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PHZ\"/>
    </mc:Choice>
  </mc:AlternateContent>
  <xr:revisionPtr revIDLastSave="0" documentId="8_{B1F089A6-365B-43E7-97E0-17486D6CA4F8}" xr6:coauthVersionLast="47" xr6:coauthVersionMax="47" xr10:uidLastSave="{00000000-0000-0000-0000-000000000000}"/>
  <bookViews>
    <workbookView xWindow="-120" yWindow="-120" windowWidth="29040" windowHeight="15720" xr2:uid="{5A90B03E-7473-4077-85DE-A284F49DAF8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A32" i="1"/>
  <c r="J31" i="1"/>
  <c r="K31" i="1" s="1"/>
  <c r="J30" i="1"/>
  <c r="J33" i="1" s="1"/>
  <c r="A28" i="1"/>
  <c r="A27" i="1"/>
  <c r="A35" i="1" s="1"/>
  <c r="A20" i="1"/>
  <c r="A19" i="1"/>
  <c r="A14" i="1"/>
  <c r="A13" i="1"/>
  <c r="A10" i="1"/>
  <c r="A9" i="1"/>
  <c r="A6" i="1"/>
  <c r="A5" i="1"/>
  <c r="J4" i="1"/>
  <c r="K30" i="1" l="1"/>
  <c r="K33" i="1" s="1"/>
  <c r="A7" i="1"/>
  <c r="A11" i="1"/>
  <c r="A15" i="1"/>
  <c r="A23" i="1"/>
  <c r="A4" i="1"/>
  <c r="A8" i="1"/>
  <c r="A12" i="1"/>
  <c r="A16" i="1"/>
  <c r="A24" i="1"/>
  <c r="A36" i="1"/>
  <c r="A17" i="1"/>
  <c r="A21" i="1"/>
  <c r="A25" i="1"/>
  <c r="A29" i="1"/>
  <c r="A31" i="1"/>
  <c r="A37" i="1"/>
  <c r="A18" i="1"/>
  <c r="A22" i="1"/>
  <c r="A26" i="1"/>
  <c r="A30" i="1"/>
  <c r="A34" i="1"/>
  <c r="A33" i="1"/>
  <c r="A39" i="1" l="1"/>
  <c r="A38" i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<sst xmlns="http://schemas.openxmlformats.org/spreadsheetml/2006/main" count="40" uniqueCount="36">
  <si>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</si>
  <si>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</si>
  <si>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</si>
  <si>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</si>
  <si>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</si>
  <si>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</si>
  <si>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</si>
  <si>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</si>
  <si>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</si>
  <si>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</si>
  <si>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</si>
  <si>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</si>
  <si>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</si>
  <si>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</si>
  <si>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</si>
  <si>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</si>
  <si>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</si>
  <si>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</si>
  <si>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</si>
  <si>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</si>
  <si>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</si>
  <si>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</si>
  <si>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</si>
  <si>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</si>
  <si>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</si>
  <si>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</si>
  <si>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</si>
  <si>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</si>
  <si>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</si>
  <si>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</si>
  <si>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</si>
  <si>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</si>
  <si>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</si>
  <si>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</si>
  <si>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</si>
  <si>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t>Úžitkový automobil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</si>
</sst>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</cellXfs>
  <cellStyles count="2">
    <cellStyle name="Normal 2" xfId="1" xr:uid="{931BD5A9-805E-485A-A529-719D31C57C4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>
        <row r="121">
          <cell r="C121" t="str">
            <v xml:space="preserve">Príloha č. 2: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C314-4503-4689-B102-DB6915CBFF91}">
  <sheetPr codeName="Sheet22"/>
  <dimension ref="A1:M45"/>
  <sheetViews>
    <sheetView tabSelected="1" view="pageBreakPreview" zoomScaleNormal="100" zoomScaleSheetLayoutView="100" workbookViewId="0">
      <pane ySplit="3" topLeftCell="A11" activePane="bottomLeft" state="frozen"/>
      <selection pane="bottomLeft" activeCell="H32" sqref="H32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6" t="str">
        <f>IF([1]summary!$K$24="",'[1]Výzva na prieskum trhu'!$C$121,"")</f>
        <v xml:space="preserve">Príloha č. 2: </v>
      </c>
      <c r="K4" s="6"/>
      <c r="M4" s="7"/>
    </row>
    <row r="5" spans="1:13" s="2" customFormat="1" ht="23.25" x14ac:dyDescent="0.25">
      <c r="A5" s="2">
        <f>A27</f>
        <v>1</v>
      </c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f>A27</f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f>A27</f>
        <v>1</v>
      </c>
      <c r="B7" s="8" t="s">
        <v>2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11" t="s">
        <v>3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f>A27</f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f>A27</f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12" t="s">
        <v>4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f>A27</f>
        <v>1</v>
      </c>
      <c r="C14" s="15" t="s">
        <v>5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f>A27</f>
        <v>1</v>
      </c>
      <c r="C15" s="20" t="s">
        <v>6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f>A27</f>
        <v>1</v>
      </c>
      <c r="C16" s="25" t="s">
        <v>7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f>A27</f>
        <v>1</v>
      </c>
      <c r="C17" s="25" t="s">
        <v>8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f>A27</f>
        <v>1</v>
      </c>
      <c r="C18" s="27" t="s">
        <v>9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f>A27</f>
        <v>1</v>
      </c>
      <c r="C19" s="25" t="s">
        <v>10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f>A27</f>
        <v>1</v>
      </c>
      <c r="C20" s="25" t="s">
        <v>11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f>A27</f>
        <v>1</v>
      </c>
      <c r="C21" s="25" t="s">
        <v>12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f>A27</f>
        <v>1</v>
      </c>
      <c r="C22" s="25" t="s">
        <v>13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f>A27</f>
        <v>1</v>
      </c>
      <c r="C23" s="25" t="s">
        <v>14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f>A27</f>
        <v>1</v>
      </c>
      <c r="C24" s="32" t="s">
        <v>15</v>
      </c>
      <c r="D24" s="33"/>
      <c r="E24" s="34"/>
      <c r="F24" s="35"/>
      <c r="G24" s="36"/>
      <c r="M24" s="7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37" t="s">
        <v>16</v>
      </c>
      <c r="C27" s="37"/>
      <c r="D27" s="38" t="s">
        <v>35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40" t="s">
        <v>17</v>
      </c>
      <c r="C29" s="41"/>
      <c r="D29" s="42"/>
      <c r="E29" s="43" t="s">
        <v>18</v>
      </c>
      <c r="F29" s="44"/>
      <c r="G29" s="45" t="s">
        <v>19</v>
      </c>
      <c r="H29" s="46" t="s">
        <v>20</v>
      </c>
      <c r="I29" s="45" t="s">
        <v>21</v>
      </c>
      <c r="J29" s="47" t="s">
        <v>22</v>
      </c>
      <c r="K29" s="48" t="s">
        <v>23</v>
      </c>
    </row>
    <row r="30" spans="1:13" ht="25.5" customHeight="1" thickBot="1" x14ac:dyDescent="0.3">
      <c r="A30" s="2">
        <f>A27*IF(B30&lt;&gt;"",1,0)</f>
        <v>1</v>
      </c>
      <c r="B30" s="49" t="s">
        <v>35</v>
      </c>
      <c r="C30" s="50"/>
      <c r="D30" s="51"/>
      <c r="E30" s="52"/>
      <c r="F30" s="53"/>
      <c r="G30" s="54" t="s">
        <v>24</v>
      </c>
      <c r="H30" s="55"/>
      <c r="I30" s="56">
        <v>1</v>
      </c>
      <c r="J30" s="57" t="str">
        <f t="shared" ref="J30:J32" si="0">IF(AND(H30&lt;&gt;"",I30&lt;&gt;""),H30*I30,"")</f>
        <v/>
      </c>
      <c r="K30" s="58" t="str">
        <f t="shared" ref="K30:K32" si="1">IF(J30&lt;&gt;"",J30*IF($E$18="platiteľ DPH",1.23,1),"")</f>
        <v/>
      </c>
    </row>
    <row r="31" spans="1:13" ht="25.5" customHeight="1" x14ac:dyDescent="0.25">
      <c r="A31" s="2">
        <f>A27</f>
        <v>1</v>
      </c>
      <c r="B31" s="59" t="s">
        <v>25</v>
      </c>
      <c r="C31" s="60"/>
      <c r="D31" s="61" t="s">
        <v>26</v>
      </c>
      <c r="E31" s="62" t="s">
        <v>27</v>
      </c>
      <c r="F31" s="63"/>
      <c r="G31" s="54" t="s">
        <v>27</v>
      </c>
      <c r="H31" s="55"/>
      <c r="I31" s="56">
        <v>1</v>
      </c>
      <c r="J31" s="57" t="str">
        <f t="shared" si="0"/>
        <v/>
      </c>
      <c r="K31" s="58" t="str">
        <f t="shared" si="1"/>
        <v/>
      </c>
    </row>
    <row r="32" spans="1:13" ht="25.5" customHeight="1" thickBot="1" x14ac:dyDescent="0.3">
      <c r="A32" s="2">
        <f>A27</f>
        <v>1</v>
      </c>
      <c r="B32" s="64"/>
      <c r="C32" s="65"/>
      <c r="D32" s="66" t="s">
        <v>28</v>
      </c>
      <c r="E32" s="67" t="s">
        <v>27</v>
      </c>
      <c r="F32" s="68"/>
      <c r="G32" s="69" t="s">
        <v>27</v>
      </c>
      <c r="H32" s="70"/>
      <c r="I32" s="71">
        <v>1</v>
      </c>
      <c r="J32" s="72" t="str">
        <f t="shared" si="0"/>
        <v/>
      </c>
      <c r="K32" s="73" t="str">
        <f t="shared" si="1"/>
        <v/>
      </c>
    </row>
    <row r="33" spans="1:13" ht="25.5" customHeight="1" thickBot="1" x14ac:dyDescent="0.3">
      <c r="A33" s="2">
        <f>A27</f>
        <v>1</v>
      </c>
      <c r="B33" s="74"/>
      <c r="C33" s="75"/>
      <c r="D33" s="75"/>
      <c r="E33" s="75"/>
      <c r="F33" s="75"/>
      <c r="G33" s="75"/>
      <c r="H33" s="76"/>
      <c r="I33" s="76" t="s">
        <v>29</v>
      </c>
      <c r="J33" s="77" t="str">
        <f>IF(SUM(J30:J32)&gt;0,SUM(J30:J32),"")</f>
        <v/>
      </c>
      <c r="K33" s="77" t="str">
        <f>IF(SUM(K30:K32)&gt;0,SUM(K30:K32),"")</f>
        <v/>
      </c>
    </row>
    <row r="34" spans="1:13" x14ac:dyDescent="0.25">
      <c r="A34" s="2">
        <f>A27</f>
        <v>1</v>
      </c>
      <c r="B34" s="78" t="s">
        <v>30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A27*IF([1]summary!$K$24="",1,0)</f>
        <v>1</v>
      </c>
      <c r="C37" s="79" t="s">
        <v>31</v>
      </c>
      <c r="D37" s="80"/>
      <c r="E37" s="80"/>
      <c r="F37" s="80"/>
      <c r="G37" s="80"/>
      <c r="H37" s="80"/>
      <c r="I37" s="80"/>
      <c r="J37" s="81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v>1</v>
      </c>
      <c r="C40" s="82"/>
      <c r="D40" s="82"/>
      <c r="E40" s="82"/>
      <c r="G40" s="82"/>
      <c r="H40" s="82"/>
      <c r="I40" s="82"/>
      <c r="J40" s="82"/>
      <c r="K40" s="82"/>
    </row>
    <row r="41" spans="1:13" x14ac:dyDescent="0.25">
      <c r="A41" s="2">
        <v>1</v>
      </c>
      <c r="C41" s="83" t="s">
        <v>32</v>
      </c>
      <c r="D41" s="84"/>
      <c r="E41" s="82"/>
      <c r="G41" s="82"/>
      <c r="H41" s="82"/>
      <c r="I41" s="82"/>
      <c r="J41" s="82"/>
      <c r="K41" s="82"/>
    </row>
    <row r="42" spans="1:13" s="85" customFormat="1" x14ac:dyDescent="0.25">
      <c r="A42" s="2">
        <v>1</v>
      </c>
      <c r="C42" s="83"/>
      <c r="D42" s="86"/>
      <c r="E42" s="86"/>
      <c r="G42" s="86"/>
      <c r="H42" s="86"/>
      <c r="I42" s="86"/>
      <c r="J42" s="86"/>
      <c r="K42" s="86"/>
      <c r="M42" s="87"/>
    </row>
    <row r="43" spans="1:13" s="85" customFormat="1" ht="15" customHeight="1" x14ac:dyDescent="0.25">
      <c r="A43" s="2">
        <v>1</v>
      </c>
      <c r="C43" s="83" t="s">
        <v>33</v>
      </c>
      <c r="D43" s="88"/>
      <c r="E43" s="86"/>
      <c r="G43" s="89"/>
      <c r="H43" s="89"/>
      <c r="I43" s="89"/>
      <c r="J43" s="89"/>
      <c r="K43" s="89"/>
      <c r="M43" s="87"/>
    </row>
    <row r="44" spans="1:13" s="85" customFormat="1" x14ac:dyDescent="0.25">
      <c r="A44" s="2">
        <v>1</v>
      </c>
      <c r="C44" s="86"/>
      <c r="D44" s="86"/>
      <c r="E44" s="86"/>
      <c r="F44" s="90"/>
      <c r="G44" s="91" t="s">
        <v>34</v>
      </c>
      <c r="H44" s="91"/>
      <c r="I44" s="91"/>
      <c r="J44" s="91"/>
      <c r="K44" s="91"/>
      <c r="M44" s="87"/>
    </row>
    <row r="45" spans="1:13" s="85" customFormat="1" x14ac:dyDescent="0.25">
      <c r="A45" s="2">
        <v>1</v>
      </c>
      <c r="F45" s="90"/>
      <c r="G45" s="92"/>
      <c r="H45" s="92"/>
      <c r="I45" s="92"/>
      <c r="J45" s="92"/>
      <c r="K45" s="92"/>
      <c r="M45" s="87"/>
    </row>
  </sheetData>
  <sheetProtection algorithmName="SHA-512" hashValue="kO1dhv9TWkLdWOaCESKZ8vwlAAl2SQxUxgcI3nuv1N7Y0WW2vdZhnu9Vxnd57mJxfOFT+S9/HUwfygc6fS2uSw==" saltValue="Cg30/lsHO6bzW+OVP+a20A==" spinCount="100000" sheet="1" objects="1" scenarios="1" formatCells="0" formatColumns="0" formatRows="0" selectLockedCells="1"/>
  <autoFilter ref="A1:A45" xr:uid="{00000000-0009-0000-0000-000006000000}"/>
  <mergeCells count="38">
    <mergeCell ref="G44:K44"/>
    <mergeCell ref="B30:D30"/>
    <mergeCell ref="E30:F30"/>
    <mergeCell ref="B31:C32"/>
    <mergeCell ref="E31:F31"/>
    <mergeCell ref="E32:F32"/>
    <mergeCell ref="C37:J37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" xr:uid="{4BF90BA1-E0B0-42CC-9BB7-805D4AC7D339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2026-03-23T14:01:00Z</dcterms:created>
  <dcterms:modified xsi:type="dcterms:W3CDTF">2026-03-23T14:08:52Z</dcterms:modified>
</cp:coreProperties>
</file>