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Chilli Manufaktura s. r. o\PHZ\"/>
    </mc:Choice>
  </mc:AlternateContent>
  <xr:revisionPtr revIDLastSave="0" documentId="13_ncr:1_{1EFAD6AC-77B1-4B6E-AECE-5FDB53D918D9}" xr6:coauthVersionLast="47" xr6:coauthVersionMax="47" xr10:uidLastSave="{00000000-0000-0000-0000-000000000000}"/>
  <bookViews>
    <workbookView xWindow="-120" yWindow="-120" windowWidth="29040" windowHeight="15720" xr2:uid="{024E929C-9C74-4AC0-95D1-522D183B15B0}"/>
  </bookViews>
  <sheets>
    <sheet name="Príloha č. 1_Predajný automat" sheetId="1" r:id="rId1"/>
  </sheets>
  <externalReferences>
    <externalReference r:id="rId2"/>
  </externalReferences>
  <definedNames>
    <definedName name="_xlnm._FilterDatabase" localSheetId="0" hidden="1">'Príloha č. 1_Predajný automat'!$A$1:$A$36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1_Predajný automat'!$B$4:$N$36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D10" i="1"/>
  <c r="B7" i="1"/>
  <c r="B5" i="1"/>
  <c r="N4" i="1"/>
  <c r="A4" i="1" s="1"/>
  <c r="A30" i="1" l="1"/>
  <c r="A26" i="1"/>
  <c r="A22" i="1"/>
  <c r="A18" i="1"/>
  <c r="A13" i="1"/>
  <c r="A29" i="1"/>
  <c r="A12" i="1"/>
  <c r="A32" i="1"/>
  <c r="A24" i="1"/>
  <c r="A16" i="1"/>
  <c r="A25" i="1"/>
  <c r="A21" i="1"/>
  <c r="A17" i="1"/>
  <c r="A28" i="1"/>
  <c r="A20" i="1"/>
  <c r="A27" i="1"/>
  <c r="A19" i="1"/>
  <c r="A31" i="1"/>
  <c r="A15" i="1"/>
  <c r="A23" i="1"/>
</calcChain>
</file>

<file path=xl/sharedStrings.xml><?xml version="1.0" encoding="utf-8"?>
<sst xmlns="http://schemas.openxmlformats.org/spreadsheetml/2006/main" count="82" uniqueCount="42">
  <si>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</si>
  <si>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</si>
  <si>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</si>
  <si>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</si>
  <si>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</si>
  <si>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</si>
  <si>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</si>
  <si>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</si>
  <si>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</si>
  <si>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</si>
  <si>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</si>
  <si>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 xml:space="preserve">samoobslužný automacký predajný systém </t>
  </si>
  <si>
    <t>áno</t>
  </si>
  <si>
    <t>áno/nie:</t>
  </si>
  <si>
    <t>mm</t>
  </si>
  <si>
    <t>hodnota:</t>
  </si>
  <si>
    <t xml:space="preserve">dotykový displej s uhlopriečkou </t>
  </si>
  <si>
    <t xml:space="preserve">min. 21,5" </t>
  </si>
  <si>
    <t>palce</t>
  </si>
  <si>
    <t>výťah pre bezpečné a šetrné vydanie produktu</t>
  </si>
  <si>
    <t xml:space="preserve"> áno</t>
  </si>
  <si>
    <t>-</t>
  </si>
  <si>
    <t>hotovostné platby</t>
  </si>
  <si>
    <t>nie</t>
  </si>
  <si>
    <t>kapacita zariadenia</t>
  </si>
  <si>
    <t>počet balení</t>
  </si>
  <si>
    <t>potravinárske vyhotovenie vhodné na prevádzku 
vo verejných priestoroch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</si>
  <si>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</si>
  <si>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</si>
  <si>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</si>
  <si>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</si>
  <si>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</si>
  <si>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</si>
  <si>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napájanie 220 V</t>
  </si>
  <si>
    <t>rozmery zariadenia šírka x výška x hĺbka</t>
  </si>
  <si>
    <t>min. 1250 x 1940 x 750 mm</t>
  </si>
  <si>
    <t>chladiaci systém s min. teplotným rozsahom 4-25°C</t>
  </si>
  <si>
    <t>integrovaný platobný terminál umožňujúci bezhotovostné platby</t>
  </si>
  <si>
    <t>min. 250 balení</t>
  </si>
  <si>
    <t>vzdialený monitorovací systém</t>
  </si>
  <si>
    <t>LED osvetlenie</t>
  </si>
  <si>
    <t>Priehľadové okno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</si>
</sst>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96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10" fillId="3" borderId="24" xfId="0" applyFont="1" applyFill="1" applyBorder="1" applyAlignment="1" applyProtection="1">
      <alignment horizontal="center" vertical="center" wrapText="1"/>
    </xf>
    <xf numFmtId="0" fontId="10" fillId="3" borderId="25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34" xfId="0" applyFont="1" applyFill="1" applyBorder="1" applyAlignment="1" applyProtection="1">
      <alignment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vertical="center"/>
    </xf>
    <xf numFmtId="0" fontId="13" fillId="0" borderId="0" xfId="1" applyFont="1" applyAlignment="1" applyProtection="1">
      <alignment vertical="center" wrapText="1"/>
    </xf>
    <xf numFmtId="0" fontId="13" fillId="0" borderId="40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39" xfId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39" xfId="1" applyNumberFormat="1" applyFont="1" applyBorder="1" applyAlignment="1" applyProtection="1">
      <alignment vertical="center"/>
      <protection locked="0"/>
    </xf>
    <xf numFmtId="0" fontId="13" fillId="0" borderId="39" xfId="1" applyFont="1" applyBorder="1" applyAlignment="1" applyProtection="1">
      <alignment vertical="center" wrapText="1"/>
      <protection locked="0"/>
    </xf>
  </cellXfs>
  <cellStyles count="2">
    <cellStyle name="Normal 2" xfId="1" xr:uid="{B51E4AFA-85A5-40E2-A67E-71E0C80D40E5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Chilli%20Manufaktura%20s.%20r.%20o\DRAFT_Predloha_usmernenie_2_2025%20-%20verzia%20&#269;.%202.xlsm" TargetMode="External"/><Relationship Id="rId1" Type="http://schemas.openxmlformats.org/officeDocument/2006/relationships/externalLinkPath" Target="/Projekty/SPP_73.7_Spracovatelia/Chilli%20Manufaktura%20s.%20r.%20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  <row r="51">
          <cell r="B51" t="str">
            <v>Predajný automat na vlastné výrobky</v>
          </cell>
        </row>
      </sheetData>
      <sheetData sheetId="1"/>
      <sheetData sheetId="2">
        <row r="2">
          <cell r="B2" t="str">
            <v>Výzva na predloženie ponúk - prieskum trhu</v>
          </cell>
        </row>
        <row r="119">
          <cell r="C119" t="str">
            <v xml:space="preserve">Príloha č. 1: </v>
          </cell>
          <cell r="E119" t="str">
            <v>Podrobný technický opis a údaje deklarujúce technické parametre dodávaného predmetu</v>
          </cell>
        </row>
      </sheetData>
      <sheetData sheetId="3"/>
      <sheetData sheetId="4"/>
      <sheetData sheetId="5"/>
      <sheetData sheetId="6"/>
      <sheetData sheetId="7">
        <row r="98">
          <cell r="D98" t="str">
            <v xml:space="preserve"> – Príloha č. 1:</v>
          </cell>
          <cell r="F98" t="str">
            <v>Podrobný technický opis a údaje deklarujúce technické parametre dodávaného predmetu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42E26-A443-4EAE-82AD-EEE80FA7310E}">
  <sheetPr codeName="Sheet25"/>
  <dimension ref="A1:P36"/>
  <sheetViews>
    <sheetView tabSelected="1" view="pageBreakPreview" zoomScaleNormal="100" zoomScaleSheetLayoutView="100" workbookViewId="0">
      <pane ySplit="3" topLeftCell="A5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12" customWidth="1"/>
    <col min="2" max="2" width="8.7109375" style="21" customWidth="1"/>
    <col min="3" max="3" width="8.7109375" style="13" customWidth="1"/>
    <col min="4" max="5" width="9.28515625" style="13" customWidth="1"/>
    <col min="6" max="7" width="22.7109375" style="13" customWidth="1"/>
    <col min="8" max="10" width="12" style="13" customWidth="1"/>
    <col min="11" max="11" width="13" style="13" customWidth="1"/>
    <col min="12" max="12" width="21.85546875" style="13" customWidth="1"/>
    <col min="13" max="14" width="18.28515625" style="13" customWidth="1"/>
    <col min="15" max="15" width="6.5703125" style="13" bestFit="1" customWidth="1"/>
    <col min="16" max="16" width="14.5703125" style="13" bestFit="1" customWidth="1"/>
    <col min="17" max="28" width="9.140625" style="13"/>
    <col min="29" max="29" width="9.42578125" style="13" bestFit="1" customWidth="1"/>
    <col min="30" max="16384" width="9.140625" style="13"/>
  </cols>
  <sheetData>
    <row r="1" spans="1:16" x14ac:dyDescent="0.25">
      <c r="A1" s="12">
        <v>1</v>
      </c>
      <c r="B1" s="13"/>
    </row>
    <row r="2" spans="1:16" ht="18.75" x14ac:dyDescent="0.25">
      <c r="A2" s="14">
        <v>1</v>
      </c>
      <c r="B2" s="15" t="s">
        <v>0</v>
      </c>
      <c r="C2" s="15"/>
      <c r="D2" s="15"/>
      <c r="E2" s="15"/>
      <c r="F2" s="15"/>
      <c r="G2" s="15"/>
    </row>
    <row r="3" spans="1:16" x14ac:dyDescent="0.25">
      <c r="A3" s="12">
        <v>1</v>
      </c>
      <c r="B3" s="13"/>
    </row>
    <row r="4" spans="1:16" s="17" customFormat="1" ht="23.25" customHeight="1" x14ac:dyDescent="0.25">
      <c r="A4" s="14">
        <f>IF(N4="",0,1)</f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M4" s="18"/>
      <c r="N4" s="19" t="str">
        <f>IF([1]summary!$K$24="",'[1]Výzva na prieskum trhu'!$C$119,"")</f>
        <v xml:space="preserve">Príloha č. 1: </v>
      </c>
    </row>
    <row r="5" spans="1:16" s="17" customFormat="1" ht="23.25" x14ac:dyDescent="0.25">
      <c r="A5" s="14">
        <v>1</v>
      </c>
      <c r="B5" s="20" t="str">
        <f>IF([1]summary!$K$24="",'[1]Výzva na prieskum trhu'!$B$2,'[1]Výzva na predkladanie ponúk'!$D$98)</f>
        <v>Výzva na predloženie ponúk - prieskum trhu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6" s="17" customFormat="1" x14ac:dyDescent="0.25">
      <c r="A6" s="14">
        <v>1</v>
      </c>
      <c r="B6" s="21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6" s="17" customFormat="1" ht="23.25" x14ac:dyDescent="0.25">
      <c r="A7" s="14">
        <v>1</v>
      </c>
      <c r="B7" s="20" t="str">
        <f>IF([1]summary!$K$24="",'[1]Výzva na prieskum trhu'!$E$119,'[1]Výzva na predkladanie ponúk'!$F$98)</f>
        <v>Podrobný technický opis a údaje deklarujúce technické parametre dodávaného predmetu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6" x14ac:dyDescent="0.25">
      <c r="A8" s="12">
        <v>1</v>
      </c>
    </row>
    <row r="9" spans="1:16" x14ac:dyDescent="0.25">
      <c r="A9" s="12">
        <v>1</v>
      </c>
    </row>
    <row r="10" spans="1:16" s="26" customFormat="1" ht="15.75" x14ac:dyDescent="0.25">
      <c r="A10" s="12">
        <v>1</v>
      </c>
      <c r="B10" s="22" t="s">
        <v>1</v>
      </c>
      <c r="C10" s="22"/>
      <c r="D10" s="23" t="str">
        <f>IF([1]summary!$B$51&lt;&gt;"",[1]summary!$B$51,"")</f>
        <v>Predajný automat na vlastné výrobky</v>
      </c>
      <c r="E10" s="23"/>
      <c r="F10" s="23"/>
      <c r="G10" s="23"/>
      <c r="H10" s="23"/>
      <c r="I10" s="23"/>
      <c r="J10" s="23"/>
      <c r="K10" s="23"/>
      <c r="L10" s="23"/>
      <c r="M10" s="24" t="s">
        <v>2</v>
      </c>
      <c r="N10" s="25">
        <v>3</v>
      </c>
      <c r="P10" s="27"/>
    </row>
    <row r="11" spans="1:16" ht="15.75" thickBot="1" x14ac:dyDescent="0.3">
      <c r="A11" s="12">
        <v>1</v>
      </c>
      <c r="P11" s="28"/>
    </row>
    <row r="12" spans="1:16" ht="71.25" customHeight="1" thickBot="1" x14ac:dyDescent="0.3">
      <c r="A12" s="12">
        <f t="shared" ref="A12:A32" si="0">$A$10</f>
        <v>1</v>
      </c>
      <c r="B12" s="29" t="s">
        <v>3</v>
      </c>
      <c r="C12" s="30"/>
      <c r="D12" s="30"/>
      <c r="E12" s="31"/>
      <c r="F12" s="32" t="s">
        <v>4</v>
      </c>
      <c r="G12" s="33"/>
      <c r="H12" s="34" t="s">
        <v>5</v>
      </c>
      <c r="I12" s="35"/>
      <c r="J12" s="36" t="s">
        <v>6</v>
      </c>
      <c r="K12" s="37" t="s">
        <v>7</v>
      </c>
      <c r="L12" s="38"/>
      <c r="M12" s="39" t="s">
        <v>8</v>
      </c>
      <c r="N12" s="40" t="s">
        <v>9</v>
      </c>
      <c r="P12" s="28"/>
    </row>
    <row r="13" spans="1:16" ht="15" customHeight="1" thickBot="1" x14ac:dyDescent="0.3">
      <c r="A13" s="12">
        <f t="shared" si="0"/>
        <v>1</v>
      </c>
      <c r="B13" s="41" t="s">
        <v>10</v>
      </c>
      <c r="C13" s="42"/>
      <c r="D13" s="42"/>
      <c r="E13" s="43"/>
      <c r="F13" s="44" t="s">
        <v>11</v>
      </c>
      <c r="G13" s="45"/>
      <c r="H13" s="46" t="s">
        <v>12</v>
      </c>
      <c r="I13" s="47"/>
      <c r="J13" s="48"/>
      <c r="K13" s="49" t="s">
        <v>13</v>
      </c>
      <c r="L13" s="1"/>
      <c r="M13" s="6"/>
      <c r="N13" s="9"/>
    </row>
    <row r="14" spans="1:16" ht="15" customHeight="1" x14ac:dyDescent="0.25">
      <c r="A14" s="12">
        <v>1</v>
      </c>
      <c r="B14" s="50"/>
      <c r="C14" s="51"/>
      <c r="D14" s="51"/>
      <c r="E14" s="52"/>
      <c r="F14" s="44" t="s">
        <v>34</v>
      </c>
      <c r="G14" s="45"/>
      <c r="H14" s="46" t="s">
        <v>35</v>
      </c>
      <c r="I14" s="47"/>
      <c r="J14" s="48" t="s">
        <v>14</v>
      </c>
      <c r="K14" s="53" t="s">
        <v>15</v>
      </c>
      <c r="L14" s="2"/>
      <c r="M14" s="7"/>
      <c r="N14" s="10"/>
    </row>
    <row r="15" spans="1:16" x14ac:dyDescent="0.25">
      <c r="A15" s="12">
        <f t="shared" si="0"/>
        <v>1</v>
      </c>
      <c r="B15" s="50"/>
      <c r="C15" s="51"/>
      <c r="D15" s="51"/>
      <c r="E15" s="52"/>
      <c r="F15" s="54" t="s">
        <v>16</v>
      </c>
      <c r="G15" s="55"/>
      <c r="H15" s="56" t="s">
        <v>17</v>
      </c>
      <c r="I15" s="57"/>
      <c r="J15" s="58" t="s">
        <v>18</v>
      </c>
      <c r="K15" s="59" t="s">
        <v>15</v>
      </c>
      <c r="L15" s="3"/>
      <c r="M15" s="7"/>
      <c r="N15" s="10"/>
    </row>
    <row r="16" spans="1:16" x14ac:dyDescent="0.25">
      <c r="A16" s="12">
        <f t="shared" si="0"/>
        <v>1</v>
      </c>
      <c r="B16" s="50"/>
      <c r="C16" s="51"/>
      <c r="D16" s="51"/>
      <c r="E16" s="52"/>
      <c r="F16" s="54" t="s">
        <v>19</v>
      </c>
      <c r="G16" s="55"/>
      <c r="H16" s="56" t="s">
        <v>20</v>
      </c>
      <c r="I16" s="57"/>
      <c r="J16" s="58" t="s">
        <v>21</v>
      </c>
      <c r="K16" s="59" t="s">
        <v>13</v>
      </c>
      <c r="L16" s="3"/>
      <c r="M16" s="7"/>
      <c r="N16" s="10"/>
    </row>
    <row r="17" spans="1:14" x14ac:dyDescent="0.25">
      <c r="A17" s="12">
        <f t="shared" si="0"/>
        <v>1</v>
      </c>
      <c r="B17" s="50"/>
      <c r="C17" s="51"/>
      <c r="D17" s="51"/>
      <c r="E17" s="52"/>
      <c r="F17" s="54" t="s">
        <v>36</v>
      </c>
      <c r="G17" s="55"/>
      <c r="H17" s="56" t="s">
        <v>12</v>
      </c>
      <c r="I17" s="57"/>
      <c r="J17" s="58" t="s">
        <v>21</v>
      </c>
      <c r="K17" s="59" t="s">
        <v>13</v>
      </c>
      <c r="L17" s="3"/>
      <c r="M17" s="7"/>
      <c r="N17" s="10"/>
    </row>
    <row r="18" spans="1:14" ht="28.5" customHeight="1" x14ac:dyDescent="0.25">
      <c r="A18" s="12">
        <f t="shared" si="0"/>
        <v>1</v>
      </c>
      <c r="B18" s="50"/>
      <c r="C18" s="51"/>
      <c r="D18" s="51"/>
      <c r="E18" s="52"/>
      <c r="F18" s="60" t="s">
        <v>37</v>
      </c>
      <c r="G18" s="61"/>
      <c r="H18" s="62" t="s">
        <v>12</v>
      </c>
      <c r="I18" s="63"/>
      <c r="J18" s="58" t="s">
        <v>21</v>
      </c>
      <c r="K18" s="59" t="s">
        <v>13</v>
      </c>
      <c r="L18" s="3"/>
      <c r="M18" s="7"/>
      <c r="N18" s="10"/>
    </row>
    <row r="19" spans="1:14" ht="15" customHeight="1" x14ac:dyDescent="0.25">
      <c r="A19" s="12">
        <f t="shared" si="0"/>
        <v>1</v>
      </c>
      <c r="B19" s="50"/>
      <c r="C19" s="51"/>
      <c r="D19" s="51"/>
      <c r="E19" s="52"/>
      <c r="F19" s="60" t="s">
        <v>22</v>
      </c>
      <c r="G19" s="61"/>
      <c r="H19" s="64" t="s">
        <v>23</v>
      </c>
      <c r="I19" s="65"/>
      <c r="J19" s="58" t="s">
        <v>21</v>
      </c>
      <c r="K19" s="59" t="s">
        <v>13</v>
      </c>
      <c r="L19" s="3"/>
      <c r="M19" s="7"/>
      <c r="N19" s="10"/>
    </row>
    <row r="20" spans="1:14" ht="27.75" customHeight="1" x14ac:dyDescent="0.25">
      <c r="A20" s="12">
        <f t="shared" si="0"/>
        <v>1</v>
      </c>
      <c r="B20" s="50"/>
      <c r="C20" s="51"/>
      <c r="D20" s="51"/>
      <c r="E20" s="52"/>
      <c r="F20" s="60" t="s">
        <v>24</v>
      </c>
      <c r="G20" s="61"/>
      <c r="H20" s="62" t="s">
        <v>38</v>
      </c>
      <c r="I20" s="63"/>
      <c r="J20" s="58" t="s">
        <v>25</v>
      </c>
      <c r="K20" s="59" t="s">
        <v>15</v>
      </c>
      <c r="L20" s="3"/>
      <c r="M20" s="7"/>
      <c r="N20" s="10"/>
    </row>
    <row r="21" spans="1:14" ht="27" customHeight="1" x14ac:dyDescent="0.25">
      <c r="A21" s="12">
        <f t="shared" si="0"/>
        <v>1</v>
      </c>
      <c r="B21" s="50"/>
      <c r="C21" s="51"/>
      <c r="D21" s="51"/>
      <c r="E21" s="52"/>
      <c r="F21" s="60" t="s">
        <v>26</v>
      </c>
      <c r="G21" s="61"/>
      <c r="H21" s="62" t="s">
        <v>12</v>
      </c>
      <c r="I21" s="63"/>
      <c r="J21" s="58" t="s">
        <v>21</v>
      </c>
      <c r="K21" s="59" t="s">
        <v>13</v>
      </c>
      <c r="L21" s="3"/>
      <c r="M21" s="7"/>
      <c r="N21" s="10"/>
    </row>
    <row r="22" spans="1:14" ht="15" customHeight="1" x14ac:dyDescent="0.25">
      <c r="A22" s="12">
        <f t="shared" si="0"/>
        <v>1</v>
      </c>
      <c r="B22" s="50"/>
      <c r="C22" s="51"/>
      <c r="D22" s="51"/>
      <c r="E22" s="52"/>
      <c r="F22" s="60" t="s">
        <v>39</v>
      </c>
      <c r="G22" s="61"/>
      <c r="H22" s="62" t="s">
        <v>12</v>
      </c>
      <c r="I22" s="63"/>
      <c r="J22" s="58" t="s">
        <v>21</v>
      </c>
      <c r="K22" s="59" t="s">
        <v>13</v>
      </c>
      <c r="L22" s="3"/>
      <c r="M22" s="7"/>
      <c r="N22" s="10"/>
    </row>
    <row r="23" spans="1:14" ht="15" customHeight="1" x14ac:dyDescent="0.25">
      <c r="A23" s="12">
        <f t="shared" si="0"/>
        <v>1</v>
      </c>
      <c r="B23" s="50"/>
      <c r="C23" s="51"/>
      <c r="D23" s="51"/>
      <c r="E23" s="52"/>
      <c r="F23" s="60" t="s">
        <v>33</v>
      </c>
      <c r="G23" s="61"/>
      <c r="H23" s="62" t="s">
        <v>12</v>
      </c>
      <c r="I23" s="63"/>
      <c r="J23" s="58" t="s">
        <v>21</v>
      </c>
      <c r="K23" s="59" t="s">
        <v>13</v>
      </c>
      <c r="L23" s="3"/>
      <c r="M23" s="7"/>
      <c r="N23" s="10"/>
    </row>
    <row r="24" spans="1:14" ht="15" customHeight="1" x14ac:dyDescent="0.25">
      <c r="A24" s="12">
        <f t="shared" si="0"/>
        <v>1</v>
      </c>
      <c r="B24" s="50"/>
      <c r="C24" s="51"/>
      <c r="D24" s="51"/>
      <c r="E24" s="52"/>
      <c r="F24" s="60" t="s">
        <v>40</v>
      </c>
      <c r="G24" s="61"/>
      <c r="H24" s="62" t="s">
        <v>12</v>
      </c>
      <c r="I24" s="63"/>
      <c r="J24" s="58" t="s">
        <v>21</v>
      </c>
      <c r="K24" s="59" t="s">
        <v>13</v>
      </c>
      <c r="L24" s="3"/>
      <c r="M24" s="7"/>
      <c r="N24" s="10"/>
    </row>
    <row r="25" spans="1:14" ht="15" customHeight="1" thickBot="1" x14ac:dyDescent="0.3">
      <c r="A25" s="12">
        <f t="shared" si="0"/>
        <v>1</v>
      </c>
      <c r="B25" s="66"/>
      <c r="C25" s="67"/>
      <c r="D25" s="67"/>
      <c r="E25" s="68"/>
      <c r="F25" s="69" t="s">
        <v>41</v>
      </c>
      <c r="G25" s="70"/>
      <c r="H25" s="71" t="s">
        <v>12</v>
      </c>
      <c r="I25" s="72"/>
      <c r="J25" s="73" t="s">
        <v>21</v>
      </c>
      <c r="K25" s="74" t="s">
        <v>13</v>
      </c>
      <c r="L25" s="4"/>
      <c r="M25" s="8"/>
      <c r="N25" s="11"/>
    </row>
    <row r="26" spans="1:14" ht="30" customHeight="1" x14ac:dyDescent="0.25">
      <c r="A26" s="12">
        <f t="shared" si="0"/>
        <v>1</v>
      </c>
      <c r="B26" s="41" t="s">
        <v>27</v>
      </c>
      <c r="C26" s="75"/>
      <c r="D26" s="76" t="s">
        <v>28</v>
      </c>
      <c r="E26" s="77"/>
      <c r="F26" s="46" t="s">
        <v>21</v>
      </c>
      <c r="G26" s="47" t="s">
        <v>21</v>
      </c>
      <c r="H26" s="46" t="s">
        <v>12</v>
      </c>
      <c r="I26" s="47"/>
      <c r="J26" s="48" t="s">
        <v>21</v>
      </c>
      <c r="K26" s="49" t="s">
        <v>13</v>
      </c>
      <c r="L26" s="1"/>
      <c r="M26" s="49" t="s">
        <v>21</v>
      </c>
      <c r="N26" s="78" t="s">
        <v>21</v>
      </c>
    </row>
    <row r="27" spans="1:14" ht="30" customHeight="1" thickBot="1" x14ac:dyDescent="0.3">
      <c r="A27" s="12">
        <f t="shared" si="0"/>
        <v>1</v>
      </c>
      <c r="B27" s="66"/>
      <c r="C27" s="79"/>
      <c r="D27" s="80" t="s">
        <v>29</v>
      </c>
      <c r="E27" s="81"/>
      <c r="F27" s="82" t="s">
        <v>21</v>
      </c>
      <c r="G27" s="83" t="s">
        <v>21</v>
      </c>
      <c r="H27" s="82" t="s">
        <v>12</v>
      </c>
      <c r="I27" s="83"/>
      <c r="J27" s="73" t="s">
        <v>21</v>
      </c>
      <c r="K27" s="74" t="s">
        <v>13</v>
      </c>
      <c r="L27" s="5"/>
      <c r="M27" s="74" t="s">
        <v>21</v>
      </c>
      <c r="N27" s="84" t="s">
        <v>21</v>
      </c>
    </row>
    <row r="28" spans="1:14" x14ac:dyDescent="0.25">
      <c r="A28" s="12">
        <f t="shared" si="0"/>
        <v>1</v>
      </c>
    </row>
    <row r="29" spans="1:14" x14ac:dyDescent="0.25">
      <c r="A29" s="12">
        <f t="shared" si="0"/>
        <v>1</v>
      </c>
      <c r="B29" s="85" t="s">
        <v>30</v>
      </c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</row>
    <row r="30" spans="1:14" x14ac:dyDescent="0.25">
      <c r="A30" s="12">
        <f t="shared" si="0"/>
        <v>1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</row>
    <row r="31" spans="1:14" x14ac:dyDescent="0.25">
      <c r="A31" s="12">
        <f t="shared" si="0"/>
        <v>1</v>
      </c>
    </row>
    <row r="32" spans="1:14" x14ac:dyDescent="0.25">
      <c r="A32" s="12">
        <f t="shared" si="0"/>
        <v>1</v>
      </c>
    </row>
    <row r="33" spans="1:14" x14ac:dyDescent="0.25">
      <c r="A33" s="14">
        <v>1</v>
      </c>
      <c r="C33" s="90" t="s">
        <v>31</v>
      </c>
      <c r="D33" s="91"/>
      <c r="E33" s="91"/>
      <c r="F33" s="92"/>
      <c r="G33" s="92"/>
      <c r="H33" s="92"/>
      <c r="I33" s="92"/>
      <c r="J33" s="92"/>
      <c r="K33" s="92"/>
      <c r="L33" s="92"/>
    </row>
    <row r="34" spans="1:14" s="86" customFormat="1" x14ac:dyDescent="0.25">
      <c r="A34" s="14">
        <v>1</v>
      </c>
      <c r="C34" s="90"/>
      <c r="D34" s="93"/>
      <c r="E34" s="93"/>
      <c r="F34" s="93"/>
      <c r="G34" s="93"/>
      <c r="H34" s="93"/>
      <c r="I34" s="93"/>
      <c r="J34" s="93"/>
      <c r="K34" s="93"/>
      <c r="L34" s="93"/>
    </row>
    <row r="35" spans="1:14" s="86" customFormat="1" ht="15" customHeight="1" x14ac:dyDescent="0.25">
      <c r="A35" s="14">
        <v>1</v>
      </c>
      <c r="C35" s="90" t="s">
        <v>32</v>
      </c>
      <c r="D35" s="94"/>
      <c r="E35" s="94"/>
      <c r="F35" s="93"/>
      <c r="G35" s="93"/>
      <c r="H35" s="93"/>
      <c r="I35" s="95"/>
      <c r="J35" s="95"/>
      <c r="K35" s="95"/>
      <c r="L35" s="95"/>
      <c r="M35" s="87"/>
      <c r="N35" s="87"/>
    </row>
    <row r="36" spans="1:14" s="86" customFormat="1" x14ac:dyDescent="0.25">
      <c r="A36" s="14">
        <v>1</v>
      </c>
      <c r="G36" s="87"/>
      <c r="I36" s="88" t="str">
        <f>"podpis a pečiatka "&amp;IF([1]summary!$K$24="","navrhovateľa","dodávateľa")</f>
        <v>podpis a pečiatka navrhovateľa</v>
      </c>
      <c r="J36" s="88"/>
      <c r="K36" s="88"/>
      <c r="L36" s="88"/>
      <c r="M36" s="89"/>
      <c r="N36" s="89"/>
    </row>
  </sheetData>
  <sheetProtection sheet="1" objects="1" scenarios="1" formatCells="0" formatColumns="0" formatRows="0" selectLockedCells="1"/>
  <autoFilter ref="A1:A36" xr:uid="{00000000-0009-0000-0000-000005000000}"/>
  <mergeCells count="47">
    <mergeCell ref="M13:M25"/>
    <mergeCell ref="N13:N25"/>
    <mergeCell ref="B29:N30"/>
    <mergeCell ref="D35:E35"/>
    <mergeCell ref="F22:G22"/>
    <mergeCell ref="H22:I22"/>
    <mergeCell ref="F23:G23"/>
    <mergeCell ref="H23:I23"/>
    <mergeCell ref="F24:G24"/>
    <mergeCell ref="H24:I24"/>
    <mergeCell ref="F19:G19"/>
    <mergeCell ref="H19:I19"/>
    <mergeCell ref="F20:G20"/>
    <mergeCell ref="H20:I20"/>
    <mergeCell ref="F21:G21"/>
    <mergeCell ref="I36:L36"/>
    <mergeCell ref="H25:I25"/>
    <mergeCell ref="B26:C27"/>
    <mergeCell ref="D26:E26"/>
    <mergeCell ref="F26:G26"/>
    <mergeCell ref="H26:I26"/>
    <mergeCell ref="D27:E27"/>
    <mergeCell ref="F27:G27"/>
    <mergeCell ref="H27:I27"/>
    <mergeCell ref="F25:G25"/>
    <mergeCell ref="B13:E25"/>
    <mergeCell ref="H21:I21"/>
    <mergeCell ref="F16:G16"/>
    <mergeCell ref="H16:I16"/>
    <mergeCell ref="F17:G17"/>
    <mergeCell ref="H17:I17"/>
    <mergeCell ref="F18:G18"/>
    <mergeCell ref="H18:I18"/>
    <mergeCell ref="F13:G13"/>
    <mergeCell ref="H13:I13"/>
    <mergeCell ref="F14:G14"/>
    <mergeCell ref="H14:I14"/>
    <mergeCell ref="F15:G15"/>
    <mergeCell ref="H15:I15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27" xr:uid="{AAC98442-96CD-4F38-868F-3EDC6390A0FC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3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1_Predajný automat</vt:lpstr>
      <vt:lpstr>'Príloha č. 1_Predajný automat'!Oblasť_tlače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2026-03-19T12:38:18Z</dcterms:created>
  <dcterms:modified xsi:type="dcterms:W3CDTF">2026-03-24T15:20:43Z</dcterms:modified>
</cp:coreProperties>
</file>