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REFKA s.r.o\PT\chladiarenské auto\"/>
    </mc:Choice>
  </mc:AlternateContent>
  <xr:revisionPtr revIDLastSave="0" documentId="13_ncr:1_{442BA993-B18A-4C97-9287-462E9EC4ED4E}" xr6:coauthVersionLast="47" xr6:coauthVersionMax="47" xr10:uidLastSave="{00000000-0000-0000-0000-000000000000}"/>
  <bookViews>
    <workbookView xWindow="-110" yWindow="-110" windowWidth="38620" windowHeight="21100" xr2:uid="{2E1F7E3D-6DA0-4208-B233-7838BBDE2F7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<sst xmlns="http://schemas.openxmlformats.org/spreadsheetml/2006/main" count="41" uniqueCount="39">
  <si>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</si>
  <si>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</si>
  <si>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</si>
  <si>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</si>
  <si>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</si>
  <si>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</si>
  <si>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</si>
  <si>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</si>
  <si>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</si>
  <si>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</si>
  <si>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</si>
  <si>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</si>
  <si>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</si>
  <si>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</si>
  <si>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</si>
  <si>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</si>
  <si>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</si>
  <si>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</si>
  <si>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</si>
  <si>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</si>
  <si>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</si>
  <si>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automobil</t>
  </si>
  <si>
    <t>ks</t>
  </si>
  <si>
    <t>chladiaresnká nadstavba</t>
  </si>
  <si>
    <t>Ďalšie súčasti hodnoty obstarávaného zariadenia</t>
  </si>
  <si>
    <t>Montáž chladiarenskej nadstavby  a uvedenie do prevádzky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</si>
  <si>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</si>
  <si>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</si>
  <si>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</si>
  <si>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</si>
  <si>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</si>
  <si>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</si>
  <si>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</si>
  <si>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</si>
  <si>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</si>
  <si>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</si>
  <si>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chladiarenský automobil s chladiacou jednotkou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</si>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</sst>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164" fontId="12" fillId="4" borderId="24" xfId="0" applyNumberFormat="1" applyFont="1" applyFill="1" applyBorder="1" applyAlignment="1" applyProtection="1">
      <alignment horizontal="center" vertical="center" wrapText="1"/>
    </xf>
    <xf numFmtId="164" fontId="12" fillId="4" borderId="24" xfId="0" applyNumberFormat="1" applyFont="1" applyFill="1" applyBorder="1" applyAlignment="1" applyProtection="1">
      <alignment horizontal="right"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8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9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0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1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0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0" xfId="1" applyNumberFormat="1" applyFont="1" applyBorder="1" applyAlignment="1" applyProtection="1">
      <alignment vertical="center"/>
      <protection locked="0"/>
    </xf>
  </cellXfs>
  <cellStyles count="2">
    <cellStyle name="Normal 2" xfId="1" xr:uid="{55492069-4942-4171-A453-FEA86369394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FKA%20chladiace%20auto_DRAFT_Predloha_usmernenie_2_2025%20-%20verzia%20&#269;.%202.xlsm" TargetMode="External"/><Relationship Id="rId2" Type="http://schemas.openxmlformats.org/officeDocument/2006/relationships/externalLinkPath" Target="file:///Z:\Projekty\SPP_73.7_Spracovatelia\REFKA%20s.r.o\PT\REFKA%20chladiace%20auto_DRAFT_Predloha_usmernenie_2_2025%20-%20verzia%20&#269;.%202.xlsm" TargetMode="External"/><Relationship Id="rId1" Type="http://schemas.openxmlformats.org/officeDocument/2006/relationships/externalLinkPath" Target="/Projekty/SPP_73.7_Spracovatelia/REFKA%20s.r.o/PT/REFKA%20chladiace%20auto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íloha č. 1 (2)"/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C5B5-8996-4DF8-AE6D-6DD2C5FF2B05}">
  <sheetPr codeName="Sheet22"/>
  <dimension ref="A1:M47"/>
  <sheetViews>
    <sheetView tabSelected="1" view="pageBreakPreview" zoomScaleNormal="100" zoomScaleSheetLayoutView="100" workbookViewId="0">
      <pane ySplit="3" topLeftCell="A5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38</v>
      </c>
      <c r="K4" s="26"/>
      <c r="M4" s="27"/>
    </row>
    <row r="5" spans="1:13" s="22" customFormat="1" ht="23.5" x14ac:dyDescent="0.35">
      <c r="A5" s="22">
        <v>1</v>
      </c>
      <c r="B5" s="28" t="s">
        <v>33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34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35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7"/>
      <c r="F14" s="18"/>
      <c r="G14" s="19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11"/>
      <c r="F15" s="12"/>
      <c r="G15" s="13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11"/>
      <c r="F16" s="12"/>
      <c r="G16" s="13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11"/>
      <c r="F17" s="12"/>
      <c r="G17" s="13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11"/>
      <c r="F18" s="12"/>
      <c r="G18" s="13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11"/>
      <c r="F19" s="12"/>
      <c r="G19" s="13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11"/>
      <c r="F20" s="12"/>
      <c r="G20" s="13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11"/>
      <c r="F21" s="12"/>
      <c r="G21" s="13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11"/>
      <c r="F22" s="12"/>
      <c r="G22" s="13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14"/>
      <c r="F23" s="15"/>
      <c r="G23" s="16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8"/>
      <c r="F24" s="9"/>
      <c r="G24" s="10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36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14</v>
      </c>
      <c r="C29" s="49"/>
      <c r="D29" s="50"/>
      <c r="E29" s="51" t="s">
        <v>15</v>
      </c>
      <c r="F29" s="52"/>
      <c r="G29" s="53" t="s">
        <v>16</v>
      </c>
      <c r="H29" s="54" t="s">
        <v>17</v>
      </c>
      <c r="I29" s="53" t="s">
        <v>18</v>
      </c>
      <c r="J29" s="55" t="s">
        <v>19</v>
      </c>
      <c r="K29" s="56" t="s">
        <v>20</v>
      </c>
    </row>
    <row r="30" spans="1:13" ht="25.5" customHeight="1" x14ac:dyDescent="0.35">
      <c r="A30" s="22">
        <v>1</v>
      </c>
      <c r="B30" s="57" t="s">
        <v>21</v>
      </c>
      <c r="C30" s="58"/>
      <c r="D30" s="59"/>
      <c r="E30" s="4"/>
      <c r="F30" s="5"/>
      <c r="G30" s="60" t="s">
        <v>22</v>
      </c>
      <c r="H30" s="1"/>
      <c r="I30" s="61">
        <v>1</v>
      </c>
      <c r="J30" s="62" t="str">
        <f t="shared" ref="J30:J32" si="0">IF(AND(H30&lt;&gt;"",I30&lt;&gt;""),H30*I30,"")</f>
        <v/>
      </c>
      <c r="K30" s="63" t="str">
        <f t="shared" ref="K30:K32" si="1">IF(J30&lt;&gt;"",J30*IF($E$18="platiteľ DPH",1.23,1),"")</f>
        <v/>
      </c>
    </row>
    <row r="31" spans="1:13" ht="25.5" customHeight="1" thickBot="1" x14ac:dyDescent="0.4">
      <c r="A31" s="22">
        <v>1</v>
      </c>
      <c r="B31" s="64" t="s">
        <v>23</v>
      </c>
      <c r="C31" s="65"/>
      <c r="D31" s="66"/>
      <c r="E31" s="6"/>
      <c r="F31" s="7"/>
      <c r="G31" s="67" t="s">
        <v>22</v>
      </c>
      <c r="H31" s="2"/>
      <c r="I31" s="68">
        <v>1</v>
      </c>
      <c r="J31" s="69" t="str">
        <f t="shared" si="0"/>
        <v/>
      </c>
      <c r="K31" s="70" t="str">
        <f t="shared" si="1"/>
        <v/>
      </c>
    </row>
    <row r="32" spans="1:13" ht="39" customHeight="1" thickBot="1" x14ac:dyDescent="0.4">
      <c r="A32" s="22">
        <v>1</v>
      </c>
      <c r="B32" s="71" t="s">
        <v>24</v>
      </c>
      <c r="C32" s="72"/>
      <c r="D32" s="73" t="s">
        <v>25</v>
      </c>
      <c r="E32" s="74" t="s">
        <v>26</v>
      </c>
      <c r="F32" s="75"/>
      <c r="G32" s="76" t="s">
        <v>26</v>
      </c>
      <c r="H32" s="3"/>
      <c r="I32" s="77">
        <v>1</v>
      </c>
      <c r="J32" s="78" t="str">
        <f t="shared" si="0"/>
        <v/>
      </c>
      <c r="K32" s="79" t="str">
        <f t="shared" si="1"/>
        <v/>
      </c>
    </row>
    <row r="33" spans="1:13" ht="25.5" customHeight="1" thickBot="1" x14ac:dyDescent="0.4">
      <c r="A33" s="22">
        <v>1</v>
      </c>
      <c r="B33" s="80"/>
      <c r="C33" s="81"/>
      <c r="D33" s="81"/>
      <c r="E33" s="81"/>
      <c r="F33" s="81"/>
      <c r="G33" s="81"/>
      <c r="H33" s="82"/>
      <c r="I33" s="82" t="s">
        <v>27</v>
      </c>
      <c r="J33" s="83" t="str">
        <f>IF(SUM(J30:J32)&gt;0,SUM(J30:J32),"")</f>
        <v/>
      </c>
      <c r="K33" s="83" t="str">
        <f>IF(SUM(K30:K32)&gt;0,SUM(K30:K32),"")</f>
        <v/>
      </c>
    </row>
    <row r="34" spans="1:13" x14ac:dyDescent="0.35">
      <c r="A34" s="22">
        <v>1</v>
      </c>
      <c r="B34" s="84" t="s">
        <v>28</v>
      </c>
    </row>
    <row r="35" spans="1:13" x14ac:dyDescent="0.35">
      <c r="A35" s="22">
        <v>1</v>
      </c>
    </row>
    <row r="36" spans="1:13" x14ac:dyDescent="0.35">
      <c r="A36" s="22">
        <v>1</v>
      </c>
    </row>
    <row r="37" spans="1:13" x14ac:dyDescent="0.35">
      <c r="A37" s="22">
        <v>1</v>
      </c>
      <c r="C37" s="85" t="s">
        <v>29</v>
      </c>
      <c r="D37" s="86"/>
      <c r="E37" s="86"/>
      <c r="F37" s="86"/>
      <c r="G37" s="86"/>
      <c r="H37" s="86"/>
      <c r="I37" s="86"/>
      <c r="J37" s="87"/>
    </row>
    <row r="38" spans="1:13" x14ac:dyDescent="0.35">
      <c r="A38" s="22">
        <v>1</v>
      </c>
    </row>
    <row r="39" spans="1:13" x14ac:dyDescent="0.35">
      <c r="A39" s="22">
        <v>1</v>
      </c>
    </row>
    <row r="40" spans="1:13" x14ac:dyDescent="0.35">
      <c r="A40" s="22">
        <v>1</v>
      </c>
    </row>
    <row r="41" spans="1:13" x14ac:dyDescent="0.35">
      <c r="A41" s="22">
        <v>1</v>
      </c>
      <c r="C41" s="88" t="s">
        <v>30</v>
      </c>
      <c r="D41" s="97"/>
    </row>
    <row r="42" spans="1:13" s="89" customFormat="1" x14ac:dyDescent="0.35">
      <c r="A42" s="22">
        <v>1</v>
      </c>
      <c r="C42" s="88"/>
      <c r="D42" s="98"/>
      <c r="M42" s="90"/>
    </row>
    <row r="43" spans="1:13" s="89" customFormat="1" ht="15" customHeight="1" x14ac:dyDescent="0.35">
      <c r="A43" s="22">
        <v>1</v>
      </c>
      <c r="C43" s="88" t="s">
        <v>31</v>
      </c>
      <c r="D43" s="99"/>
      <c r="G43" s="91"/>
      <c r="H43" s="91"/>
      <c r="I43" s="91"/>
      <c r="J43" s="91"/>
      <c r="K43" s="91"/>
      <c r="M43" s="90"/>
    </row>
    <row r="44" spans="1:13" s="89" customFormat="1" x14ac:dyDescent="0.35">
      <c r="A44" s="22">
        <v>1</v>
      </c>
      <c r="F44" s="92"/>
      <c r="G44" s="93" t="s">
        <v>37</v>
      </c>
      <c r="H44" s="93"/>
      <c r="I44" s="93"/>
      <c r="J44" s="93"/>
      <c r="K44" s="93"/>
      <c r="M44" s="90"/>
    </row>
    <row r="45" spans="1:13" s="89" customFormat="1" x14ac:dyDescent="0.35">
      <c r="A45" s="22">
        <v>1</v>
      </c>
      <c r="F45" s="92"/>
      <c r="G45" s="94"/>
      <c r="H45" s="94"/>
      <c r="I45" s="94"/>
      <c r="J45" s="94"/>
      <c r="K45" s="94"/>
      <c r="M45" s="90"/>
    </row>
    <row r="46" spans="1:13" ht="15" customHeight="1" x14ac:dyDescent="0.35">
      <c r="A46" s="22">
        <v>1</v>
      </c>
      <c r="B46" s="95" t="s">
        <v>32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1:13" x14ac:dyDescent="0.35">
      <c r="A47" s="22">
        <v>1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6"/>
    </row>
  </sheetData>
  <sheetProtection algorithmName="SHA-512" hashValue="XpZ7MIICBqxidX6f97c47+aKh5jo9gRewBrwYrl81kRRed5LLgjRE0ZWd+LKviZRIm1RhlKNTecDh7q6r/jhLw==" saltValue="xBAa58+Q8IsgnFItym3veg==" spinCount="100000" sheet="1" selectLockedCells="1"/>
  <autoFilter ref="A1:A47" xr:uid="{00000000-0009-0000-0000-000006000000}"/>
  <mergeCells count="40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2:C32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542F590E-72D6-4274-9D63-A161AA5BAE1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2026-03-20T11:20:53Z</dcterms:created>
  <dcterms:modified xsi:type="dcterms:W3CDTF">2026-03-27T11:17:51Z</dcterms:modified>
</cp:coreProperties>
</file>