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808\Desktop\Odpady\"/>
    </mc:Choice>
  </mc:AlternateContent>
  <xr:revisionPtr revIDLastSave="0" documentId="13_ncr:1_{F764AF7A-A2AE-4AAC-AB74-DC5A934BE3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íloha č. 2 k časti B.2" sheetId="1" r:id="rId1"/>
    <sheet name="Príloha č. 2 k časti A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1" i="1"/>
  <c r="G13" i="1" l="1"/>
  <c r="G12" i="1"/>
  <c r="G42" i="1" l="1"/>
  <c r="G43" i="1" l="1"/>
  <c r="H28" i="2" s="1"/>
  <c r="E24" i="2"/>
  <c r="G44" i="1" l="1"/>
  <c r="I24" i="2" s="1"/>
</calcChain>
</file>

<file path=xl/sharedStrings.xml><?xml version="1.0" encoding="utf-8"?>
<sst xmlns="http://schemas.openxmlformats.org/spreadsheetml/2006/main" count="176" uniqueCount="107">
  <si>
    <t>Odber, odvoz a zhodnotenie/zneškodnenie vybraných druhov nebezpečných odpadov</t>
  </si>
  <si>
    <t>Odber a odvoz nebezpečného odpadu</t>
  </si>
  <si>
    <t>Kód odpadu</t>
  </si>
  <si>
    <t>Názov odpadu</t>
  </si>
  <si>
    <t>Kategória</t>
  </si>
  <si>
    <t>Merná jednotka</t>
  </si>
  <si>
    <t>Jednotková cena v € bez DPH</t>
  </si>
  <si>
    <t>Cena celkom v € bez DPH</t>
  </si>
  <si>
    <t>12 01 16</t>
  </si>
  <si>
    <t>17 05 03</t>
  </si>
  <si>
    <t>17 05 05</t>
  </si>
  <si>
    <t>odpadový pieskovací materiál obsahujúci nebezpečné látky</t>
  </si>
  <si>
    <t>N</t>
  </si>
  <si>
    <t>t</t>
  </si>
  <si>
    <t>zemina a kamenivo obsahujúce nebezpečné látky</t>
  </si>
  <si>
    <t>výkopová zemina obsahujúca nebezpečné látky</t>
  </si>
  <si>
    <t>Kategória odpadu: N - Nebezpečný odpad</t>
  </si>
  <si>
    <t>23% DPH</t>
  </si>
  <si>
    <t>Poznámka:</t>
  </si>
  <si>
    <t>Cena bude stanovená v súlade so zákonom č. 18/1996 Z. z. o cenách v znení neskorších predpisov, vyhlášky MF SR č. 87/1996 Z. z., ktorou sa vykonáva zákon o cenách.</t>
  </si>
  <si>
    <t>Uchádzač je povinný do jednotkových cien zahrnúť všetky náklady (vrátane spotrebného materiálu, mzdových nákladov, strojového vybavenia, réžijných nákladov a zisku) výkony alebo služby nevyhnutné za účelom riadneho vykonania predmetu zákazky v zmysle Opisu predmetu zákazky vrátane nákladov na dopravu, odvoz a likvidáciu odpadu, nákladov na skládku odpadu.</t>
  </si>
  <si>
    <t>Cena za poskytnutú službu pre účely vyhodnotenia ponúk bude daná súčtom všetkých súčinov jednotkových cien a predpokladaných množstiev jednotlivých položiek.</t>
  </si>
  <si>
    <t>..........................................................</t>
  </si>
  <si>
    <t>V.....................................................dňa........................................</t>
  </si>
  <si>
    <t xml:space="preserve"> pečiatka, meno a  podpis oprávnenej osoby uchádzača</t>
  </si>
  <si>
    <t>Celková cena v € bez DPH</t>
  </si>
  <si>
    <t>Celková cena v € s DPH</t>
  </si>
  <si>
    <t>Odberné miesto</t>
  </si>
  <si>
    <t>SSÚD Považská Bystrica, SSÚD Martin, SSÚD Žilina, SSÚD Liptovský Mikuláš</t>
  </si>
  <si>
    <t>SSÚR Nová Baňa, SSÚR Zvolen, SSÚR Čadca, SSÚR Lučenec</t>
  </si>
  <si>
    <t>SŠČ Žarnovica</t>
  </si>
  <si>
    <t>08 01 11</t>
  </si>
  <si>
    <t>odpadové farby a laky obsahujúce organické rozpúšťadlá alebo iné nebezpečné látky</t>
  </si>
  <si>
    <t>08 01 13</t>
  </si>
  <si>
    <t>kaly z farby alebo laku obsahujúce organické rozšpúštadlá alebo iné nebezpečné látky</t>
  </si>
  <si>
    <t>08 01 15</t>
  </si>
  <si>
    <t>vodné kaly obsahujúce farby alebo laky, ktoré obsahujú organické rozpúšťadlá alebo iné nebezpečné látky</t>
  </si>
  <si>
    <t>08 01 16</t>
  </si>
  <si>
    <t>vodné kaly obsahujúce farby alebo laky, iné ako uvedené v 08 01 15</t>
  </si>
  <si>
    <t>08 01 17</t>
  </si>
  <si>
    <t>odpady z odstraňovania farby alebo laku obsahujúce organické rozpúšťadlá alebo iné nebezpečné látky</t>
  </si>
  <si>
    <t>08 01 19</t>
  </si>
  <si>
    <t>vodné suspenzie obsahujúce farby alebo laky, ktoré obsahujú organické rozpúšťadlá alebo iné nebezpečné látky</t>
  </si>
  <si>
    <t>08 01 21</t>
  </si>
  <si>
    <t>odpadový odstraňovač farby alebo laku</t>
  </si>
  <si>
    <t>08 04 09</t>
  </si>
  <si>
    <t>odpadové lepidlá a tesniace materiály obsahujúce organické rozpúšťadlá alebo iné nebezpečné látky</t>
  </si>
  <si>
    <t>12 01 18</t>
  </si>
  <si>
    <t>kovový kal z brúsenia, honovania a lapovania obsahujúci olej</t>
  </si>
  <si>
    <t>13 01 01</t>
  </si>
  <si>
    <t>hydraulické oleje obsahujúce PCB</t>
  </si>
  <si>
    <t>13 01 05</t>
  </si>
  <si>
    <t>nechlórované emulzie</t>
  </si>
  <si>
    <t>13 01 10</t>
  </si>
  <si>
    <t>nechlórované minerálne hydraulické oleje</t>
  </si>
  <si>
    <t>13 01 11</t>
  </si>
  <si>
    <t>syntetické hydraulické oleje</t>
  </si>
  <si>
    <t>13 01 13</t>
  </si>
  <si>
    <t>iné hydraulické oleje</t>
  </si>
  <si>
    <t>13 02 05</t>
  </si>
  <si>
    <t>nechlórované minerálne motorové, prevodové a mazacie oleje</t>
  </si>
  <si>
    <t>13 02 06</t>
  </si>
  <si>
    <t>syntetické motorové, prevodové a mazacie oleje</t>
  </si>
  <si>
    <t>13 02 08</t>
  </si>
  <si>
    <t>iné motorové, prevodové a mazacie oleje</t>
  </si>
  <si>
    <t>13 07 02</t>
  </si>
  <si>
    <t>benzín</t>
  </si>
  <si>
    <t>15 01 10</t>
  </si>
  <si>
    <t>obaly obsahujúce zvyšky nebezpečných látok alebo kontaminované nebezpečnými látkami</t>
  </si>
  <si>
    <t>15 02 02</t>
  </si>
  <si>
    <t>absorbenty, filtračné materiály vrátane olejových filtrov inak nešpecifikovaných, handry na čistenie, ochranné odevy kontaminované nebezpečnými látkami</t>
  </si>
  <si>
    <t>16 01 07</t>
  </si>
  <si>
    <t>olejové filtre</t>
  </si>
  <si>
    <t>16 01 13</t>
  </si>
  <si>
    <t>brzdové kvapaliny</t>
  </si>
  <si>
    <t>16 01 14</t>
  </si>
  <si>
    <t>nemrznúce kvapaliny obsahujúce nebezpečné látky</t>
  </si>
  <si>
    <t>16 06 02</t>
  </si>
  <si>
    <t>niklovo-kadmiové batérie</t>
  </si>
  <si>
    <t>Časť 2: Región č. 2 Stred</t>
  </si>
  <si>
    <t>Návrh na plnenie kritéria</t>
  </si>
  <si>
    <t>Obchodné meno:</t>
  </si>
  <si>
    <t>Sídlo/miesto podnikania:</t>
  </si>
  <si>
    <t>IČO:</t>
  </si>
  <si>
    <t>Kontaktná osoba:</t>
  </si>
  <si>
    <t>Telefónne číslo:</t>
  </si>
  <si>
    <t>E-mail:</t>
  </si>
  <si>
    <t>Por.
číslo</t>
  </si>
  <si>
    <t>Kritérium</t>
  </si>
  <si>
    <t>cena v EUR bez DPH</t>
  </si>
  <si>
    <t>cena v EUR s DPH:</t>
  </si>
  <si>
    <t>Uchádzačom navrhovaná celková cena za celý predmet zákazky zahŕňajúca všetky náklady súvisiace s predmetom zákazky vyjadrená v eurách</t>
  </si>
  <si>
    <t>Uchádzač uvedie skutočnosť, či je/nie je platcom DPH:</t>
  </si>
  <si>
    <t>som</t>
  </si>
  <si>
    <t>nie som</t>
  </si>
  <si>
    <t>platcom DPH</t>
  </si>
  <si>
    <t>V</t>
  </si>
  <si>
    <t>, dňa</t>
  </si>
  <si>
    <t>meno, priezvisko, pečiatka a podpis oprávnenej osoby uchádzača</t>
  </si>
  <si>
    <t>* uchádzač uvedie či je alebo nie je platiteľom DPH</t>
  </si>
  <si>
    <t>Príloha č. 2 k časti A.2 SP</t>
  </si>
  <si>
    <t>Špecifikácia ceny NO</t>
  </si>
  <si>
    <t>Príloha č. 2 k časti B.2 SP
zároveň Príloha č. 1 k RD</t>
  </si>
  <si>
    <t>Uchádzač vyplní Jednotkové ceny v eurách maximálne na dve desatinné miesta, pre všetky položky uvedené v Prílohe č. 2. Uchádzač vyplňuje len vyžltené bunky. Do ostatných buniek nesmie zasahovať. Cena sa vyplňuje bez medzier pri tisícoch.</t>
  </si>
  <si>
    <t>Uchádzač je povinný oceniť všetky položky, ktoré sú uvedené v Prílohe č. 2 označené na ocenenie primeranou cenou. Ceny uvedené v ponuke je možné meniť iba v lehote na predkladanie ponúk, potom sú pevné a nemenné.</t>
  </si>
  <si>
    <t>Množstvá uvedené v Prílohe č. 2 sú len orientačné, z dôvodu vyhodnotenia verejnej súťaže, fakturovať sa bude na základe skutočne vykonaných služieb a prác na základe jednotkových cien.</t>
  </si>
  <si>
    <t>Predpokladané množstvo na 20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</si>
</sst>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585858"/>
      <name val="Arial"/>
      <family val="2"/>
      <charset val="238"/>
    </font>
    <font>
      <sz val="12"/>
      <color rgb="FF58585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69">
    <xf numFmtId="0" fontId="0" fillId="0" borderId="0" xfId="0"/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vertical="center"/>
      <protection locked="0"/>
    </xf>
    <xf numFmtId="2" fontId="5" fillId="2" borderId="22" xfId="1" applyNumberFormat="1" applyFont="1" applyFill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2" fontId="0" fillId="0" borderId="22" xfId="0" applyNumberFormat="1" applyFont="1" applyBorder="1" applyAlignment="1" applyProtection="1">
      <alignment horizontal="center" vertical="center" wrapText="1"/>
    </xf>
    <xf numFmtId="2" fontId="0" fillId="0" borderId="23" xfId="0" applyNumberFormat="1" applyBorder="1" applyProtection="1"/>
    <xf numFmtId="0" fontId="0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 wrapText="1"/>
    </xf>
    <xf numFmtId="2" fontId="0" fillId="0" borderId="15" xfId="0" applyNumberFormat="1" applyBorder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2" fontId="0" fillId="0" borderId="2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2" fontId="0" fillId="0" borderId="22" xfId="0" applyNumberFormat="1" applyFont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</xf>
    <xf numFmtId="2" fontId="5" fillId="2" borderId="11" xfId="1" applyNumberFormat="1" applyFont="1" applyFill="1" applyBorder="1" applyAlignment="1" applyProtection="1">
      <alignment vertical="center"/>
      <protection locked="0"/>
    </xf>
    <xf numFmtId="2" fontId="0" fillId="0" borderId="29" xfId="0" applyNumberFormat="1" applyBorder="1" applyProtection="1"/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3" borderId="4" xfId="0" applyNumberFormat="1" applyFill="1" applyBorder="1" applyProtection="1"/>
    <xf numFmtId="2" fontId="0" fillId="0" borderId="7" xfId="0" applyNumberFormat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Protection="1">
      <protection locked="0"/>
    </xf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left" vertical="top"/>
    </xf>
    <xf numFmtId="0" fontId="10" fillId="0" borderId="0" xfId="0" applyFont="1" applyAlignment="1" applyProtection="1"/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/>
    <xf numFmtId="0" fontId="13" fillId="0" borderId="0" xfId="0" applyFont="1" applyBorder="1" applyAlignment="1" applyProtection="1">
      <alignment horizontal="right" indent="1"/>
    </xf>
    <xf numFmtId="0" fontId="13" fillId="0" borderId="0" xfId="0" applyFont="1" applyBorder="1" applyAlignment="1" applyProtection="1"/>
    <xf numFmtId="0" fontId="15" fillId="5" borderId="12" xfId="0" applyFont="1" applyFill="1" applyBorder="1" applyAlignment="1" applyProtection="1">
      <alignment horizontal="center" vertical="center"/>
    </xf>
    <xf numFmtId="0" fontId="15" fillId="5" borderId="8" xfId="0" applyFont="1" applyFill="1" applyBorder="1" applyAlignment="1" applyProtection="1">
      <alignment horizontal="center" vertical="center"/>
    </xf>
    <xf numFmtId="0" fontId="15" fillId="5" borderId="47" xfId="0" applyFont="1" applyFill="1" applyBorder="1" applyAlignment="1" applyProtection="1">
      <alignment horizontal="center" vertical="center"/>
    </xf>
    <xf numFmtId="2" fontId="15" fillId="5" borderId="12" xfId="0" applyNumberFormat="1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wrapText="1" indent="16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wrapText="1"/>
    </xf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6" fillId="0" borderId="16" xfId="0" applyFont="1" applyBorder="1" applyAlignment="1" applyProtection="1">
      <alignment horizontal="right" vertical="center" wrapText="1"/>
    </xf>
    <xf numFmtId="0" fontId="6" fillId="0" borderId="17" xfId="0" applyFont="1" applyBorder="1" applyAlignment="1" applyProtection="1">
      <alignment horizontal="right" vertical="center" wrapText="1"/>
    </xf>
    <xf numFmtId="0" fontId="6" fillId="0" borderId="19" xfId="0" applyFont="1" applyBorder="1" applyAlignment="1" applyProtection="1">
      <alignment horizontal="right" vertical="center" wrapText="1"/>
    </xf>
    <xf numFmtId="0" fontId="6" fillId="0" borderId="20" xfId="0" applyFont="1" applyBorder="1" applyAlignment="1" applyProtection="1">
      <alignment horizontal="right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right" vertical="center"/>
    </xf>
    <xf numFmtId="0" fontId="6" fillId="4" borderId="25" xfId="0" applyFont="1" applyFill="1" applyBorder="1" applyAlignment="1" applyProtection="1">
      <alignment horizontal="right" vertical="center"/>
    </xf>
    <xf numFmtId="0" fontId="6" fillId="4" borderId="25" xfId="0" applyFont="1" applyFill="1" applyBorder="1" applyAlignment="1" applyProtection="1">
      <alignment horizontal="left" vertical="center"/>
    </xf>
    <xf numFmtId="0" fontId="6" fillId="4" borderId="26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top" wrapText="1"/>
    </xf>
    <xf numFmtId="0" fontId="14" fillId="5" borderId="38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horizontal="center" vertical="center"/>
    </xf>
    <xf numFmtId="0" fontId="14" fillId="5" borderId="41" xfId="0" applyFont="1" applyFill="1" applyBorder="1" applyAlignment="1" applyProtection="1">
      <alignment horizontal="center" vertical="center"/>
    </xf>
    <xf numFmtId="0" fontId="15" fillId="5" borderId="33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42" xfId="0" applyFont="1" applyFill="1" applyBorder="1" applyAlignment="1" applyProtection="1">
      <alignment horizontal="center" vertical="center" wrapText="1"/>
    </xf>
    <xf numFmtId="0" fontId="15" fillId="5" borderId="20" xfId="0" applyFont="1" applyFill="1" applyBorder="1" applyAlignment="1" applyProtection="1">
      <alignment horizontal="center" vertical="center" wrapText="1"/>
    </xf>
    <xf numFmtId="0" fontId="15" fillId="5" borderId="43" xfId="0" applyFont="1" applyFill="1" applyBorder="1" applyAlignment="1" applyProtection="1">
      <alignment horizontal="center" vertical="center" wrapText="1"/>
    </xf>
    <xf numFmtId="164" fontId="15" fillId="5" borderId="3" xfId="0" applyNumberFormat="1" applyFont="1" applyFill="1" applyBorder="1" applyAlignment="1" applyProtection="1">
      <alignment horizontal="center" vertical="center"/>
    </xf>
    <xf numFmtId="0" fontId="15" fillId="5" borderId="3" xfId="0" applyFont="1" applyFill="1" applyBorder="1" applyAlignment="1" applyProtection="1">
      <alignment horizontal="center" vertical="center"/>
    </xf>
    <xf numFmtId="0" fontId="15" fillId="5" borderId="36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15" fillId="5" borderId="35" xfId="0" applyFont="1" applyFill="1" applyBorder="1" applyAlignment="1" applyProtection="1">
      <alignment horizontal="center" vertical="center"/>
    </xf>
    <xf numFmtId="0" fontId="15" fillId="5" borderId="6" xfId="0" applyFont="1" applyFill="1" applyBorder="1" applyAlignment="1" applyProtection="1">
      <alignment horizontal="center" vertical="center"/>
    </xf>
    <xf numFmtId="0" fontId="15" fillId="5" borderId="28" xfId="0" applyFont="1" applyFill="1" applyBorder="1" applyAlignment="1" applyProtection="1">
      <alignment horizontal="center" vertical="center"/>
    </xf>
    <xf numFmtId="164" fontId="15" fillId="5" borderId="32" xfId="0" applyNumberFormat="1" applyFont="1" applyFill="1" applyBorder="1" applyAlignment="1" applyProtection="1">
      <alignment horizontal="center" vertical="center"/>
    </xf>
    <xf numFmtId="0" fontId="15" fillId="5" borderId="4" xfId="0" applyFont="1" applyFill="1" applyBorder="1" applyAlignment="1" applyProtection="1">
      <alignment horizontal="center" vertical="center"/>
    </xf>
    <xf numFmtId="0" fontId="15" fillId="5" borderId="45" xfId="0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0" fontId="15" fillId="5" borderId="7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center"/>
    </xf>
    <xf numFmtId="0" fontId="13" fillId="2" borderId="44" xfId="0" applyFont="1" applyFill="1" applyBorder="1" applyAlignment="1" applyProtection="1">
      <alignment horizontal="center"/>
      <protection locked="0"/>
    </xf>
    <xf numFmtId="165" fontId="13" fillId="2" borderId="44" xfId="0" applyNumberFormat="1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Alignment="1" applyProtection="1">
      <alignment horizontal="center"/>
    </xf>
    <xf numFmtId="0" fontId="13" fillId="0" borderId="14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0" fontId="13" fillId="0" borderId="15" xfId="0" applyFont="1" applyBorder="1" applyAlignment="1" applyProtection="1">
      <alignment horizontal="left" vertical="top" wrapText="1"/>
    </xf>
    <xf numFmtId="0" fontId="13" fillId="2" borderId="14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15" xfId="0" applyFont="1" applyFill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</xf>
    <xf numFmtId="0" fontId="13" fillId="0" borderId="6" xfId="0" applyFont="1" applyBorder="1" applyAlignment="1" applyProtection="1">
      <alignment horizontal="left" vertical="top" wrapText="1"/>
    </xf>
    <xf numFmtId="0" fontId="13" fillId="0" borderId="7" xfId="0" applyFont="1" applyBorder="1" applyAlignment="1" applyProtection="1">
      <alignment horizontal="left" vertical="top" wrapText="1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3" fillId="0" borderId="21" xfId="0" applyFont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36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37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 wrapText="1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right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 indent="2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topLeftCell="A43" zoomScaleNormal="100" workbookViewId="0">
      <selection activeCell="G61" sqref="G61"/>
    </sheetView>
  </sheetViews>
  <sheetFormatPr defaultColWidth="9.1796875" defaultRowHeight="14.5" x14ac:dyDescent="0.35"/>
  <cols>
    <col min="1" max="1" width="9.1796875" style="33"/>
    <col min="2" max="2" width="64" style="33" customWidth="1"/>
    <col min="3" max="4" width="9.1796875" style="33"/>
    <col min="5" max="6" width="15.54296875" style="33" customWidth="1"/>
    <col min="7" max="7" width="12.1796875" style="33" customWidth="1"/>
    <col min="8" max="16384" width="9.1796875" style="33"/>
  </cols>
  <sheetData>
    <row r="1" spans="1:9" ht="15" customHeight="1" x14ac:dyDescent="0.35">
      <c r="A1" s="50"/>
      <c r="B1" s="50"/>
      <c r="C1" s="50"/>
      <c r="D1" s="50"/>
      <c r="E1" s="66" t="s">
        <v>102</v>
      </c>
      <c r="F1" s="66"/>
      <c r="G1" s="66"/>
    </row>
    <row r="2" spans="1:9" ht="15" customHeight="1" x14ac:dyDescent="0.35">
      <c r="A2" s="50"/>
      <c r="B2" s="72"/>
      <c r="C2" s="72"/>
      <c r="D2" s="72"/>
      <c r="E2" s="66"/>
      <c r="F2" s="66"/>
      <c r="G2" s="66"/>
      <c r="H2" s="48"/>
      <c r="I2" s="48"/>
    </row>
    <row r="3" spans="1:9" ht="18.5" x14ac:dyDescent="0.45">
      <c r="A3" s="70" t="s">
        <v>101</v>
      </c>
      <c r="B3" s="70"/>
      <c r="C3" s="70"/>
      <c r="D3" s="70"/>
      <c r="E3" s="70"/>
      <c r="F3" s="70"/>
      <c r="G3" s="70"/>
    </row>
    <row r="4" spans="1:9" x14ac:dyDescent="0.35">
      <c r="A4" s="71" t="s">
        <v>0</v>
      </c>
      <c r="B4" s="71"/>
      <c r="C4" s="71"/>
      <c r="D4" s="71"/>
      <c r="E4" s="71"/>
      <c r="F4" s="71"/>
      <c r="G4" s="71"/>
    </row>
    <row r="5" spans="1:9" x14ac:dyDescent="0.35">
      <c r="A5" s="71" t="s">
        <v>79</v>
      </c>
      <c r="B5" s="71"/>
      <c r="C5" s="71"/>
      <c r="D5" s="71"/>
      <c r="E5" s="71"/>
      <c r="F5" s="71"/>
      <c r="G5" s="71"/>
    </row>
    <row r="6" spans="1:9" ht="15" thickBot="1" x14ac:dyDescent="0.4">
      <c r="A6" s="49"/>
      <c r="B6" s="49"/>
      <c r="C6" s="49"/>
      <c r="D6" s="49"/>
      <c r="E6" s="49"/>
      <c r="F6" s="49"/>
      <c r="G6" s="49"/>
    </row>
    <row r="7" spans="1:9" x14ac:dyDescent="0.35">
      <c r="A7" s="73" t="s">
        <v>1</v>
      </c>
      <c r="B7" s="74"/>
      <c r="C7" s="75" t="s">
        <v>4</v>
      </c>
      <c r="D7" s="75" t="s">
        <v>5</v>
      </c>
      <c r="E7" s="75" t="s">
        <v>106</v>
      </c>
      <c r="F7" s="75" t="s">
        <v>6</v>
      </c>
      <c r="G7" s="77" t="s">
        <v>7</v>
      </c>
    </row>
    <row r="8" spans="1:9" ht="29.5" thickBot="1" x14ac:dyDescent="0.4">
      <c r="A8" s="34" t="s">
        <v>2</v>
      </c>
      <c r="B8" s="35" t="s">
        <v>3</v>
      </c>
      <c r="C8" s="76"/>
      <c r="D8" s="76"/>
      <c r="E8" s="76"/>
      <c r="F8" s="76"/>
      <c r="G8" s="78"/>
    </row>
    <row r="9" spans="1:9" ht="33" customHeight="1" x14ac:dyDescent="0.35">
      <c r="A9" s="87" t="s">
        <v>27</v>
      </c>
      <c r="B9" s="88"/>
      <c r="C9" s="88"/>
      <c r="D9" s="91" t="s">
        <v>28</v>
      </c>
      <c r="E9" s="91"/>
      <c r="F9" s="91"/>
      <c r="G9" s="92"/>
    </row>
    <row r="10" spans="1:9" ht="21.75" customHeight="1" thickBot="1" x14ac:dyDescent="0.4">
      <c r="A10" s="89"/>
      <c r="B10" s="90"/>
      <c r="C10" s="90"/>
      <c r="D10" s="93" t="s">
        <v>29</v>
      </c>
      <c r="E10" s="93"/>
      <c r="F10" s="93"/>
      <c r="G10" s="94"/>
    </row>
    <row r="11" spans="1:9" ht="15.75" customHeight="1" x14ac:dyDescent="0.35">
      <c r="A11" s="18" t="s">
        <v>8</v>
      </c>
      <c r="B11" s="12" t="s">
        <v>11</v>
      </c>
      <c r="C11" s="12" t="s">
        <v>12</v>
      </c>
      <c r="D11" s="12" t="s">
        <v>13</v>
      </c>
      <c r="E11" s="21">
        <v>10</v>
      </c>
      <c r="F11" s="3"/>
      <c r="G11" s="14">
        <f>ROUND(E11*F11,2)</f>
        <v>0</v>
      </c>
    </row>
    <row r="12" spans="1:9" x14ac:dyDescent="0.35">
      <c r="A12" s="18" t="s">
        <v>9</v>
      </c>
      <c r="B12" s="12" t="s">
        <v>14</v>
      </c>
      <c r="C12" s="12" t="s">
        <v>12</v>
      </c>
      <c r="D12" s="12" t="s">
        <v>13</v>
      </c>
      <c r="E12" s="21">
        <v>95</v>
      </c>
      <c r="F12" s="3"/>
      <c r="G12" s="14">
        <f t="shared" ref="G12:G13" si="0">ROUND(E12*F12,2)</f>
        <v>0</v>
      </c>
    </row>
    <row r="13" spans="1:9" ht="15" thickBot="1" x14ac:dyDescent="0.4">
      <c r="A13" s="36" t="s">
        <v>10</v>
      </c>
      <c r="B13" s="37" t="s">
        <v>15</v>
      </c>
      <c r="C13" s="37" t="s">
        <v>12</v>
      </c>
      <c r="D13" s="38" t="s">
        <v>13</v>
      </c>
      <c r="E13" s="39">
        <v>5</v>
      </c>
      <c r="F13" s="3"/>
      <c r="G13" s="14">
        <f t="shared" si="0"/>
        <v>0</v>
      </c>
    </row>
    <row r="14" spans="1:9" ht="16" thickBot="1" x14ac:dyDescent="0.4">
      <c r="A14" s="95" t="s">
        <v>27</v>
      </c>
      <c r="B14" s="96"/>
      <c r="C14" s="96"/>
      <c r="D14" s="97" t="s">
        <v>30</v>
      </c>
      <c r="E14" s="97"/>
      <c r="F14" s="97"/>
      <c r="G14" s="98"/>
    </row>
    <row r="15" spans="1:9" ht="29" x14ac:dyDescent="0.35">
      <c r="A15" s="5" t="s">
        <v>31</v>
      </c>
      <c r="B15" s="6" t="s">
        <v>32</v>
      </c>
      <c r="C15" s="7" t="s">
        <v>12</v>
      </c>
      <c r="D15" s="7" t="s">
        <v>13</v>
      </c>
      <c r="E15" s="8">
        <v>2.7</v>
      </c>
      <c r="F15" s="4"/>
      <c r="G15" s="9">
        <f>ROUND(E15*F15,2)</f>
        <v>0</v>
      </c>
    </row>
    <row r="16" spans="1:9" ht="29" x14ac:dyDescent="0.35">
      <c r="A16" s="10" t="s">
        <v>33</v>
      </c>
      <c r="B16" s="11" t="s">
        <v>34</v>
      </c>
      <c r="C16" s="12" t="s">
        <v>12</v>
      </c>
      <c r="D16" s="12" t="s">
        <v>13</v>
      </c>
      <c r="E16" s="13">
        <v>1</v>
      </c>
      <c r="F16" s="3"/>
      <c r="G16" s="14">
        <f t="shared" ref="G16:G41" si="1">ROUND(E16*F16,2)</f>
        <v>0</v>
      </c>
    </row>
    <row r="17" spans="1:7" ht="29" x14ac:dyDescent="0.35">
      <c r="A17" s="10" t="s">
        <v>35</v>
      </c>
      <c r="B17" s="11" t="s">
        <v>36</v>
      </c>
      <c r="C17" s="12" t="s">
        <v>12</v>
      </c>
      <c r="D17" s="12" t="s">
        <v>13</v>
      </c>
      <c r="E17" s="13">
        <v>0.6</v>
      </c>
      <c r="F17" s="3"/>
      <c r="G17" s="14">
        <f t="shared" si="1"/>
        <v>0</v>
      </c>
    </row>
    <row r="18" spans="1:7" x14ac:dyDescent="0.35">
      <c r="A18" s="10" t="s">
        <v>37</v>
      </c>
      <c r="B18" s="11" t="s">
        <v>38</v>
      </c>
      <c r="C18" s="12" t="s">
        <v>12</v>
      </c>
      <c r="D18" s="12" t="s">
        <v>13</v>
      </c>
      <c r="E18" s="13">
        <v>0.8</v>
      </c>
      <c r="F18" s="3"/>
      <c r="G18" s="14">
        <f t="shared" si="1"/>
        <v>0</v>
      </c>
    </row>
    <row r="19" spans="1:7" ht="29" x14ac:dyDescent="0.35">
      <c r="A19" s="10" t="s">
        <v>39</v>
      </c>
      <c r="B19" s="11" t="s">
        <v>40</v>
      </c>
      <c r="C19" s="12" t="s">
        <v>12</v>
      </c>
      <c r="D19" s="12" t="s">
        <v>13</v>
      </c>
      <c r="E19" s="13">
        <v>0.8</v>
      </c>
      <c r="F19" s="3"/>
      <c r="G19" s="14">
        <f t="shared" si="1"/>
        <v>0</v>
      </c>
    </row>
    <row r="20" spans="1:7" ht="29" x14ac:dyDescent="0.35">
      <c r="A20" s="10" t="s">
        <v>41</v>
      </c>
      <c r="B20" s="11" t="s">
        <v>42</v>
      </c>
      <c r="C20" s="12" t="s">
        <v>12</v>
      </c>
      <c r="D20" s="12" t="s">
        <v>13</v>
      </c>
      <c r="E20" s="13">
        <v>1.2</v>
      </c>
      <c r="F20" s="3"/>
      <c r="G20" s="14">
        <f t="shared" si="1"/>
        <v>0</v>
      </c>
    </row>
    <row r="21" spans="1:7" x14ac:dyDescent="0.35">
      <c r="A21" s="10" t="s">
        <v>43</v>
      </c>
      <c r="B21" s="11" t="s">
        <v>44</v>
      </c>
      <c r="C21" s="12" t="s">
        <v>12</v>
      </c>
      <c r="D21" s="12" t="s">
        <v>13</v>
      </c>
      <c r="E21" s="13">
        <v>3.2</v>
      </c>
      <c r="F21" s="3"/>
      <c r="G21" s="14">
        <f t="shared" si="1"/>
        <v>0</v>
      </c>
    </row>
    <row r="22" spans="1:7" ht="29" x14ac:dyDescent="0.35">
      <c r="A22" s="10" t="s">
        <v>45</v>
      </c>
      <c r="B22" s="11" t="s">
        <v>46</v>
      </c>
      <c r="C22" s="12" t="s">
        <v>12</v>
      </c>
      <c r="D22" s="12" t="s">
        <v>13</v>
      </c>
      <c r="E22" s="8">
        <v>0.6</v>
      </c>
      <c r="F22" s="3"/>
      <c r="G22" s="14">
        <f t="shared" si="1"/>
        <v>0</v>
      </c>
    </row>
    <row r="23" spans="1:7" x14ac:dyDescent="0.35">
      <c r="A23" s="15" t="s">
        <v>8</v>
      </c>
      <c r="B23" s="16" t="s">
        <v>11</v>
      </c>
      <c r="C23" s="65" t="s">
        <v>12</v>
      </c>
      <c r="D23" s="65" t="s">
        <v>13</v>
      </c>
      <c r="E23" s="17">
        <v>5</v>
      </c>
      <c r="F23" s="3"/>
      <c r="G23" s="14">
        <f t="shared" si="1"/>
        <v>0</v>
      </c>
    </row>
    <row r="24" spans="1:7" x14ac:dyDescent="0.35">
      <c r="A24" s="18" t="s">
        <v>47</v>
      </c>
      <c r="B24" s="12" t="s">
        <v>48</v>
      </c>
      <c r="C24" s="12" t="s">
        <v>12</v>
      </c>
      <c r="D24" s="12" t="s">
        <v>13</v>
      </c>
      <c r="E24" s="19">
        <v>0.5</v>
      </c>
      <c r="F24" s="3"/>
      <c r="G24" s="14">
        <f t="shared" si="1"/>
        <v>0</v>
      </c>
    </row>
    <row r="25" spans="1:7" x14ac:dyDescent="0.35">
      <c r="A25" s="18" t="s">
        <v>49</v>
      </c>
      <c r="B25" s="12" t="s">
        <v>50</v>
      </c>
      <c r="C25" s="12" t="s">
        <v>12</v>
      </c>
      <c r="D25" s="12" t="s">
        <v>13</v>
      </c>
      <c r="E25" s="19">
        <v>0.2</v>
      </c>
      <c r="F25" s="3"/>
      <c r="G25" s="14">
        <f t="shared" si="1"/>
        <v>0</v>
      </c>
    </row>
    <row r="26" spans="1:7" x14ac:dyDescent="0.35">
      <c r="A26" s="18" t="s">
        <v>51</v>
      </c>
      <c r="B26" s="12" t="s">
        <v>52</v>
      </c>
      <c r="C26" s="12" t="s">
        <v>12</v>
      </c>
      <c r="D26" s="12" t="s">
        <v>13</v>
      </c>
      <c r="E26" s="19">
        <v>2</v>
      </c>
      <c r="F26" s="3"/>
      <c r="G26" s="14">
        <f t="shared" si="1"/>
        <v>0</v>
      </c>
    </row>
    <row r="27" spans="1:7" x14ac:dyDescent="0.35">
      <c r="A27" s="64" t="s">
        <v>53</v>
      </c>
      <c r="B27" s="65" t="s">
        <v>54</v>
      </c>
      <c r="C27" s="12" t="s">
        <v>12</v>
      </c>
      <c r="D27" s="12" t="s">
        <v>13</v>
      </c>
      <c r="E27" s="20">
        <v>0.5</v>
      </c>
      <c r="F27" s="3"/>
      <c r="G27" s="14">
        <f t="shared" si="1"/>
        <v>0</v>
      </c>
    </row>
    <row r="28" spans="1:7" x14ac:dyDescent="0.35">
      <c r="A28" s="64" t="s">
        <v>55</v>
      </c>
      <c r="B28" s="65" t="s">
        <v>56</v>
      </c>
      <c r="C28" s="12" t="s">
        <v>12</v>
      </c>
      <c r="D28" s="12" t="s">
        <v>13</v>
      </c>
      <c r="E28" s="20">
        <v>2.8</v>
      </c>
      <c r="F28" s="3"/>
      <c r="G28" s="14">
        <f t="shared" si="1"/>
        <v>0</v>
      </c>
    </row>
    <row r="29" spans="1:7" x14ac:dyDescent="0.35">
      <c r="A29" s="64" t="s">
        <v>57</v>
      </c>
      <c r="B29" s="65" t="s">
        <v>58</v>
      </c>
      <c r="C29" s="12" t="s">
        <v>12</v>
      </c>
      <c r="D29" s="12" t="s">
        <v>13</v>
      </c>
      <c r="E29" s="20">
        <v>4.0999999999999996</v>
      </c>
      <c r="F29" s="3"/>
      <c r="G29" s="14">
        <f t="shared" si="1"/>
        <v>0</v>
      </c>
    </row>
    <row r="30" spans="1:7" x14ac:dyDescent="0.35">
      <c r="A30" s="64" t="s">
        <v>59</v>
      </c>
      <c r="B30" s="65" t="s">
        <v>60</v>
      </c>
      <c r="C30" s="12" t="s">
        <v>12</v>
      </c>
      <c r="D30" s="12" t="s">
        <v>13</v>
      </c>
      <c r="E30" s="20">
        <v>4.3</v>
      </c>
      <c r="F30" s="3"/>
      <c r="G30" s="14">
        <f t="shared" si="1"/>
        <v>0</v>
      </c>
    </row>
    <row r="31" spans="1:7" x14ac:dyDescent="0.35">
      <c r="A31" s="64" t="s">
        <v>61</v>
      </c>
      <c r="B31" s="65" t="s">
        <v>62</v>
      </c>
      <c r="C31" s="12" t="s">
        <v>12</v>
      </c>
      <c r="D31" s="12" t="s">
        <v>13</v>
      </c>
      <c r="E31" s="20">
        <v>6</v>
      </c>
      <c r="F31" s="3"/>
      <c r="G31" s="14">
        <f t="shared" si="1"/>
        <v>0</v>
      </c>
    </row>
    <row r="32" spans="1:7" x14ac:dyDescent="0.35">
      <c r="A32" s="64" t="s">
        <v>63</v>
      </c>
      <c r="B32" s="65" t="s">
        <v>64</v>
      </c>
      <c r="C32" s="12" t="s">
        <v>12</v>
      </c>
      <c r="D32" s="12" t="s">
        <v>13</v>
      </c>
      <c r="E32" s="20">
        <v>5.6</v>
      </c>
      <c r="F32" s="3"/>
      <c r="G32" s="14">
        <f t="shared" si="1"/>
        <v>0</v>
      </c>
    </row>
    <row r="33" spans="1:7" x14ac:dyDescent="0.35">
      <c r="A33" s="64" t="s">
        <v>65</v>
      </c>
      <c r="B33" s="65" t="s">
        <v>66</v>
      </c>
      <c r="C33" s="65" t="s">
        <v>12</v>
      </c>
      <c r="D33" s="12" t="s">
        <v>13</v>
      </c>
      <c r="E33" s="21">
        <v>0.8</v>
      </c>
      <c r="F33" s="3"/>
      <c r="G33" s="14">
        <f t="shared" si="1"/>
        <v>0</v>
      </c>
    </row>
    <row r="34" spans="1:7" ht="29" x14ac:dyDescent="0.35">
      <c r="A34" s="64" t="s">
        <v>67</v>
      </c>
      <c r="B34" s="23" t="s">
        <v>68</v>
      </c>
      <c r="C34" s="65" t="s">
        <v>12</v>
      </c>
      <c r="D34" s="12" t="s">
        <v>13</v>
      </c>
      <c r="E34" s="21">
        <v>6</v>
      </c>
      <c r="F34" s="3"/>
      <c r="G34" s="14">
        <f t="shared" si="1"/>
        <v>0</v>
      </c>
    </row>
    <row r="35" spans="1:7" ht="43.5" x14ac:dyDescent="0.35">
      <c r="A35" s="64" t="s">
        <v>69</v>
      </c>
      <c r="B35" s="23" t="s">
        <v>70</v>
      </c>
      <c r="C35" s="65" t="s">
        <v>12</v>
      </c>
      <c r="D35" s="12" t="s">
        <v>13</v>
      </c>
      <c r="E35" s="21">
        <v>12</v>
      </c>
      <c r="F35" s="3"/>
      <c r="G35" s="14">
        <f t="shared" si="1"/>
        <v>0</v>
      </c>
    </row>
    <row r="36" spans="1:7" x14ac:dyDescent="0.35">
      <c r="A36" s="64" t="s">
        <v>71</v>
      </c>
      <c r="B36" s="23" t="s">
        <v>72</v>
      </c>
      <c r="C36" s="65" t="s">
        <v>12</v>
      </c>
      <c r="D36" s="12" t="s">
        <v>13</v>
      </c>
      <c r="E36" s="21">
        <v>2.6</v>
      </c>
      <c r="F36" s="3"/>
      <c r="G36" s="14">
        <f t="shared" si="1"/>
        <v>0</v>
      </c>
    </row>
    <row r="37" spans="1:7" x14ac:dyDescent="0.35">
      <c r="A37" s="64" t="s">
        <v>73</v>
      </c>
      <c r="B37" s="23" t="s">
        <v>74</v>
      </c>
      <c r="C37" s="65" t="s">
        <v>12</v>
      </c>
      <c r="D37" s="12" t="s">
        <v>13</v>
      </c>
      <c r="E37" s="21">
        <v>2.5</v>
      </c>
      <c r="F37" s="3"/>
      <c r="G37" s="14">
        <f t="shared" si="1"/>
        <v>0</v>
      </c>
    </row>
    <row r="38" spans="1:7" x14ac:dyDescent="0.35">
      <c r="A38" s="64" t="s">
        <v>75</v>
      </c>
      <c r="B38" s="23" t="s">
        <v>76</v>
      </c>
      <c r="C38" s="65" t="s">
        <v>12</v>
      </c>
      <c r="D38" s="12" t="s">
        <v>13</v>
      </c>
      <c r="E38" s="21">
        <v>0.2</v>
      </c>
      <c r="F38" s="3"/>
      <c r="G38" s="14">
        <f t="shared" si="1"/>
        <v>0</v>
      </c>
    </row>
    <row r="39" spans="1:7" x14ac:dyDescent="0.35">
      <c r="A39" s="64" t="s">
        <v>77</v>
      </c>
      <c r="B39" s="23" t="s">
        <v>78</v>
      </c>
      <c r="C39" s="65" t="s">
        <v>12</v>
      </c>
      <c r="D39" s="12" t="s">
        <v>13</v>
      </c>
      <c r="E39" s="21">
        <v>0.2</v>
      </c>
      <c r="F39" s="3"/>
      <c r="G39" s="14">
        <f t="shared" si="1"/>
        <v>0</v>
      </c>
    </row>
    <row r="40" spans="1:7" x14ac:dyDescent="0.35">
      <c r="A40" s="24" t="s">
        <v>9</v>
      </c>
      <c r="B40" s="25" t="s">
        <v>14</v>
      </c>
      <c r="C40" s="25" t="s">
        <v>12</v>
      </c>
      <c r="D40" s="65" t="s">
        <v>13</v>
      </c>
      <c r="E40" s="22">
        <v>1</v>
      </c>
      <c r="F40" s="3"/>
      <c r="G40" s="14">
        <f t="shared" si="1"/>
        <v>0</v>
      </c>
    </row>
    <row r="41" spans="1:7" ht="15" thickBot="1" x14ac:dyDescent="0.4">
      <c r="A41" s="26" t="s">
        <v>10</v>
      </c>
      <c r="B41" s="27" t="s">
        <v>15</v>
      </c>
      <c r="C41" s="28" t="s">
        <v>12</v>
      </c>
      <c r="D41" s="27" t="s">
        <v>13</v>
      </c>
      <c r="E41" s="29">
        <v>1</v>
      </c>
      <c r="F41" s="30"/>
      <c r="G41" s="31">
        <f t="shared" si="1"/>
        <v>0</v>
      </c>
    </row>
    <row r="42" spans="1:7" x14ac:dyDescent="0.35">
      <c r="D42" s="81" t="s">
        <v>25</v>
      </c>
      <c r="E42" s="82"/>
      <c r="F42" s="83"/>
      <c r="G42" s="40">
        <f>SUM(G11:G13)+SUM(G15:G41)</f>
        <v>0</v>
      </c>
    </row>
    <row r="43" spans="1:7" x14ac:dyDescent="0.35">
      <c r="D43" s="79" t="s">
        <v>17</v>
      </c>
      <c r="E43" s="80"/>
      <c r="F43" s="80"/>
      <c r="G43" s="14">
        <f>G42*0.23</f>
        <v>0</v>
      </c>
    </row>
    <row r="44" spans="1:7" ht="15" thickBot="1" x14ac:dyDescent="0.4">
      <c r="D44" s="84" t="s">
        <v>26</v>
      </c>
      <c r="E44" s="85"/>
      <c r="F44" s="85"/>
      <c r="G44" s="41">
        <f>G42+G43</f>
        <v>0</v>
      </c>
    </row>
    <row r="45" spans="1:7" x14ac:dyDescent="0.35">
      <c r="A45" s="86" t="s">
        <v>16</v>
      </c>
      <c r="B45" s="86"/>
    </row>
    <row r="47" spans="1:7" ht="15" customHeight="1" x14ac:dyDescent="0.35">
      <c r="A47" s="69" t="s">
        <v>18</v>
      </c>
      <c r="B47" s="69"/>
      <c r="C47" s="69"/>
      <c r="D47" s="69"/>
      <c r="E47" s="69"/>
      <c r="F47" s="69"/>
      <c r="G47" s="69"/>
    </row>
    <row r="48" spans="1:7" x14ac:dyDescent="0.35">
      <c r="A48" s="69"/>
      <c r="B48" s="69"/>
      <c r="C48" s="69"/>
      <c r="D48" s="69"/>
      <c r="E48" s="69"/>
      <c r="F48" s="69"/>
      <c r="G48" s="69"/>
    </row>
    <row r="50" spans="1:13" x14ac:dyDescent="0.35">
      <c r="A50" s="33" t="s">
        <v>19</v>
      </c>
    </row>
    <row r="51" spans="1:13" x14ac:dyDescent="0.35">
      <c r="A51" s="33" t="s">
        <v>103</v>
      </c>
    </row>
    <row r="52" spans="1:13" x14ac:dyDescent="0.35">
      <c r="A52" s="33" t="s">
        <v>104</v>
      </c>
    </row>
    <row r="53" spans="1:13" ht="30" customHeight="1" x14ac:dyDescent="0.35">
      <c r="A53" s="69" t="s">
        <v>20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13" x14ac:dyDescent="0.35">
      <c r="A54" s="33" t="s">
        <v>21</v>
      </c>
    </row>
    <row r="55" spans="1:13" x14ac:dyDescent="0.35">
      <c r="A55" s="33" t="s">
        <v>105</v>
      </c>
    </row>
    <row r="61" spans="1:13" x14ac:dyDescent="0.35">
      <c r="A61" s="166"/>
      <c r="B61" s="167"/>
      <c r="C61" s="167"/>
      <c r="D61" s="168"/>
      <c r="E61" s="167"/>
      <c r="F61" s="2"/>
      <c r="G61" s="32" t="s">
        <v>22</v>
      </c>
      <c r="H61" s="1"/>
      <c r="I61" s="1"/>
      <c r="J61" s="47"/>
    </row>
    <row r="62" spans="1:13" x14ac:dyDescent="0.35">
      <c r="A62" s="67" t="s">
        <v>23</v>
      </c>
      <c r="B62" s="67"/>
      <c r="C62" s="67"/>
      <c r="D62" s="67"/>
      <c r="E62" s="167"/>
      <c r="F62" s="68" t="s">
        <v>24</v>
      </c>
      <c r="G62" s="68"/>
      <c r="H62" s="68"/>
      <c r="I62" s="68"/>
      <c r="J62" s="47"/>
    </row>
    <row r="63" spans="1:13" ht="15.5" x14ac:dyDescent="0.35">
      <c r="A63" s="42"/>
      <c r="B63" s="43"/>
      <c r="C63" s="43"/>
      <c r="D63" s="44"/>
      <c r="E63" s="43"/>
      <c r="F63" s="45"/>
      <c r="G63" s="46"/>
      <c r="H63" s="43"/>
      <c r="I63" s="43"/>
    </row>
  </sheetData>
  <sheetProtection algorithmName="SHA-512" hashValue="ZetX6zr65WNScTcWFhsBRYxhIT4bpNtEHdcjuG3LkKTckc9ur1vczBw7nPNYrDw/DKQkqefvuPa1UNY9bI7ZIQ==" saltValue="l15RO+9fizxCbC7Ea9HQdQ==" spinCount="100000" sheet="1" objects="1" scenarios="1"/>
  <mergeCells count="24">
    <mergeCell ref="A47:G48"/>
    <mergeCell ref="A45:B45"/>
    <mergeCell ref="F7:F8"/>
    <mergeCell ref="A9:C10"/>
    <mergeCell ref="D9:G9"/>
    <mergeCell ref="D10:G10"/>
    <mergeCell ref="A14:C14"/>
    <mergeCell ref="D14:G14"/>
    <mergeCell ref="E1:G2"/>
    <mergeCell ref="A62:D62"/>
    <mergeCell ref="F62:I62"/>
    <mergeCell ref="A53:M53"/>
    <mergeCell ref="A3:G3"/>
    <mergeCell ref="A4:G4"/>
    <mergeCell ref="A5:G5"/>
    <mergeCell ref="B2:D2"/>
    <mergeCell ref="A7:B7"/>
    <mergeCell ref="C7:C8"/>
    <mergeCell ref="D7:D8"/>
    <mergeCell ref="E7:E8"/>
    <mergeCell ref="G7:G8"/>
    <mergeCell ref="D43:F43"/>
    <mergeCell ref="D42:F42"/>
    <mergeCell ref="D44:F44"/>
  </mergeCell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workbookViewId="0">
      <selection activeCell="E9" sqref="E9:K10"/>
    </sheetView>
  </sheetViews>
  <sheetFormatPr defaultColWidth="9.1796875" defaultRowHeight="14.5" x14ac:dyDescent="0.35"/>
  <cols>
    <col min="1" max="16384" width="9.1796875" style="33"/>
  </cols>
  <sheetData>
    <row r="1" spans="1:11" x14ac:dyDescent="0.35">
      <c r="A1" s="51"/>
      <c r="B1" s="51"/>
      <c r="C1" s="52"/>
      <c r="D1" s="52"/>
      <c r="E1" s="53"/>
      <c r="F1" s="53"/>
      <c r="G1" s="53"/>
      <c r="H1" s="53"/>
      <c r="I1" s="162" t="s">
        <v>100</v>
      </c>
      <c r="J1" s="162"/>
      <c r="K1" s="162"/>
    </row>
    <row r="2" spans="1:1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5" x14ac:dyDescent="0.45">
      <c r="A3" s="163" t="s">
        <v>80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x14ac:dyDescent="0.35">
      <c r="A4" s="164" t="s">
        <v>79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x14ac:dyDescent="0.35">
      <c r="A5" s="165" t="s">
        <v>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1" x14ac:dyDescent="0.3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</row>
    <row r="7" spans="1:11" x14ac:dyDescent="0.3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</row>
    <row r="8" spans="1:11" ht="15" thickBot="1" x14ac:dyDescent="0.4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35">
      <c r="A9" s="156" t="s">
        <v>81</v>
      </c>
      <c r="B9" s="157"/>
      <c r="C9" s="157"/>
      <c r="D9" s="158"/>
      <c r="E9" s="159"/>
      <c r="F9" s="160"/>
      <c r="G9" s="160"/>
      <c r="H9" s="160"/>
      <c r="I9" s="160"/>
      <c r="J9" s="160"/>
      <c r="K9" s="161"/>
    </row>
    <row r="10" spans="1:11" x14ac:dyDescent="0.35">
      <c r="A10" s="133"/>
      <c r="B10" s="134"/>
      <c r="C10" s="134"/>
      <c r="D10" s="135"/>
      <c r="E10" s="136"/>
      <c r="F10" s="137"/>
      <c r="G10" s="137"/>
      <c r="H10" s="137"/>
      <c r="I10" s="137"/>
      <c r="J10" s="137"/>
      <c r="K10" s="138"/>
    </row>
    <row r="11" spans="1:11" x14ac:dyDescent="0.35">
      <c r="A11" s="133" t="s">
        <v>82</v>
      </c>
      <c r="B11" s="134"/>
      <c r="C11" s="134"/>
      <c r="D11" s="135"/>
      <c r="E11" s="136"/>
      <c r="F11" s="137"/>
      <c r="G11" s="137"/>
      <c r="H11" s="137"/>
      <c r="I11" s="137"/>
      <c r="J11" s="137"/>
      <c r="K11" s="138"/>
    </row>
    <row r="12" spans="1:11" x14ac:dyDescent="0.35">
      <c r="A12" s="133"/>
      <c r="B12" s="134"/>
      <c r="C12" s="134"/>
      <c r="D12" s="135"/>
      <c r="E12" s="136"/>
      <c r="F12" s="137"/>
      <c r="G12" s="137"/>
      <c r="H12" s="137"/>
      <c r="I12" s="137"/>
      <c r="J12" s="137"/>
      <c r="K12" s="138"/>
    </row>
    <row r="13" spans="1:11" x14ac:dyDescent="0.35">
      <c r="A13" s="133" t="s">
        <v>83</v>
      </c>
      <c r="B13" s="134"/>
      <c r="C13" s="134"/>
      <c r="D13" s="135"/>
      <c r="E13" s="136"/>
      <c r="F13" s="137"/>
      <c r="G13" s="137"/>
      <c r="H13" s="137"/>
      <c r="I13" s="137"/>
      <c r="J13" s="137"/>
      <c r="K13" s="138"/>
    </row>
    <row r="14" spans="1:11" x14ac:dyDescent="0.35">
      <c r="A14" s="133"/>
      <c r="B14" s="134"/>
      <c r="C14" s="134"/>
      <c r="D14" s="135"/>
      <c r="E14" s="136"/>
      <c r="F14" s="137"/>
      <c r="G14" s="137"/>
      <c r="H14" s="137"/>
      <c r="I14" s="137"/>
      <c r="J14" s="137"/>
      <c r="K14" s="138"/>
    </row>
    <row r="15" spans="1:11" x14ac:dyDescent="0.35">
      <c r="A15" s="133" t="s">
        <v>84</v>
      </c>
      <c r="B15" s="134"/>
      <c r="C15" s="134"/>
      <c r="D15" s="135"/>
      <c r="E15" s="136"/>
      <c r="F15" s="137"/>
      <c r="G15" s="137"/>
      <c r="H15" s="137"/>
      <c r="I15" s="137"/>
      <c r="J15" s="137"/>
      <c r="K15" s="138"/>
    </row>
    <row r="16" spans="1:11" x14ac:dyDescent="0.35">
      <c r="A16" s="133"/>
      <c r="B16" s="134"/>
      <c r="C16" s="134"/>
      <c r="D16" s="135"/>
      <c r="E16" s="136"/>
      <c r="F16" s="137"/>
      <c r="G16" s="137"/>
      <c r="H16" s="137"/>
      <c r="I16" s="137"/>
      <c r="J16" s="137"/>
      <c r="K16" s="138"/>
    </row>
    <row r="17" spans="1:11" x14ac:dyDescent="0.35">
      <c r="A17" s="133" t="s">
        <v>85</v>
      </c>
      <c r="B17" s="134"/>
      <c r="C17" s="134"/>
      <c r="D17" s="135"/>
      <c r="E17" s="136"/>
      <c r="F17" s="137"/>
      <c r="G17" s="137"/>
      <c r="H17" s="137"/>
      <c r="I17" s="137"/>
      <c r="J17" s="137"/>
      <c r="K17" s="138"/>
    </row>
    <row r="18" spans="1:11" x14ac:dyDescent="0.35">
      <c r="A18" s="133"/>
      <c r="B18" s="134"/>
      <c r="C18" s="134"/>
      <c r="D18" s="135"/>
      <c r="E18" s="136"/>
      <c r="F18" s="137"/>
      <c r="G18" s="137"/>
      <c r="H18" s="137"/>
      <c r="I18" s="137"/>
      <c r="J18" s="137"/>
      <c r="K18" s="138"/>
    </row>
    <row r="19" spans="1:11" x14ac:dyDescent="0.35">
      <c r="A19" s="133" t="s">
        <v>86</v>
      </c>
      <c r="B19" s="134"/>
      <c r="C19" s="134"/>
      <c r="D19" s="135"/>
      <c r="E19" s="136"/>
      <c r="F19" s="137"/>
      <c r="G19" s="137"/>
      <c r="H19" s="137"/>
      <c r="I19" s="137"/>
      <c r="J19" s="137"/>
      <c r="K19" s="138"/>
    </row>
    <row r="20" spans="1:11" ht="15" thickBot="1" x14ac:dyDescent="0.4">
      <c r="A20" s="139"/>
      <c r="B20" s="140"/>
      <c r="C20" s="140"/>
      <c r="D20" s="141"/>
      <c r="E20" s="142"/>
      <c r="F20" s="143"/>
      <c r="G20" s="143"/>
      <c r="H20" s="143"/>
      <c r="I20" s="143"/>
      <c r="J20" s="143"/>
      <c r="K20" s="144"/>
    </row>
    <row r="21" spans="1:11" ht="15" thickBot="1" x14ac:dyDescent="0.4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 x14ac:dyDescent="0.35">
      <c r="A22" s="148" t="s">
        <v>87</v>
      </c>
      <c r="B22" s="150" t="s">
        <v>88</v>
      </c>
      <c r="C22" s="150"/>
      <c r="D22" s="150"/>
      <c r="E22" s="152" t="s">
        <v>80</v>
      </c>
      <c r="F22" s="153"/>
      <c r="G22" s="153"/>
      <c r="H22" s="153"/>
      <c r="I22" s="153"/>
      <c r="J22" s="153"/>
      <c r="K22" s="154"/>
    </row>
    <row r="23" spans="1:11" ht="15" thickBot="1" x14ac:dyDescent="0.4">
      <c r="A23" s="149"/>
      <c r="B23" s="151"/>
      <c r="C23" s="151"/>
      <c r="D23" s="151"/>
      <c r="E23" s="155" t="s">
        <v>89</v>
      </c>
      <c r="F23" s="155"/>
      <c r="G23" s="155"/>
      <c r="H23" s="61" t="s">
        <v>17</v>
      </c>
      <c r="I23" s="155" t="s">
        <v>90</v>
      </c>
      <c r="J23" s="155"/>
      <c r="K23" s="155"/>
    </row>
    <row r="24" spans="1:11" x14ac:dyDescent="0.35">
      <c r="A24" s="103"/>
      <c r="B24" s="106" t="s">
        <v>91</v>
      </c>
      <c r="C24" s="107"/>
      <c r="D24" s="108"/>
      <c r="E24" s="115">
        <f>'Príloha č. 2 k časti B.2'!G42</f>
        <v>0</v>
      </c>
      <c r="F24" s="116"/>
      <c r="G24" s="117"/>
      <c r="H24" s="58"/>
      <c r="I24" s="122">
        <f>'Príloha č. 2 k časti B.2'!G44</f>
        <v>0</v>
      </c>
      <c r="J24" s="116"/>
      <c r="K24" s="123"/>
    </row>
    <row r="25" spans="1:11" x14ac:dyDescent="0.35">
      <c r="A25" s="104"/>
      <c r="B25" s="109"/>
      <c r="C25" s="110"/>
      <c r="D25" s="111"/>
      <c r="E25" s="118"/>
      <c r="F25" s="118"/>
      <c r="G25" s="119"/>
      <c r="H25" s="57"/>
      <c r="I25" s="124"/>
      <c r="J25" s="118"/>
      <c r="K25" s="125"/>
    </row>
    <row r="26" spans="1:11" x14ac:dyDescent="0.35">
      <c r="A26" s="104"/>
      <c r="B26" s="109"/>
      <c r="C26" s="110"/>
      <c r="D26" s="111"/>
      <c r="E26" s="118"/>
      <c r="F26" s="118"/>
      <c r="G26" s="119"/>
      <c r="H26" s="57"/>
      <c r="I26" s="124"/>
      <c r="J26" s="118"/>
      <c r="K26" s="125"/>
    </row>
    <row r="27" spans="1:11" x14ac:dyDescent="0.35">
      <c r="A27" s="104"/>
      <c r="B27" s="109"/>
      <c r="C27" s="110"/>
      <c r="D27" s="111"/>
      <c r="E27" s="118"/>
      <c r="F27" s="118"/>
      <c r="G27" s="119"/>
      <c r="H27" s="57"/>
      <c r="I27" s="124"/>
      <c r="J27" s="118"/>
      <c r="K27" s="125"/>
    </row>
    <row r="28" spans="1:11" x14ac:dyDescent="0.35">
      <c r="A28" s="104"/>
      <c r="B28" s="109"/>
      <c r="C28" s="110"/>
      <c r="D28" s="111"/>
      <c r="E28" s="118"/>
      <c r="F28" s="118"/>
      <c r="G28" s="119"/>
      <c r="H28" s="60">
        <f>'Príloha č. 2 k časti B.2'!G43</f>
        <v>0</v>
      </c>
      <c r="I28" s="124"/>
      <c r="J28" s="118"/>
      <c r="K28" s="125"/>
    </row>
    <row r="29" spans="1:11" x14ac:dyDescent="0.35">
      <c r="A29" s="104"/>
      <c r="B29" s="109"/>
      <c r="C29" s="110"/>
      <c r="D29" s="111"/>
      <c r="E29" s="118"/>
      <c r="F29" s="118"/>
      <c r="G29" s="119"/>
      <c r="H29" s="57"/>
      <c r="I29" s="124"/>
      <c r="J29" s="118"/>
      <c r="K29" s="125"/>
    </row>
    <row r="30" spans="1:11" x14ac:dyDescent="0.35">
      <c r="A30" s="104"/>
      <c r="B30" s="109"/>
      <c r="C30" s="110"/>
      <c r="D30" s="111"/>
      <c r="E30" s="118"/>
      <c r="F30" s="118"/>
      <c r="G30" s="119"/>
      <c r="H30" s="57"/>
      <c r="I30" s="124"/>
      <c r="J30" s="118"/>
      <c r="K30" s="125"/>
    </row>
    <row r="31" spans="1:11" x14ac:dyDescent="0.35">
      <c r="A31" s="104"/>
      <c r="B31" s="109"/>
      <c r="C31" s="110"/>
      <c r="D31" s="111"/>
      <c r="E31" s="118"/>
      <c r="F31" s="118"/>
      <c r="G31" s="119"/>
      <c r="H31" s="57"/>
      <c r="I31" s="124"/>
      <c r="J31" s="118"/>
      <c r="K31" s="125"/>
    </row>
    <row r="32" spans="1:11" ht="15" thickBot="1" x14ac:dyDescent="0.4">
      <c r="A32" s="105"/>
      <c r="B32" s="112"/>
      <c r="C32" s="113"/>
      <c r="D32" s="114"/>
      <c r="E32" s="120"/>
      <c r="F32" s="120"/>
      <c r="G32" s="121"/>
      <c r="H32" s="59"/>
      <c r="I32" s="126"/>
      <c r="J32" s="120"/>
      <c r="K32" s="127"/>
    </row>
    <row r="33" spans="1:11" x14ac:dyDescent="0.3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</row>
    <row r="34" spans="1:11" x14ac:dyDescent="0.35">
      <c r="A34" s="128" t="s">
        <v>92</v>
      </c>
      <c r="B34" s="128"/>
      <c r="C34" s="128"/>
      <c r="D34" s="128"/>
      <c r="E34" s="128"/>
      <c r="F34" s="128"/>
      <c r="G34" s="62" t="s">
        <v>93</v>
      </c>
      <c r="H34" s="62"/>
      <c r="I34" s="62" t="s">
        <v>94</v>
      </c>
      <c r="J34" s="129" t="s">
        <v>95</v>
      </c>
      <c r="K34" s="129"/>
    </row>
    <row r="35" spans="1:11" x14ac:dyDescent="0.3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</row>
    <row r="36" spans="1:11" x14ac:dyDescent="0.3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x14ac:dyDescent="0.3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x14ac:dyDescent="0.35">
      <c r="A38" s="55" t="s">
        <v>96</v>
      </c>
      <c r="B38" s="130"/>
      <c r="C38" s="130"/>
      <c r="D38" s="130"/>
      <c r="E38" s="56" t="s">
        <v>97</v>
      </c>
      <c r="F38" s="131"/>
      <c r="G38" s="131"/>
      <c r="H38" s="63"/>
      <c r="I38" s="132"/>
      <c r="J38" s="132"/>
      <c r="K38" s="132"/>
    </row>
    <row r="39" spans="1:11" x14ac:dyDescent="0.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</row>
    <row r="40" spans="1:11" x14ac:dyDescent="0.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</row>
    <row r="41" spans="1:11" x14ac:dyDescent="0.35">
      <c r="A41" s="99"/>
      <c r="B41" s="99"/>
      <c r="C41" s="99"/>
      <c r="D41" s="99"/>
      <c r="E41" s="99"/>
      <c r="F41" s="99"/>
      <c r="G41" s="100"/>
      <c r="H41" s="100"/>
      <c r="I41" s="100"/>
      <c r="J41" s="100"/>
      <c r="K41" s="99"/>
    </row>
    <row r="42" spans="1:11" x14ac:dyDescent="0.35">
      <c r="A42" s="99"/>
      <c r="B42" s="99"/>
      <c r="C42" s="99"/>
      <c r="D42" s="99"/>
      <c r="E42" s="99"/>
      <c r="F42" s="99"/>
      <c r="G42" s="100"/>
      <c r="H42" s="100"/>
      <c r="I42" s="100"/>
      <c r="J42" s="100"/>
      <c r="K42" s="99"/>
    </row>
    <row r="43" spans="1:11" x14ac:dyDescent="0.35">
      <c r="A43" s="99"/>
      <c r="B43" s="99"/>
      <c r="C43" s="99"/>
      <c r="D43" s="99"/>
      <c r="E43" s="99"/>
      <c r="F43" s="99"/>
      <c r="G43" s="101"/>
      <c r="H43" s="101"/>
      <c r="I43" s="101"/>
      <c r="J43" s="101"/>
      <c r="K43" s="99"/>
    </row>
    <row r="44" spans="1:11" x14ac:dyDescent="0.35">
      <c r="A44" s="99"/>
      <c r="B44" s="99"/>
      <c r="C44" s="99"/>
      <c r="D44" s="99"/>
      <c r="E44" s="99"/>
      <c r="F44" s="99"/>
      <c r="G44" s="102" t="s">
        <v>98</v>
      </c>
      <c r="H44" s="102"/>
      <c r="I44" s="102"/>
      <c r="J44" s="102"/>
      <c r="K44" s="99"/>
    </row>
    <row r="45" spans="1:11" x14ac:dyDescent="0.35">
      <c r="A45" s="99"/>
      <c r="B45" s="99"/>
      <c r="C45" s="99"/>
      <c r="D45" s="99"/>
      <c r="E45" s="99"/>
      <c r="F45" s="99"/>
      <c r="G45" s="102"/>
      <c r="H45" s="102"/>
      <c r="I45" s="102"/>
      <c r="J45" s="102"/>
      <c r="K45" s="99"/>
    </row>
    <row r="46" spans="1:11" x14ac:dyDescent="0.35">
      <c r="A46" s="33" t="s">
        <v>99</v>
      </c>
    </row>
  </sheetData>
  <sheetProtection algorithmName="SHA-512" hashValue="jnoBeNY/6FoyrZJfHZ8Z86WsZh8bjMlfpKuYArYzrbK2D16j5ObEKmEm+mHzJFj0Jajxl7pUDZ821O9jjfA4kA==" saltValue="pdCIk7nH2f5iRSWy0YCnfA==" spinCount="100000" sheet="1" objects="1" scenarios="1"/>
  <mergeCells count="39">
    <mergeCell ref="A9:D10"/>
    <mergeCell ref="E9:K10"/>
    <mergeCell ref="I1:K1"/>
    <mergeCell ref="A3:K3"/>
    <mergeCell ref="A4:K4"/>
    <mergeCell ref="A5:K7"/>
    <mergeCell ref="A8:K8"/>
    <mergeCell ref="A11:D12"/>
    <mergeCell ref="E11:K12"/>
    <mergeCell ref="A13:D14"/>
    <mergeCell ref="E13:K14"/>
    <mergeCell ref="A15:D16"/>
    <mergeCell ref="E15:K16"/>
    <mergeCell ref="A22:A23"/>
    <mergeCell ref="B22:D23"/>
    <mergeCell ref="E22:K22"/>
    <mergeCell ref="E23:G23"/>
    <mergeCell ref="I23:K23"/>
    <mergeCell ref="A17:D18"/>
    <mergeCell ref="E17:K18"/>
    <mergeCell ref="A19:D20"/>
    <mergeCell ref="E19:K20"/>
    <mergeCell ref="A21:K21"/>
    <mergeCell ref="A41:F45"/>
    <mergeCell ref="G41:J43"/>
    <mergeCell ref="K41:K45"/>
    <mergeCell ref="G44:J45"/>
    <mergeCell ref="A24:A32"/>
    <mergeCell ref="B24:D32"/>
    <mergeCell ref="E24:G32"/>
    <mergeCell ref="I24:K32"/>
    <mergeCell ref="A33:K33"/>
    <mergeCell ref="A34:F34"/>
    <mergeCell ref="J34:K34"/>
    <mergeCell ref="A35:K37"/>
    <mergeCell ref="B38:D38"/>
    <mergeCell ref="F38:G38"/>
    <mergeCell ref="I38:K38"/>
    <mergeCell ref="A39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2 k časti B.2</vt:lpstr>
      <vt:lpstr>Príloha č. 2 k časti A.2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Blaško Dávid</dc:creator>
  <cp:lastModifiedBy>Babiaková Monika</cp:lastModifiedBy>
  <cp:lastPrinted>2025-03-18T12:49:13Z</cp:lastPrinted>
  <dcterms:created xsi:type="dcterms:W3CDTF">2025-01-16T08:38:56Z</dcterms:created>
  <dcterms:modified xsi:type="dcterms:W3CDTF">2026-03-10T10:01:25Z</dcterms:modified>
</cp:coreProperties>
</file>