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LATAN, s.r.o\"/>
    </mc:Choice>
  </mc:AlternateContent>
  <xr:revisionPtr revIDLastSave="0" documentId="8_{DE7E0DB1-40E5-4F65-AB08-3EA1FF517557}" xr6:coauthVersionLast="47" xr6:coauthVersionMax="47" xr10:uidLastSave="{00000000-0000-0000-0000-000000000000}"/>
  <bookViews>
    <workbookView xWindow="-120" yWindow="-120" windowWidth="29040" windowHeight="15720" xr2:uid="{439F5040-82DD-492F-8EBA-31B6B58C3A03}"/>
  </bookViews>
  <sheets>
    <sheet name="Príloha č. 2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2'!$B$3:$K$45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K29" i="1" s="1"/>
  <c r="A26" i="1"/>
  <c r="A11" i="1" s="1"/>
  <c r="J3" i="1"/>
  <c r="J32" i="1" l="1"/>
  <c r="A36" i="1"/>
  <c r="A32" i="1"/>
  <c r="A30" i="1"/>
  <c r="A21" i="1"/>
  <c r="A15" i="1"/>
  <c r="A10" i="1"/>
  <c r="A5" i="1"/>
  <c r="A25" i="1"/>
  <c r="A13" i="1"/>
  <c r="A4" i="1"/>
  <c r="A35" i="1"/>
  <c r="A20" i="1"/>
  <c r="A14" i="1"/>
  <c r="A9" i="1"/>
  <c r="A34" i="1"/>
  <c r="A19" i="1"/>
  <c r="A8" i="1"/>
  <c r="A27" i="1"/>
  <c r="A22" i="1"/>
  <c r="A16" i="1"/>
  <c r="A6" i="1"/>
  <c r="A33" i="1"/>
  <c r="A31" i="1"/>
  <c r="A29" i="1"/>
  <c r="A24" i="1"/>
  <c r="A18" i="1"/>
  <c r="A7" i="1"/>
  <c r="A28" i="1"/>
  <c r="A23" i="1"/>
  <c r="A17" i="1"/>
  <c r="A12" i="1"/>
  <c r="A3" i="1"/>
  <c r="K32" i="1"/>
  <c r="A37" i="1" l="1"/>
  <c r="A38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<sst xmlns="http://schemas.openxmlformats.org/spreadsheetml/2006/main" count="41" uniqueCount="37">
  <si>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</si>
  <si>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</si>
  <si>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</si>
  <si>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</si>
  <si>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</si>
  <si>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</si>
  <si>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</si>
  <si>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</si>
  <si>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</si>
  <si>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</si>
  <si>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</si>
  <si>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</si>
  <si>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</si>
  <si>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</si>
  <si>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</si>
  <si>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</si>
  <si>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</si>
  <si>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</si>
  <si>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</si>
  <si>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</si>
  <si>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</si>
  <si>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Vertikálny baliaci stroj s dávkovačom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</si>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</sst>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</cellXfs>
  <cellStyles count="2">
    <cellStyle name="Normal 2" xfId="1" xr:uid="{C3834D10-D458-4EFA-BA85-A740A100D58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LATAN,%20s.r.o\Platan_Predloha.xlsm" TargetMode="External"/><Relationship Id="rId1" Type="http://schemas.openxmlformats.org/officeDocument/2006/relationships/externalLinkPath" Target="Platan_Predloh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>
        <row r="121">
          <cell r="C121" t="str">
            <v xml:space="preserve">Príloha č. 2: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71FB-FDC5-4C27-9D4E-AA71258F5858}">
  <sheetPr codeName="Sheet22"/>
  <dimension ref="A1:M45"/>
  <sheetViews>
    <sheetView tabSelected="1" view="pageBreakPreview" zoomScaleNormal="100" zoomScaleSheetLayoutView="100" workbookViewId="0">
      <pane ySplit="2" topLeftCell="A11" activePane="bottomLeft" state="frozen"/>
      <selection pane="bottomLeft" activeCell="E17" sqref="E17:G17"/>
    </sheetView>
  </sheetViews>
  <sheetFormatPr defaultColWidth="9.140625" defaultRowHeight="15" x14ac:dyDescent="0.25"/>
  <cols>
    <col min="1" max="1" width="4.7109375" style="19" customWidth="1"/>
    <col min="2" max="2" width="4.28515625" style="27" customWidth="1"/>
    <col min="3" max="3" width="15.7109375" style="19" customWidth="1"/>
    <col min="4" max="4" width="18.7109375" style="19" customWidth="1"/>
    <col min="5" max="6" width="14.42578125" style="19" customWidth="1"/>
    <col min="7" max="7" width="7.140625" style="19" customWidth="1"/>
    <col min="8" max="8" width="13.7109375" style="19" customWidth="1"/>
    <col min="9" max="9" width="7.5703125" style="19" customWidth="1"/>
    <col min="10" max="11" width="13.7109375" style="19" customWidth="1"/>
    <col min="12" max="12" width="6.5703125" style="19" bestFit="1" customWidth="1"/>
    <col min="13" max="13" width="14.5703125" style="20" bestFit="1" customWidth="1"/>
    <col min="14" max="25" width="9.140625" style="19"/>
    <col min="26" max="26" width="9.42578125" style="19" bestFit="1" customWidth="1"/>
    <col min="27" max="16384" width="9.140625" style="19"/>
  </cols>
  <sheetData>
    <row r="1" spans="1:13" ht="18.75" x14ac:dyDescent="0.25">
      <c r="A1" s="17">
        <v>1</v>
      </c>
      <c r="B1" s="18" t="s">
        <v>0</v>
      </c>
      <c r="C1" s="18"/>
      <c r="D1" s="18"/>
    </row>
    <row r="2" spans="1:13" x14ac:dyDescent="0.25">
      <c r="A2" s="19">
        <v>1</v>
      </c>
      <c r="B2" s="19"/>
    </row>
    <row r="3" spans="1:13" s="17" customFormat="1" ht="21" x14ac:dyDescent="0.25">
      <c r="A3" s="17">
        <f>A26*IF(J3="",0,1)</f>
        <v>1</v>
      </c>
      <c r="B3" s="21"/>
      <c r="C3" s="22"/>
      <c r="D3" s="22"/>
      <c r="E3" s="22"/>
      <c r="F3" s="22"/>
      <c r="G3" s="22"/>
      <c r="H3" s="22"/>
      <c r="I3" s="22"/>
      <c r="J3" s="23" t="str">
        <f>IF([1]summary!$K$24="",'[1]Výzva na prieskum trhu'!$C$121,"")</f>
        <v xml:space="preserve">Príloha č. 2: </v>
      </c>
      <c r="K3" s="23"/>
      <c r="M3" s="24"/>
    </row>
    <row r="4" spans="1:13" s="17" customFormat="1" ht="23.25" x14ac:dyDescent="0.25">
      <c r="A4" s="17">
        <f>A26</f>
        <v>1</v>
      </c>
      <c r="B4" s="25" t="s">
        <v>33</v>
      </c>
      <c r="C4" s="25"/>
      <c r="D4" s="25"/>
      <c r="E4" s="25"/>
      <c r="F4" s="25"/>
      <c r="G4" s="25"/>
      <c r="H4" s="25"/>
      <c r="I4" s="25"/>
      <c r="J4" s="25"/>
      <c r="K4" s="25"/>
      <c r="M4" s="24"/>
    </row>
    <row r="5" spans="1:13" s="17" customFormat="1" x14ac:dyDescent="0.25">
      <c r="A5" s="17">
        <f>A26</f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M5" s="24"/>
    </row>
    <row r="6" spans="1:13" s="17" customFormat="1" ht="23.25" x14ac:dyDescent="0.25">
      <c r="A6" s="17">
        <f>A26</f>
        <v>1</v>
      </c>
      <c r="B6" s="25" t="s">
        <v>34</v>
      </c>
      <c r="C6" s="25"/>
      <c r="D6" s="25"/>
      <c r="E6" s="25"/>
      <c r="F6" s="25"/>
      <c r="G6" s="25"/>
      <c r="H6" s="25"/>
      <c r="I6" s="25"/>
      <c r="J6" s="25"/>
      <c r="K6" s="25"/>
      <c r="M6" s="24"/>
    </row>
    <row r="7" spans="1:13" x14ac:dyDescent="0.25">
      <c r="A7" s="17">
        <f>A26</f>
        <v>1</v>
      </c>
    </row>
    <row r="8" spans="1:13" ht="15" customHeight="1" x14ac:dyDescent="0.25">
      <c r="A8" s="17">
        <f>A26</f>
        <v>1</v>
      </c>
      <c r="B8" s="28" t="s">
        <v>1</v>
      </c>
      <c r="C8" s="28"/>
      <c r="D8" s="28"/>
      <c r="E8" s="28"/>
      <c r="F8" s="28"/>
      <c r="G8" s="28"/>
      <c r="H8" s="28"/>
      <c r="I8" s="28"/>
      <c r="J8" s="28"/>
      <c r="K8" s="28"/>
    </row>
    <row r="9" spans="1:13" x14ac:dyDescent="0.25">
      <c r="A9" s="17">
        <f>A26</f>
        <v>1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7">
        <f>A26</f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ht="15.75" thickBot="1" x14ac:dyDescent="0.3">
      <c r="A11" s="17">
        <f>A26</f>
        <v>1</v>
      </c>
    </row>
    <row r="12" spans="1:13" s="17" customFormat="1" ht="19.5" customHeight="1" thickBot="1" x14ac:dyDescent="0.3">
      <c r="A12" s="17">
        <f>A26</f>
        <v>1</v>
      </c>
      <c r="C12" s="29" t="s">
        <v>35</v>
      </c>
      <c r="D12" s="30"/>
      <c r="E12" s="30"/>
      <c r="F12" s="30"/>
      <c r="G12" s="31"/>
      <c r="M12" s="24"/>
    </row>
    <row r="13" spans="1:13" s="17" customFormat="1" ht="19.5" customHeight="1" x14ac:dyDescent="0.25">
      <c r="A13" s="17">
        <f>A26</f>
        <v>1</v>
      </c>
      <c r="C13" s="32" t="s">
        <v>2</v>
      </c>
      <c r="D13" s="33"/>
      <c r="E13" s="1"/>
      <c r="F13" s="2"/>
      <c r="G13" s="3"/>
      <c r="M13" s="24"/>
    </row>
    <row r="14" spans="1:13" s="17" customFormat="1" ht="39" customHeight="1" x14ac:dyDescent="0.25">
      <c r="A14" s="17">
        <f>A26</f>
        <v>1</v>
      </c>
      <c r="C14" s="34" t="s">
        <v>3</v>
      </c>
      <c r="D14" s="35"/>
      <c r="E14" s="4"/>
      <c r="F14" s="5"/>
      <c r="G14" s="6"/>
      <c r="M14" s="24"/>
    </row>
    <row r="15" spans="1:13" s="17" customFormat="1" ht="19.5" customHeight="1" x14ac:dyDescent="0.25">
      <c r="A15" s="17">
        <f>A26</f>
        <v>1</v>
      </c>
      <c r="C15" s="36" t="s">
        <v>4</v>
      </c>
      <c r="D15" s="37"/>
      <c r="E15" s="4"/>
      <c r="F15" s="5"/>
      <c r="G15" s="6"/>
      <c r="M15" s="24"/>
    </row>
    <row r="16" spans="1:13" s="17" customFormat="1" ht="19.5" customHeight="1" x14ac:dyDescent="0.25">
      <c r="A16" s="17">
        <f>A26</f>
        <v>1</v>
      </c>
      <c r="C16" s="36" t="s">
        <v>5</v>
      </c>
      <c r="D16" s="37"/>
      <c r="E16" s="4"/>
      <c r="F16" s="5"/>
      <c r="G16" s="6"/>
      <c r="M16" s="24"/>
    </row>
    <row r="17" spans="1:13" s="17" customFormat="1" ht="30" customHeight="1" x14ac:dyDescent="0.25">
      <c r="A17" s="17">
        <f>A26</f>
        <v>1</v>
      </c>
      <c r="C17" s="38" t="s">
        <v>6</v>
      </c>
      <c r="D17" s="39"/>
      <c r="E17" s="4"/>
      <c r="F17" s="5"/>
      <c r="G17" s="6"/>
      <c r="M17" s="24"/>
    </row>
    <row r="18" spans="1:13" s="17" customFormat="1" ht="19.5" customHeight="1" x14ac:dyDescent="0.25">
      <c r="A18" s="17">
        <f>A26</f>
        <v>1</v>
      </c>
      <c r="C18" s="36" t="s">
        <v>7</v>
      </c>
      <c r="D18" s="37"/>
      <c r="E18" s="4"/>
      <c r="F18" s="5"/>
      <c r="G18" s="6"/>
      <c r="M18" s="24"/>
    </row>
    <row r="19" spans="1:13" s="17" customFormat="1" ht="19.5" customHeight="1" x14ac:dyDescent="0.25">
      <c r="A19" s="17">
        <f>A26</f>
        <v>1</v>
      </c>
      <c r="C19" s="36" t="s">
        <v>8</v>
      </c>
      <c r="D19" s="37"/>
      <c r="E19" s="4"/>
      <c r="F19" s="5"/>
      <c r="G19" s="6"/>
      <c r="M19" s="24"/>
    </row>
    <row r="20" spans="1:13" s="17" customFormat="1" ht="19.5" customHeight="1" x14ac:dyDescent="0.25">
      <c r="A20" s="17">
        <f>A26</f>
        <v>1</v>
      </c>
      <c r="C20" s="36" t="s">
        <v>9</v>
      </c>
      <c r="D20" s="37"/>
      <c r="E20" s="4"/>
      <c r="F20" s="5"/>
      <c r="G20" s="6"/>
      <c r="M20" s="24"/>
    </row>
    <row r="21" spans="1:13" s="17" customFormat="1" ht="19.5" customHeight="1" x14ac:dyDescent="0.25">
      <c r="A21" s="17">
        <f>A26</f>
        <v>1</v>
      </c>
      <c r="C21" s="36" t="s">
        <v>10</v>
      </c>
      <c r="D21" s="37"/>
      <c r="E21" s="4"/>
      <c r="F21" s="5"/>
      <c r="G21" s="6"/>
      <c r="M21" s="24"/>
    </row>
    <row r="22" spans="1:13" s="17" customFormat="1" ht="19.5" customHeight="1" x14ac:dyDescent="0.25">
      <c r="A22" s="17">
        <f>A26</f>
        <v>1</v>
      </c>
      <c r="C22" s="36" t="s">
        <v>11</v>
      </c>
      <c r="D22" s="37"/>
      <c r="E22" s="7"/>
      <c r="F22" s="8"/>
      <c r="G22" s="9"/>
      <c r="M22" s="24"/>
    </row>
    <row r="23" spans="1:13" s="17" customFormat="1" ht="19.5" customHeight="1" thickBot="1" x14ac:dyDescent="0.3">
      <c r="A23" s="17">
        <f>A26</f>
        <v>1</v>
      </c>
      <c r="C23" s="40" t="s">
        <v>12</v>
      </c>
      <c r="D23" s="41"/>
      <c r="E23" s="10"/>
      <c r="F23" s="11"/>
      <c r="G23" s="12"/>
      <c r="M23" s="24"/>
    </row>
    <row r="24" spans="1:13" x14ac:dyDescent="0.25">
      <c r="A24" s="17">
        <f>A26</f>
        <v>1</v>
      </c>
    </row>
    <row r="25" spans="1:13" x14ac:dyDescent="0.25">
      <c r="A25" s="17">
        <f>A26</f>
        <v>1</v>
      </c>
    </row>
    <row r="26" spans="1:13" x14ac:dyDescent="0.25">
      <c r="A26" s="19">
        <f>IF(D26&lt;&gt;"",1,0)</f>
        <v>1</v>
      </c>
      <c r="B26" s="42" t="s">
        <v>13</v>
      </c>
      <c r="C26" s="42"/>
      <c r="D26" s="43" t="s">
        <v>21</v>
      </c>
      <c r="E26" s="43"/>
      <c r="F26" s="43"/>
      <c r="G26" s="43"/>
      <c r="H26" s="43"/>
      <c r="I26" s="43"/>
      <c r="J26" s="43"/>
      <c r="K26" s="44"/>
      <c r="M26" s="20">
        <v>1</v>
      </c>
    </row>
    <row r="27" spans="1:13" ht="15.75" thickBot="1" x14ac:dyDescent="0.3">
      <c r="A27" s="17">
        <f>A26</f>
        <v>1</v>
      </c>
    </row>
    <row r="28" spans="1:13" ht="54.95" customHeight="1" thickBot="1" x14ac:dyDescent="0.3">
      <c r="A28" s="17">
        <f>A26</f>
        <v>1</v>
      </c>
      <c r="B28" s="45" t="s">
        <v>14</v>
      </c>
      <c r="C28" s="46"/>
      <c r="D28" s="47"/>
      <c r="E28" s="48" t="s">
        <v>15</v>
      </c>
      <c r="F28" s="49"/>
      <c r="G28" s="50" t="s">
        <v>16</v>
      </c>
      <c r="H28" s="51" t="s">
        <v>17</v>
      </c>
      <c r="I28" s="50" t="s">
        <v>18</v>
      </c>
      <c r="J28" s="52" t="s">
        <v>19</v>
      </c>
      <c r="K28" s="53" t="s">
        <v>20</v>
      </c>
    </row>
    <row r="29" spans="1:13" ht="25.5" customHeight="1" thickBot="1" x14ac:dyDescent="0.3">
      <c r="A29" s="17">
        <f>A26*IF(B29&lt;&gt;"",1,0)</f>
        <v>1</v>
      </c>
      <c r="B29" s="54" t="s">
        <v>21</v>
      </c>
      <c r="C29" s="55"/>
      <c r="D29" s="56"/>
      <c r="E29" s="13"/>
      <c r="F29" s="14"/>
      <c r="G29" s="57" t="s">
        <v>22</v>
      </c>
      <c r="H29" s="15"/>
      <c r="I29" s="58">
        <v>1</v>
      </c>
      <c r="J29" s="59" t="str">
        <f t="shared" ref="J29:J31" si="0">IF(AND(H29&lt;&gt;"",I29&lt;&gt;""),H29*I29,"")</f>
        <v/>
      </c>
      <c r="K29" s="60" t="str">
        <f>IF(J29&lt;&gt;"",J29*IF($E$17="platiteľ DPH",1.23,1),"")</f>
        <v/>
      </c>
    </row>
    <row r="30" spans="1:13" ht="25.5" customHeight="1" x14ac:dyDescent="0.25">
      <c r="A30" s="17">
        <f>A26</f>
        <v>1</v>
      </c>
      <c r="B30" s="61" t="s">
        <v>23</v>
      </c>
      <c r="C30" s="62"/>
      <c r="D30" s="63" t="s">
        <v>24</v>
      </c>
      <c r="E30" s="64" t="s">
        <v>25</v>
      </c>
      <c r="F30" s="65"/>
      <c r="G30" s="57" t="s">
        <v>25</v>
      </c>
      <c r="H30" s="15"/>
      <c r="I30" s="58">
        <v>1</v>
      </c>
      <c r="J30" s="59" t="str">
        <f t="shared" si="0"/>
        <v/>
      </c>
      <c r="K30" s="60" t="str">
        <f>IF(J30&lt;&gt;"",J30*IF($E$17="platiteľ DPH",1.23,1),"")</f>
        <v/>
      </c>
    </row>
    <row r="31" spans="1:13" ht="25.5" customHeight="1" thickBot="1" x14ac:dyDescent="0.3">
      <c r="A31" s="17">
        <f>A26</f>
        <v>1</v>
      </c>
      <c r="B31" s="66"/>
      <c r="C31" s="67"/>
      <c r="D31" s="68" t="s">
        <v>26</v>
      </c>
      <c r="E31" s="69" t="s">
        <v>25</v>
      </c>
      <c r="F31" s="70"/>
      <c r="G31" s="71" t="s">
        <v>25</v>
      </c>
      <c r="H31" s="16"/>
      <c r="I31" s="72">
        <v>1</v>
      </c>
      <c r="J31" s="73" t="str">
        <f t="shared" si="0"/>
        <v/>
      </c>
      <c r="K31" s="74" t="str">
        <f>IF(J31&lt;&gt;"",J31*IF($E$17="platiteľ DPH",1.23,1),"")</f>
        <v/>
      </c>
    </row>
    <row r="32" spans="1:13" ht="25.5" customHeight="1" thickBot="1" x14ac:dyDescent="0.3">
      <c r="A32" s="17">
        <f>A26</f>
        <v>1</v>
      </c>
      <c r="B32" s="75"/>
      <c r="C32" s="76"/>
      <c r="D32" s="76"/>
      <c r="E32" s="76"/>
      <c r="F32" s="76"/>
      <c r="G32" s="76"/>
      <c r="H32" s="77"/>
      <c r="I32" s="77" t="s">
        <v>27</v>
      </c>
      <c r="J32" s="78" t="str">
        <f>IF(SUM(J29:J31)&gt;0,SUM(J29:J31),"")</f>
        <v/>
      </c>
      <c r="K32" s="78" t="str">
        <f>IF(SUM(K29:K31)&gt;0,SUM(K29:K31),"")</f>
        <v/>
      </c>
    </row>
    <row r="33" spans="1:13" x14ac:dyDescent="0.25">
      <c r="A33" s="17">
        <f>A26</f>
        <v>1</v>
      </c>
      <c r="B33" s="79" t="s">
        <v>28</v>
      </c>
    </row>
    <row r="34" spans="1:13" x14ac:dyDescent="0.25">
      <c r="A34" s="17">
        <f>A26</f>
        <v>1</v>
      </c>
    </row>
    <row r="35" spans="1:13" x14ac:dyDescent="0.25">
      <c r="A35" s="17">
        <f>A26</f>
        <v>1</v>
      </c>
    </row>
    <row r="36" spans="1:13" x14ac:dyDescent="0.25">
      <c r="A36" s="17">
        <f>A26*IF([1]summary!$K$24="",1,0)</f>
        <v>1</v>
      </c>
      <c r="C36" s="80" t="s">
        <v>29</v>
      </c>
      <c r="D36" s="81"/>
      <c r="E36" s="81"/>
      <c r="F36" s="81"/>
      <c r="G36" s="81"/>
      <c r="H36" s="81"/>
      <c r="I36" s="81"/>
      <c r="J36" s="82"/>
    </row>
    <row r="37" spans="1:13" x14ac:dyDescent="0.25">
      <c r="A37" s="17">
        <f>A36</f>
        <v>1</v>
      </c>
      <c r="F37" s="89"/>
      <c r="G37" s="89"/>
      <c r="H37" s="89"/>
      <c r="I37" s="89"/>
      <c r="J37" s="89"/>
      <c r="K37" s="89"/>
    </row>
    <row r="38" spans="1:13" x14ac:dyDescent="0.25">
      <c r="A38" s="17">
        <f>A36</f>
        <v>1</v>
      </c>
      <c r="C38" s="89"/>
      <c r="D38" s="89"/>
      <c r="E38" s="89"/>
      <c r="F38" s="89"/>
      <c r="G38" s="89"/>
      <c r="H38" s="89"/>
      <c r="I38" s="89"/>
      <c r="J38" s="89"/>
      <c r="K38" s="89"/>
    </row>
    <row r="39" spans="1:13" x14ac:dyDescent="0.25">
      <c r="A39" s="17">
        <v>1</v>
      </c>
      <c r="C39" s="90" t="s">
        <v>30</v>
      </c>
      <c r="D39" s="91"/>
      <c r="E39" s="89"/>
      <c r="F39" s="89"/>
      <c r="G39" s="89"/>
      <c r="H39" s="89"/>
      <c r="I39" s="89"/>
      <c r="J39" s="89"/>
      <c r="K39" s="89"/>
    </row>
    <row r="40" spans="1:13" s="83" customFormat="1" x14ac:dyDescent="0.25">
      <c r="A40" s="17">
        <v>1</v>
      </c>
      <c r="C40" s="90"/>
      <c r="D40" s="92"/>
      <c r="E40" s="92"/>
      <c r="F40" s="92"/>
      <c r="G40" s="92"/>
      <c r="H40" s="92"/>
      <c r="I40" s="92"/>
      <c r="J40" s="92"/>
      <c r="K40" s="92"/>
      <c r="M40" s="84"/>
    </row>
    <row r="41" spans="1:13" s="83" customFormat="1" ht="15" customHeight="1" x14ac:dyDescent="0.25">
      <c r="A41" s="17">
        <v>1</v>
      </c>
      <c r="C41" s="90" t="s">
        <v>31</v>
      </c>
      <c r="D41" s="93"/>
      <c r="E41" s="92"/>
      <c r="F41" s="92"/>
      <c r="G41" s="94"/>
      <c r="H41" s="94"/>
      <c r="I41" s="94"/>
      <c r="J41" s="94"/>
      <c r="K41" s="94"/>
      <c r="M41" s="84"/>
    </row>
    <row r="42" spans="1:13" s="83" customFormat="1" x14ac:dyDescent="0.25">
      <c r="A42" s="17">
        <v>1</v>
      </c>
      <c r="C42" s="92"/>
      <c r="D42" s="92"/>
      <c r="E42" s="92"/>
      <c r="F42" s="95"/>
      <c r="G42" s="96" t="s">
        <v>36</v>
      </c>
      <c r="H42" s="96"/>
      <c r="I42" s="96"/>
      <c r="J42" s="96"/>
      <c r="K42" s="96"/>
      <c r="M42" s="84"/>
    </row>
    <row r="43" spans="1:13" s="83" customFormat="1" x14ac:dyDescent="0.25">
      <c r="A43" s="17">
        <v>1</v>
      </c>
      <c r="F43" s="85"/>
      <c r="G43" s="86"/>
      <c r="H43" s="86"/>
      <c r="I43" s="86"/>
      <c r="J43" s="86"/>
      <c r="K43" s="86"/>
      <c r="M43" s="84"/>
    </row>
    <row r="44" spans="1:13" ht="15" customHeight="1" x14ac:dyDescent="0.25">
      <c r="A44" s="17">
        <v>1</v>
      </c>
      <c r="B44" s="87" t="s">
        <v>32</v>
      </c>
      <c r="C44" s="87"/>
      <c r="D44" s="87"/>
      <c r="E44" s="87"/>
      <c r="F44" s="87"/>
      <c r="G44" s="87"/>
      <c r="H44" s="87"/>
      <c r="I44" s="87"/>
      <c r="J44" s="87"/>
      <c r="K44" s="87"/>
      <c r="L44" s="88"/>
    </row>
    <row r="45" spans="1:13" x14ac:dyDescent="0.25">
      <c r="A45" s="17">
        <v>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8"/>
    </row>
  </sheetData>
  <sheetProtection algorithmName="SHA-512" hashValue="icMDJif4iz97+qY80Y/EeF8IybgGchOM+1VEbtXzd6ETZZUoKlvgFbdF09GKbuwxXH3JoYmEpGAxUi/LeNhkdw==" saltValue="+dQGFfUsXl07RCWeLLg2ZA==" spinCount="100000" sheet="1" formatCells="0" formatColumns="0" formatRows="0" selectLockedCells="1"/>
  <mergeCells count="39">
    <mergeCell ref="C36:J36"/>
    <mergeCell ref="G42:K42"/>
    <mergeCell ref="B44:K45"/>
    <mergeCell ref="B30:C31"/>
    <mergeCell ref="E30:F30"/>
    <mergeCell ref="E31:F31"/>
    <mergeCell ref="B29:D29"/>
    <mergeCell ref="E29:F29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3ED10F68-1F52-45B8-B60D-A41CA023CC5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2026-03-30T18:20:07Z</dcterms:created>
  <dcterms:modified xsi:type="dcterms:W3CDTF">2026-03-30T18:25:02Z</dcterms:modified>
</cp:coreProperties>
</file>