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IRAN, s.r.o\VO\chladenie\"/>
    </mc:Choice>
  </mc:AlternateContent>
  <xr:revisionPtr revIDLastSave="0" documentId="13_ncr:1_{B00EF89B-328C-4D71-81F7-43D149D3A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5" i="1"/>
  <c r="K35" i="1" s="1"/>
  <c r="A35" i="1"/>
  <c r="J34" i="1"/>
  <c r="K34" i="1" s="1"/>
  <c r="A34" i="1"/>
  <c r="J33" i="1" l="1"/>
  <c r="K33" i="1" s="1"/>
  <c r="J31" i="1"/>
  <c r="K31" i="1" s="1"/>
  <c r="J30" i="1"/>
  <c r="K30" i="1" l="1"/>
  <c r="K36" i="1" s="1"/>
  <c r="J36" i="1"/>
</calcChain>
</file>

<file path=xl/sharedStrings.xml><?xml version="1.0" encoding="utf-8"?>
<sst xmlns="http://schemas.openxmlformats.org/spreadsheetml/2006/main" count="49" uniqueCount="42">
  <si>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</si>
  <si>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</si>
  <si>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</si>
  <si>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</si>
  <si>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</si>
  <si>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</si>
  <si>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</si>
  <si>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</si>
  <si>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</si>
  <si>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</si>
  <si>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</si>
  <si>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</si>
  <si>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</si>
  <si>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</si>
  <si>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</si>
  <si>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</si>
  <si>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</si>
  <si>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</si>
  <si>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</si>
  <si>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</si>
  <si>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</si>
  <si>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</si>
  <si>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</si>
  <si>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</si>
  <si>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</si>
  <si>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</si>
  <si>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</si>
  <si>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</si>
  <si>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</si>
  <si>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</si>
  <si>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</si>
  <si>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</si>
  <si>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</si>
  <si>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Ďalšie súčasti hodnoty obstarávaného zariadenia</t>
  </si>
  <si>
    <t>Doprava na miesto realizácie</t>
  </si>
  <si>
    <t>-</t>
  </si>
  <si>
    <t>Montáž zariadenia a uvedenie do prevádzky</t>
  </si>
  <si>
    <t>Výparník</t>
  </si>
  <si>
    <t>Ostatná nevyhnutná infraštruktúra</t>
  </si>
  <si>
    <t>Riadiaca jednotka</t>
  </si>
  <si>
    <t>Kondenzačná jednotka</t>
  </si>
  <si>
    <t>Chladiaca zostava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</si>
</sst>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2" xfId="1" applyNumberFormat="1" applyFont="1" applyBorder="1" applyAlignment="1">
      <alignment vertical="center"/>
    </xf>
    <xf numFmtId="0" fontId="8" fillId="0" borderId="3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0"/>
  <sheetViews>
    <sheetView tabSelected="1" view="pageBreakPreview" zoomScaleNormal="100" zoomScaleSheetLayoutView="100" workbookViewId="0">
      <pane ySplit="3" topLeftCell="A15" activePane="bottomLeft" state="frozen"/>
      <selection pane="bottomLeft" activeCell="E20" sqref="E20:G20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55" t="s">
        <v>27</v>
      </c>
      <c r="K4" s="55"/>
      <c r="M4" s="7"/>
    </row>
    <row r="5" spans="1:13" s="3" customFormat="1" ht="23.25" x14ac:dyDescent="0.25">
      <c r="A5" s="3">
        <v>1</v>
      </c>
      <c r="B5" s="56" t="s">
        <v>28</v>
      </c>
      <c r="C5" s="56"/>
      <c r="D5" s="56"/>
      <c r="E5" s="56"/>
      <c r="F5" s="56"/>
      <c r="G5" s="56"/>
      <c r="H5" s="56"/>
      <c r="I5" s="56"/>
      <c r="J5" s="56"/>
      <c r="K5" s="56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56" t="s">
        <v>29</v>
      </c>
      <c r="C7" s="56"/>
      <c r="D7" s="56"/>
      <c r="E7" s="56"/>
      <c r="F7" s="56"/>
      <c r="G7" s="56"/>
      <c r="H7" s="56"/>
      <c r="I7" s="56"/>
      <c r="J7" s="56"/>
      <c r="K7" s="56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57" t="s">
        <v>1</v>
      </c>
      <c r="C9" s="57"/>
      <c r="D9" s="57"/>
      <c r="E9" s="57"/>
      <c r="F9" s="57"/>
      <c r="G9" s="57"/>
      <c r="H9" s="57"/>
      <c r="I9" s="57"/>
      <c r="J9" s="57"/>
      <c r="K9" s="57"/>
    </row>
    <row r="10" spans="1:13" x14ac:dyDescent="0.25">
      <c r="A10" s="3">
        <v>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3" x14ac:dyDescent="0.25">
      <c r="A11" s="3">
        <v>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58" t="s">
        <v>30</v>
      </c>
      <c r="D13" s="59"/>
      <c r="E13" s="59"/>
      <c r="F13" s="59"/>
      <c r="G13" s="60"/>
      <c r="M13" s="7"/>
    </row>
    <row r="14" spans="1:13" s="3" customFormat="1" ht="19.5" customHeight="1" x14ac:dyDescent="0.25">
      <c r="A14" s="3">
        <v>1</v>
      </c>
      <c r="C14" s="50" t="s">
        <v>2</v>
      </c>
      <c r="D14" s="51"/>
      <c r="E14" s="52"/>
      <c r="F14" s="53"/>
      <c r="G14" s="54"/>
      <c r="M14" s="7"/>
    </row>
    <row r="15" spans="1:13" s="3" customFormat="1" ht="39" customHeight="1" x14ac:dyDescent="0.25">
      <c r="A15" s="3">
        <v>1</v>
      </c>
      <c r="C15" s="61" t="s">
        <v>3</v>
      </c>
      <c r="D15" s="62"/>
      <c r="E15" s="63"/>
      <c r="F15" s="64"/>
      <c r="G15" s="65"/>
      <c r="M15" s="7"/>
    </row>
    <row r="16" spans="1:13" s="3" customFormat="1" ht="19.5" customHeight="1" x14ac:dyDescent="0.25">
      <c r="A16" s="3">
        <v>1</v>
      </c>
      <c r="C16" s="66" t="s">
        <v>4</v>
      </c>
      <c r="D16" s="67"/>
      <c r="E16" s="63"/>
      <c r="F16" s="64"/>
      <c r="G16" s="65"/>
      <c r="M16" s="7"/>
    </row>
    <row r="17" spans="1:13" s="3" customFormat="1" ht="19.5" customHeight="1" x14ac:dyDescent="0.25">
      <c r="A17" s="3">
        <v>1</v>
      </c>
      <c r="C17" s="66" t="s">
        <v>5</v>
      </c>
      <c r="D17" s="67"/>
      <c r="E17" s="63"/>
      <c r="F17" s="64"/>
      <c r="G17" s="65"/>
      <c r="M17" s="7"/>
    </row>
    <row r="18" spans="1:13" s="3" customFormat="1" ht="30" customHeight="1" x14ac:dyDescent="0.25">
      <c r="A18" s="3">
        <v>1</v>
      </c>
      <c r="C18" s="68" t="s">
        <v>6</v>
      </c>
      <c r="D18" s="69"/>
      <c r="E18" s="63"/>
      <c r="F18" s="64"/>
      <c r="G18" s="65"/>
      <c r="M18" s="7"/>
    </row>
    <row r="19" spans="1:13" s="3" customFormat="1" ht="19.5" customHeight="1" x14ac:dyDescent="0.25">
      <c r="A19" s="3">
        <v>1</v>
      </c>
      <c r="C19" s="66" t="s">
        <v>7</v>
      </c>
      <c r="D19" s="67"/>
      <c r="E19" s="63"/>
      <c r="F19" s="64"/>
      <c r="G19" s="65"/>
      <c r="M19" s="7"/>
    </row>
    <row r="20" spans="1:13" s="3" customFormat="1" ht="19.5" customHeight="1" x14ac:dyDescent="0.25">
      <c r="A20" s="3">
        <v>1</v>
      </c>
      <c r="C20" s="66" t="s">
        <v>8</v>
      </c>
      <c r="D20" s="67"/>
      <c r="E20" s="63"/>
      <c r="F20" s="64"/>
      <c r="G20" s="65"/>
      <c r="M20" s="7"/>
    </row>
    <row r="21" spans="1:13" s="3" customFormat="1" ht="19.5" customHeight="1" x14ac:dyDescent="0.25">
      <c r="A21" s="3">
        <v>1</v>
      </c>
      <c r="C21" s="66" t="s">
        <v>9</v>
      </c>
      <c r="D21" s="67"/>
      <c r="E21" s="63"/>
      <c r="F21" s="64"/>
      <c r="G21" s="65"/>
      <c r="M21" s="7"/>
    </row>
    <row r="22" spans="1:13" s="3" customFormat="1" ht="19.5" customHeight="1" x14ac:dyDescent="0.25">
      <c r="A22" s="3">
        <v>1</v>
      </c>
      <c r="C22" s="66" t="s">
        <v>10</v>
      </c>
      <c r="D22" s="67"/>
      <c r="E22" s="63"/>
      <c r="F22" s="64"/>
      <c r="G22" s="65"/>
      <c r="M22" s="7"/>
    </row>
    <row r="23" spans="1:13" s="3" customFormat="1" ht="19.5" customHeight="1" x14ac:dyDescent="0.25">
      <c r="A23" s="3">
        <v>1</v>
      </c>
      <c r="C23" s="66" t="s">
        <v>11</v>
      </c>
      <c r="D23" s="67"/>
      <c r="E23" s="70"/>
      <c r="F23" s="71"/>
      <c r="G23" s="72"/>
      <c r="M23" s="7"/>
    </row>
    <row r="24" spans="1:13" s="3" customFormat="1" ht="19.5" customHeight="1" thickBot="1" x14ac:dyDescent="0.3">
      <c r="A24" s="3">
        <v>1</v>
      </c>
      <c r="C24" s="73" t="s">
        <v>12</v>
      </c>
      <c r="D24" s="74"/>
      <c r="E24" s="75"/>
      <c r="F24" s="76"/>
      <c r="G24" s="77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78" t="s">
        <v>31</v>
      </c>
      <c r="C27" s="78"/>
      <c r="D27" s="79" t="s">
        <v>41</v>
      </c>
      <c r="E27" s="79"/>
      <c r="F27" s="79"/>
      <c r="G27" s="79"/>
      <c r="H27" s="79"/>
      <c r="I27" s="79"/>
      <c r="J27" s="79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80" t="s">
        <v>13</v>
      </c>
      <c r="C29" s="81"/>
      <c r="D29" s="82"/>
      <c r="E29" s="83" t="s">
        <v>14</v>
      </c>
      <c r="F29" s="84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x14ac:dyDescent="0.25">
      <c r="A30" s="3">
        <v>1</v>
      </c>
      <c r="B30" s="90" t="s">
        <v>40</v>
      </c>
      <c r="C30" s="91"/>
      <c r="D30" s="92"/>
      <c r="E30" s="93"/>
      <c r="F30" s="94"/>
      <c r="G30" s="15" t="s">
        <v>20</v>
      </c>
      <c r="H30" s="1"/>
      <c r="I30" s="16">
        <v>6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3">
        <v>1</v>
      </c>
      <c r="B31" s="100" t="s">
        <v>37</v>
      </c>
      <c r="C31" s="101"/>
      <c r="D31" s="102"/>
      <c r="E31" s="103"/>
      <c r="F31" s="104"/>
      <c r="G31" s="35" t="s">
        <v>20</v>
      </c>
      <c r="H31" s="36"/>
      <c r="I31" s="37">
        <v>6</v>
      </c>
      <c r="J31" s="38" t="str">
        <f t="shared" ref="J31" si="1">IF(AND(H31&lt;&gt;"",I31&lt;&gt;""),H31*I31,"")</f>
        <v/>
      </c>
      <c r="K31" s="39" t="str">
        <f>IF(J31&lt;&gt;"",J31*IF($E$18="platiteľ DPH",1.23,1),"")</f>
        <v/>
      </c>
    </row>
    <row r="32" spans="1:13" ht="25.5" customHeight="1" x14ac:dyDescent="0.25">
      <c r="A32" s="3">
        <v>1</v>
      </c>
      <c r="B32" s="100" t="s">
        <v>39</v>
      </c>
      <c r="C32" s="101"/>
      <c r="D32" s="102"/>
      <c r="E32" s="103"/>
      <c r="F32" s="104"/>
      <c r="G32" s="35" t="s">
        <v>20</v>
      </c>
      <c r="H32" s="36"/>
      <c r="I32" s="37">
        <v>3</v>
      </c>
      <c r="J32" s="38" t="str">
        <f t="shared" ref="J32" si="2">IF(AND(H32&lt;&gt;"",I32&lt;&gt;""),H32*I32,"")</f>
        <v/>
      </c>
      <c r="K32" s="39" t="str">
        <f>IF(J32&lt;&gt;"",J32*IF($E$18="platiteľ DPH",1.23,1),"")</f>
        <v/>
      </c>
    </row>
    <row r="33" spans="1:13" ht="25.5" customHeight="1" thickBot="1" x14ac:dyDescent="0.3">
      <c r="A33" s="3">
        <v>1</v>
      </c>
      <c r="B33" s="95" t="s">
        <v>38</v>
      </c>
      <c r="C33" s="96"/>
      <c r="D33" s="97"/>
      <c r="E33" s="98" t="s">
        <v>35</v>
      </c>
      <c r="F33" s="99"/>
      <c r="G33" s="32" t="s">
        <v>20</v>
      </c>
      <c r="H33" s="33"/>
      <c r="I33" s="34">
        <v>1</v>
      </c>
      <c r="J33" s="40" t="str">
        <f t="shared" ref="J33:J35" si="3">IF(AND(H33&lt;&gt;"",I33&lt;&gt;""),H33*I33,"")</f>
        <v/>
      </c>
      <c r="K33" s="41" t="str">
        <f>IF(J33&lt;&gt;"",J33*IF($E$18="platiteľ DPH",1.23,1),"")</f>
        <v/>
      </c>
    </row>
    <row r="34" spans="1:13" ht="25.5" customHeight="1" x14ac:dyDescent="0.25">
      <c r="A34" s="3">
        <f>A27</f>
        <v>1</v>
      </c>
      <c r="B34" s="105" t="s">
        <v>33</v>
      </c>
      <c r="C34" s="106"/>
      <c r="D34" s="43" t="s">
        <v>34</v>
      </c>
      <c r="E34" s="109" t="s">
        <v>35</v>
      </c>
      <c r="F34" s="110"/>
      <c r="G34" s="15" t="s">
        <v>35</v>
      </c>
      <c r="H34" s="1"/>
      <c r="I34" s="16">
        <v>1</v>
      </c>
      <c r="J34" s="17" t="str">
        <f t="shared" si="3"/>
        <v/>
      </c>
      <c r="K34" s="18" t="str">
        <f t="shared" ref="K34:K35" si="4">IF(J34&lt;&gt;"",J34*IF($E$18="platiteľ DPH",1.23,1),"")</f>
        <v/>
      </c>
    </row>
    <row r="35" spans="1:13" ht="25.5" customHeight="1" thickBot="1" x14ac:dyDescent="0.3">
      <c r="A35" s="3">
        <f>A27</f>
        <v>1</v>
      </c>
      <c r="B35" s="107"/>
      <c r="C35" s="108"/>
      <c r="D35" s="44" t="s">
        <v>36</v>
      </c>
      <c r="E35" s="111" t="s">
        <v>35</v>
      </c>
      <c r="F35" s="112"/>
      <c r="G35" s="45" t="s">
        <v>35</v>
      </c>
      <c r="H35" s="46"/>
      <c r="I35" s="47">
        <v>1</v>
      </c>
      <c r="J35" s="48" t="str">
        <f t="shared" si="3"/>
        <v/>
      </c>
      <c r="K35" s="49" t="str">
        <f t="shared" si="4"/>
        <v/>
      </c>
    </row>
    <row r="36" spans="1:13" ht="25.5" customHeight="1" thickBot="1" x14ac:dyDescent="0.3">
      <c r="A36" s="3">
        <v>1</v>
      </c>
      <c r="B36" s="19"/>
      <c r="C36" s="20"/>
      <c r="D36" s="20"/>
      <c r="E36" s="20"/>
      <c r="F36" s="20"/>
      <c r="G36" s="20"/>
      <c r="H36" s="21"/>
      <c r="I36" s="21" t="s">
        <v>21</v>
      </c>
      <c r="J36" s="42" t="str">
        <f>IF(SUM(J30:J35)&gt;0,SUM(J30:J35),"")</f>
        <v/>
      </c>
      <c r="K36" s="42" t="str">
        <f>IF(SUM(K30:K35)&gt;0,SUM(K30:K35),"")</f>
        <v/>
      </c>
    </row>
    <row r="37" spans="1:13" x14ac:dyDescent="0.25">
      <c r="A37" s="3">
        <v>1</v>
      </c>
      <c r="B37" s="22" t="s">
        <v>22</v>
      </c>
    </row>
    <row r="38" spans="1:13" x14ac:dyDescent="0.25">
      <c r="A38" s="3">
        <v>1</v>
      </c>
    </row>
    <row r="39" spans="1:13" x14ac:dyDescent="0.25">
      <c r="A39" s="3">
        <v>1</v>
      </c>
    </row>
    <row r="40" spans="1:13" x14ac:dyDescent="0.25">
      <c r="A40" s="3">
        <v>1</v>
      </c>
      <c r="C40" s="85" t="s">
        <v>23</v>
      </c>
      <c r="D40" s="86"/>
      <c r="E40" s="86"/>
      <c r="F40" s="86"/>
      <c r="G40" s="86"/>
      <c r="H40" s="86"/>
      <c r="I40" s="86"/>
      <c r="J40" s="87"/>
    </row>
    <row r="41" spans="1:13" x14ac:dyDescent="0.25">
      <c r="A41" s="3">
        <v>1</v>
      </c>
    </row>
    <row r="42" spans="1:13" x14ac:dyDescent="0.25">
      <c r="A42" s="3">
        <v>1</v>
      </c>
    </row>
    <row r="43" spans="1:13" x14ac:dyDescent="0.25">
      <c r="A43" s="3">
        <v>1</v>
      </c>
    </row>
    <row r="44" spans="1:13" x14ac:dyDescent="0.25">
      <c r="A44" s="3">
        <v>1</v>
      </c>
      <c r="C44" s="23" t="s">
        <v>24</v>
      </c>
      <c r="D44" s="24"/>
    </row>
    <row r="45" spans="1:13" s="25" customFormat="1" x14ac:dyDescent="0.25">
      <c r="A45" s="3">
        <v>1</v>
      </c>
      <c r="C45" s="23"/>
      <c r="M45" s="26"/>
    </row>
    <row r="46" spans="1:13" s="25" customFormat="1" ht="15" customHeight="1" x14ac:dyDescent="0.25">
      <c r="A46" s="3">
        <v>1</v>
      </c>
      <c r="C46" s="23" t="s">
        <v>25</v>
      </c>
      <c r="D46" s="27"/>
      <c r="G46" s="28"/>
      <c r="H46" s="28"/>
      <c r="I46" s="28"/>
      <c r="J46" s="28"/>
      <c r="K46" s="28"/>
      <c r="M46" s="26"/>
    </row>
    <row r="47" spans="1:13" s="25" customFormat="1" x14ac:dyDescent="0.25">
      <c r="A47" s="3">
        <v>1</v>
      </c>
      <c r="F47" s="29"/>
      <c r="G47" s="88" t="s">
        <v>32</v>
      </c>
      <c r="H47" s="88"/>
      <c r="I47" s="88"/>
      <c r="J47" s="88"/>
      <c r="K47" s="88"/>
      <c r="M47" s="26"/>
    </row>
    <row r="48" spans="1:13" s="25" customFormat="1" x14ac:dyDescent="0.25">
      <c r="A48" s="3">
        <v>1</v>
      </c>
      <c r="F48" s="29"/>
      <c r="G48" s="30"/>
      <c r="H48" s="30"/>
      <c r="I48" s="30"/>
      <c r="J48" s="30"/>
      <c r="K48" s="30"/>
      <c r="M48" s="26"/>
    </row>
    <row r="49" spans="1:12" ht="15" customHeight="1" x14ac:dyDescent="0.25">
      <c r="A49" s="3">
        <v>1</v>
      </c>
      <c r="B49" s="89" t="s">
        <v>26</v>
      </c>
      <c r="C49" s="89"/>
      <c r="D49" s="89"/>
      <c r="E49" s="89"/>
      <c r="F49" s="89"/>
      <c r="G49" s="89"/>
      <c r="H49" s="89"/>
      <c r="I49" s="89"/>
      <c r="J49" s="89"/>
      <c r="K49" s="89"/>
      <c r="L49" s="31"/>
    </row>
    <row r="50" spans="1:12" x14ac:dyDescent="0.25">
      <c r="A50" s="3">
        <v>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31"/>
    </row>
  </sheetData>
  <sheetProtection algorithmName="SHA-512" hashValue="xUsuIB6ZOwkuGbvnONDGi165A48UzrFiUzk+warq93ACesb8TLsaJsD9hDF5wl3ewPNq7HceWDMAWBLtAgg5+g==" saltValue="l7GmY+/Q5HVoXxgLNHP2fQ==" spinCount="100000" sheet="1" formatCells="0" formatColumns="0" formatRows="0" selectLockedCells="1"/>
  <autoFilter ref="A1:A50" xr:uid="{00000000-0009-0000-0000-000000000000}"/>
  <mergeCells count="45">
    <mergeCell ref="C40:J40"/>
    <mergeCell ref="G47:K47"/>
    <mergeCell ref="B49:K50"/>
    <mergeCell ref="B30:D30"/>
    <mergeCell ref="E30:F30"/>
    <mergeCell ref="B33:D33"/>
    <mergeCell ref="E33:F33"/>
    <mergeCell ref="B31:D31"/>
    <mergeCell ref="E31:F31"/>
    <mergeCell ref="B34:C35"/>
    <mergeCell ref="E34:F34"/>
    <mergeCell ref="E35:F35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2026-04-02T11:38:00Z</dcterms:modified>
</cp:coreProperties>
</file>