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MIRAN, s.r.o\VO\chladenie\"/>
    </mc:Choice>
  </mc:AlternateContent>
  <xr:revisionPtr revIDLastSave="0" documentId="13_ncr:1_{246D5344-33CA-469B-A8F7-A7C08EA6E792}" xr6:coauthVersionLast="47" xr6:coauthVersionMax="47" xr10:uidLastSave="{00000000-0000-0000-0000-000000000000}"/>
  <bookViews>
    <workbookView xWindow="720" yWindow="240" windowWidth="12360" windowHeight="15165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1'!$A$1:$A$777</definedName>
    <definedName name="obstarávateľ">[1]summary!$Z$4</definedName>
    <definedName name="podopatrenie">[1]Výzvy!$B$26:$B$31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I63" i="1"/>
  <c r="N64" i="1"/>
  <c r="B65" i="1"/>
  <c r="B67" i="1"/>
  <c r="D70" i="1"/>
  <c r="N70" i="1"/>
  <c r="I105" i="1"/>
  <c r="N106" i="1"/>
  <c r="B107" i="1"/>
  <c r="B109" i="1"/>
  <c r="D112" i="1"/>
  <c r="N112" i="1"/>
  <c r="I147" i="1"/>
  <c r="N148" i="1"/>
  <c r="B149" i="1"/>
  <c r="B151" i="1"/>
  <c r="D154" i="1"/>
  <c r="N154" i="1"/>
  <c r="I189" i="1"/>
  <c r="N190" i="1"/>
  <c r="B191" i="1"/>
  <c r="B193" i="1"/>
  <c r="D196" i="1"/>
  <c r="N196" i="1"/>
  <c r="I231" i="1"/>
  <c r="N232" i="1"/>
  <c r="B233" i="1"/>
  <c r="B235" i="1"/>
  <c r="D238" i="1"/>
  <c r="N238" i="1"/>
  <c r="I273" i="1"/>
  <c r="N274" i="1"/>
  <c r="B275" i="1"/>
  <c r="B277" i="1"/>
  <c r="D280" i="1"/>
  <c r="N280" i="1"/>
  <c r="I315" i="1"/>
  <c r="N316" i="1"/>
  <c r="B317" i="1"/>
  <c r="B319" i="1"/>
  <c r="D322" i="1"/>
  <c r="N322" i="1"/>
  <c r="I357" i="1"/>
  <c r="N358" i="1"/>
  <c r="B359" i="1"/>
  <c r="B361" i="1"/>
  <c r="D364" i="1"/>
  <c r="N364" i="1"/>
  <c r="I399" i="1"/>
  <c r="N400" i="1"/>
  <c r="B401" i="1"/>
  <c r="B403" i="1"/>
  <c r="D406" i="1"/>
  <c r="N406" i="1"/>
  <c r="I441" i="1"/>
  <c r="N442" i="1"/>
  <c r="B443" i="1"/>
  <c r="B445" i="1"/>
  <c r="D448" i="1"/>
  <c r="N448" i="1"/>
  <c r="I483" i="1"/>
  <c r="N484" i="1"/>
  <c r="B485" i="1"/>
  <c r="B487" i="1"/>
  <c r="D490" i="1"/>
  <c r="N490" i="1"/>
  <c r="I525" i="1"/>
  <c r="N526" i="1"/>
  <c r="B527" i="1"/>
  <c r="B529" i="1"/>
  <c r="D532" i="1"/>
  <c r="N532" i="1"/>
  <c r="I567" i="1"/>
  <c r="N568" i="1"/>
  <c r="B569" i="1"/>
  <c r="B571" i="1"/>
  <c r="D574" i="1"/>
  <c r="N574" i="1"/>
  <c r="I609" i="1"/>
  <c r="N610" i="1"/>
  <c r="B611" i="1"/>
  <c r="B613" i="1"/>
  <c r="D616" i="1"/>
  <c r="N616" i="1"/>
  <c r="I651" i="1"/>
  <c r="N652" i="1"/>
  <c r="B653" i="1"/>
  <c r="B655" i="1"/>
  <c r="D658" i="1"/>
  <c r="N658" i="1"/>
  <c r="I693" i="1"/>
  <c r="N694" i="1"/>
  <c r="B695" i="1"/>
  <c r="B697" i="1"/>
  <c r="D700" i="1"/>
  <c r="N700" i="1"/>
  <c r="I735" i="1"/>
  <c r="N736" i="1"/>
  <c r="B737" i="1"/>
  <c r="B739" i="1"/>
  <c r="D742" i="1"/>
  <c r="N742" i="1"/>
  <c r="I777" i="1"/>
  <c r="A574" i="1" l="1"/>
  <c r="A604" i="1" s="1"/>
  <c r="A490" i="1"/>
  <c r="A500" i="1" s="1"/>
  <c r="A364" i="1"/>
  <c r="A375" i="1" s="1"/>
  <c r="A154" i="1"/>
  <c r="A173" i="1" s="1"/>
  <c r="A112" i="1"/>
  <c r="A117" i="1" s="1"/>
  <c r="A196" i="1"/>
  <c r="A221" i="1" s="1"/>
  <c r="A616" i="1"/>
  <c r="A619" i="1" s="1"/>
  <c r="A238" i="1"/>
  <c r="A239" i="1" s="1"/>
  <c r="A532" i="1"/>
  <c r="A539" i="1" s="1"/>
  <c r="A700" i="1"/>
  <c r="A701" i="1" s="1"/>
  <c r="A322" i="1"/>
  <c r="A334" i="1" s="1"/>
  <c r="A658" i="1"/>
  <c r="A671" i="1" s="1"/>
  <c r="A70" i="1"/>
  <c r="A74" i="1" s="1"/>
  <c r="A742" i="1"/>
  <c r="A759" i="1" s="1"/>
  <c r="A448" i="1"/>
  <c r="A455" i="1" s="1"/>
  <c r="A406" i="1"/>
  <c r="A411" i="1" s="1"/>
  <c r="A280" i="1"/>
  <c r="A288" i="1" s="1"/>
  <c r="A569" i="1"/>
  <c r="A599" i="1"/>
  <c r="A12" i="1"/>
  <c r="A594" i="1" l="1"/>
  <c r="A582" i="1"/>
  <c r="A590" i="1"/>
  <c r="A597" i="1"/>
  <c r="A602" i="1"/>
  <c r="A575" i="1"/>
  <c r="A593" i="1"/>
  <c r="A583" i="1"/>
  <c r="A589" i="1"/>
  <c r="A331" i="1"/>
  <c r="A485" i="1"/>
  <c r="A506" i="1"/>
  <c r="A123" i="1"/>
  <c r="A65" i="1"/>
  <c r="A61" i="1" s="1"/>
  <c r="A520" i="1"/>
  <c r="A512" i="1"/>
  <c r="A514" i="1"/>
  <c r="A584" i="1"/>
  <c r="A505" i="1"/>
  <c r="A499" i="1"/>
  <c r="A377" i="1"/>
  <c r="A373" i="1"/>
  <c r="A668" i="1"/>
  <c r="A379" i="1"/>
  <c r="A750" i="1"/>
  <c r="A667" i="1"/>
  <c r="A386" i="1"/>
  <c r="A492" i="1"/>
  <c r="A158" i="1"/>
  <c r="A591" i="1"/>
  <c r="A598" i="1"/>
  <c r="A578" i="1"/>
  <c r="A577" i="1"/>
  <c r="A670" i="1"/>
  <c r="A430" i="1"/>
  <c r="A240" i="1"/>
  <c r="A592" i="1"/>
  <c r="A420" i="1"/>
  <c r="A600" i="1"/>
  <c r="A468" i="1"/>
  <c r="A605" i="1"/>
  <c r="A581" i="1"/>
  <c r="A412" i="1"/>
  <c r="A620" i="1"/>
  <c r="A659" i="1"/>
  <c r="A423" i="1"/>
  <c r="A259" i="1"/>
  <c r="A596" i="1"/>
  <c r="A588" i="1"/>
  <c r="A653" i="1"/>
  <c r="A655" i="1" s="1"/>
  <c r="A417" i="1"/>
  <c r="A576" i="1"/>
  <c r="A595" i="1"/>
  <c r="A353" i="1"/>
  <c r="A330" i="1"/>
  <c r="A378" i="1"/>
  <c r="A393" i="1"/>
  <c r="A149" i="1"/>
  <c r="A145" i="1" s="1"/>
  <c r="A384" i="1"/>
  <c r="A451" i="1"/>
  <c r="A340" i="1"/>
  <c r="A638" i="1"/>
  <c r="A395" i="1"/>
  <c r="A467" i="1"/>
  <c r="A611" i="1"/>
  <c r="A609" i="1" s="1"/>
  <c r="A389" i="1"/>
  <c r="A185" i="1"/>
  <c r="A347" i="1"/>
  <c r="A636" i="1"/>
  <c r="A387" i="1"/>
  <c r="A388" i="1"/>
  <c r="A496" i="1"/>
  <c r="A521" i="1"/>
  <c r="A205" i="1"/>
  <c r="A167" i="1"/>
  <c r="A586" i="1"/>
  <c r="A601" i="1"/>
  <c r="A585" i="1"/>
  <c r="A686" i="1"/>
  <c r="A660" i="1"/>
  <c r="A432" i="1"/>
  <c r="A415" i="1"/>
  <c r="A495" i="1"/>
  <c r="A513" i="1"/>
  <c r="A253" i="1"/>
  <c r="A178" i="1"/>
  <c r="A603" i="1"/>
  <c r="A579" i="1"/>
  <c r="A176" i="1"/>
  <c r="A180" i="1"/>
  <c r="A183" i="1"/>
  <c r="A159" i="1"/>
  <c r="A90" i="1"/>
  <c r="A127" i="1"/>
  <c r="A162" i="1"/>
  <c r="A385" i="1"/>
  <c r="A369" i="1"/>
  <c r="A170" i="1"/>
  <c r="A174" i="1"/>
  <c r="A175" i="1"/>
  <c r="A155" i="1"/>
  <c r="A390" i="1"/>
  <c r="A555" i="1"/>
  <c r="A684" i="1"/>
  <c r="A683" i="1"/>
  <c r="A429" i="1"/>
  <c r="A421" i="1"/>
  <c r="A409" i="1"/>
  <c r="A407" i="1"/>
  <c r="A266" i="1"/>
  <c r="A434" i="1"/>
  <c r="A380" i="1"/>
  <c r="A391" i="1"/>
  <c r="A367" i="1"/>
  <c r="A359" i="1"/>
  <c r="A358" i="1" s="1"/>
  <c r="A381" i="1"/>
  <c r="A365" i="1"/>
  <c r="A165" i="1"/>
  <c r="A164" i="1"/>
  <c r="A171" i="1"/>
  <c r="A374" i="1"/>
  <c r="A84" i="1"/>
  <c r="A452" i="1"/>
  <c r="A535" i="1"/>
  <c r="A333" i="1"/>
  <c r="A346" i="1"/>
  <c r="A647" i="1"/>
  <c r="A633" i="1"/>
  <c r="A631" i="1"/>
  <c r="A676" i="1"/>
  <c r="A675" i="1"/>
  <c r="A408" i="1"/>
  <c r="A410" i="1"/>
  <c r="A431" i="1"/>
  <c r="A507" i="1"/>
  <c r="A511" i="1"/>
  <c r="A498" i="1"/>
  <c r="A497" i="1"/>
  <c r="A249" i="1"/>
  <c r="A297" i="1"/>
  <c r="A372" i="1"/>
  <c r="A376" i="1"/>
  <c r="A368" i="1"/>
  <c r="A181" i="1"/>
  <c r="A160" i="1"/>
  <c r="A169" i="1"/>
  <c r="A179" i="1"/>
  <c r="A163" i="1"/>
  <c r="A515" i="1"/>
  <c r="A678" i="1"/>
  <c r="A680" i="1"/>
  <c r="A664" i="1"/>
  <c r="A679" i="1"/>
  <c r="A663" i="1"/>
  <c r="A418" i="1"/>
  <c r="A437" i="1"/>
  <c r="A416" i="1"/>
  <c r="A425" i="1"/>
  <c r="A435" i="1"/>
  <c r="A419" i="1"/>
  <c r="A491" i="1"/>
  <c r="A504" i="1"/>
  <c r="A503" i="1"/>
  <c r="A510" i="1"/>
  <c r="A494" i="1"/>
  <c r="A509" i="1"/>
  <c r="A493" i="1"/>
  <c r="A252" i="1"/>
  <c r="A245" i="1"/>
  <c r="A244" i="1"/>
  <c r="A248" i="1"/>
  <c r="A251" i="1"/>
  <c r="A516" i="1"/>
  <c r="A168" i="1"/>
  <c r="A508" i="1"/>
  <c r="A587" i="1"/>
  <c r="A580" i="1"/>
  <c r="A257" i="1"/>
  <c r="A265" i="1"/>
  <c r="A269" i="1"/>
  <c r="A267" i="1"/>
  <c r="A247" i="1"/>
  <c r="A166" i="1"/>
  <c r="A433" i="1"/>
  <c r="A662" i="1"/>
  <c r="A688" i="1"/>
  <c r="A672" i="1"/>
  <c r="A687" i="1"/>
  <c r="A401" i="1"/>
  <c r="A405" i="1" s="1"/>
  <c r="A428" i="1"/>
  <c r="A426" i="1"/>
  <c r="A436" i="1"/>
  <c r="A414" i="1"/>
  <c r="A427" i="1"/>
  <c r="A519" i="1"/>
  <c r="A518" i="1"/>
  <c r="A502" i="1"/>
  <c r="A517" i="1"/>
  <c r="A501" i="1"/>
  <c r="A261" i="1"/>
  <c r="A246" i="1"/>
  <c r="A260" i="1"/>
  <c r="A258" i="1"/>
  <c r="A263" i="1"/>
  <c r="A243" i="1"/>
  <c r="A182" i="1"/>
  <c r="A156" i="1"/>
  <c r="A443" i="1"/>
  <c r="A444" i="1" s="1"/>
  <c r="A479" i="1"/>
  <c r="A463" i="1"/>
  <c r="A449" i="1"/>
  <c r="A337" i="1"/>
  <c r="A343" i="1"/>
  <c r="A476" i="1"/>
  <c r="A460" i="1"/>
  <c r="A475" i="1"/>
  <c r="A459" i="1"/>
  <c r="A344" i="1"/>
  <c r="A349" i="1"/>
  <c r="A317" i="1"/>
  <c r="A316" i="1" s="1"/>
  <c r="A324" i="1"/>
  <c r="A339" i="1"/>
  <c r="A323" i="1"/>
  <c r="A338" i="1"/>
  <c r="A618" i="1"/>
  <c r="A646" i="1"/>
  <c r="A617" i="1"/>
  <c r="A622" i="1"/>
  <c r="A628" i="1"/>
  <c r="A639" i="1"/>
  <c r="A623" i="1"/>
  <c r="A710" i="1"/>
  <c r="A268" i="1"/>
  <c r="A256" i="1"/>
  <c r="A254" i="1"/>
  <c r="A264" i="1"/>
  <c r="A242" i="1"/>
  <c r="A255" i="1"/>
  <c r="A392" i="1"/>
  <c r="A383" i="1"/>
  <c r="A382" i="1"/>
  <c r="A464" i="1"/>
  <c r="A325" i="1"/>
  <c r="A332" i="1"/>
  <c r="A327" i="1"/>
  <c r="A342" i="1"/>
  <c r="A326" i="1"/>
  <c r="A625" i="1"/>
  <c r="A630" i="1"/>
  <c r="A632" i="1"/>
  <c r="A643" i="1"/>
  <c r="A627" i="1"/>
  <c r="A223" i="1"/>
  <c r="A472" i="1"/>
  <c r="A456" i="1"/>
  <c r="A471" i="1"/>
  <c r="A328" i="1"/>
  <c r="A341" i="1"/>
  <c r="A348" i="1"/>
  <c r="A351" i="1"/>
  <c r="A335" i="1"/>
  <c r="A350" i="1"/>
  <c r="A634" i="1"/>
  <c r="A641" i="1"/>
  <c r="A645" i="1"/>
  <c r="A640" i="1"/>
  <c r="A624" i="1"/>
  <c r="A635" i="1"/>
  <c r="A712" i="1"/>
  <c r="A746" i="1"/>
  <c r="A211" i="1"/>
  <c r="A214" i="1"/>
  <c r="A99" i="1"/>
  <c r="A556" i="1"/>
  <c r="A124" i="1"/>
  <c r="A141" i="1"/>
  <c r="A761" i="1"/>
  <c r="A772" i="1"/>
  <c r="A286" i="1"/>
  <c r="A394" i="1"/>
  <c r="A366" i="1"/>
  <c r="A371" i="1"/>
  <c r="A370" i="1"/>
  <c r="A202" i="1"/>
  <c r="A92" i="1"/>
  <c r="A71" i="1"/>
  <c r="A536" i="1"/>
  <c r="A139" i="1"/>
  <c r="A121" i="1"/>
  <c r="A711" i="1"/>
  <c r="A726" i="1"/>
  <c r="A743" i="1"/>
  <c r="A282" i="1"/>
  <c r="A72" i="1"/>
  <c r="A96" i="1"/>
  <c r="A87" i="1"/>
  <c r="A78" i="1"/>
  <c r="A552" i="1"/>
  <c r="A551" i="1"/>
  <c r="A114" i="1"/>
  <c r="A118" i="1"/>
  <c r="A137" i="1"/>
  <c r="A725" i="1"/>
  <c r="A748" i="1"/>
  <c r="A310" i="1"/>
  <c r="A295" i="1"/>
  <c r="A285" i="1"/>
  <c r="A172" i="1"/>
  <c r="A157" i="1"/>
  <c r="A184" i="1"/>
  <c r="A98" i="1"/>
  <c r="A89" i="1"/>
  <c r="A83" i="1"/>
  <c r="A540" i="1"/>
  <c r="A120" i="1"/>
  <c r="A132" i="1"/>
  <c r="A125" i="1"/>
  <c r="A709" i="1"/>
  <c r="A291" i="1"/>
  <c r="A294" i="1"/>
  <c r="A287" i="1"/>
  <c r="A300" i="1"/>
  <c r="A161" i="1"/>
  <c r="A177" i="1"/>
  <c r="A275" i="1"/>
  <c r="A278" i="1" s="1"/>
  <c r="A290" i="1"/>
  <c r="A301" i="1"/>
  <c r="A284" i="1"/>
  <c r="A745" i="1"/>
  <c r="A757" i="1"/>
  <c r="A737" i="1"/>
  <c r="A773" i="1"/>
  <c r="A749" i="1"/>
  <c r="A765" i="1"/>
  <c r="A203" i="1"/>
  <c r="A198" i="1"/>
  <c r="A210" i="1"/>
  <c r="A226" i="1"/>
  <c r="A199" i="1"/>
  <c r="A215" i="1"/>
  <c r="A204" i="1"/>
  <c r="A219" i="1"/>
  <c r="A208" i="1"/>
  <c r="A220" i="1"/>
  <c r="A227" i="1"/>
  <c r="A217" i="1"/>
  <c r="A720" i="1"/>
  <c r="A722" i="1"/>
  <c r="A721" i="1"/>
  <c r="A768" i="1"/>
  <c r="A771" i="1"/>
  <c r="A755" i="1"/>
  <c r="A281" i="1"/>
  <c r="A296" i="1"/>
  <c r="A94" i="1"/>
  <c r="A77" i="1"/>
  <c r="A80" i="1"/>
  <c r="A93" i="1"/>
  <c r="A537" i="1"/>
  <c r="A545" i="1"/>
  <c r="A553" i="1"/>
  <c r="A561" i="1"/>
  <c r="A538" i="1"/>
  <c r="A546" i="1"/>
  <c r="A554" i="1"/>
  <c r="A533" i="1"/>
  <c r="A541" i="1"/>
  <c r="A549" i="1"/>
  <c r="A557" i="1"/>
  <c r="A534" i="1"/>
  <c r="A542" i="1"/>
  <c r="A550" i="1"/>
  <c r="A558" i="1"/>
  <c r="A562" i="1"/>
  <c r="A222" i="1"/>
  <c r="A213" i="1"/>
  <c r="A197" i="1"/>
  <c r="A100" i="1"/>
  <c r="A85" i="1"/>
  <c r="A76" i="1"/>
  <c r="A81" i="1"/>
  <c r="A95" i="1"/>
  <c r="A79" i="1"/>
  <c r="A86" i="1"/>
  <c r="A548" i="1"/>
  <c r="A563" i="1"/>
  <c r="A547" i="1"/>
  <c r="A527" i="1"/>
  <c r="A522" i="1" s="1"/>
  <c r="A142" i="1"/>
  <c r="A134" i="1"/>
  <c r="A143" i="1"/>
  <c r="A122" i="1"/>
  <c r="A133" i="1"/>
  <c r="A727" i="1"/>
  <c r="A766" i="1"/>
  <c r="A728" i="1"/>
  <c r="A695" i="1"/>
  <c r="A696" i="1" s="1"/>
  <c r="A718" i="1"/>
  <c r="A702" i="1"/>
  <c r="A717" i="1"/>
  <c r="A762" i="1"/>
  <c r="A756" i="1"/>
  <c r="A760" i="1"/>
  <c r="A767" i="1"/>
  <c r="A751" i="1"/>
  <c r="A307" i="1"/>
  <c r="A299" i="1"/>
  <c r="A306" i="1"/>
  <c r="A311" i="1"/>
  <c r="A309" i="1"/>
  <c r="A293" i="1"/>
  <c r="A308" i="1"/>
  <c r="A292" i="1"/>
  <c r="A413" i="1"/>
  <c r="A424" i="1"/>
  <c r="A422" i="1"/>
  <c r="A661" i="1"/>
  <c r="A673" i="1"/>
  <c r="A682" i="1"/>
  <c r="A666" i="1"/>
  <c r="A677" i="1"/>
  <c r="A689" i="1"/>
  <c r="A669" i="1"/>
  <c r="A681" i="1"/>
  <c r="A665" i="1"/>
  <c r="A674" i="1"/>
  <c r="A685" i="1"/>
  <c r="A233" i="1"/>
  <c r="A262" i="1"/>
  <c r="A241" i="1"/>
  <c r="A250" i="1"/>
  <c r="A716" i="1"/>
  <c r="A707" i="1"/>
  <c r="A723" i="1"/>
  <c r="A708" i="1"/>
  <c r="A724" i="1"/>
  <c r="A715" i="1"/>
  <c r="A731" i="1"/>
  <c r="A218" i="1"/>
  <c r="A206" i="1"/>
  <c r="A201" i="1"/>
  <c r="A224" i="1"/>
  <c r="A719" i="1"/>
  <c r="A758" i="1"/>
  <c r="A769" i="1"/>
  <c r="A706" i="1"/>
  <c r="A705" i="1"/>
  <c r="A754" i="1"/>
  <c r="A764" i="1"/>
  <c r="A115" i="1"/>
  <c r="A136" i="1"/>
  <c r="A119" i="1"/>
  <c r="A140" i="1"/>
  <c r="A107" i="1"/>
  <c r="A126" i="1"/>
  <c r="A130" i="1"/>
  <c r="A212" i="1"/>
  <c r="A200" i="1"/>
  <c r="A191" i="1"/>
  <c r="A190" i="1" s="1"/>
  <c r="A207" i="1"/>
  <c r="A216" i="1"/>
  <c r="A225" i="1"/>
  <c r="A209" i="1"/>
  <c r="A88" i="1"/>
  <c r="A97" i="1"/>
  <c r="A101" i="1"/>
  <c r="A73" i="1"/>
  <c r="A91" i="1"/>
  <c r="A75" i="1"/>
  <c r="A82" i="1"/>
  <c r="A560" i="1"/>
  <c r="A544" i="1"/>
  <c r="A559" i="1"/>
  <c r="A543" i="1"/>
  <c r="A135" i="1"/>
  <c r="A131" i="1"/>
  <c r="A128" i="1"/>
  <c r="A138" i="1"/>
  <c r="A116" i="1"/>
  <c r="A129" i="1"/>
  <c r="A113" i="1"/>
  <c r="A703" i="1"/>
  <c r="A704" i="1"/>
  <c r="A753" i="1"/>
  <c r="A730" i="1"/>
  <c r="A714" i="1"/>
  <c r="A729" i="1"/>
  <c r="A713" i="1"/>
  <c r="A770" i="1"/>
  <c r="A744" i="1"/>
  <c r="A752" i="1"/>
  <c r="A763" i="1"/>
  <c r="A747" i="1"/>
  <c r="A302" i="1"/>
  <c r="A283" i="1"/>
  <c r="A298" i="1"/>
  <c r="A303" i="1"/>
  <c r="A305" i="1"/>
  <c r="A289" i="1"/>
  <c r="A304" i="1"/>
  <c r="A453" i="1"/>
  <c r="A461" i="1"/>
  <c r="A469" i="1"/>
  <c r="A477" i="1"/>
  <c r="A454" i="1"/>
  <c r="A462" i="1"/>
  <c r="A470" i="1"/>
  <c r="A478" i="1"/>
  <c r="A457" i="1"/>
  <c r="A465" i="1"/>
  <c r="A473" i="1"/>
  <c r="A450" i="1"/>
  <c r="A458" i="1"/>
  <c r="A466" i="1"/>
  <c r="A474" i="1"/>
  <c r="A352" i="1"/>
  <c r="A329" i="1"/>
  <c r="A336" i="1"/>
  <c r="A345" i="1"/>
  <c r="A621" i="1"/>
  <c r="A642" i="1"/>
  <c r="A629" i="1"/>
  <c r="A637" i="1"/>
  <c r="A626" i="1"/>
  <c r="A644" i="1"/>
  <c r="A567" i="1"/>
  <c r="A564" i="1"/>
  <c r="A572" i="1"/>
  <c r="A566" i="1"/>
  <c r="A573" i="1"/>
  <c r="A570" i="1"/>
  <c r="A565" i="1"/>
  <c r="A571" i="1"/>
  <c r="A568" i="1"/>
  <c r="A483" i="1"/>
  <c r="A480" i="1"/>
  <c r="A488" i="1"/>
  <c r="A484" i="1"/>
  <c r="A487" i="1"/>
  <c r="A481" i="1"/>
  <c r="A482" i="1"/>
  <c r="A486" i="1"/>
  <c r="A489" i="1"/>
  <c r="A60" i="1"/>
  <c r="A67" i="1" l="1"/>
  <c r="A62" i="1"/>
  <c r="A68" i="1"/>
  <c r="A63" i="1"/>
  <c r="A69" i="1"/>
  <c r="A66" i="1"/>
  <c r="A64" i="1"/>
  <c r="A146" i="1"/>
  <c r="A314" i="1"/>
  <c r="A402" i="1"/>
  <c r="A362" i="1"/>
  <c r="A650" i="1"/>
  <c r="A657" i="1"/>
  <c r="A152" i="1"/>
  <c r="A144" i="1"/>
  <c r="A654" i="1"/>
  <c r="A151" i="1"/>
  <c r="A652" i="1"/>
  <c r="A651" i="1"/>
  <c r="A649" i="1"/>
  <c r="A153" i="1"/>
  <c r="A150" i="1"/>
  <c r="A648" i="1"/>
  <c r="A148" i="1"/>
  <c r="A656" i="1"/>
  <c r="A147" i="1"/>
  <c r="A313" i="1"/>
  <c r="A525" i="1"/>
  <c r="A445" i="1"/>
  <c r="A610" i="1"/>
  <c r="A398" i="1"/>
  <c r="A607" i="1"/>
  <c r="A363" i="1"/>
  <c r="A355" i="1"/>
  <c r="A272" i="1"/>
  <c r="A694" i="1"/>
  <c r="A403" i="1"/>
  <c r="A400" i="1"/>
  <c r="A612" i="1"/>
  <c r="A614" i="1"/>
  <c r="A276" i="1"/>
  <c r="A404" i="1"/>
  <c r="A399" i="1"/>
  <c r="A397" i="1"/>
  <c r="A442" i="1"/>
  <c r="A615" i="1"/>
  <c r="A606" i="1"/>
  <c r="A271" i="1"/>
  <c r="A396" i="1"/>
  <c r="A613" i="1"/>
  <c r="A608" i="1"/>
  <c r="A697" i="1"/>
  <c r="A356" i="1"/>
  <c r="A321" i="1"/>
  <c r="A320" i="1"/>
  <c r="A446" i="1"/>
  <c r="A441" i="1"/>
  <c r="A439" i="1"/>
  <c r="A319" i="1"/>
  <c r="A318" i="1"/>
  <c r="A312" i="1"/>
  <c r="A361" i="1"/>
  <c r="A360" i="1"/>
  <c r="A354" i="1"/>
  <c r="A440" i="1"/>
  <c r="A447" i="1"/>
  <c r="A315" i="1"/>
  <c r="A357" i="1"/>
  <c r="A438" i="1"/>
  <c r="A195" i="1"/>
  <c r="A194" i="1"/>
  <c r="A189" i="1"/>
  <c r="A187" i="1"/>
  <c r="A193" i="1"/>
  <c r="A188" i="1"/>
  <c r="A192" i="1"/>
  <c r="A524" i="1"/>
  <c r="A186" i="1"/>
  <c r="A526" i="1"/>
  <c r="A693" i="1"/>
  <c r="A692" i="1"/>
  <c r="A691" i="1"/>
  <c r="A274" i="1"/>
  <c r="A270" i="1"/>
  <c r="A690" i="1"/>
  <c r="A699" i="1"/>
  <c r="A273" i="1"/>
  <c r="A277" i="1"/>
  <c r="A279" i="1"/>
  <c r="A698" i="1"/>
  <c r="A523" i="1"/>
  <c r="A528" i="1"/>
  <c r="A736" i="1"/>
  <c r="A739" i="1"/>
  <c r="A740" i="1"/>
  <c r="A735" i="1"/>
  <c r="A738" i="1"/>
  <c r="A741" i="1"/>
  <c r="A733" i="1"/>
  <c r="A734" i="1"/>
  <c r="A732" i="1"/>
  <c r="A230" i="1"/>
  <c r="A234" i="1"/>
  <c r="A231" i="1"/>
  <c r="A235" i="1"/>
  <c r="A237" i="1"/>
  <c r="A236" i="1"/>
  <c r="A229" i="1"/>
  <c r="A228" i="1"/>
  <c r="A232" i="1"/>
  <c r="A531" i="1"/>
  <c r="A530" i="1"/>
  <c r="A105" i="1"/>
  <c r="A111" i="1"/>
  <c r="A104" i="1"/>
  <c r="A106" i="1"/>
  <c r="A102" i="1"/>
  <c r="A110" i="1"/>
  <c r="A103" i="1"/>
  <c r="A109" i="1"/>
  <c r="A108" i="1"/>
  <c r="A529" i="1"/>
</calcChain>
</file>

<file path=xl/sharedStrings.xml><?xml version="1.0" encoding="utf-8"?>
<sst xmlns="http://schemas.openxmlformats.org/spreadsheetml/2006/main" count="685" uniqueCount="86">
  <si>
    <t>Dátum:</t>
  </si>
  <si>
    <t>Miesto:</t>
  </si>
  <si>
    <t>-</t>
  </si>
  <si>
    <t>áno/nie:</t>
  </si>
  <si>
    <t>áno</t>
  </si>
  <si>
    <t>Montáž zariadenia a uvedenie do prevádzky</t>
  </si>
  <si>
    <t>Doprava na miesto realizácie</t>
  </si>
  <si>
    <t>Ďalšie súčasti hodnoty obstarávaného zariadenia</t>
  </si>
  <si>
    <t>Prídavné zariadenia</t>
  </si>
  <si>
    <t>Základné zariadenie</t>
  </si>
  <si>
    <t>Typové označenie</t>
  </si>
  <si>
    <t>Názov výrobcu</t>
  </si>
  <si>
    <t>Parametre navrhovanej technológie - navrhovateľ vyplní konkrétnu hodnotu parametra ním navrhovanej technológie
(hodnota/číselný údaj a podobne podľa zadania)</t>
  </si>
  <si>
    <t>Merná jednotka</t>
  </si>
  <si>
    <t>Číselný údaj / Hodnota / Charakteristika parametra 
- požadovaná hodnota parametra</t>
  </si>
  <si>
    <t>Opis / Technická špecifikácia 
- požadované technické parametre</t>
  </si>
  <si>
    <t>Vymedzenie častí</t>
  </si>
  <si>
    <t>Počet kusov:</t>
  </si>
  <si>
    <t>Názov predmetu:</t>
  </si>
  <si>
    <t>hodnota:</t>
  </si>
  <si>
    <t>ks</t>
  </si>
  <si>
    <t>mm</t>
  </si>
  <si>
    <t>A</t>
  </si>
  <si>
    <t>napájanie</t>
  </si>
  <si>
    <t>kW</t>
  </si>
  <si>
    <t>m</t>
  </si>
  <si>
    <r>
      <t xml:space="preserve">Podrobné vymedzenie predmetu zákazky je súčasťou projektovej dokumentácie stavby a výkazu – výmer, ktoré </t>
    </r>
    <r>
      <rPr>
        <b/>
        <sz val="11"/>
        <color theme="1"/>
        <rFont val="Calibri"/>
        <family val="2"/>
        <charset val="238"/>
        <scheme val="minor"/>
      </rPr>
      <t>pripájame v elektronickej podobe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</si>
  <si>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</si>
  <si>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t xml:space="preserve">Podrobné vymedzenie predmetu zákazky je súčasťou projektovej dokumentácie stavby a výkazu – výmer, ktoré </t>
    </r>
    <r>
      <rPr>
        <b/>
        <sz val="11"/>
        <color theme="1"/>
        <rFont val="Calibri"/>
        <family val="2"/>
        <charset val="238"/>
        <scheme val="minor"/>
      </rPr>
      <t>pripájame v elektronickej podobe na CD</t>
    </r>
    <r>
      <rPr>
        <sz val="11"/>
        <color theme="1"/>
        <rFont val="Calibri"/>
        <family val="2"/>
        <charset val="238"/>
        <scheme val="minor"/>
      </rPr>
      <t>.</t>
    </r>
  </si>
  <si>
    <t>Pokyny k vyplneniu: Vypĺňajú sa žlto vyznačené polia !!!</t>
  </si>
  <si>
    <t>podpis a pečiatka navrhovateľa</t>
  </si>
  <si>
    <t xml:space="preserve">Príloha č. 1: </t>
  </si>
  <si>
    <t>Výzva na predloženie ponúk - prieskum trhu</t>
  </si>
  <si>
    <t>Vymedzenie predmetu prieskumu trhu</t>
  </si>
  <si>
    <t>kondenzačná chladiaca jednotka pre potravinárske použitie</t>
  </si>
  <si>
    <t>m³/h</t>
  </si>
  <si>
    <t>bar</t>
  </si>
  <si>
    <t>dB</t>
  </si>
  <si>
    <t>min. IP44</t>
  </si>
  <si>
    <t>Chladivo</t>
  </si>
  <si>
    <t>R452A / R448A / R449A alebo ekvivalent</t>
  </si>
  <si>
    <t>Elektrické parametre</t>
  </si>
  <si>
    <t>400 V / 50 Hz</t>
  </si>
  <si>
    <t>Pripojenia</t>
  </si>
  <si>
    <t>vzduchový výparník pre chladiaci systém</t>
  </si>
  <si>
    <t>pre strednoteplotné aplikácie</t>
  </si>
  <si>
    <t>kompatibilný s kondenzačnou jednotkou</t>
  </si>
  <si>
    <t>Regulácia</t>
  </si>
  <si>
    <t>elektronická regulácia teploty</t>
  </si>
  <si>
    <t>teplotné čidlá</t>
  </si>
  <si>
    <t>riadenie chladenia a odmrazovania</t>
  </si>
  <si>
    <t>kg</t>
  </si>
  <si>
    <t>kompaktné prevedenie vhodné pre prevádzku</t>
  </si>
  <si>
    <t>min. chladiaci výkon</t>
  </si>
  <si>
    <t>hermetický alebo polohermetický kompresor</t>
  </si>
  <si>
    <t>vzduchom chladený kondenzátor</t>
  </si>
  <si>
    <t>min. prietok vzduchu</t>
  </si>
  <si>
    <t>min. objem zásobníka chladiva</t>
  </si>
  <si>
    <t>L</t>
  </si>
  <si>
    <t>max.  hladina hluku</t>
  </si>
  <si>
    <t>krytie zariadenia</t>
  </si>
  <si>
    <t>max. prevádzkový tlak aspoň</t>
  </si>
  <si>
    <t>typ: strednoteplotná prevádzka</t>
  </si>
  <si>
    <t>trojfázové prevedenie</t>
  </si>
  <si>
    <t>max.  menovitý prúd</t>
  </si>
  <si>
    <t>typ chladiva</t>
  </si>
  <si>
    <t>sacie potrubie min. Ø 28 mm</t>
  </si>
  <si>
    <t>spájkované alebo ekvivalentné pripojenie</t>
  </si>
  <si>
    <t>min.  chladiaci výkon</t>
  </si>
  <si>
    <t>min. počet ventilátorov</t>
  </si>
  <si>
    <t>min.  prietok vzduchu</t>
  </si>
  <si>
    <t>elektrické odmrazovanie</t>
  </si>
  <si>
    <t>krytie</t>
  </si>
  <si>
    <t>max.hmotnosť zariadenia</t>
  </si>
  <si>
    <t>hliníkové lamely, min. rozteč</t>
  </si>
  <si>
    <t>min. dofuk</t>
  </si>
  <si>
    <t>2 x 8</t>
  </si>
  <si>
    <t>Ďalšie požiadavky</t>
  </si>
  <si>
    <t>elektroinštalačný materiál</t>
  </si>
  <si>
    <t>kaučuková antivibračná podložka</t>
  </si>
  <si>
    <t>osvetlenie LED 40/20</t>
  </si>
  <si>
    <t>Chladiaca zostava</t>
  </si>
  <si>
    <t>Základné zariadenie – kondenzačná jednotka - 6 ks</t>
  </si>
  <si>
    <t>Výparník - 6 ks</t>
  </si>
  <si>
    <t>tlačné potrubie min. Ø 16 mm</t>
  </si>
  <si>
    <t>izolácia 28/13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</si>
</sst>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Protection="0"/>
  </cellStyleXfs>
  <cellXfs count="209">
    <xf numFmtId="0" fontId="0" fillId="0" borderId="0" xfId="0"/>
    <xf numFmtId="49" fontId="0" fillId="0" borderId="0" xfId="0" applyNumberForma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top" wrapText="1"/>
      <protection locked="0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top" wrapText="1"/>
      <protection locked="0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wrapText="1"/>
    </xf>
    <xf numFmtId="0" fontId="7" fillId="4" borderId="35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9" fillId="2" borderId="0" xfId="0" applyFont="1" applyFill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37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0" borderId="0" xfId="0" applyNumberFormat="1" applyFont="1"/>
    <xf numFmtId="0" fontId="4" fillId="0" borderId="0" xfId="0" applyFont="1"/>
    <xf numFmtId="0" fontId="14" fillId="0" borderId="0" xfId="0" applyFont="1"/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2" borderId="29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4" borderId="54" xfId="0" applyFont="1" applyFill="1" applyBorder="1" applyAlignment="1">
      <alignment vertical="center" wrapText="1"/>
    </xf>
    <xf numFmtId="0" fontId="8" fillId="4" borderId="53" xfId="0" applyFont="1" applyFill="1" applyBorder="1" applyAlignment="1">
      <alignment vertical="center" wrapText="1"/>
    </xf>
    <xf numFmtId="0" fontId="8" fillId="4" borderId="52" xfId="0" applyFont="1" applyFill="1" applyBorder="1" applyAlignment="1">
      <alignment vertical="center" wrapText="1"/>
    </xf>
    <xf numFmtId="0" fontId="8" fillId="4" borderId="36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51" xfId="0" applyFont="1" applyFill="1" applyBorder="1" applyAlignment="1">
      <alignment vertical="center" wrapText="1"/>
    </xf>
    <xf numFmtId="0" fontId="7" fillId="4" borderId="36" xfId="0" applyFont="1" applyFill="1" applyBorder="1" applyAlignment="1">
      <alignment vertical="center" wrapText="1"/>
    </xf>
    <xf numFmtId="0" fontId="7" fillId="4" borderId="35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3" borderId="22" xfId="0" applyFont="1" applyFill="1" applyBorder="1" applyAlignment="1" applyProtection="1">
      <alignment vertical="center" wrapText="1"/>
      <protection locked="0"/>
    </xf>
    <xf numFmtId="0" fontId="5" fillId="3" borderId="26" xfId="0" applyFont="1" applyFill="1" applyBorder="1" applyAlignment="1" applyProtection="1">
      <alignment vertical="center" wrapText="1"/>
      <protection locked="0"/>
    </xf>
    <xf numFmtId="0" fontId="5" fillId="3" borderId="33" xfId="0" applyFont="1" applyFill="1" applyBorder="1" applyAlignment="1" applyProtection="1">
      <alignment vertical="center" wrapText="1"/>
      <protection locked="0"/>
    </xf>
    <xf numFmtId="0" fontId="5" fillId="3" borderId="20" xfId="0" applyFont="1" applyFill="1" applyBorder="1" applyAlignment="1" applyProtection="1">
      <alignment vertical="center" wrapText="1"/>
      <protection locked="0"/>
    </xf>
    <xf numFmtId="0" fontId="5" fillId="3" borderId="27" xfId="0" applyFont="1" applyFill="1" applyBorder="1" applyAlignment="1" applyProtection="1">
      <alignment vertical="center" wrapText="1"/>
      <protection locked="0"/>
    </xf>
    <xf numFmtId="0" fontId="5" fillId="3" borderId="34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3" borderId="36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right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5" fillId="3" borderId="35" xfId="0" applyFont="1" applyFill="1" applyBorder="1" applyAlignment="1" applyProtection="1">
      <alignment vertical="center" wrapTex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15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</xf>
    <xf numFmtId="0" fontId="12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9" fillId="0" borderId="0" xfId="0" applyFont="1" applyProtection="1"/>
    <xf numFmtId="49" fontId="11" fillId="0" borderId="0" xfId="0" applyNumberFormat="1" applyFont="1" applyAlignment="1" applyProtection="1">
      <alignment horizontal="right"/>
    </xf>
    <xf numFmtId="0" fontId="9" fillId="2" borderId="0" xfId="0" applyFont="1" applyFill="1" applyProtection="1"/>
    <xf numFmtId="0" fontId="11" fillId="0" borderId="0" xfId="0" applyFont="1" applyAlignment="1" applyProtection="1">
      <alignment horizontal="right"/>
    </xf>
    <xf numFmtId="0" fontId="9" fillId="2" borderId="0" xfId="0" applyFont="1" applyFill="1" applyProtection="1"/>
    <xf numFmtId="0" fontId="10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8" fillId="4" borderId="54" xfId="0" applyFont="1" applyFill="1" applyBorder="1" applyAlignment="1" applyProtection="1">
      <alignment vertical="center" wrapText="1"/>
    </xf>
    <xf numFmtId="0" fontId="8" fillId="4" borderId="53" xfId="0" applyFont="1" applyFill="1" applyBorder="1" applyAlignment="1" applyProtection="1">
      <alignment vertical="center" wrapText="1"/>
    </xf>
    <xf numFmtId="0" fontId="8" fillId="4" borderId="52" xfId="0" applyFont="1" applyFill="1" applyBorder="1" applyAlignment="1" applyProtection="1">
      <alignment vertical="center" wrapText="1"/>
    </xf>
    <xf numFmtId="0" fontId="8" fillId="4" borderId="56" xfId="0" applyFont="1" applyFill="1" applyBorder="1" applyAlignment="1" applyProtection="1">
      <alignment vertical="center" wrapText="1"/>
    </xf>
    <xf numFmtId="0" fontId="8" fillId="4" borderId="55" xfId="0" applyFont="1" applyFill="1" applyBorder="1" applyAlignment="1" applyProtection="1">
      <alignment vertical="center" wrapText="1"/>
    </xf>
    <xf numFmtId="0" fontId="8" fillId="4" borderId="57" xfId="0" applyFont="1" applyFill="1" applyBorder="1" applyAlignment="1" applyProtection="1">
      <alignment horizontal="center" vertical="center" wrapText="1"/>
    </xf>
    <xf numFmtId="0" fontId="7" fillId="4" borderId="56" xfId="0" applyFont="1" applyFill="1" applyBorder="1" applyAlignment="1" applyProtection="1">
      <alignment vertical="center" wrapText="1"/>
    </xf>
    <xf numFmtId="0" fontId="7" fillId="4" borderId="55" xfId="0" applyFont="1" applyFill="1" applyBorder="1" applyAlignment="1" applyProtection="1">
      <alignment vertical="center" wrapText="1"/>
    </xf>
    <xf numFmtId="0" fontId="7" fillId="4" borderId="54" xfId="0" applyFont="1" applyFill="1" applyBorder="1" applyAlignment="1" applyProtection="1">
      <alignment vertical="center" wrapText="1"/>
    </xf>
    <xf numFmtId="0" fontId="7" fillId="4" borderId="55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6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left" vertical="top" wrapText="1"/>
    </xf>
    <xf numFmtId="0" fontId="5" fillId="2" borderId="31" xfId="0" applyFont="1" applyFill="1" applyBorder="1" applyAlignment="1" applyProtection="1">
      <alignment horizontal="left" vertical="top" wrapText="1"/>
    </xf>
    <xf numFmtId="0" fontId="5" fillId="2" borderId="59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59" xfId="0" applyFont="1" applyFill="1" applyBorder="1" applyAlignment="1" applyProtection="1">
      <alignment horizontal="center" vertical="center" wrapText="1"/>
    </xf>
    <xf numFmtId="3" fontId="5" fillId="2" borderId="59" xfId="0" applyNumberFormat="1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horizontal="center" vertical="center" wrapText="1"/>
    </xf>
    <xf numFmtId="0" fontId="5" fillId="2" borderId="62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left" vertical="top" wrapText="1"/>
    </xf>
    <xf numFmtId="0" fontId="5" fillId="2" borderId="33" xfId="0" applyFont="1" applyFill="1" applyBorder="1" applyAlignment="1" applyProtection="1">
      <alignment horizontal="left" vertical="top" wrapText="1"/>
    </xf>
    <xf numFmtId="0" fontId="5" fillId="2" borderId="60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2" borderId="60" xfId="0" applyFont="1" applyFill="1" applyBorder="1" applyAlignment="1" applyProtection="1">
      <alignment horizontal="center" vertical="center" wrapText="1"/>
    </xf>
    <xf numFmtId="0" fontId="5" fillId="5" borderId="27" xfId="0" applyFont="1" applyFill="1" applyBorder="1" applyAlignment="1" applyProtection="1">
      <alignment vertical="center" wrapText="1"/>
    </xf>
    <xf numFmtId="0" fontId="5" fillId="5" borderId="46" xfId="0" applyFont="1" applyFill="1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center" vertical="center"/>
    </xf>
    <xf numFmtId="0" fontId="5" fillId="2" borderId="61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60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vertical="center" wrapText="1"/>
    </xf>
    <xf numFmtId="0" fontId="5" fillId="2" borderId="12" xfId="0" applyFont="1" applyFill="1" applyBorder="1" applyAlignment="1" applyProtection="1">
      <alignment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right" vertical="center"/>
    </xf>
    <xf numFmtId="0" fontId="4" fillId="0" borderId="2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4" fillId="0" borderId="2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 wrapText="1"/>
    </xf>
    <xf numFmtId="0" fontId="4" fillId="0" borderId="1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/>
    </xf>
  </cellXfs>
  <cellStyles count="3">
    <cellStyle name="Normal 2" xfId="1" xr:uid="{00000000-0005-0000-0000-000000000000}"/>
    <cellStyle name="Normálna" xfId="0" builtinId="0"/>
    <cellStyle name="Normální 2" xfId="2" xr:uid="{0139AF9A-28C3-467A-9CDA-1DDB9B0E4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OP%20K&#381;P_2017_EE%20podnikov_v&#253;zva%2030/Spi&#353;sk&#233;%20k&#341;mne%20zmesi,s.r.o/VO_FVE/Predloha_ZNH_aj%20CKO_aj%20auditor.xlsm" TargetMode="External"/><Relationship Id="rId1" Type="http://schemas.openxmlformats.org/officeDocument/2006/relationships/externalLinkPath" Target="/Projekty/OP%20K&#381;P_2017_EE%20podnikov_v&#253;zva%2030/Spi&#353;sk&#233;%20k&#341;mne%20zmesi,s.r.o/VO_FVE/Predloha_ZNH_aj%20CKO_aj%20audi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íloha č. 1a - audit"/>
      <sheetName val="Príloha č. 1b - audit"/>
      <sheetName val="Príloha č. 2 - audit"/>
      <sheetName val="Prieskum trhu PHZ"/>
      <sheetName val="Výzva na predloženie CP - list"/>
      <sheetName val="Výzva na predloženie CP - email"/>
      <sheetName val="Výzva na predloženie CP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obstarávateľ</v>
          </cell>
        </row>
        <row r="12">
          <cell r="F12" t="str">
            <v>dodanie tovarov</v>
          </cell>
        </row>
        <row r="20">
          <cell r="G20" t="str">
            <v>každý predmet samostatne</v>
          </cell>
        </row>
        <row r="58">
          <cell r="E58" t="str">
            <v>cenové ponuky komplexne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  <row r="124">
          <cell r="C124" t="str">
            <v xml:space="preserve">Príloha č. 1: </v>
          </cell>
          <cell r="E124" t="str">
            <v>Vymedzenie predmetu prieskumu trhu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Výzva na predloženie cenovej ponuky</v>
          </cell>
        </row>
        <row r="320">
          <cell r="E320" t="str">
            <v>Technická špecifikácia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26">
          <cell r="B26" t="str">
            <v>7.4</v>
          </cell>
        </row>
        <row r="27">
          <cell r="B27" t="str">
            <v>1.1.1</v>
          </cell>
        </row>
        <row r="28">
          <cell r="B28" t="str">
            <v>4.2.1</v>
          </cell>
        </row>
        <row r="29">
          <cell r="B29" t="str">
            <v>3.1.1</v>
          </cell>
        </row>
        <row r="30">
          <cell r="B30" t="str">
            <v>3.3.1</v>
          </cell>
        </row>
        <row r="31">
          <cell r="B31" t="str">
            <v>1.2.2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 filterMode="1"/>
  <dimension ref="A1:Q778"/>
  <sheetViews>
    <sheetView tabSelected="1" view="pageBreakPreview" zoomScale="70" zoomScaleNormal="100" zoomScaleSheetLayoutView="70" workbookViewId="0">
      <pane ySplit="3" topLeftCell="A8" activePane="bottomLeft" state="frozen"/>
      <selection pane="bottomLeft" activeCell="L23" sqref="L23"/>
    </sheetView>
  </sheetViews>
  <sheetFormatPr defaultColWidth="9.140625" defaultRowHeight="15" x14ac:dyDescent="0.25"/>
  <cols>
    <col min="1" max="1" width="4.7109375" style="123" customWidth="1"/>
    <col min="2" max="2" width="8.7109375" style="129" customWidth="1"/>
    <col min="3" max="3" width="8.7109375" style="123" customWidth="1"/>
    <col min="4" max="5" width="9.28515625" style="123" customWidth="1"/>
    <col min="6" max="7" width="19" style="123" customWidth="1"/>
    <col min="8" max="9" width="9.42578125" style="123" customWidth="1"/>
    <col min="10" max="10" width="8" style="123" customWidth="1"/>
    <col min="11" max="11" width="13.7109375" style="123" customWidth="1"/>
    <col min="12" max="12" width="17.85546875" style="123" customWidth="1"/>
    <col min="13" max="14" width="18.28515625" style="123" customWidth="1"/>
    <col min="15" max="15" width="6.5703125" style="123" bestFit="1" customWidth="1"/>
    <col min="16" max="16" width="14.5703125" style="123" bestFit="1" customWidth="1"/>
    <col min="17" max="28" width="9.140625" style="123"/>
    <col min="29" max="29" width="9.42578125" style="123" bestFit="1" customWidth="1"/>
    <col min="30" max="16384" width="9.140625" style="123"/>
  </cols>
  <sheetData>
    <row r="1" spans="1:16" x14ac:dyDescent="0.25">
      <c r="A1" s="123">
        <v>1</v>
      </c>
      <c r="B1" s="123"/>
    </row>
    <row r="2" spans="1:16" ht="18.75" x14ac:dyDescent="0.25">
      <c r="A2" s="124">
        <v>1</v>
      </c>
      <c r="B2" s="125" t="s">
        <v>29</v>
      </c>
      <c r="C2" s="125"/>
      <c r="D2" s="125"/>
      <c r="E2" s="125"/>
      <c r="F2" s="125"/>
      <c r="G2" s="125"/>
    </row>
    <row r="3" spans="1:16" x14ac:dyDescent="0.25">
      <c r="A3" s="123">
        <v>1</v>
      </c>
      <c r="B3" s="123"/>
    </row>
    <row r="4" spans="1:16" s="124" customFormat="1" ht="21" x14ac:dyDescent="0.25">
      <c r="A4" s="124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M4" s="127"/>
      <c r="N4" s="127" t="s">
        <v>31</v>
      </c>
    </row>
    <row r="5" spans="1:16" s="124" customFormat="1" ht="23.25" customHeight="1" x14ac:dyDescent="0.25">
      <c r="A5" s="124">
        <v>1</v>
      </c>
      <c r="B5" s="128" t="s">
        <v>32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6" s="124" customFormat="1" x14ac:dyDescent="0.25">
      <c r="A6" s="124">
        <v>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</row>
    <row r="7" spans="1:16" s="124" customFormat="1" ht="23.25" customHeight="1" x14ac:dyDescent="0.25">
      <c r="A7" s="124">
        <v>1</v>
      </c>
      <c r="B7" s="128" t="s">
        <v>33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6" x14ac:dyDescent="0.25">
      <c r="A8" s="123">
        <v>1</v>
      </c>
    </row>
    <row r="9" spans="1:16" x14ac:dyDescent="0.25">
      <c r="A9" s="123">
        <v>1</v>
      </c>
    </row>
    <row r="10" spans="1:16" customFormat="1" hidden="1" x14ac:dyDescent="0.25">
      <c r="A10" s="42">
        <f>IF([1]summary!$F$12=$P$10,1,0)*IF([1]summary!$F$17="nie",1,0)</f>
        <v>0</v>
      </c>
      <c r="B10" s="1" t="s">
        <v>28</v>
      </c>
      <c r="P10" s="43" t="s">
        <v>27</v>
      </c>
    </row>
    <row r="11" spans="1:16" customFormat="1" hidden="1" x14ac:dyDescent="0.25">
      <c r="A11">
        <f>IF([1]summary!$F$12=$P$10,1,0)*IF(A10=0,1,0)</f>
        <v>0</v>
      </c>
      <c r="B11" s="1" t="s">
        <v>26</v>
      </c>
    </row>
    <row r="12" spans="1:16" s="40" customFormat="1" hidden="1" x14ac:dyDescent="0.25">
      <c r="A12" s="42">
        <f>SUM(A10:A11)</f>
        <v>0</v>
      </c>
      <c r="B12" s="41"/>
    </row>
    <row r="13" spans="1:16" s="130" customFormat="1" ht="15.75" x14ac:dyDescent="0.25">
      <c r="A13" s="130">
        <v>1</v>
      </c>
      <c r="B13" s="131" t="s">
        <v>18</v>
      </c>
      <c r="C13" s="131"/>
      <c r="D13" s="132" t="s">
        <v>81</v>
      </c>
      <c r="E13" s="132"/>
      <c r="F13" s="132"/>
      <c r="G13" s="132"/>
      <c r="H13" s="132"/>
      <c r="I13" s="132"/>
      <c r="J13" s="132"/>
      <c r="K13" s="132"/>
      <c r="L13" s="132"/>
      <c r="M13" s="133" t="s">
        <v>17</v>
      </c>
      <c r="N13" s="134">
        <v>1</v>
      </c>
      <c r="P13" s="135"/>
    </row>
    <row r="14" spans="1:16" ht="16.5" thickBot="1" x14ac:dyDescent="0.3">
      <c r="A14" s="130">
        <v>1</v>
      </c>
      <c r="P14" s="136"/>
    </row>
    <row r="15" spans="1:16" ht="69.95" customHeight="1" thickBot="1" x14ac:dyDescent="0.3">
      <c r="A15" s="130">
        <v>1</v>
      </c>
      <c r="B15" s="137" t="s">
        <v>16</v>
      </c>
      <c r="C15" s="138"/>
      <c r="D15" s="138"/>
      <c r="E15" s="139"/>
      <c r="F15" s="140" t="s">
        <v>15</v>
      </c>
      <c r="G15" s="141"/>
      <c r="H15" s="137" t="s">
        <v>14</v>
      </c>
      <c r="I15" s="139"/>
      <c r="J15" s="142" t="s">
        <v>13</v>
      </c>
      <c r="K15" s="143" t="s">
        <v>12</v>
      </c>
      <c r="L15" s="144"/>
      <c r="M15" s="145" t="s">
        <v>11</v>
      </c>
      <c r="N15" s="146" t="s">
        <v>10</v>
      </c>
      <c r="P15" s="136"/>
    </row>
    <row r="16" spans="1:16" ht="26.25" customHeight="1" x14ac:dyDescent="0.25">
      <c r="A16" s="130">
        <v>1</v>
      </c>
      <c r="B16" s="147" t="s">
        <v>82</v>
      </c>
      <c r="C16" s="148"/>
      <c r="D16" s="148"/>
      <c r="E16" s="148"/>
      <c r="F16" s="149" t="s">
        <v>34</v>
      </c>
      <c r="G16" s="150"/>
      <c r="H16" s="151" t="s">
        <v>4</v>
      </c>
      <c r="I16" s="152"/>
      <c r="J16" s="153" t="s">
        <v>2</v>
      </c>
      <c r="K16" s="154" t="s">
        <v>3</v>
      </c>
      <c r="L16" s="120"/>
      <c r="M16" s="45"/>
      <c r="N16" s="118"/>
    </row>
    <row r="17" spans="1:14" ht="15.75" x14ac:dyDescent="0.25">
      <c r="A17" s="130">
        <v>1</v>
      </c>
      <c r="B17" s="155"/>
      <c r="C17" s="156"/>
      <c r="D17" s="156"/>
      <c r="E17" s="156"/>
      <c r="F17" s="157" t="s">
        <v>53</v>
      </c>
      <c r="G17" s="158"/>
      <c r="H17" s="159">
        <v>10</v>
      </c>
      <c r="I17" s="160"/>
      <c r="J17" s="161" t="s">
        <v>24</v>
      </c>
      <c r="K17" s="162" t="s">
        <v>19</v>
      </c>
      <c r="L17" s="22"/>
      <c r="M17" s="46"/>
      <c r="N17" s="119"/>
    </row>
    <row r="18" spans="1:14" ht="15.75" x14ac:dyDescent="0.25">
      <c r="A18" s="130">
        <v>1</v>
      </c>
      <c r="B18" s="155"/>
      <c r="C18" s="156"/>
      <c r="D18" s="156"/>
      <c r="E18" s="156"/>
      <c r="F18" s="157" t="s">
        <v>62</v>
      </c>
      <c r="G18" s="158"/>
      <c r="H18" s="159" t="s">
        <v>4</v>
      </c>
      <c r="I18" s="160"/>
      <c r="J18" s="161" t="s">
        <v>2</v>
      </c>
      <c r="K18" s="162" t="s">
        <v>3</v>
      </c>
      <c r="L18" s="22"/>
      <c r="M18" s="46"/>
      <c r="N18" s="119"/>
    </row>
    <row r="19" spans="1:14" ht="15" customHeight="1" x14ac:dyDescent="0.25">
      <c r="A19" s="130">
        <v>1</v>
      </c>
      <c r="B19" s="155"/>
      <c r="C19" s="156"/>
      <c r="D19" s="156"/>
      <c r="E19" s="156"/>
      <c r="F19" s="157" t="s">
        <v>54</v>
      </c>
      <c r="G19" s="158"/>
      <c r="H19" s="159" t="s">
        <v>4</v>
      </c>
      <c r="I19" s="160"/>
      <c r="J19" s="161" t="s">
        <v>2</v>
      </c>
      <c r="K19" s="162" t="s">
        <v>3</v>
      </c>
      <c r="L19" s="22"/>
      <c r="M19" s="46"/>
      <c r="N19" s="119"/>
    </row>
    <row r="20" spans="1:14" ht="15.75" x14ac:dyDescent="0.25">
      <c r="A20" s="130">
        <v>1</v>
      </c>
      <c r="B20" s="155"/>
      <c r="C20" s="156"/>
      <c r="D20" s="156"/>
      <c r="E20" s="156"/>
      <c r="F20" s="157" t="s">
        <v>55</v>
      </c>
      <c r="G20" s="158"/>
      <c r="H20" s="159" t="s">
        <v>4</v>
      </c>
      <c r="I20" s="160"/>
      <c r="J20" s="161" t="s">
        <v>2</v>
      </c>
      <c r="K20" s="162" t="s">
        <v>3</v>
      </c>
      <c r="L20" s="22"/>
      <c r="M20" s="46"/>
      <c r="N20" s="119"/>
    </row>
    <row r="21" spans="1:14" ht="15" customHeight="1" x14ac:dyDescent="0.25">
      <c r="A21" s="130">
        <v>1</v>
      </c>
      <c r="B21" s="155"/>
      <c r="C21" s="156"/>
      <c r="D21" s="156"/>
      <c r="E21" s="156"/>
      <c r="F21" s="157" t="s">
        <v>56</v>
      </c>
      <c r="G21" s="158"/>
      <c r="H21" s="163">
        <v>5000</v>
      </c>
      <c r="I21" s="160"/>
      <c r="J21" s="161" t="s">
        <v>35</v>
      </c>
      <c r="K21" s="162" t="s">
        <v>19</v>
      </c>
      <c r="L21" s="22"/>
      <c r="M21" s="46"/>
      <c r="N21" s="119"/>
    </row>
    <row r="22" spans="1:14" ht="15" customHeight="1" x14ac:dyDescent="0.25">
      <c r="A22" s="130">
        <v>1</v>
      </c>
      <c r="B22" s="155"/>
      <c r="C22" s="156"/>
      <c r="D22" s="156"/>
      <c r="E22" s="156"/>
      <c r="F22" s="157" t="s">
        <v>57</v>
      </c>
      <c r="G22" s="158"/>
      <c r="H22" s="159">
        <v>5</v>
      </c>
      <c r="I22" s="160"/>
      <c r="J22" s="161" t="s">
        <v>58</v>
      </c>
      <c r="K22" s="162" t="s">
        <v>19</v>
      </c>
      <c r="L22" s="22"/>
      <c r="M22" s="46"/>
      <c r="N22" s="119"/>
    </row>
    <row r="23" spans="1:14" ht="15.75" x14ac:dyDescent="0.25">
      <c r="A23" s="130">
        <v>1</v>
      </c>
      <c r="B23" s="155"/>
      <c r="C23" s="156"/>
      <c r="D23" s="156"/>
      <c r="E23" s="156"/>
      <c r="F23" s="157" t="s">
        <v>61</v>
      </c>
      <c r="G23" s="158"/>
      <c r="H23" s="159">
        <v>30</v>
      </c>
      <c r="I23" s="160"/>
      <c r="J23" s="161" t="s">
        <v>36</v>
      </c>
      <c r="K23" s="162" t="s">
        <v>19</v>
      </c>
      <c r="L23" s="22"/>
      <c r="M23" s="46"/>
      <c r="N23" s="119"/>
    </row>
    <row r="24" spans="1:14" ht="15.75" x14ac:dyDescent="0.25">
      <c r="A24" s="130">
        <v>1</v>
      </c>
      <c r="B24" s="155"/>
      <c r="C24" s="156"/>
      <c r="D24" s="156"/>
      <c r="E24" s="156"/>
      <c r="F24" s="157" t="s">
        <v>59</v>
      </c>
      <c r="G24" s="158"/>
      <c r="H24" s="159">
        <v>75</v>
      </c>
      <c r="I24" s="160"/>
      <c r="J24" s="161" t="s">
        <v>37</v>
      </c>
      <c r="K24" s="162" t="s">
        <v>19</v>
      </c>
      <c r="L24" s="22"/>
      <c r="M24" s="46"/>
      <c r="N24" s="119"/>
    </row>
    <row r="25" spans="1:14" ht="15" customHeight="1" x14ac:dyDescent="0.25">
      <c r="A25" s="130">
        <v>1</v>
      </c>
      <c r="B25" s="164"/>
      <c r="C25" s="165"/>
      <c r="D25" s="165"/>
      <c r="E25" s="165"/>
      <c r="F25" s="157" t="s">
        <v>60</v>
      </c>
      <c r="G25" s="158"/>
      <c r="H25" s="159" t="s">
        <v>38</v>
      </c>
      <c r="I25" s="160"/>
      <c r="J25" s="161" t="s">
        <v>2</v>
      </c>
      <c r="K25" s="162" t="s">
        <v>3</v>
      </c>
      <c r="L25" s="22"/>
      <c r="M25" s="121"/>
      <c r="N25" s="122"/>
    </row>
    <row r="26" spans="1:14" ht="25.5" customHeight="1" x14ac:dyDescent="0.25">
      <c r="A26" s="130">
        <v>1</v>
      </c>
      <c r="B26" s="166" t="s">
        <v>39</v>
      </c>
      <c r="C26" s="167"/>
      <c r="D26" s="167"/>
      <c r="E26" s="167"/>
      <c r="F26" s="168" t="s">
        <v>65</v>
      </c>
      <c r="G26" s="169"/>
      <c r="H26" s="170" t="s">
        <v>40</v>
      </c>
      <c r="I26" s="171"/>
      <c r="J26" s="172" t="s">
        <v>2</v>
      </c>
      <c r="K26" s="173" t="s">
        <v>3</v>
      </c>
      <c r="L26" s="39"/>
      <c r="M26" s="174"/>
      <c r="N26" s="175"/>
    </row>
    <row r="27" spans="1:14" ht="15" customHeight="1" x14ac:dyDescent="0.25">
      <c r="A27" s="130">
        <v>1</v>
      </c>
      <c r="B27" s="176" t="s">
        <v>41</v>
      </c>
      <c r="C27" s="177"/>
      <c r="D27" s="177"/>
      <c r="E27" s="177"/>
      <c r="F27" s="157" t="s">
        <v>23</v>
      </c>
      <c r="G27" s="158"/>
      <c r="H27" s="159" t="s">
        <v>42</v>
      </c>
      <c r="I27" s="160"/>
      <c r="J27" s="161" t="s">
        <v>2</v>
      </c>
      <c r="K27" s="162" t="s">
        <v>3</v>
      </c>
      <c r="L27" s="22"/>
      <c r="M27" s="174"/>
      <c r="N27" s="175"/>
    </row>
    <row r="28" spans="1:14" ht="15" customHeight="1" x14ac:dyDescent="0.25">
      <c r="A28" s="130">
        <v>1</v>
      </c>
      <c r="B28" s="178"/>
      <c r="C28" s="179"/>
      <c r="D28" s="179"/>
      <c r="E28" s="179"/>
      <c r="F28" s="157" t="s">
        <v>63</v>
      </c>
      <c r="G28" s="158"/>
      <c r="H28" s="159" t="s">
        <v>4</v>
      </c>
      <c r="I28" s="160"/>
      <c r="J28" s="161" t="s">
        <v>2</v>
      </c>
      <c r="K28" s="162" t="s">
        <v>3</v>
      </c>
      <c r="L28" s="22"/>
      <c r="M28" s="174"/>
      <c r="N28" s="175"/>
    </row>
    <row r="29" spans="1:14" ht="15" customHeight="1" x14ac:dyDescent="0.25">
      <c r="A29" s="130">
        <v>1</v>
      </c>
      <c r="B29" s="166"/>
      <c r="C29" s="167"/>
      <c r="D29" s="167"/>
      <c r="E29" s="167"/>
      <c r="F29" s="157" t="s">
        <v>64</v>
      </c>
      <c r="G29" s="158"/>
      <c r="H29" s="159">
        <v>22</v>
      </c>
      <c r="I29" s="160"/>
      <c r="J29" s="161" t="s">
        <v>22</v>
      </c>
      <c r="K29" s="162" t="s">
        <v>19</v>
      </c>
      <c r="L29" s="22"/>
      <c r="M29" s="174"/>
      <c r="N29" s="175"/>
    </row>
    <row r="30" spans="1:14" ht="15.75" x14ac:dyDescent="0.25">
      <c r="A30" s="130">
        <v>1</v>
      </c>
      <c r="B30" s="176" t="s">
        <v>43</v>
      </c>
      <c r="C30" s="177"/>
      <c r="D30" s="177"/>
      <c r="E30" s="177"/>
      <c r="F30" s="157" t="s">
        <v>66</v>
      </c>
      <c r="G30" s="158"/>
      <c r="H30" s="159">
        <v>180</v>
      </c>
      <c r="I30" s="160"/>
      <c r="J30" s="161" t="s">
        <v>25</v>
      </c>
      <c r="K30" s="162" t="s">
        <v>19</v>
      </c>
      <c r="L30" s="22"/>
      <c r="M30" s="174"/>
      <c r="N30" s="175"/>
    </row>
    <row r="31" spans="1:14" ht="15.75" x14ac:dyDescent="0.25">
      <c r="A31" s="130">
        <v>1</v>
      </c>
      <c r="B31" s="178"/>
      <c r="C31" s="179"/>
      <c r="D31" s="179"/>
      <c r="E31" s="179"/>
      <c r="F31" s="157" t="s">
        <v>84</v>
      </c>
      <c r="G31" s="158"/>
      <c r="H31" s="159">
        <v>180</v>
      </c>
      <c r="I31" s="160"/>
      <c r="J31" s="161" t="s">
        <v>25</v>
      </c>
      <c r="K31" s="162" t="s">
        <v>19</v>
      </c>
      <c r="L31" s="22"/>
      <c r="M31" s="174"/>
      <c r="N31" s="175"/>
    </row>
    <row r="32" spans="1:14" ht="15.75" x14ac:dyDescent="0.25">
      <c r="A32" s="130">
        <v>1</v>
      </c>
      <c r="B32" s="178"/>
      <c r="C32" s="179"/>
      <c r="D32" s="179"/>
      <c r="E32" s="179"/>
      <c r="F32" s="157" t="s">
        <v>85</v>
      </c>
      <c r="G32" s="158"/>
      <c r="H32" s="159">
        <v>180</v>
      </c>
      <c r="I32" s="160"/>
      <c r="J32" s="161" t="s">
        <v>25</v>
      </c>
      <c r="K32" s="162" t="s">
        <v>19</v>
      </c>
      <c r="L32" s="22"/>
      <c r="M32" s="174"/>
      <c r="N32" s="175"/>
    </row>
    <row r="33" spans="1:14" ht="15" customHeight="1" x14ac:dyDescent="0.25">
      <c r="A33" s="130">
        <v>1</v>
      </c>
      <c r="B33" s="166"/>
      <c r="C33" s="167"/>
      <c r="D33" s="167"/>
      <c r="E33" s="167"/>
      <c r="F33" s="157" t="s">
        <v>67</v>
      </c>
      <c r="G33" s="158"/>
      <c r="H33" s="159" t="s">
        <v>4</v>
      </c>
      <c r="I33" s="160"/>
      <c r="J33" s="161" t="s">
        <v>2</v>
      </c>
      <c r="K33" s="162" t="s">
        <v>3</v>
      </c>
      <c r="L33" s="22"/>
      <c r="M33" s="174"/>
      <c r="N33" s="175"/>
    </row>
    <row r="34" spans="1:14" ht="15" customHeight="1" x14ac:dyDescent="0.25">
      <c r="A34" s="130">
        <v>1</v>
      </c>
      <c r="B34" s="176" t="s">
        <v>83</v>
      </c>
      <c r="C34" s="177"/>
      <c r="D34" s="177"/>
      <c r="E34" s="177"/>
      <c r="F34" s="157" t="s">
        <v>44</v>
      </c>
      <c r="G34" s="158"/>
      <c r="H34" s="159" t="s">
        <v>4</v>
      </c>
      <c r="I34" s="160"/>
      <c r="J34" s="161" t="s">
        <v>2</v>
      </c>
      <c r="K34" s="162" t="s">
        <v>3</v>
      </c>
      <c r="L34" s="22"/>
      <c r="M34" s="46"/>
      <c r="N34" s="119"/>
    </row>
    <row r="35" spans="1:14" ht="15.75" x14ac:dyDescent="0.25">
      <c r="A35" s="130">
        <v>1</v>
      </c>
      <c r="B35" s="178"/>
      <c r="C35" s="180"/>
      <c r="D35" s="180"/>
      <c r="E35" s="180"/>
      <c r="F35" s="157" t="s">
        <v>68</v>
      </c>
      <c r="G35" s="158"/>
      <c r="H35" s="159">
        <v>10</v>
      </c>
      <c r="I35" s="160"/>
      <c r="J35" s="161" t="s">
        <v>24</v>
      </c>
      <c r="K35" s="162" t="s">
        <v>19</v>
      </c>
      <c r="L35" s="22"/>
      <c r="M35" s="46"/>
      <c r="N35" s="119"/>
    </row>
    <row r="36" spans="1:14" ht="15" customHeight="1" x14ac:dyDescent="0.25">
      <c r="A36" s="130">
        <v>1</v>
      </c>
      <c r="B36" s="178"/>
      <c r="C36" s="180"/>
      <c r="D36" s="180"/>
      <c r="E36" s="180"/>
      <c r="F36" s="157" t="s">
        <v>45</v>
      </c>
      <c r="G36" s="158"/>
      <c r="H36" s="159" t="s">
        <v>4</v>
      </c>
      <c r="I36" s="160"/>
      <c r="J36" s="161" t="s">
        <v>2</v>
      </c>
      <c r="K36" s="162" t="s">
        <v>3</v>
      </c>
      <c r="L36" s="22"/>
      <c r="M36" s="46"/>
      <c r="N36" s="119"/>
    </row>
    <row r="37" spans="1:14" ht="15" customHeight="1" x14ac:dyDescent="0.25">
      <c r="A37" s="130">
        <v>1</v>
      </c>
      <c r="B37" s="178"/>
      <c r="C37" s="180"/>
      <c r="D37" s="180"/>
      <c r="E37" s="180"/>
      <c r="F37" s="157" t="s">
        <v>69</v>
      </c>
      <c r="G37" s="158"/>
      <c r="H37" s="159">
        <v>2</v>
      </c>
      <c r="I37" s="160"/>
      <c r="J37" s="161" t="s">
        <v>20</v>
      </c>
      <c r="K37" s="162" t="s">
        <v>19</v>
      </c>
      <c r="L37" s="22"/>
      <c r="M37" s="46"/>
      <c r="N37" s="119"/>
    </row>
    <row r="38" spans="1:14" ht="15.75" x14ac:dyDescent="0.25">
      <c r="A38" s="130">
        <v>1</v>
      </c>
      <c r="B38" s="178"/>
      <c r="C38" s="180"/>
      <c r="D38" s="180"/>
      <c r="E38" s="180"/>
      <c r="F38" s="157" t="s">
        <v>70</v>
      </c>
      <c r="G38" s="158"/>
      <c r="H38" s="163">
        <v>5500</v>
      </c>
      <c r="I38" s="160"/>
      <c r="J38" s="161" t="s">
        <v>35</v>
      </c>
      <c r="K38" s="162" t="s">
        <v>19</v>
      </c>
      <c r="L38" s="22"/>
      <c r="M38" s="46"/>
      <c r="N38" s="119"/>
    </row>
    <row r="39" spans="1:14" ht="15.75" x14ac:dyDescent="0.25">
      <c r="A39" s="130">
        <v>1</v>
      </c>
      <c r="B39" s="178"/>
      <c r="C39" s="180"/>
      <c r="D39" s="180"/>
      <c r="E39" s="180"/>
      <c r="F39" s="157" t="s">
        <v>74</v>
      </c>
      <c r="G39" s="158"/>
      <c r="H39" s="159">
        <v>4</v>
      </c>
      <c r="I39" s="160"/>
      <c r="J39" s="161" t="s">
        <v>21</v>
      </c>
      <c r="K39" s="162" t="s">
        <v>19</v>
      </c>
      <c r="L39" s="22"/>
      <c r="M39" s="46"/>
      <c r="N39" s="119"/>
    </row>
    <row r="40" spans="1:14" ht="15.75" x14ac:dyDescent="0.25">
      <c r="A40" s="130">
        <v>1</v>
      </c>
      <c r="B40" s="178"/>
      <c r="C40" s="180"/>
      <c r="D40" s="180"/>
      <c r="E40" s="180"/>
      <c r="F40" s="157" t="s">
        <v>75</v>
      </c>
      <c r="G40" s="158"/>
      <c r="H40" s="159" t="s">
        <v>76</v>
      </c>
      <c r="I40" s="160"/>
      <c r="J40" s="161" t="s">
        <v>25</v>
      </c>
      <c r="K40" s="162" t="s">
        <v>19</v>
      </c>
      <c r="L40" s="22"/>
      <c r="M40" s="46"/>
      <c r="N40" s="119"/>
    </row>
    <row r="41" spans="1:14" ht="15" customHeight="1" x14ac:dyDescent="0.25">
      <c r="A41" s="130">
        <v>1</v>
      </c>
      <c r="B41" s="178"/>
      <c r="C41" s="180"/>
      <c r="D41" s="180"/>
      <c r="E41" s="180"/>
      <c r="F41" s="157" t="s">
        <v>71</v>
      </c>
      <c r="G41" s="158"/>
      <c r="H41" s="159" t="s">
        <v>4</v>
      </c>
      <c r="I41" s="160"/>
      <c r="J41" s="161" t="s">
        <v>2</v>
      </c>
      <c r="K41" s="162" t="s">
        <v>3</v>
      </c>
      <c r="L41" s="22"/>
      <c r="M41" s="46"/>
      <c r="N41" s="119"/>
    </row>
    <row r="42" spans="1:14" ht="15.75" x14ac:dyDescent="0.25">
      <c r="A42" s="130">
        <v>1</v>
      </c>
      <c r="B42" s="178"/>
      <c r="C42" s="180"/>
      <c r="D42" s="180"/>
      <c r="E42" s="180"/>
      <c r="F42" s="157" t="s">
        <v>72</v>
      </c>
      <c r="G42" s="158"/>
      <c r="H42" s="159" t="s">
        <v>38</v>
      </c>
      <c r="I42" s="160"/>
      <c r="J42" s="161" t="s">
        <v>2</v>
      </c>
      <c r="K42" s="162" t="s">
        <v>3</v>
      </c>
      <c r="L42" s="44"/>
      <c r="M42" s="46"/>
      <c r="N42" s="119"/>
    </row>
    <row r="43" spans="1:14" ht="15" customHeight="1" x14ac:dyDescent="0.25">
      <c r="A43" s="130">
        <v>1</v>
      </c>
      <c r="B43" s="166"/>
      <c r="C43" s="167"/>
      <c r="D43" s="167"/>
      <c r="E43" s="167"/>
      <c r="F43" s="157" t="s">
        <v>46</v>
      </c>
      <c r="G43" s="158"/>
      <c r="H43" s="159" t="s">
        <v>4</v>
      </c>
      <c r="I43" s="160"/>
      <c r="J43" s="161" t="s">
        <v>2</v>
      </c>
      <c r="K43" s="162" t="s">
        <v>3</v>
      </c>
      <c r="L43" s="22"/>
      <c r="M43" s="121"/>
      <c r="N43" s="122"/>
    </row>
    <row r="44" spans="1:14" ht="15.75" x14ac:dyDescent="0.25">
      <c r="A44" s="130">
        <v>1</v>
      </c>
      <c r="B44" s="178" t="s">
        <v>47</v>
      </c>
      <c r="C44" s="180"/>
      <c r="D44" s="180"/>
      <c r="E44" s="180"/>
      <c r="F44" s="168" t="s">
        <v>48</v>
      </c>
      <c r="G44" s="169"/>
      <c r="H44" s="181" t="s">
        <v>4</v>
      </c>
      <c r="I44" s="182"/>
      <c r="J44" s="172" t="s">
        <v>2</v>
      </c>
      <c r="K44" s="173" t="s">
        <v>3</v>
      </c>
      <c r="L44" s="39"/>
      <c r="M44" s="174"/>
      <c r="N44" s="175"/>
    </row>
    <row r="45" spans="1:14" ht="15.75" x14ac:dyDescent="0.25">
      <c r="A45" s="130">
        <v>1</v>
      </c>
      <c r="B45" s="178"/>
      <c r="C45" s="179"/>
      <c r="D45" s="179"/>
      <c r="E45" s="179"/>
      <c r="F45" s="157" t="s">
        <v>49</v>
      </c>
      <c r="G45" s="158"/>
      <c r="H45" s="159" t="s">
        <v>4</v>
      </c>
      <c r="I45" s="160"/>
      <c r="J45" s="161" t="s">
        <v>2</v>
      </c>
      <c r="K45" s="162" t="s">
        <v>3</v>
      </c>
      <c r="L45" s="22"/>
      <c r="M45" s="174"/>
      <c r="N45" s="175"/>
    </row>
    <row r="46" spans="1:14" ht="15" customHeight="1" x14ac:dyDescent="0.25">
      <c r="A46" s="130">
        <v>1</v>
      </c>
      <c r="B46" s="166"/>
      <c r="C46" s="167"/>
      <c r="D46" s="167"/>
      <c r="E46" s="167"/>
      <c r="F46" s="157" t="s">
        <v>50</v>
      </c>
      <c r="G46" s="158"/>
      <c r="H46" s="159" t="s">
        <v>4</v>
      </c>
      <c r="I46" s="160"/>
      <c r="J46" s="161" t="s">
        <v>2</v>
      </c>
      <c r="K46" s="162" t="s">
        <v>3</v>
      </c>
      <c r="L46" s="22"/>
      <c r="M46" s="174"/>
      <c r="N46" s="175"/>
    </row>
    <row r="47" spans="1:14" ht="15" customHeight="1" x14ac:dyDescent="0.25">
      <c r="A47" s="130">
        <v>1</v>
      </c>
      <c r="B47" s="176" t="s">
        <v>77</v>
      </c>
      <c r="C47" s="177"/>
      <c r="D47" s="177"/>
      <c r="E47" s="177"/>
      <c r="F47" s="157" t="s">
        <v>73</v>
      </c>
      <c r="G47" s="158"/>
      <c r="H47" s="159">
        <v>250</v>
      </c>
      <c r="I47" s="160"/>
      <c r="J47" s="161" t="s">
        <v>51</v>
      </c>
      <c r="K47" s="162" t="s">
        <v>19</v>
      </c>
      <c r="L47" s="22"/>
      <c r="M47" s="174"/>
      <c r="N47" s="175"/>
    </row>
    <row r="48" spans="1:14" ht="15" customHeight="1" x14ac:dyDescent="0.25">
      <c r="A48" s="130">
        <v>1</v>
      </c>
      <c r="B48" s="178"/>
      <c r="C48" s="179"/>
      <c r="D48" s="179"/>
      <c r="E48" s="179"/>
      <c r="F48" s="157" t="s">
        <v>52</v>
      </c>
      <c r="G48" s="158"/>
      <c r="H48" s="159" t="s">
        <v>4</v>
      </c>
      <c r="I48" s="160"/>
      <c r="J48" s="161" t="s">
        <v>2</v>
      </c>
      <c r="K48" s="162" t="s">
        <v>3</v>
      </c>
      <c r="L48" s="19"/>
      <c r="M48" s="174"/>
      <c r="N48" s="175"/>
    </row>
    <row r="49" spans="1:14" ht="15" customHeight="1" x14ac:dyDescent="0.25">
      <c r="A49" s="130">
        <v>1</v>
      </c>
      <c r="B49" s="178"/>
      <c r="C49" s="179"/>
      <c r="D49" s="179"/>
      <c r="E49" s="179"/>
      <c r="F49" s="157" t="s">
        <v>78</v>
      </c>
      <c r="G49" s="158"/>
      <c r="H49" s="159" t="s">
        <v>4</v>
      </c>
      <c r="I49" s="160"/>
      <c r="J49" s="161" t="s">
        <v>2</v>
      </c>
      <c r="K49" s="162" t="s">
        <v>3</v>
      </c>
      <c r="L49" s="19"/>
      <c r="M49" s="174"/>
      <c r="N49" s="175"/>
    </row>
    <row r="50" spans="1:14" ht="15" customHeight="1" x14ac:dyDescent="0.25">
      <c r="A50" s="130">
        <v>1</v>
      </c>
      <c r="B50" s="178"/>
      <c r="C50" s="179"/>
      <c r="D50" s="179"/>
      <c r="E50" s="179"/>
      <c r="F50" s="157" t="s">
        <v>79</v>
      </c>
      <c r="G50" s="158"/>
      <c r="H50" s="159" t="s">
        <v>4</v>
      </c>
      <c r="I50" s="160"/>
      <c r="J50" s="161" t="s">
        <v>2</v>
      </c>
      <c r="K50" s="162" t="s">
        <v>3</v>
      </c>
      <c r="L50" s="19"/>
      <c r="M50" s="174"/>
      <c r="N50" s="175"/>
    </row>
    <row r="51" spans="1:14" ht="15" customHeight="1" thickBot="1" x14ac:dyDescent="0.3">
      <c r="A51" s="130">
        <v>1</v>
      </c>
      <c r="B51" s="178"/>
      <c r="C51" s="179"/>
      <c r="D51" s="179"/>
      <c r="E51" s="179"/>
      <c r="F51" s="157" t="s">
        <v>80</v>
      </c>
      <c r="G51" s="158"/>
      <c r="H51" s="159">
        <v>20</v>
      </c>
      <c r="I51" s="160"/>
      <c r="J51" s="161" t="s">
        <v>20</v>
      </c>
      <c r="K51" s="162" t="s">
        <v>19</v>
      </c>
      <c r="L51" s="19"/>
      <c r="M51" s="174"/>
      <c r="N51" s="175"/>
    </row>
    <row r="52" spans="1:14" ht="42" customHeight="1" x14ac:dyDescent="0.25">
      <c r="A52" s="130">
        <v>1</v>
      </c>
      <c r="B52" s="147" t="s">
        <v>7</v>
      </c>
      <c r="C52" s="183"/>
      <c r="D52" s="184" t="s">
        <v>6</v>
      </c>
      <c r="E52" s="185"/>
      <c r="F52" s="186" t="s">
        <v>2</v>
      </c>
      <c r="G52" s="187" t="s">
        <v>2</v>
      </c>
      <c r="H52" s="186" t="s">
        <v>4</v>
      </c>
      <c r="I52" s="187"/>
      <c r="J52" s="153" t="s">
        <v>2</v>
      </c>
      <c r="K52" s="188" t="s">
        <v>3</v>
      </c>
      <c r="L52" s="16"/>
      <c r="M52" s="188" t="s">
        <v>2</v>
      </c>
      <c r="N52" s="189" t="s">
        <v>2</v>
      </c>
    </row>
    <row r="53" spans="1:14" ht="42" customHeight="1" thickBot="1" x14ac:dyDescent="0.3">
      <c r="A53" s="130">
        <v>1</v>
      </c>
      <c r="B53" s="190"/>
      <c r="C53" s="191"/>
      <c r="D53" s="192" t="s">
        <v>5</v>
      </c>
      <c r="E53" s="193"/>
      <c r="F53" s="194" t="s">
        <v>2</v>
      </c>
      <c r="G53" s="195" t="s">
        <v>2</v>
      </c>
      <c r="H53" s="194" t="s">
        <v>4</v>
      </c>
      <c r="I53" s="195"/>
      <c r="J53" s="196" t="s">
        <v>2</v>
      </c>
      <c r="K53" s="197" t="s">
        <v>3</v>
      </c>
      <c r="L53" s="11"/>
      <c r="M53" s="197" t="s">
        <v>2</v>
      </c>
      <c r="N53" s="198" t="s">
        <v>2</v>
      </c>
    </row>
    <row r="54" spans="1:14" ht="15.75" x14ac:dyDescent="0.25">
      <c r="A54" s="130">
        <v>1</v>
      </c>
    </row>
    <row r="55" spans="1:14" ht="15.75" x14ac:dyDescent="0.25">
      <c r="A55" s="130">
        <v>1</v>
      </c>
      <c r="C55" s="199" t="s">
        <v>1</v>
      </c>
      <c r="D55" s="200"/>
      <c r="E55" s="200"/>
    </row>
    <row r="56" spans="1:14" s="201" customFormat="1" ht="15.75" x14ac:dyDescent="0.25">
      <c r="A56" s="130">
        <v>1</v>
      </c>
      <c r="C56" s="199"/>
    </row>
    <row r="57" spans="1:14" s="201" customFormat="1" ht="15" customHeight="1" x14ac:dyDescent="0.25">
      <c r="A57" s="130">
        <v>1</v>
      </c>
      <c r="C57" s="199" t="s">
        <v>0</v>
      </c>
      <c r="D57" s="200"/>
      <c r="E57" s="200"/>
      <c r="I57" s="202"/>
      <c r="J57" s="202"/>
      <c r="K57" s="202"/>
      <c r="L57" s="202"/>
      <c r="M57" s="203"/>
      <c r="N57" s="203"/>
    </row>
    <row r="58" spans="1:14" s="201" customFormat="1" ht="15.75" x14ac:dyDescent="0.25">
      <c r="A58" s="130">
        <v>1</v>
      </c>
      <c r="G58" s="203"/>
      <c r="I58" s="204" t="s">
        <v>30</v>
      </c>
      <c r="J58" s="204"/>
      <c r="K58" s="204"/>
      <c r="L58" s="204"/>
      <c r="M58" s="205"/>
      <c r="N58" s="205"/>
    </row>
    <row r="59" spans="1:14" s="124" customFormat="1" ht="15.75" x14ac:dyDescent="0.25">
      <c r="A59" s="130">
        <v>1</v>
      </c>
      <c r="B59" s="206"/>
      <c r="C59" s="206"/>
      <c r="D59" s="207"/>
      <c r="E59" s="207"/>
      <c r="F59" s="206"/>
      <c r="G59" s="206"/>
      <c r="H59" s="206"/>
      <c r="I59" s="206"/>
      <c r="J59" s="206"/>
      <c r="K59" s="206"/>
      <c r="L59" s="206"/>
      <c r="M59" s="206"/>
      <c r="N59" s="206"/>
    </row>
    <row r="60" spans="1:14" customFormat="1" hidden="1" x14ac:dyDescent="0.25">
      <c r="A60" s="5">
        <f>$A$65</f>
        <v>0</v>
      </c>
      <c r="B60" s="1"/>
      <c r="C60" s="8" t="s">
        <v>1</v>
      </c>
      <c r="D60" s="7"/>
      <c r="E60" s="7"/>
    </row>
    <row r="61" spans="1:14" s="2" customFormat="1" hidden="1" x14ac:dyDescent="0.25">
      <c r="A61" s="5">
        <f>$A$65</f>
        <v>0</v>
      </c>
      <c r="C61" s="8"/>
    </row>
    <row r="62" spans="1:14" s="2" customFormat="1" ht="15" hidden="1" customHeight="1" x14ac:dyDescent="0.25">
      <c r="A62" s="5">
        <f>$A$65</f>
        <v>0</v>
      </c>
      <c r="C62" s="8" t="s">
        <v>0</v>
      </c>
      <c r="D62" s="7"/>
      <c r="E62" s="7"/>
      <c r="I62" s="6"/>
      <c r="J62" s="6"/>
      <c r="K62" s="6"/>
      <c r="L62" s="6"/>
      <c r="M62" s="4"/>
      <c r="N62" s="4"/>
    </row>
    <row r="63" spans="1:14" s="2" customFormat="1" hidden="1" x14ac:dyDescent="0.25">
      <c r="A63" s="5">
        <f>$A$65</f>
        <v>0</v>
      </c>
      <c r="G63" s="4"/>
      <c r="I63" s="60" t="str">
        <f>"podpis a pečiatka "&amp;IF(COUNTA([1]summary!$H$72:$H$81)=0,"navrhovateľa","dodávateľa")</f>
        <v>podpis a pečiatka navrhovateľa</v>
      </c>
      <c r="J63" s="60"/>
      <c r="K63" s="60"/>
      <c r="L63" s="60"/>
      <c r="M63" s="3"/>
      <c r="N63" s="3"/>
    </row>
    <row r="64" spans="1:14" s="5" customFormat="1" ht="21" hidden="1" x14ac:dyDescent="0.25">
      <c r="A64" s="5">
        <f>$A$65</f>
        <v>0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M64" s="38"/>
      <c r="N64" s="38" t="str">
        <f>'[1]Výzva na prieskum trhu'!$C$124</f>
        <v xml:space="preserve">Príloha č. 1: </v>
      </c>
    </row>
    <row r="65" spans="1:16" s="5" customFormat="1" ht="23.25" hidden="1" customHeight="1" x14ac:dyDescent="0.25">
      <c r="A65" s="5">
        <f>IF(COUNTA([1]summary!$H$72:$H$81)=0,IF([1]summary!$G$20="všetky predmety spolu",0,1)*A70,IF([1]summary!$E$58="cenové ponuky komplexne",0,1)*A70)</f>
        <v>0</v>
      </c>
      <c r="B65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</row>
    <row r="66" spans="1:16" s="5" customFormat="1" hidden="1" x14ac:dyDescent="0.25">
      <c r="A66" s="5">
        <f>$A$65</f>
        <v>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1:16" s="5" customFormat="1" ht="23.25" hidden="1" customHeight="1" x14ac:dyDescent="0.25">
      <c r="A67" s="5">
        <f>$A$65</f>
        <v>0</v>
      </c>
      <c r="B67" s="110" t="str">
        <f>IF(COUNTA([1]summary!$H$72:$H$81)=0,'[1]Výzva na prieskum trhu'!$E$124,'[1]Výzva na predloženie CP'!$E$320)</f>
        <v>Vymedzenie predmetu prieskumu trhu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6" customFormat="1" hidden="1" x14ac:dyDescent="0.25">
      <c r="A68" s="5">
        <f>$A$65</f>
        <v>0</v>
      </c>
      <c r="B68" s="1"/>
    </row>
    <row r="69" spans="1:16" customFormat="1" hidden="1" x14ac:dyDescent="0.25">
      <c r="A69" s="5">
        <f>$A$65</f>
        <v>0</v>
      </c>
      <c r="B69" s="1"/>
    </row>
    <row r="70" spans="1:16" s="33" customFormat="1" ht="15.75" hidden="1" x14ac:dyDescent="0.25">
      <c r="A70" s="33">
        <f>IF(SUM($A$10:$A$11)=0,1,0)*IF(D70&lt;&gt;"",1,0)</f>
        <v>0</v>
      </c>
      <c r="B70" s="111" t="s">
        <v>18</v>
      </c>
      <c r="C70" s="111"/>
      <c r="D70" s="75" t="str">
        <f>IF([1]summary!$B$40&lt;&gt;"",[1]summary!$B$40,"")</f>
        <v/>
      </c>
      <c r="E70" s="75"/>
      <c r="F70" s="75"/>
      <c r="G70" s="75"/>
      <c r="H70" s="75"/>
      <c r="I70" s="75"/>
      <c r="J70" s="75"/>
      <c r="K70" s="75"/>
      <c r="L70" s="75"/>
      <c r="M70" s="36" t="s">
        <v>17</v>
      </c>
      <c r="N70" s="35" t="str">
        <f>IF([1]summary!$G$40&lt;&gt;"",[1]summary!$G$40,"")</f>
        <v/>
      </c>
      <c r="P70" s="34"/>
    </row>
    <row r="71" spans="1:16" customFormat="1" hidden="1" x14ac:dyDescent="0.25">
      <c r="A71" s="5">
        <f t="shared" ref="A71:A101" si="0">$A$70</f>
        <v>0</v>
      </c>
      <c r="B71" s="1"/>
      <c r="P71" s="29"/>
    </row>
    <row r="72" spans="1:16" customFormat="1" ht="69.95" hidden="1" customHeight="1" thickBot="1" x14ac:dyDescent="0.3">
      <c r="A72" s="5">
        <f t="shared" si="0"/>
        <v>0</v>
      </c>
      <c r="B72" s="76" t="s">
        <v>16</v>
      </c>
      <c r="C72" s="77"/>
      <c r="D72" s="77"/>
      <c r="E72" s="78"/>
      <c r="F72" s="79" t="s">
        <v>15</v>
      </c>
      <c r="G72" s="80"/>
      <c r="H72" s="83" t="s">
        <v>14</v>
      </c>
      <c r="I72" s="84"/>
      <c r="J72" s="32" t="s">
        <v>13</v>
      </c>
      <c r="K72" s="85" t="s">
        <v>12</v>
      </c>
      <c r="L72" s="86"/>
      <c r="M72" s="31" t="s">
        <v>11</v>
      </c>
      <c r="N72" s="30" t="s">
        <v>10</v>
      </c>
      <c r="P72" s="29"/>
    </row>
    <row r="73" spans="1:16" customFormat="1" ht="15" hidden="1" customHeight="1" x14ac:dyDescent="0.25">
      <c r="A73" s="5">
        <f t="shared" si="0"/>
        <v>0</v>
      </c>
      <c r="B73" s="47" t="s">
        <v>9</v>
      </c>
      <c r="C73" s="48"/>
      <c r="D73" s="51"/>
      <c r="E73" s="52"/>
      <c r="F73" s="103"/>
      <c r="G73" s="104"/>
      <c r="H73" s="53"/>
      <c r="I73" s="54"/>
      <c r="J73" s="18"/>
      <c r="K73" s="17"/>
      <c r="L73" s="16"/>
      <c r="M73" s="105"/>
      <c r="N73" s="117"/>
    </row>
    <row r="74" spans="1:16" customFormat="1" ht="15" hidden="1" customHeight="1" x14ac:dyDescent="0.25">
      <c r="A74" s="5">
        <f t="shared" si="0"/>
        <v>0</v>
      </c>
      <c r="B74" s="59"/>
      <c r="C74" s="93"/>
      <c r="D74" s="95"/>
      <c r="E74" s="96"/>
      <c r="F74" s="61"/>
      <c r="G74" s="62"/>
      <c r="H74" s="63"/>
      <c r="I74" s="64"/>
      <c r="J74" s="24"/>
      <c r="K74" s="23"/>
      <c r="L74" s="22"/>
      <c r="M74" s="101"/>
      <c r="N74" s="98"/>
    </row>
    <row r="75" spans="1:16" customFormat="1" ht="15" hidden="1" customHeight="1" x14ac:dyDescent="0.25">
      <c r="A75" s="5">
        <f t="shared" si="0"/>
        <v>0</v>
      </c>
      <c r="B75" s="59"/>
      <c r="C75" s="93"/>
      <c r="D75" s="95"/>
      <c r="E75" s="96"/>
      <c r="F75" s="61"/>
      <c r="G75" s="62"/>
      <c r="H75" s="63"/>
      <c r="I75" s="64"/>
      <c r="J75" s="24"/>
      <c r="K75" s="23"/>
      <c r="L75" s="22"/>
      <c r="M75" s="101"/>
      <c r="N75" s="98"/>
    </row>
    <row r="76" spans="1:16" customFormat="1" ht="15" hidden="1" customHeight="1" x14ac:dyDescent="0.25">
      <c r="A76" s="5">
        <f t="shared" si="0"/>
        <v>0</v>
      </c>
      <c r="B76" s="59"/>
      <c r="C76" s="93"/>
      <c r="D76" s="95"/>
      <c r="E76" s="96"/>
      <c r="F76" s="61"/>
      <c r="G76" s="62"/>
      <c r="H76" s="63"/>
      <c r="I76" s="64"/>
      <c r="J76" s="24"/>
      <c r="K76" s="23"/>
      <c r="L76" s="22"/>
      <c r="M76" s="102"/>
      <c r="N76" s="99"/>
    </row>
    <row r="77" spans="1:16" customFormat="1" ht="15" hidden="1" customHeight="1" x14ac:dyDescent="0.25">
      <c r="A77" s="5">
        <f t="shared" si="0"/>
        <v>0</v>
      </c>
      <c r="B77" s="59"/>
      <c r="C77" s="93"/>
      <c r="D77" s="87"/>
      <c r="E77" s="88"/>
      <c r="F77" s="67"/>
      <c r="G77" s="68"/>
      <c r="H77" s="65"/>
      <c r="I77" s="66"/>
      <c r="J77" s="24"/>
      <c r="K77" s="23"/>
      <c r="L77" s="22"/>
      <c r="M77" s="100"/>
      <c r="N77" s="97"/>
    </row>
    <row r="78" spans="1:16" customFormat="1" ht="15" hidden="1" customHeight="1" x14ac:dyDescent="0.25">
      <c r="A78" s="5">
        <f t="shared" si="0"/>
        <v>0</v>
      </c>
      <c r="B78" s="59"/>
      <c r="C78" s="93"/>
      <c r="D78" s="89"/>
      <c r="E78" s="90"/>
      <c r="F78" s="67"/>
      <c r="G78" s="68"/>
      <c r="H78" s="65"/>
      <c r="I78" s="66"/>
      <c r="J78" s="24"/>
      <c r="K78" s="23"/>
      <c r="L78" s="22"/>
      <c r="M78" s="101"/>
      <c r="N78" s="98"/>
    </row>
    <row r="79" spans="1:16" customFormat="1" ht="15" hidden="1" customHeight="1" x14ac:dyDescent="0.25">
      <c r="A79" s="5">
        <f t="shared" si="0"/>
        <v>0</v>
      </c>
      <c r="B79" s="59"/>
      <c r="C79" s="93"/>
      <c r="D79" s="89"/>
      <c r="E79" s="90"/>
      <c r="F79" s="67"/>
      <c r="G79" s="68"/>
      <c r="H79" s="65"/>
      <c r="I79" s="66"/>
      <c r="J79" s="24"/>
      <c r="K79" s="23"/>
      <c r="L79" s="22"/>
      <c r="M79" s="101"/>
      <c r="N79" s="98"/>
    </row>
    <row r="80" spans="1:16" customFormat="1" ht="15" hidden="1" customHeight="1" x14ac:dyDescent="0.25">
      <c r="A80" s="5">
        <f t="shared" si="0"/>
        <v>0</v>
      </c>
      <c r="B80" s="59"/>
      <c r="C80" s="93"/>
      <c r="D80" s="91"/>
      <c r="E80" s="92"/>
      <c r="F80" s="67"/>
      <c r="G80" s="68"/>
      <c r="H80" s="65"/>
      <c r="I80" s="66"/>
      <c r="J80" s="24"/>
      <c r="K80" s="23"/>
      <c r="L80" s="22"/>
      <c r="M80" s="102"/>
      <c r="N80" s="99"/>
    </row>
    <row r="81" spans="1:14" customFormat="1" ht="15" hidden="1" customHeight="1" x14ac:dyDescent="0.25">
      <c r="A81" s="5">
        <f t="shared" si="0"/>
        <v>0</v>
      </c>
      <c r="B81" s="59"/>
      <c r="C81" s="93"/>
      <c r="D81" s="87"/>
      <c r="E81" s="88"/>
      <c r="F81" s="67"/>
      <c r="G81" s="68"/>
      <c r="H81" s="65"/>
      <c r="I81" s="66"/>
      <c r="J81" s="24"/>
      <c r="K81" s="23"/>
      <c r="L81" s="22"/>
      <c r="M81" s="100"/>
      <c r="N81" s="97"/>
    </row>
    <row r="82" spans="1:14" customFormat="1" ht="15" hidden="1" customHeight="1" x14ac:dyDescent="0.25">
      <c r="A82" s="5">
        <f t="shared" si="0"/>
        <v>0</v>
      </c>
      <c r="B82" s="59"/>
      <c r="C82" s="93"/>
      <c r="D82" s="89"/>
      <c r="E82" s="90"/>
      <c r="F82" s="67"/>
      <c r="G82" s="68"/>
      <c r="H82" s="65"/>
      <c r="I82" s="66"/>
      <c r="J82" s="24"/>
      <c r="K82" s="23"/>
      <c r="L82" s="22"/>
      <c r="M82" s="101"/>
      <c r="N82" s="98"/>
    </row>
    <row r="83" spans="1:14" customFormat="1" ht="15" hidden="1" customHeight="1" x14ac:dyDescent="0.25">
      <c r="A83" s="5">
        <f t="shared" si="0"/>
        <v>0</v>
      </c>
      <c r="B83" s="59"/>
      <c r="C83" s="93"/>
      <c r="D83" s="89"/>
      <c r="E83" s="90"/>
      <c r="F83" s="67"/>
      <c r="G83" s="68"/>
      <c r="H83" s="65"/>
      <c r="I83" s="66"/>
      <c r="J83" s="24"/>
      <c r="K83" s="23"/>
      <c r="L83" s="22"/>
      <c r="M83" s="101"/>
      <c r="N83" s="98"/>
    </row>
    <row r="84" spans="1:14" customFormat="1" ht="15" hidden="1" customHeight="1" thickBot="1" x14ac:dyDescent="0.3">
      <c r="A84" s="5">
        <f t="shared" si="0"/>
        <v>0</v>
      </c>
      <c r="B84" s="49"/>
      <c r="C84" s="50"/>
      <c r="D84" s="115"/>
      <c r="E84" s="116"/>
      <c r="F84" s="69"/>
      <c r="G84" s="70"/>
      <c r="H84" s="113"/>
      <c r="I84" s="114"/>
      <c r="J84" s="13"/>
      <c r="K84" s="12"/>
      <c r="L84" s="28"/>
      <c r="M84" s="106"/>
      <c r="N84" s="112"/>
    </row>
    <row r="85" spans="1:14" customFormat="1" ht="15" hidden="1" customHeight="1" x14ac:dyDescent="0.25">
      <c r="A85" s="5">
        <f t="shared" si="0"/>
        <v>0</v>
      </c>
      <c r="B85" s="59" t="s">
        <v>8</v>
      </c>
      <c r="C85" s="93"/>
      <c r="D85" s="94"/>
      <c r="E85" s="91"/>
      <c r="F85" s="81"/>
      <c r="G85" s="82"/>
      <c r="H85" s="73"/>
      <c r="I85" s="74"/>
      <c r="J85" s="27"/>
      <c r="K85" s="26"/>
      <c r="L85" s="25"/>
      <c r="M85" s="105"/>
      <c r="N85" s="117"/>
    </row>
    <row r="86" spans="1:14" customFormat="1" ht="15" hidden="1" customHeight="1" x14ac:dyDescent="0.25">
      <c r="A86" s="5">
        <f t="shared" si="0"/>
        <v>0</v>
      </c>
      <c r="B86" s="59"/>
      <c r="C86" s="93"/>
      <c r="D86" s="95"/>
      <c r="E86" s="96"/>
      <c r="F86" s="61"/>
      <c r="G86" s="62"/>
      <c r="H86" s="63"/>
      <c r="I86" s="64"/>
      <c r="J86" s="24"/>
      <c r="K86" s="23"/>
      <c r="L86" s="22"/>
      <c r="M86" s="101"/>
      <c r="N86" s="98"/>
    </row>
    <row r="87" spans="1:14" customFormat="1" ht="15" hidden="1" customHeight="1" x14ac:dyDescent="0.25">
      <c r="A87" s="5">
        <f t="shared" si="0"/>
        <v>0</v>
      </c>
      <c r="B87" s="59"/>
      <c r="C87" s="93"/>
      <c r="D87" s="95"/>
      <c r="E87" s="96"/>
      <c r="F87" s="61"/>
      <c r="G87" s="62"/>
      <c r="H87" s="63"/>
      <c r="I87" s="64"/>
      <c r="J87" s="24"/>
      <c r="K87" s="23"/>
      <c r="L87" s="22"/>
      <c r="M87" s="101"/>
      <c r="N87" s="98"/>
    </row>
    <row r="88" spans="1:14" customFormat="1" ht="15" hidden="1" customHeight="1" x14ac:dyDescent="0.25">
      <c r="A88" s="5">
        <f t="shared" si="0"/>
        <v>0</v>
      </c>
      <c r="B88" s="59"/>
      <c r="C88" s="93"/>
      <c r="D88" s="95"/>
      <c r="E88" s="96"/>
      <c r="F88" s="61"/>
      <c r="G88" s="62"/>
      <c r="H88" s="63"/>
      <c r="I88" s="64"/>
      <c r="J88" s="24"/>
      <c r="K88" s="23"/>
      <c r="L88" s="22"/>
      <c r="M88" s="102"/>
      <c r="N88" s="99"/>
    </row>
    <row r="89" spans="1:14" customFormat="1" ht="15" hidden="1" customHeight="1" x14ac:dyDescent="0.25">
      <c r="A89" s="5">
        <f t="shared" si="0"/>
        <v>0</v>
      </c>
      <c r="B89" s="59"/>
      <c r="C89" s="93"/>
      <c r="D89" s="95"/>
      <c r="E89" s="96"/>
      <c r="F89" s="61"/>
      <c r="G89" s="62"/>
      <c r="H89" s="63"/>
      <c r="I89" s="64"/>
      <c r="J89" s="24"/>
      <c r="K89" s="23"/>
      <c r="L89" s="22"/>
      <c r="M89" s="100"/>
      <c r="N89" s="97"/>
    </row>
    <row r="90" spans="1:14" customFormat="1" ht="15" hidden="1" customHeight="1" x14ac:dyDescent="0.25">
      <c r="A90" s="5">
        <f t="shared" si="0"/>
        <v>0</v>
      </c>
      <c r="B90" s="59"/>
      <c r="C90" s="93"/>
      <c r="D90" s="95"/>
      <c r="E90" s="96"/>
      <c r="F90" s="61"/>
      <c r="G90" s="62"/>
      <c r="H90" s="63"/>
      <c r="I90" s="64"/>
      <c r="J90" s="24"/>
      <c r="K90" s="23"/>
      <c r="L90" s="22"/>
      <c r="M90" s="101"/>
      <c r="N90" s="98"/>
    </row>
    <row r="91" spans="1:14" customFormat="1" ht="15" hidden="1" customHeight="1" x14ac:dyDescent="0.25">
      <c r="A91" s="5">
        <f t="shared" si="0"/>
        <v>0</v>
      </c>
      <c r="B91" s="59"/>
      <c r="C91" s="93"/>
      <c r="D91" s="95"/>
      <c r="E91" s="96"/>
      <c r="F91" s="61"/>
      <c r="G91" s="62"/>
      <c r="H91" s="63"/>
      <c r="I91" s="64"/>
      <c r="J91" s="24"/>
      <c r="K91" s="23"/>
      <c r="L91" s="22"/>
      <c r="M91" s="101"/>
      <c r="N91" s="98"/>
    </row>
    <row r="92" spans="1:14" customFormat="1" ht="15" hidden="1" customHeight="1" x14ac:dyDescent="0.25">
      <c r="A92" s="5">
        <f t="shared" si="0"/>
        <v>0</v>
      </c>
      <c r="B92" s="59"/>
      <c r="C92" s="93"/>
      <c r="D92" s="95"/>
      <c r="E92" s="96"/>
      <c r="F92" s="61"/>
      <c r="G92" s="62"/>
      <c r="H92" s="63"/>
      <c r="I92" s="64"/>
      <c r="J92" s="24"/>
      <c r="K92" s="23"/>
      <c r="L92" s="22"/>
      <c r="M92" s="102"/>
      <c r="N92" s="99"/>
    </row>
    <row r="93" spans="1:14" customFormat="1" ht="15" hidden="1" customHeight="1" x14ac:dyDescent="0.25">
      <c r="A93" s="5">
        <f t="shared" si="0"/>
        <v>0</v>
      </c>
      <c r="B93" s="59"/>
      <c r="C93" s="93"/>
      <c r="D93" s="95"/>
      <c r="E93" s="96"/>
      <c r="F93" s="61"/>
      <c r="G93" s="62"/>
      <c r="H93" s="63"/>
      <c r="I93" s="64"/>
      <c r="J93" s="24"/>
      <c r="K93" s="23"/>
      <c r="L93" s="22"/>
      <c r="M93" s="100"/>
      <c r="N93" s="97"/>
    </row>
    <row r="94" spans="1:14" customFormat="1" ht="15" hidden="1" customHeight="1" x14ac:dyDescent="0.25">
      <c r="A94" s="5">
        <f t="shared" si="0"/>
        <v>0</v>
      </c>
      <c r="B94" s="59"/>
      <c r="C94" s="93"/>
      <c r="D94" s="95"/>
      <c r="E94" s="96"/>
      <c r="F94" s="61"/>
      <c r="G94" s="62"/>
      <c r="H94" s="63"/>
      <c r="I94" s="64"/>
      <c r="J94" s="24"/>
      <c r="K94" s="23"/>
      <c r="L94" s="22"/>
      <c r="M94" s="101"/>
      <c r="N94" s="98"/>
    </row>
    <row r="95" spans="1:14" customFormat="1" ht="15" hidden="1" customHeight="1" x14ac:dyDescent="0.25">
      <c r="A95" s="5">
        <f t="shared" si="0"/>
        <v>0</v>
      </c>
      <c r="B95" s="59"/>
      <c r="C95" s="93"/>
      <c r="D95" s="95"/>
      <c r="E95" s="96"/>
      <c r="F95" s="61"/>
      <c r="G95" s="62"/>
      <c r="H95" s="63"/>
      <c r="I95" s="64"/>
      <c r="J95" s="24"/>
      <c r="K95" s="23"/>
      <c r="L95" s="22"/>
      <c r="M95" s="101"/>
      <c r="N95" s="98"/>
    </row>
    <row r="96" spans="1:14" customFormat="1" ht="15" hidden="1" customHeight="1" thickBot="1" x14ac:dyDescent="0.3">
      <c r="A96" s="5">
        <f t="shared" si="0"/>
        <v>0</v>
      </c>
      <c r="B96" s="59"/>
      <c r="C96" s="93"/>
      <c r="D96" s="107"/>
      <c r="E96" s="87"/>
      <c r="F96" s="108"/>
      <c r="G96" s="109"/>
      <c r="H96" s="71"/>
      <c r="I96" s="72"/>
      <c r="J96" s="21"/>
      <c r="K96" s="20"/>
      <c r="L96" s="19"/>
      <c r="M96" s="106"/>
      <c r="N96" s="112"/>
    </row>
    <row r="97" spans="1:16" s="5" customFormat="1" ht="30" hidden="1" customHeight="1" x14ac:dyDescent="0.25">
      <c r="A97" s="5">
        <f t="shared" si="0"/>
        <v>0</v>
      </c>
      <c r="B97" s="47" t="s">
        <v>7</v>
      </c>
      <c r="C97" s="48"/>
      <c r="D97" s="51" t="s">
        <v>6</v>
      </c>
      <c r="E97" s="52"/>
      <c r="F97" s="53" t="s">
        <v>2</v>
      </c>
      <c r="G97" s="54" t="s">
        <v>2</v>
      </c>
      <c r="H97" s="53" t="s">
        <v>4</v>
      </c>
      <c r="I97" s="54"/>
      <c r="J97" s="18" t="s">
        <v>2</v>
      </c>
      <c r="K97" s="17" t="s">
        <v>3</v>
      </c>
      <c r="L97" s="16"/>
      <c r="M97" s="15" t="s">
        <v>2</v>
      </c>
      <c r="N97" s="14" t="s">
        <v>2</v>
      </c>
    </row>
    <row r="98" spans="1:16" s="5" customFormat="1" ht="30" hidden="1" customHeight="1" thickBot="1" x14ac:dyDescent="0.3">
      <c r="A98" s="5">
        <f t="shared" si="0"/>
        <v>0</v>
      </c>
      <c r="B98" s="49"/>
      <c r="C98" s="50"/>
      <c r="D98" s="55" t="s">
        <v>5</v>
      </c>
      <c r="E98" s="56"/>
      <c r="F98" s="57" t="s">
        <v>2</v>
      </c>
      <c r="G98" s="58" t="s">
        <v>2</v>
      </c>
      <c r="H98" s="57" t="s">
        <v>4</v>
      </c>
      <c r="I98" s="58"/>
      <c r="J98" s="13" t="s">
        <v>2</v>
      </c>
      <c r="K98" s="12" t="s">
        <v>3</v>
      </c>
      <c r="L98" s="11"/>
      <c r="M98" s="10" t="s">
        <v>2</v>
      </c>
      <c r="N98" s="9" t="s">
        <v>2</v>
      </c>
    </row>
    <row r="99" spans="1:16" customFormat="1" hidden="1" x14ac:dyDescent="0.25">
      <c r="A99" s="5">
        <f t="shared" si="0"/>
        <v>0</v>
      </c>
      <c r="B99" s="1"/>
    </row>
    <row r="100" spans="1:16" customFormat="1" hidden="1" x14ac:dyDescent="0.25">
      <c r="A100" s="5">
        <f t="shared" si="0"/>
        <v>0</v>
      </c>
      <c r="B100" s="1"/>
    </row>
    <row r="101" spans="1:16" customFormat="1" hidden="1" x14ac:dyDescent="0.25">
      <c r="A101" s="5">
        <f t="shared" si="0"/>
        <v>0</v>
      </c>
      <c r="B101" s="1"/>
    </row>
    <row r="102" spans="1:16" customFormat="1" hidden="1" x14ac:dyDescent="0.25">
      <c r="A102" s="5">
        <f>$A$107</f>
        <v>0</v>
      </c>
      <c r="B102" s="1"/>
      <c r="C102" s="8" t="s">
        <v>1</v>
      </c>
      <c r="D102" s="7"/>
      <c r="E102" s="7"/>
    </row>
    <row r="103" spans="1:16" s="2" customFormat="1" hidden="1" x14ac:dyDescent="0.25">
      <c r="A103" s="5">
        <f>$A$107</f>
        <v>0</v>
      </c>
      <c r="C103" s="8"/>
    </row>
    <row r="104" spans="1:16" s="2" customFormat="1" ht="15" hidden="1" customHeight="1" x14ac:dyDescent="0.25">
      <c r="A104" s="5">
        <f>$A$107</f>
        <v>0</v>
      </c>
      <c r="C104" s="8" t="s">
        <v>0</v>
      </c>
      <c r="D104" s="7"/>
      <c r="E104" s="7"/>
      <c r="I104" s="6"/>
      <c r="J104" s="6"/>
      <c r="K104" s="6"/>
      <c r="L104" s="6"/>
      <c r="M104" s="4"/>
      <c r="N104" s="4"/>
    </row>
    <row r="105" spans="1:16" s="2" customFormat="1" hidden="1" x14ac:dyDescent="0.25">
      <c r="A105" s="5">
        <f>$A$107</f>
        <v>0</v>
      </c>
      <c r="G105" s="4"/>
      <c r="I105" s="60" t="str">
        <f>"podpis a pečiatka "&amp;IF(COUNTA([1]summary!$H$72:$H$81)=0,"navrhovateľa","dodávateľa")</f>
        <v>podpis a pečiatka navrhovateľa</v>
      </c>
      <c r="J105" s="60"/>
      <c r="K105" s="60"/>
      <c r="L105" s="60"/>
      <c r="M105" s="3"/>
      <c r="N105" s="3"/>
    </row>
    <row r="106" spans="1:16" s="5" customFormat="1" ht="21" hidden="1" x14ac:dyDescent="0.25">
      <c r="A106" s="5">
        <f>$A$107</f>
        <v>0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M106" s="38"/>
      <c r="N106" s="38" t="str">
        <f>'[1]Výzva na prieskum trhu'!$C$124</f>
        <v xml:space="preserve">Príloha č. 1: </v>
      </c>
    </row>
    <row r="107" spans="1:16" s="5" customFormat="1" ht="23.25" hidden="1" customHeight="1" x14ac:dyDescent="0.25">
      <c r="A107" s="5">
        <f>IF(COUNTA([1]summary!$H$72:$H$81)=0,IF([1]summary!$G$20="všetky predmety spolu",0,1)*A112,IF([1]summary!$E$58="cenové ponuky komplexne",0,1)*A112)</f>
        <v>0</v>
      </c>
      <c r="B107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</row>
    <row r="108" spans="1:16" s="5" customFormat="1" hidden="1" x14ac:dyDescent="0.25">
      <c r="A108" s="5">
        <f>$A$107</f>
        <v>0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6" s="5" customFormat="1" ht="23.25" hidden="1" customHeight="1" x14ac:dyDescent="0.25">
      <c r="A109" s="5">
        <f>$A$107</f>
        <v>0</v>
      </c>
      <c r="B109" s="110" t="str">
        <f>IF(COUNTA([1]summary!$H$72:$H$81)=0,'[1]Výzva na prieskum trhu'!$E$124,'[1]Výzva na predloženie CP'!$E$320)</f>
        <v>Vymedzenie predmetu prieskumu trhu</v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</row>
    <row r="110" spans="1:16" customFormat="1" hidden="1" x14ac:dyDescent="0.25">
      <c r="A110" s="5">
        <f>$A$107</f>
        <v>0</v>
      </c>
      <c r="B110" s="1"/>
    </row>
    <row r="111" spans="1:16" customFormat="1" hidden="1" x14ac:dyDescent="0.25">
      <c r="A111" s="5">
        <f>$A$107</f>
        <v>0</v>
      </c>
      <c r="B111" s="1"/>
    </row>
    <row r="112" spans="1:16" s="33" customFormat="1" ht="15.75" hidden="1" x14ac:dyDescent="0.25">
      <c r="A112" s="33">
        <f>IF(SUM($A$10:$A$11)=0,1,0)*IF(D112&lt;&gt;"",1,0)</f>
        <v>0</v>
      </c>
      <c r="B112" s="111" t="s">
        <v>18</v>
      </c>
      <c r="C112" s="111"/>
      <c r="D112" s="75" t="str">
        <f>IF([1]summary!$B$41&lt;&gt;"",[1]summary!$B$41,"")</f>
        <v/>
      </c>
      <c r="E112" s="75"/>
      <c r="F112" s="75"/>
      <c r="G112" s="75"/>
      <c r="H112" s="75"/>
      <c r="I112" s="75"/>
      <c r="J112" s="75"/>
      <c r="K112" s="75"/>
      <c r="L112" s="75"/>
      <c r="M112" s="36" t="s">
        <v>17</v>
      </c>
      <c r="N112" s="35" t="str">
        <f>IF([1]summary!$G$41&lt;&gt;"",[1]summary!$G$41,"")</f>
        <v/>
      </c>
      <c r="P112" s="34"/>
    </row>
    <row r="113" spans="1:16" customFormat="1" hidden="1" x14ac:dyDescent="0.25">
      <c r="A113" s="5">
        <f t="shared" ref="A113:A143" si="1">$A$112</f>
        <v>0</v>
      </c>
      <c r="B113" s="1"/>
      <c r="P113" s="29"/>
    </row>
    <row r="114" spans="1:16" customFormat="1" ht="69.95" hidden="1" customHeight="1" thickBot="1" x14ac:dyDescent="0.3">
      <c r="A114" s="5">
        <f t="shared" si="1"/>
        <v>0</v>
      </c>
      <c r="B114" s="76" t="s">
        <v>16</v>
      </c>
      <c r="C114" s="77"/>
      <c r="D114" s="77"/>
      <c r="E114" s="78"/>
      <c r="F114" s="79" t="s">
        <v>15</v>
      </c>
      <c r="G114" s="80"/>
      <c r="H114" s="83" t="s">
        <v>14</v>
      </c>
      <c r="I114" s="84"/>
      <c r="J114" s="32" t="s">
        <v>13</v>
      </c>
      <c r="K114" s="85" t="s">
        <v>12</v>
      </c>
      <c r="L114" s="86"/>
      <c r="M114" s="31" t="s">
        <v>11</v>
      </c>
      <c r="N114" s="30" t="s">
        <v>10</v>
      </c>
      <c r="P114" s="29"/>
    </row>
    <row r="115" spans="1:16" customFormat="1" ht="15" hidden="1" customHeight="1" x14ac:dyDescent="0.25">
      <c r="A115" s="5">
        <f t="shared" si="1"/>
        <v>0</v>
      </c>
      <c r="B115" s="47" t="s">
        <v>9</v>
      </c>
      <c r="C115" s="48"/>
      <c r="D115" s="51"/>
      <c r="E115" s="52"/>
      <c r="F115" s="103"/>
      <c r="G115" s="104"/>
      <c r="H115" s="53"/>
      <c r="I115" s="54"/>
      <c r="J115" s="18"/>
      <c r="K115" s="17"/>
      <c r="L115" s="16"/>
      <c r="M115" s="105"/>
      <c r="N115" s="117"/>
    </row>
    <row r="116" spans="1:16" customFormat="1" ht="15" hidden="1" customHeight="1" x14ac:dyDescent="0.25">
      <c r="A116" s="5">
        <f t="shared" si="1"/>
        <v>0</v>
      </c>
      <c r="B116" s="59"/>
      <c r="C116" s="93"/>
      <c r="D116" s="95"/>
      <c r="E116" s="96"/>
      <c r="F116" s="61"/>
      <c r="G116" s="62"/>
      <c r="H116" s="63"/>
      <c r="I116" s="64"/>
      <c r="J116" s="24"/>
      <c r="K116" s="23"/>
      <c r="L116" s="22"/>
      <c r="M116" s="101"/>
      <c r="N116" s="98"/>
    </row>
    <row r="117" spans="1:16" customFormat="1" ht="15" hidden="1" customHeight="1" x14ac:dyDescent="0.25">
      <c r="A117" s="5">
        <f t="shared" si="1"/>
        <v>0</v>
      </c>
      <c r="B117" s="59"/>
      <c r="C117" s="93"/>
      <c r="D117" s="95"/>
      <c r="E117" s="96"/>
      <c r="F117" s="61"/>
      <c r="G117" s="62"/>
      <c r="H117" s="63"/>
      <c r="I117" s="64"/>
      <c r="J117" s="24"/>
      <c r="K117" s="23"/>
      <c r="L117" s="22"/>
      <c r="M117" s="101"/>
      <c r="N117" s="98"/>
    </row>
    <row r="118" spans="1:16" customFormat="1" ht="15" hidden="1" customHeight="1" x14ac:dyDescent="0.25">
      <c r="A118" s="5">
        <f t="shared" si="1"/>
        <v>0</v>
      </c>
      <c r="B118" s="59"/>
      <c r="C118" s="93"/>
      <c r="D118" s="95"/>
      <c r="E118" s="96"/>
      <c r="F118" s="61"/>
      <c r="G118" s="62"/>
      <c r="H118" s="63"/>
      <c r="I118" s="64"/>
      <c r="J118" s="24"/>
      <c r="K118" s="23"/>
      <c r="L118" s="22"/>
      <c r="M118" s="102"/>
      <c r="N118" s="99"/>
    </row>
    <row r="119" spans="1:16" customFormat="1" ht="15" hidden="1" customHeight="1" x14ac:dyDescent="0.25">
      <c r="A119" s="5">
        <f t="shared" si="1"/>
        <v>0</v>
      </c>
      <c r="B119" s="59"/>
      <c r="C119" s="93"/>
      <c r="D119" s="87"/>
      <c r="E119" s="88"/>
      <c r="F119" s="67"/>
      <c r="G119" s="68"/>
      <c r="H119" s="65"/>
      <c r="I119" s="66"/>
      <c r="J119" s="24"/>
      <c r="K119" s="23"/>
      <c r="L119" s="22"/>
      <c r="M119" s="100"/>
      <c r="N119" s="97"/>
    </row>
    <row r="120" spans="1:16" customFormat="1" ht="15" hidden="1" customHeight="1" x14ac:dyDescent="0.25">
      <c r="A120" s="5">
        <f t="shared" si="1"/>
        <v>0</v>
      </c>
      <c r="B120" s="59"/>
      <c r="C120" s="93"/>
      <c r="D120" s="89"/>
      <c r="E120" s="90"/>
      <c r="F120" s="67"/>
      <c r="G120" s="68"/>
      <c r="H120" s="65"/>
      <c r="I120" s="66"/>
      <c r="J120" s="24"/>
      <c r="K120" s="23"/>
      <c r="L120" s="22"/>
      <c r="M120" s="101"/>
      <c r="N120" s="98"/>
    </row>
    <row r="121" spans="1:16" customFormat="1" ht="15" hidden="1" customHeight="1" x14ac:dyDescent="0.25">
      <c r="A121" s="5">
        <f t="shared" si="1"/>
        <v>0</v>
      </c>
      <c r="B121" s="59"/>
      <c r="C121" s="93"/>
      <c r="D121" s="89"/>
      <c r="E121" s="90"/>
      <c r="F121" s="67"/>
      <c r="G121" s="68"/>
      <c r="H121" s="65"/>
      <c r="I121" s="66"/>
      <c r="J121" s="24"/>
      <c r="K121" s="23"/>
      <c r="L121" s="22"/>
      <c r="M121" s="101"/>
      <c r="N121" s="98"/>
    </row>
    <row r="122" spans="1:16" customFormat="1" ht="15" hidden="1" customHeight="1" x14ac:dyDescent="0.25">
      <c r="A122" s="5">
        <f t="shared" si="1"/>
        <v>0</v>
      </c>
      <c r="B122" s="59"/>
      <c r="C122" s="93"/>
      <c r="D122" s="91"/>
      <c r="E122" s="92"/>
      <c r="F122" s="67"/>
      <c r="G122" s="68"/>
      <c r="H122" s="65"/>
      <c r="I122" s="66"/>
      <c r="J122" s="24"/>
      <c r="K122" s="23"/>
      <c r="L122" s="22"/>
      <c r="M122" s="102"/>
      <c r="N122" s="99"/>
    </row>
    <row r="123" spans="1:16" customFormat="1" ht="15" hidden="1" customHeight="1" x14ac:dyDescent="0.25">
      <c r="A123" s="5">
        <f t="shared" si="1"/>
        <v>0</v>
      </c>
      <c r="B123" s="59"/>
      <c r="C123" s="93"/>
      <c r="D123" s="87"/>
      <c r="E123" s="88"/>
      <c r="F123" s="67"/>
      <c r="G123" s="68"/>
      <c r="H123" s="65"/>
      <c r="I123" s="66"/>
      <c r="J123" s="24"/>
      <c r="K123" s="23"/>
      <c r="L123" s="22"/>
      <c r="M123" s="100"/>
      <c r="N123" s="97"/>
    </row>
    <row r="124" spans="1:16" customFormat="1" ht="15" hidden="1" customHeight="1" x14ac:dyDescent="0.25">
      <c r="A124" s="5">
        <f t="shared" si="1"/>
        <v>0</v>
      </c>
      <c r="B124" s="59"/>
      <c r="C124" s="93"/>
      <c r="D124" s="89"/>
      <c r="E124" s="90"/>
      <c r="F124" s="67"/>
      <c r="G124" s="68"/>
      <c r="H124" s="65"/>
      <c r="I124" s="66"/>
      <c r="J124" s="24"/>
      <c r="K124" s="23"/>
      <c r="L124" s="22"/>
      <c r="M124" s="101"/>
      <c r="N124" s="98"/>
    </row>
    <row r="125" spans="1:16" customFormat="1" ht="15" hidden="1" customHeight="1" x14ac:dyDescent="0.25">
      <c r="A125" s="5">
        <f t="shared" si="1"/>
        <v>0</v>
      </c>
      <c r="B125" s="59"/>
      <c r="C125" s="93"/>
      <c r="D125" s="89"/>
      <c r="E125" s="90"/>
      <c r="F125" s="67"/>
      <c r="G125" s="68"/>
      <c r="H125" s="65"/>
      <c r="I125" s="66"/>
      <c r="J125" s="24"/>
      <c r="K125" s="23"/>
      <c r="L125" s="22"/>
      <c r="M125" s="101"/>
      <c r="N125" s="98"/>
    </row>
    <row r="126" spans="1:16" customFormat="1" ht="15" hidden="1" customHeight="1" thickBot="1" x14ac:dyDescent="0.3">
      <c r="A126" s="5">
        <f t="shared" si="1"/>
        <v>0</v>
      </c>
      <c r="B126" s="49"/>
      <c r="C126" s="50"/>
      <c r="D126" s="115"/>
      <c r="E126" s="116"/>
      <c r="F126" s="69"/>
      <c r="G126" s="70"/>
      <c r="H126" s="113"/>
      <c r="I126" s="114"/>
      <c r="J126" s="13"/>
      <c r="K126" s="12"/>
      <c r="L126" s="28"/>
      <c r="M126" s="106"/>
      <c r="N126" s="112"/>
    </row>
    <row r="127" spans="1:16" customFormat="1" ht="15" hidden="1" customHeight="1" x14ac:dyDescent="0.25">
      <c r="A127" s="5">
        <f t="shared" si="1"/>
        <v>0</v>
      </c>
      <c r="B127" s="59" t="s">
        <v>8</v>
      </c>
      <c r="C127" s="93"/>
      <c r="D127" s="94"/>
      <c r="E127" s="91"/>
      <c r="F127" s="81"/>
      <c r="G127" s="82"/>
      <c r="H127" s="73"/>
      <c r="I127" s="74"/>
      <c r="J127" s="27"/>
      <c r="K127" s="26"/>
      <c r="L127" s="25"/>
      <c r="M127" s="105"/>
      <c r="N127" s="117"/>
    </row>
    <row r="128" spans="1:16" customFormat="1" ht="15" hidden="1" customHeight="1" x14ac:dyDescent="0.25">
      <c r="A128" s="5">
        <f t="shared" si="1"/>
        <v>0</v>
      </c>
      <c r="B128" s="59"/>
      <c r="C128" s="93"/>
      <c r="D128" s="95"/>
      <c r="E128" s="96"/>
      <c r="F128" s="61"/>
      <c r="G128" s="62"/>
      <c r="H128" s="63"/>
      <c r="I128" s="64"/>
      <c r="J128" s="24"/>
      <c r="K128" s="23"/>
      <c r="L128" s="22"/>
      <c r="M128" s="101"/>
      <c r="N128" s="98"/>
    </row>
    <row r="129" spans="1:14" customFormat="1" ht="15" hidden="1" customHeight="1" x14ac:dyDescent="0.25">
      <c r="A129" s="5">
        <f t="shared" si="1"/>
        <v>0</v>
      </c>
      <c r="B129" s="59"/>
      <c r="C129" s="93"/>
      <c r="D129" s="95"/>
      <c r="E129" s="96"/>
      <c r="F129" s="61"/>
      <c r="G129" s="62"/>
      <c r="H129" s="63"/>
      <c r="I129" s="64"/>
      <c r="J129" s="24"/>
      <c r="K129" s="23"/>
      <c r="L129" s="22"/>
      <c r="M129" s="101"/>
      <c r="N129" s="98"/>
    </row>
    <row r="130" spans="1:14" customFormat="1" ht="15" hidden="1" customHeight="1" x14ac:dyDescent="0.25">
      <c r="A130" s="5">
        <f t="shared" si="1"/>
        <v>0</v>
      </c>
      <c r="B130" s="59"/>
      <c r="C130" s="93"/>
      <c r="D130" s="95"/>
      <c r="E130" s="96"/>
      <c r="F130" s="61"/>
      <c r="G130" s="62"/>
      <c r="H130" s="63"/>
      <c r="I130" s="64"/>
      <c r="J130" s="24"/>
      <c r="K130" s="23"/>
      <c r="L130" s="22"/>
      <c r="M130" s="102"/>
      <c r="N130" s="99"/>
    </row>
    <row r="131" spans="1:14" customFormat="1" ht="15" hidden="1" customHeight="1" x14ac:dyDescent="0.25">
      <c r="A131" s="5">
        <f t="shared" si="1"/>
        <v>0</v>
      </c>
      <c r="B131" s="59"/>
      <c r="C131" s="93"/>
      <c r="D131" s="95"/>
      <c r="E131" s="96"/>
      <c r="F131" s="61"/>
      <c r="G131" s="62"/>
      <c r="H131" s="63"/>
      <c r="I131" s="64"/>
      <c r="J131" s="24"/>
      <c r="K131" s="23"/>
      <c r="L131" s="22"/>
      <c r="M131" s="100"/>
      <c r="N131" s="97"/>
    </row>
    <row r="132" spans="1:14" customFormat="1" ht="15" hidden="1" customHeight="1" x14ac:dyDescent="0.25">
      <c r="A132" s="5">
        <f t="shared" si="1"/>
        <v>0</v>
      </c>
      <c r="B132" s="59"/>
      <c r="C132" s="93"/>
      <c r="D132" s="95"/>
      <c r="E132" s="96"/>
      <c r="F132" s="61"/>
      <c r="G132" s="62"/>
      <c r="H132" s="63"/>
      <c r="I132" s="64"/>
      <c r="J132" s="24"/>
      <c r="K132" s="23"/>
      <c r="L132" s="22"/>
      <c r="M132" s="101"/>
      <c r="N132" s="98"/>
    </row>
    <row r="133" spans="1:14" customFormat="1" ht="15" hidden="1" customHeight="1" x14ac:dyDescent="0.25">
      <c r="A133" s="5">
        <f t="shared" si="1"/>
        <v>0</v>
      </c>
      <c r="B133" s="59"/>
      <c r="C133" s="93"/>
      <c r="D133" s="95"/>
      <c r="E133" s="96"/>
      <c r="F133" s="61"/>
      <c r="G133" s="62"/>
      <c r="H133" s="63"/>
      <c r="I133" s="64"/>
      <c r="J133" s="24"/>
      <c r="K133" s="23"/>
      <c r="L133" s="22"/>
      <c r="M133" s="101"/>
      <c r="N133" s="98"/>
    </row>
    <row r="134" spans="1:14" customFormat="1" ht="15" hidden="1" customHeight="1" x14ac:dyDescent="0.25">
      <c r="A134" s="5">
        <f t="shared" si="1"/>
        <v>0</v>
      </c>
      <c r="B134" s="59"/>
      <c r="C134" s="93"/>
      <c r="D134" s="95"/>
      <c r="E134" s="96"/>
      <c r="F134" s="61"/>
      <c r="G134" s="62"/>
      <c r="H134" s="63"/>
      <c r="I134" s="64"/>
      <c r="J134" s="24"/>
      <c r="K134" s="23"/>
      <c r="L134" s="22"/>
      <c r="M134" s="102"/>
      <c r="N134" s="99"/>
    </row>
    <row r="135" spans="1:14" customFormat="1" ht="15" hidden="1" customHeight="1" x14ac:dyDescent="0.25">
      <c r="A135" s="5">
        <f t="shared" si="1"/>
        <v>0</v>
      </c>
      <c r="B135" s="59"/>
      <c r="C135" s="93"/>
      <c r="D135" s="95"/>
      <c r="E135" s="96"/>
      <c r="F135" s="61"/>
      <c r="G135" s="62"/>
      <c r="H135" s="63"/>
      <c r="I135" s="64"/>
      <c r="J135" s="24"/>
      <c r="K135" s="23"/>
      <c r="L135" s="22"/>
      <c r="M135" s="100"/>
      <c r="N135" s="97"/>
    </row>
    <row r="136" spans="1:14" customFormat="1" ht="15" hidden="1" customHeight="1" x14ac:dyDescent="0.25">
      <c r="A136" s="5">
        <f t="shared" si="1"/>
        <v>0</v>
      </c>
      <c r="B136" s="59"/>
      <c r="C136" s="93"/>
      <c r="D136" s="95"/>
      <c r="E136" s="96"/>
      <c r="F136" s="61"/>
      <c r="G136" s="62"/>
      <c r="H136" s="63"/>
      <c r="I136" s="64"/>
      <c r="J136" s="24"/>
      <c r="K136" s="23"/>
      <c r="L136" s="22"/>
      <c r="M136" s="101"/>
      <c r="N136" s="98"/>
    </row>
    <row r="137" spans="1:14" customFormat="1" ht="15" hidden="1" customHeight="1" x14ac:dyDescent="0.25">
      <c r="A137" s="5">
        <f t="shared" si="1"/>
        <v>0</v>
      </c>
      <c r="B137" s="59"/>
      <c r="C137" s="93"/>
      <c r="D137" s="95"/>
      <c r="E137" s="96"/>
      <c r="F137" s="61"/>
      <c r="G137" s="62"/>
      <c r="H137" s="63"/>
      <c r="I137" s="64"/>
      <c r="J137" s="24"/>
      <c r="K137" s="23"/>
      <c r="L137" s="22"/>
      <c r="M137" s="101"/>
      <c r="N137" s="98"/>
    </row>
    <row r="138" spans="1:14" customFormat="1" ht="15" hidden="1" customHeight="1" thickBot="1" x14ac:dyDescent="0.3">
      <c r="A138" s="5">
        <f t="shared" si="1"/>
        <v>0</v>
      </c>
      <c r="B138" s="59"/>
      <c r="C138" s="93"/>
      <c r="D138" s="107"/>
      <c r="E138" s="87"/>
      <c r="F138" s="108"/>
      <c r="G138" s="109"/>
      <c r="H138" s="71"/>
      <c r="I138" s="72"/>
      <c r="J138" s="21"/>
      <c r="K138" s="20"/>
      <c r="L138" s="19"/>
      <c r="M138" s="106"/>
      <c r="N138" s="112"/>
    </row>
    <row r="139" spans="1:14" s="5" customFormat="1" ht="30" hidden="1" customHeight="1" x14ac:dyDescent="0.25">
      <c r="A139" s="5">
        <f t="shared" si="1"/>
        <v>0</v>
      </c>
      <c r="B139" s="47" t="s">
        <v>7</v>
      </c>
      <c r="C139" s="48"/>
      <c r="D139" s="51" t="s">
        <v>6</v>
      </c>
      <c r="E139" s="52"/>
      <c r="F139" s="53" t="s">
        <v>2</v>
      </c>
      <c r="G139" s="54" t="s">
        <v>2</v>
      </c>
      <c r="H139" s="53" t="s">
        <v>4</v>
      </c>
      <c r="I139" s="54"/>
      <c r="J139" s="18" t="s">
        <v>2</v>
      </c>
      <c r="K139" s="17" t="s">
        <v>3</v>
      </c>
      <c r="L139" s="16"/>
      <c r="M139" s="15" t="s">
        <v>2</v>
      </c>
      <c r="N139" s="14" t="s">
        <v>2</v>
      </c>
    </row>
    <row r="140" spans="1:14" s="5" customFormat="1" ht="30" hidden="1" customHeight="1" thickBot="1" x14ac:dyDescent="0.3">
      <c r="A140" s="5">
        <f t="shared" si="1"/>
        <v>0</v>
      </c>
      <c r="B140" s="49"/>
      <c r="C140" s="50"/>
      <c r="D140" s="55" t="s">
        <v>5</v>
      </c>
      <c r="E140" s="56"/>
      <c r="F140" s="57" t="s">
        <v>2</v>
      </c>
      <c r="G140" s="58" t="s">
        <v>2</v>
      </c>
      <c r="H140" s="57" t="s">
        <v>4</v>
      </c>
      <c r="I140" s="58"/>
      <c r="J140" s="13" t="s">
        <v>2</v>
      </c>
      <c r="K140" s="12" t="s">
        <v>3</v>
      </c>
      <c r="L140" s="11"/>
      <c r="M140" s="10" t="s">
        <v>2</v>
      </c>
      <c r="N140" s="9" t="s">
        <v>2</v>
      </c>
    </row>
    <row r="141" spans="1:14" customFormat="1" hidden="1" x14ac:dyDescent="0.25">
      <c r="A141" s="5">
        <f t="shared" si="1"/>
        <v>0</v>
      </c>
      <c r="B141" s="1"/>
    </row>
    <row r="142" spans="1:14" customFormat="1" hidden="1" x14ac:dyDescent="0.25">
      <c r="A142" s="5">
        <f t="shared" si="1"/>
        <v>0</v>
      </c>
      <c r="B142" s="1"/>
    </row>
    <row r="143" spans="1:14" customFormat="1" hidden="1" x14ac:dyDescent="0.25">
      <c r="A143" s="5">
        <f t="shared" si="1"/>
        <v>0</v>
      </c>
      <c r="B143" s="1"/>
    </row>
    <row r="144" spans="1:14" customFormat="1" hidden="1" x14ac:dyDescent="0.25">
      <c r="A144" s="5">
        <f>$A$149</f>
        <v>0</v>
      </c>
      <c r="B144" s="1"/>
      <c r="C144" s="8" t="s">
        <v>1</v>
      </c>
      <c r="D144" s="7"/>
      <c r="E144" s="7"/>
    </row>
    <row r="145" spans="1:16" s="2" customFormat="1" hidden="1" x14ac:dyDescent="0.25">
      <c r="A145" s="5">
        <f>$A$149</f>
        <v>0</v>
      </c>
      <c r="C145" s="8"/>
    </row>
    <row r="146" spans="1:16" s="2" customFormat="1" ht="15" hidden="1" customHeight="1" x14ac:dyDescent="0.25">
      <c r="A146" s="5">
        <f>$A$149</f>
        <v>0</v>
      </c>
      <c r="C146" s="8" t="s">
        <v>0</v>
      </c>
      <c r="D146" s="7"/>
      <c r="E146" s="7"/>
      <c r="I146" s="6"/>
      <c r="J146" s="6"/>
      <c r="K146" s="6"/>
      <c r="L146" s="6"/>
      <c r="M146" s="4"/>
      <c r="N146" s="4"/>
    </row>
    <row r="147" spans="1:16" s="2" customFormat="1" hidden="1" x14ac:dyDescent="0.25">
      <c r="A147" s="5">
        <f>$A$149</f>
        <v>0</v>
      </c>
      <c r="G147" s="4"/>
      <c r="I147" s="60" t="str">
        <f>"podpis a pečiatka "&amp;IF(COUNTA([1]summary!$H$72:$H$81)=0,"navrhovateľa","dodávateľa")</f>
        <v>podpis a pečiatka navrhovateľa</v>
      </c>
      <c r="J147" s="60"/>
      <c r="K147" s="60"/>
      <c r="L147" s="60"/>
      <c r="M147" s="3"/>
      <c r="N147" s="3"/>
    </row>
    <row r="148" spans="1:16" s="5" customFormat="1" ht="21" hidden="1" x14ac:dyDescent="0.25">
      <c r="A148" s="5">
        <f>$A$149</f>
        <v>0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M148" s="38"/>
      <c r="N148" s="38" t="str">
        <f>'[1]Výzva na prieskum trhu'!$C$124</f>
        <v xml:space="preserve">Príloha č. 1: </v>
      </c>
    </row>
    <row r="149" spans="1:16" s="5" customFormat="1" ht="23.25" hidden="1" customHeight="1" x14ac:dyDescent="0.25">
      <c r="A149" s="5">
        <f>IF(COUNTA([1]summary!$H$72:$H$81)=0,IF([1]summary!$G$20="všetky predmety spolu",0,1)*A154,IF([1]summary!$E$58="cenové ponuky komplexne",0,1)*A154)</f>
        <v>0</v>
      </c>
      <c r="B149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</row>
    <row r="150" spans="1:16" s="5" customFormat="1" hidden="1" x14ac:dyDescent="0.25">
      <c r="A150" s="5">
        <f>$A$149</f>
        <v>0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</row>
    <row r="151" spans="1:16" s="5" customFormat="1" ht="23.25" hidden="1" customHeight="1" x14ac:dyDescent="0.25">
      <c r="A151" s="5">
        <f>$A$149</f>
        <v>0</v>
      </c>
      <c r="B151" s="110" t="str">
        <f>IF(COUNTA([1]summary!$H$72:$H$81)=0,'[1]Výzva na prieskum trhu'!$E$124,'[1]Výzva na predloženie CP'!$E$320)</f>
        <v>Vymedzenie predmetu prieskumu trhu</v>
      </c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</row>
    <row r="152" spans="1:16" customFormat="1" hidden="1" x14ac:dyDescent="0.25">
      <c r="A152" s="5">
        <f>$A$149</f>
        <v>0</v>
      </c>
      <c r="B152" s="1"/>
    </row>
    <row r="153" spans="1:16" customFormat="1" hidden="1" x14ac:dyDescent="0.25">
      <c r="A153" s="5">
        <f>$A$149</f>
        <v>0</v>
      </c>
      <c r="B153" s="1"/>
    </row>
    <row r="154" spans="1:16" s="33" customFormat="1" ht="15.75" hidden="1" x14ac:dyDescent="0.25">
      <c r="A154" s="33">
        <f>IF(SUM($A$10:$A$11)=0,1,0)*IF(D154&lt;&gt;"",1,0)</f>
        <v>0</v>
      </c>
      <c r="B154" s="111" t="s">
        <v>18</v>
      </c>
      <c r="C154" s="111"/>
      <c r="D154" s="75" t="str">
        <f>IF([1]summary!$B$42&lt;&gt;"",[1]summary!$B$42,"")</f>
        <v/>
      </c>
      <c r="E154" s="75"/>
      <c r="F154" s="75"/>
      <c r="G154" s="75"/>
      <c r="H154" s="75"/>
      <c r="I154" s="75"/>
      <c r="J154" s="75"/>
      <c r="K154" s="75"/>
      <c r="L154" s="75"/>
      <c r="M154" s="36" t="s">
        <v>17</v>
      </c>
      <c r="N154" s="35" t="str">
        <f>IF([1]summary!$G$42&lt;&gt;"",[1]summary!$G$42,"")</f>
        <v/>
      </c>
      <c r="P154" s="34"/>
    </row>
    <row r="155" spans="1:16" customFormat="1" hidden="1" x14ac:dyDescent="0.25">
      <c r="A155" s="5">
        <f t="shared" ref="A155:A185" si="2">$A$154</f>
        <v>0</v>
      </c>
      <c r="B155" s="1"/>
      <c r="P155" s="29"/>
    </row>
    <row r="156" spans="1:16" customFormat="1" ht="69.95" hidden="1" customHeight="1" thickBot="1" x14ac:dyDescent="0.3">
      <c r="A156" s="5">
        <f t="shared" si="2"/>
        <v>0</v>
      </c>
      <c r="B156" s="76" t="s">
        <v>16</v>
      </c>
      <c r="C156" s="77"/>
      <c r="D156" s="77"/>
      <c r="E156" s="78"/>
      <c r="F156" s="79" t="s">
        <v>15</v>
      </c>
      <c r="G156" s="80"/>
      <c r="H156" s="83" t="s">
        <v>14</v>
      </c>
      <c r="I156" s="84"/>
      <c r="J156" s="32" t="s">
        <v>13</v>
      </c>
      <c r="K156" s="85" t="s">
        <v>12</v>
      </c>
      <c r="L156" s="86"/>
      <c r="M156" s="31" t="s">
        <v>11</v>
      </c>
      <c r="N156" s="30" t="s">
        <v>10</v>
      </c>
      <c r="P156" s="29"/>
    </row>
    <row r="157" spans="1:16" customFormat="1" ht="15" hidden="1" customHeight="1" x14ac:dyDescent="0.25">
      <c r="A157" s="5">
        <f t="shared" si="2"/>
        <v>0</v>
      </c>
      <c r="B157" s="47" t="s">
        <v>9</v>
      </c>
      <c r="C157" s="48"/>
      <c r="D157" s="51"/>
      <c r="E157" s="52"/>
      <c r="F157" s="103"/>
      <c r="G157" s="104"/>
      <c r="H157" s="53"/>
      <c r="I157" s="54"/>
      <c r="J157" s="18"/>
      <c r="K157" s="17"/>
      <c r="L157" s="16"/>
      <c r="M157" s="105"/>
      <c r="N157" s="117"/>
    </row>
    <row r="158" spans="1:16" customFormat="1" ht="15" hidden="1" customHeight="1" x14ac:dyDescent="0.25">
      <c r="A158" s="5">
        <f t="shared" si="2"/>
        <v>0</v>
      </c>
      <c r="B158" s="59"/>
      <c r="C158" s="93"/>
      <c r="D158" s="95"/>
      <c r="E158" s="96"/>
      <c r="F158" s="61"/>
      <c r="G158" s="62"/>
      <c r="H158" s="63"/>
      <c r="I158" s="64"/>
      <c r="J158" s="24"/>
      <c r="K158" s="23"/>
      <c r="L158" s="22"/>
      <c r="M158" s="101"/>
      <c r="N158" s="98"/>
    </row>
    <row r="159" spans="1:16" customFormat="1" ht="15" hidden="1" customHeight="1" x14ac:dyDescent="0.25">
      <c r="A159" s="5">
        <f t="shared" si="2"/>
        <v>0</v>
      </c>
      <c r="B159" s="59"/>
      <c r="C159" s="93"/>
      <c r="D159" s="95"/>
      <c r="E159" s="96"/>
      <c r="F159" s="61"/>
      <c r="G159" s="62"/>
      <c r="H159" s="63"/>
      <c r="I159" s="64"/>
      <c r="J159" s="24"/>
      <c r="K159" s="23"/>
      <c r="L159" s="22"/>
      <c r="M159" s="101"/>
      <c r="N159" s="98"/>
    </row>
    <row r="160" spans="1:16" customFormat="1" ht="15" hidden="1" customHeight="1" x14ac:dyDescent="0.25">
      <c r="A160" s="5">
        <f t="shared" si="2"/>
        <v>0</v>
      </c>
      <c r="B160" s="59"/>
      <c r="C160" s="93"/>
      <c r="D160" s="95"/>
      <c r="E160" s="96"/>
      <c r="F160" s="61"/>
      <c r="G160" s="62"/>
      <c r="H160" s="63"/>
      <c r="I160" s="64"/>
      <c r="J160" s="24"/>
      <c r="K160" s="23"/>
      <c r="L160" s="22"/>
      <c r="M160" s="102"/>
      <c r="N160" s="99"/>
    </row>
    <row r="161" spans="1:14" customFormat="1" ht="15" hidden="1" customHeight="1" x14ac:dyDescent="0.25">
      <c r="A161" s="5">
        <f t="shared" si="2"/>
        <v>0</v>
      </c>
      <c r="B161" s="59"/>
      <c r="C161" s="93"/>
      <c r="D161" s="87"/>
      <c r="E161" s="88"/>
      <c r="F161" s="67"/>
      <c r="G161" s="68"/>
      <c r="H161" s="65"/>
      <c r="I161" s="66"/>
      <c r="J161" s="24"/>
      <c r="K161" s="23"/>
      <c r="L161" s="22"/>
      <c r="M161" s="100"/>
      <c r="N161" s="97"/>
    </row>
    <row r="162" spans="1:14" customFormat="1" ht="15" hidden="1" customHeight="1" x14ac:dyDescent="0.25">
      <c r="A162" s="5">
        <f t="shared" si="2"/>
        <v>0</v>
      </c>
      <c r="B162" s="59"/>
      <c r="C162" s="93"/>
      <c r="D162" s="89"/>
      <c r="E162" s="90"/>
      <c r="F162" s="67"/>
      <c r="G162" s="68"/>
      <c r="H162" s="65"/>
      <c r="I162" s="66"/>
      <c r="J162" s="24"/>
      <c r="K162" s="23"/>
      <c r="L162" s="22"/>
      <c r="M162" s="101"/>
      <c r="N162" s="98"/>
    </row>
    <row r="163" spans="1:14" customFormat="1" ht="15" hidden="1" customHeight="1" x14ac:dyDescent="0.25">
      <c r="A163" s="5">
        <f t="shared" si="2"/>
        <v>0</v>
      </c>
      <c r="B163" s="59"/>
      <c r="C163" s="93"/>
      <c r="D163" s="89"/>
      <c r="E163" s="90"/>
      <c r="F163" s="67"/>
      <c r="G163" s="68"/>
      <c r="H163" s="65"/>
      <c r="I163" s="66"/>
      <c r="J163" s="24"/>
      <c r="K163" s="23"/>
      <c r="L163" s="22"/>
      <c r="M163" s="101"/>
      <c r="N163" s="98"/>
    </row>
    <row r="164" spans="1:14" customFormat="1" ht="15" hidden="1" customHeight="1" x14ac:dyDescent="0.25">
      <c r="A164" s="5">
        <f t="shared" si="2"/>
        <v>0</v>
      </c>
      <c r="B164" s="59"/>
      <c r="C164" s="93"/>
      <c r="D164" s="91"/>
      <c r="E164" s="92"/>
      <c r="F164" s="67"/>
      <c r="G164" s="68"/>
      <c r="H164" s="65"/>
      <c r="I164" s="66"/>
      <c r="J164" s="24"/>
      <c r="K164" s="23"/>
      <c r="L164" s="22"/>
      <c r="M164" s="102"/>
      <c r="N164" s="99"/>
    </row>
    <row r="165" spans="1:14" customFormat="1" ht="15" hidden="1" customHeight="1" x14ac:dyDescent="0.25">
      <c r="A165" s="5">
        <f t="shared" si="2"/>
        <v>0</v>
      </c>
      <c r="B165" s="59"/>
      <c r="C165" s="93"/>
      <c r="D165" s="87"/>
      <c r="E165" s="88"/>
      <c r="F165" s="67"/>
      <c r="G165" s="68"/>
      <c r="H165" s="65"/>
      <c r="I165" s="66"/>
      <c r="J165" s="24"/>
      <c r="K165" s="23"/>
      <c r="L165" s="22"/>
      <c r="M165" s="100"/>
      <c r="N165" s="97"/>
    </row>
    <row r="166" spans="1:14" customFormat="1" ht="15" hidden="1" customHeight="1" x14ac:dyDescent="0.25">
      <c r="A166" s="5">
        <f t="shared" si="2"/>
        <v>0</v>
      </c>
      <c r="B166" s="59"/>
      <c r="C166" s="93"/>
      <c r="D166" s="89"/>
      <c r="E166" s="90"/>
      <c r="F166" s="67"/>
      <c r="G166" s="68"/>
      <c r="H166" s="65"/>
      <c r="I166" s="66"/>
      <c r="J166" s="24"/>
      <c r="K166" s="23"/>
      <c r="L166" s="22"/>
      <c r="M166" s="101"/>
      <c r="N166" s="98"/>
    </row>
    <row r="167" spans="1:14" customFormat="1" ht="15" hidden="1" customHeight="1" x14ac:dyDescent="0.25">
      <c r="A167" s="5">
        <f t="shared" si="2"/>
        <v>0</v>
      </c>
      <c r="B167" s="59"/>
      <c r="C167" s="93"/>
      <c r="D167" s="89"/>
      <c r="E167" s="90"/>
      <c r="F167" s="67"/>
      <c r="G167" s="68"/>
      <c r="H167" s="65"/>
      <c r="I167" s="66"/>
      <c r="J167" s="24"/>
      <c r="K167" s="23"/>
      <c r="L167" s="22"/>
      <c r="M167" s="101"/>
      <c r="N167" s="98"/>
    </row>
    <row r="168" spans="1:14" customFormat="1" ht="15" hidden="1" customHeight="1" thickBot="1" x14ac:dyDescent="0.3">
      <c r="A168" s="5">
        <f t="shared" si="2"/>
        <v>0</v>
      </c>
      <c r="B168" s="49"/>
      <c r="C168" s="50"/>
      <c r="D168" s="115"/>
      <c r="E168" s="116"/>
      <c r="F168" s="69"/>
      <c r="G168" s="70"/>
      <c r="H168" s="113"/>
      <c r="I168" s="114"/>
      <c r="J168" s="13"/>
      <c r="K168" s="12"/>
      <c r="L168" s="28"/>
      <c r="M168" s="106"/>
      <c r="N168" s="112"/>
    </row>
    <row r="169" spans="1:14" customFormat="1" ht="15" hidden="1" customHeight="1" x14ac:dyDescent="0.25">
      <c r="A169" s="5">
        <f t="shared" si="2"/>
        <v>0</v>
      </c>
      <c r="B169" s="59" t="s">
        <v>8</v>
      </c>
      <c r="C169" s="93"/>
      <c r="D169" s="94"/>
      <c r="E169" s="91"/>
      <c r="F169" s="81"/>
      <c r="G169" s="82"/>
      <c r="H169" s="73"/>
      <c r="I169" s="74"/>
      <c r="J169" s="27"/>
      <c r="K169" s="26"/>
      <c r="L169" s="25"/>
      <c r="M169" s="105"/>
      <c r="N169" s="117"/>
    </row>
    <row r="170" spans="1:14" customFormat="1" ht="15" hidden="1" customHeight="1" x14ac:dyDescent="0.25">
      <c r="A170" s="5">
        <f t="shared" si="2"/>
        <v>0</v>
      </c>
      <c r="B170" s="59"/>
      <c r="C170" s="93"/>
      <c r="D170" s="95"/>
      <c r="E170" s="96"/>
      <c r="F170" s="61"/>
      <c r="G170" s="62"/>
      <c r="H170" s="63"/>
      <c r="I170" s="64"/>
      <c r="J170" s="24"/>
      <c r="K170" s="23"/>
      <c r="L170" s="22"/>
      <c r="M170" s="101"/>
      <c r="N170" s="98"/>
    </row>
    <row r="171" spans="1:14" customFormat="1" ht="15" hidden="1" customHeight="1" x14ac:dyDescent="0.25">
      <c r="A171" s="5">
        <f t="shared" si="2"/>
        <v>0</v>
      </c>
      <c r="B171" s="59"/>
      <c r="C171" s="93"/>
      <c r="D171" s="95"/>
      <c r="E171" s="96"/>
      <c r="F171" s="61"/>
      <c r="G171" s="62"/>
      <c r="H171" s="63"/>
      <c r="I171" s="64"/>
      <c r="J171" s="24"/>
      <c r="K171" s="23"/>
      <c r="L171" s="22"/>
      <c r="M171" s="101"/>
      <c r="N171" s="98"/>
    </row>
    <row r="172" spans="1:14" customFormat="1" ht="15" hidden="1" customHeight="1" x14ac:dyDescent="0.25">
      <c r="A172" s="5">
        <f t="shared" si="2"/>
        <v>0</v>
      </c>
      <c r="B172" s="59"/>
      <c r="C172" s="93"/>
      <c r="D172" s="95"/>
      <c r="E172" s="96"/>
      <c r="F172" s="61"/>
      <c r="G172" s="62"/>
      <c r="H172" s="63"/>
      <c r="I172" s="64"/>
      <c r="J172" s="24"/>
      <c r="K172" s="23"/>
      <c r="L172" s="22"/>
      <c r="M172" s="102"/>
      <c r="N172" s="99"/>
    </row>
    <row r="173" spans="1:14" customFormat="1" ht="15" hidden="1" customHeight="1" x14ac:dyDescent="0.25">
      <c r="A173" s="5">
        <f t="shared" si="2"/>
        <v>0</v>
      </c>
      <c r="B173" s="59"/>
      <c r="C173" s="93"/>
      <c r="D173" s="95"/>
      <c r="E173" s="96"/>
      <c r="F173" s="61"/>
      <c r="G173" s="62"/>
      <c r="H173" s="63"/>
      <c r="I173" s="64"/>
      <c r="J173" s="24"/>
      <c r="K173" s="23"/>
      <c r="L173" s="22"/>
      <c r="M173" s="100"/>
      <c r="N173" s="97"/>
    </row>
    <row r="174" spans="1:14" customFormat="1" ht="15" hidden="1" customHeight="1" x14ac:dyDescent="0.25">
      <c r="A174" s="5">
        <f t="shared" si="2"/>
        <v>0</v>
      </c>
      <c r="B174" s="59"/>
      <c r="C174" s="93"/>
      <c r="D174" s="95"/>
      <c r="E174" s="96"/>
      <c r="F174" s="61"/>
      <c r="G174" s="62"/>
      <c r="H174" s="63"/>
      <c r="I174" s="64"/>
      <c r="J174" s="24"/>
      <c r="K174" s="23"/>
      <c r="L174" s="22"/>
      <c r="M174" s="101"/>
      <c r="N174" s="98"/>
    </row>
    <row r="175" spans="1:14" customFormat="1" ht="15" hidden="1" customHeight="1" x14ac:dyDescent="0.25">
      <c r="A175" s="5">
        <f t="shared" si="2"/>
        <v>0</v>
      </c>
      <c r="B175" s="59"/>
      <c r="C175" s="93"/>
      <c r="D175" s="95"/>
      <c r="E175" s="96"/>
      <c r="F175" s="61"/>
      <c r="G175" s="62"/>
      <c r="H175" s="63"/>
      <c r="I175" s="64"/>
      <c r="J175" s="24"/>
      <c r="K175" s="23"/>
      <c r="L175" s="22"/>
      <c r="M175" s="101"/>
      <c r="N175" s="98"/>
    </row>
    <row r="176" spans="1:14" customFormat="1" ht="15" hidden="1" customHeight="1" x14ac:dyDescent="0.25">
      <c r="A176" s="5">
        <f t="shared" si="2"/>
        <v>0</v>
      </c>
      <c r="B176" s="59"/>
      <c r="C176" s="93"/>
      <c r="D176" s="95"/>
      <c r="E176" s="96"/>
      <c r="F176" s="61"/>
      <c r="G176" s="62"/>
      <c r="H176" s="63"/>
      <c r="I176" s="64"/>
      <c r="J176" s="24"/>
      <c r="K176" s="23"/>
      <c r="L176" s="22"/>
      <c r="M176" s="102"/>
      <c r="N176" s="99"/>
    </row>
    <row r="177" spans="1:14" customFormat="1" ht="15" hidden="1" customHeight="1" x14ac:dyDescent="0.25">
      <c r="A177" s="5">
        <f t="shared" si="2"/>
        <v>0</v>
      </c>
      <c r="B177" s="59"/>
      <c r="C177" s="93"/>
      <c r="D177" s="95"/>
      <c r="E177" s="96"/>
      <c r="F177" s="61"/>
      <c r="G177" s="62"/>
      <c r="H177" s="63"/>
      <c r="I177" s="64"/>
      <c r="J177" s="24"/>
      <c r="K177" s="23"/>
      <c r="L177" s="22"/>
      <c r="M177" s="100"/>
      <c r="N177" s="97"/>
    </row>
    <row r="178" spans="1:14" customFormat="1" ht="15" hidden="1" customHeight="1" x14ac:dyDescent="0.25">
      <c r="A178" s="5">
        <f t="shared" si="2"/>
        <v>0</v>
      </c>
      <c r="B178" s="59"/>
      <c r="C178" s="93"/>
      <c r="D178" s="95"/>
      <c r="E178" s="96"/>
      <c r="F178" s="61"/>
      <c r="G178" s="62"/>
      <c r="H178" s="63"/>
      <c r="I178" s="64"/>
      <c r="J178" s="24"/>
      <c r="K178" s="23"/>
      <c r="L178" s="22"/>
      <c r="M178" s="101"/>
      <c r="N178" s="98"/>
    </row>
    <row r="179" spans="1:14" customFormat="1" ht="15" hidden="1" customHeight="1" x14ac:dyDescent="0.25">
      <c r="A179" s="5">
        <f t="shared" si="2"/>
        <v>0</v>
      </c>
      <c r="B179" s="59"/>
      <c r="C179" s="93"/>
      <c r="D179" s="95"/>
      <c r="E179" s="96"/>
      <c r="F179" s="61"/>
      <c r="G179" s="62"/>
      <c r="H179" s="63"/>
      <c r="I179" s="64"/>
      <c r="J179" s="24"/>
      <c r="K179" s="23"/>
      <c r="L179" s="22"/>
      <c r="M179" s="101"/>
      <c r="N179" s="98"/>
    </row>
    <row r="180" spans="1:14" customFormat="1" ht="15" hidden="1" customHeight="1" thickBot="1" x14ac:dyDescent="0.3">
      <c r="A180" s="5">
        <f t="shared" si="2"/>
        <v>0</v>
      </c>
      <c r="B180" s="59"/>
      <c r="C180" s="93"/>
      <c r="D180" s="107"/>
      <c r="E180" s="87"/>
      <c r="F180" s="108"/>
      <c r="G180" s="109"/>
      <c r="H180" s="71"/>
      <c r="I180" s="72"/>
      <c r="J180" s="21"/>
      <c r="K180" s="20"/>
      <c r="L180" s="19"/>
      <c r="M180" s="106"/>
      <c r="N180" s="112"/>
    </row>
    <row r="181" spans="1:14" s="5" customFormat="1" ht="30" hidden="1" customHeight="1" x14ac:dyDescent="0.25">
      <c r="A181" s="5">
        <f t="shared" si="2"/>
        <v>0</v>
      </c>
      <c r="B181" s="47" t="s">
        <v>7</v>
      </c>
      <c r="C181" s="48"/>
      <c r="D181" s="51" t="s">
        <v>6</v>
      </c>
      <c r="E181" s="52"/>
      <c r="F181" s="53" t="s">
        <v>2</v>
      </c>
      <c r="G181" s="54" t="s">
        <v>2</v>
      </c>
      <c r="H181" s="53" t="s">
        <v>4</v>
      </c>
      <c r="I181" s="54"/>
      <c r="J181" s="18" t="s">
        <v>2</v>
      </c>
      <c r="K181" s="17" t="s">
        <v>3</v>
      </c>
      <c r="L181" s="16"/>
      <c r="M181" s="15" t="s">
        <v>2</v>
      </c>
      <c r="N181" s="14" t="s">
        <v>2</v>
      </c>
    </row>
    <row r="182" spans="1:14" s="5" customFormat="1" ht="30" hidden="1" customHeight="1" thickBot="1" x14ac:dyDescent="0.3">
      <c r="A182" s="5">
        <f t="shared" si="2"/>
        <v>0</v>
      </c>
      <c r="B182" s="49"/>
      <c r="C182" s="50"/>
      <c r="D182" s="55" t="s">
        <v>5</v>
      </c>
      <c r="E182" s="56"/>
      <c r="F182" s="57" t="s">
        <v>2</v>
      </c>
      <c r="G182" s="58" t="s">
        <v>2</v>
      </c>
      <c r="H182" s="57" t="s">
        <v>4</v>
      </c>
      <c r="I182" s="58"/>
      <c r="J182" s="13" t="s">
        <v>2</v>
      </c>
      <c r="K182" s="12" t="s">
        <v>3</v>
      </c>
      <c r="L182" s="11"/>
      <c r="M182" s="10" t="s">
        <v>2</v>
      </c>
      <c r="N182" s="9" t="s">
        <v>2</v>
      </c>
    </row>
    <row r="183" spans="1:14" customFormat="1" hidden="1" x14ac:dyDescent="0.25">
      <c r="A183" s="5">
        <f t="shared" si="2"/>
        <v>0</v>
      </c>
      <c r="B183" s="1"/>
    </row>
    <row r="184" spans="1:14" customFormat="1" hidden="1" x14ac:dyDescent="0.25">
      <c r="A184" s="5">
        <f t="shared" si="2"/>
        <v>0</v>
      </c>
      <c r="B184" s="1"/>
    </row>
    <row r="185" spans="1:14" customFormat="1" hidden="1" x14ac:dyDescent="0.25">
      <c r="A185" s="5">
        <f t="shared" si="2"/>
        <v>0</v>
      </c>
      <c r="B185" s="1"/>
    </row>
    <row r="186" spans="1:14" customFormat="1" hidden="1" x14ac:dyDescent="0.25">
      <c r="A186" s="5">
        <f>$A$191</f>
        <v>0</v>
      </c>
      <c r="B186" s="1"/>
      <c r="C186" s="8" t="s">
        <v>1</v>
      </c>
      <c r="D186" s="7"/>
      <c r="E186" s="7"/>
    </row>
    <row r="187" spans="1:14" s="2" customFormat="1" hidden="1" x14ac:dyDescent="0.25">
      <c r="A187" s="5">
        <f>$A$191</f>
        <v>0</v>
      </c>
      <c r="C187" s="8"/>
    </row>
    <row r="188" spans="1:14" s="2" customFormat="1" ht="15" hidden="1" customHeight="1" x14ac:dyDescent="0.25">
      <c r="A188" s="5">
        <f>$A$191</f>
        <v>0</v>
      </c>
      <c r="C188" s="8" t="s">
        <v>0</v>
      </c>
      <c r="D188" s="7"/>
      <c r="E188" s="7"/>
      <c r="I188" s="6"/>
      <c r="J188" s="6"/>
      <c r="K188" s="6"/>
      <c r="L188" s="6"/>
      <c r="M188" s="4"/>
      <c r="N188" s="4"/>
    </row>
    <row r="189" spans="1:14" s="2" customFormat="1" hidden="1" x14ac:dyDescent="0.25">
      <c r="A189" s="5">
        <f>$A$191</f>
        <v>0</v>
      </c>
      <c r="G189" s="4"/>
      <c r="I189" s="60" t="str">
        <f>"podpis a pečiatka "&amp;IF(COUNTA([1]summary!$H$72:$H$81)=0,"navrhovateľa","dodávateľa")</f>
        <v>podpis a pečiatka navrhovateľa</v>
      </c>
      <c r="J189" s="60"/>
      <c r="K189" s="60"/>
      <c r="L189" s="60"/>
      <c r="M189" s="3"/>
      <c r="N189" s="3"/>
    </row>
    <row r="190" spans="1:14" s="5" customFormat="1" ht="21" hidden="1" x14ac:dyDescent="0.25">
      <c r="A190" s="5">
        <f>$A$191</f>
        <v>0</v>
      </c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M190" s="38"/>
      <c r="N190" s="38" t="str">
        <f>'[1]Výzva na prieskum trhu'!$C$124</f>
        <v xml:space="preserve">Príloha č. 1: </v>
      </c>
    </row>
    <row r="191" spans="1:14" s="5" customFormat="1" ht="23.25" hidden="1" customHeight="1" x14ac:dyDescent="0.25">
      <c r="A191" s="5">
        <f>IF(COUNTA([1]summary!$H$72:$H$81)=0,IF([1]summary!$G$20="všetky predmety spolu",0,1)*A196,IF([1]summary!$E$58="cenové ponuky komplexne",0,1)*A196)</f>
        <v>0</v>
      </c>
      <c r="B191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</row>
    <row r="192" spans="1:14" s="5" customFormat="1" hidden="1" x14ac:dyDescent="0.25">
      <c r="A192" s="5">
        <f>$A$191</f>
        <v>0</v>
      </c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</row>
    <row r="193" spans="1:16" s="5" customFormat="1" ht="23.25" hidden="1" customHeight="1" x14ac:dyDescent="0.25">
      <c r="A193" s="5">
        <f>$A$191</f>
        <v>0</v>
      </c>
      <c r="B193" s="110" t="str">
        <f>IF(COUNTA([1]summary!$H$72:$H$81)=0,'[1]Výzva na prieskum trhu'!$E$124,'[1]Výzva na predloženie CP'!$E$320)</f>
        <v>Vymedzenie predmetu prieskumu trhu</v>
      </c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</row>
    <row r="194" spans="1:16" customFormat="1" hidden="1" x14ac:dyDescent="0.25">
      <c r="A194" s="5">
        <f>$A$191</f>
        <v>0</v>
      </c>
      <c r="B194" s="1"/>
    </row>
    <row r="195" spans="1:16" customFormat="1" hidden="1" x14ac:dyDescent="0.25">
      <c r="A195" s="5">
        <f>$A$191</f>
        <v>0</v>
      </c>
      <c r="B195" s="1"/>
    </row>
    <row r="196" spans="1:16" s="33" customFormat="1" ht="15.75" hidden="1" x14ac:dyDescent="0.25">
      <c r="A196" s="33">
        <f>IF(SUM($A$10:$A$11)=0,1,0)*IF(D196&lt;&gt;"",1,0)</f>
        <v>0</v>
      </c>
      <c r="B196" s="111" t="s">
        <v>18</v>
      </c>
      <c r="C196" s="111"/>
      <c r="D196" s="75" t="str">
        <f>IF([1]summary!$B$43&lt;&gt;"",[1]summary!$B$43,"")</f>
        <v/>
      </c>
      <c r="E196" s="75"/>
      <c r="F196" s="75"/>
      <c r="G196" s="75"/>
      <c r="H196" s="75"/>
      <c r="I196" s="75"/>
      <c r="J196" s="75"/>
      <c r="K196" s="75"/>
      <c r="L196" s="75"/>
      <c r="M196" s="36" t="s">
        <v>17</v>
      </c>
      <c r="N196" s="35" t="str">
        <f>IF([1]summary!$G$43&lt;&gt;"",[1]summary!$G$43,"")</f>
        <v/>
      </c>
      <c r="P196" s="34"/>
    </row>
    <row r="197" spans="1:16" customFormat="1" hidden="1" x14ac:dyDescent="0.25">
      <c r="A197" s="5">
        <f t="shared" ref="A197:A227" si="3">$A$196</f>
        <v>0</v>
      </c>
      <c r="B197" s="1"/>
      <c r="P197" s="29"/>
    </row>
    <row r="198" spans="1:16" customFormat="1" ht="69.95" hidden="1" customHeight="1" thickBot="1" x14ac:dyDescent="0.3">
      <c r="A198" s="5">
        <f t="shared" si="3"/>
        <v>0</v>
      </c>
      <c r="B198" s="76" t="s">
        <v>16</v>
      </c>
      <c r="C198" s="77"/>
      <c r="D198" s="77"/>
      <c r="E198" s="78"/>
      <c r="F198" s="79" t="s">
        <v>15</v>
      </c>
      <c r="G198" s="80"/>
      <c r="H198" s="83" t="s">
        <v>14</v>
      </c>
      <c r="I198" s="84"/>
      <c r="J198" s="32" t="s">
        <v>13</v>
      </c>
      <c r="K198" s="85" t="s">
        <v>12</v>
      </c>
      <c r="L198" s="86"/>
      <c r="M198" s="31" t="s">
        <v>11</v>
      </c>
      <c r="N198" s="30" t="s">
        <v>10</v>
      </c>
      <c r="P198" s="29"/>
    </row>
    <row r="199" spans="1:16" customFormat="1" ht="15" hidden="1" customHeight="1" x14ac:dyDescent="0.25">
      <c r="A199" s="5">
        <f t="shared" si="3"/>
        <v>0</v>
      </c>
      <c r="B199" s="47" t="s">
        <v>9</v>
      </c>
      <c r="C199" s="48"/>
      <c r="D199" s="51"/>
      <c r="E199" s="52"/>
      <c r="F199" s="103"/>
      <c r="G199" s="104"/>
      <c r="H199" s="53"/>
      <c r="I199" s="54"/>
      <c r="J199" s="18"/>
      <c r="K199" s="17"/>
      <c r="L199" s="16"/>
      <c r="M199" s="105"/>
      <c r="N199" s="117"/>
    </row>
    <row r="200" spans="1:16" customFormat="1" ht="15" hidden="1" customHeight="1" x14ac:dyDescent="0.25">
      <c r="A200" s="5">
        <f t="shared" si="3"/>
        <v>0</v>
      </c>
      <c r="B200" s="59"/>
      <c r="C200" s="93"/>
      <c r="D200" s="95"/>
      <c r="E200" s="96"/>
      <c r="F200" s="61"/>
      <c r="G200" s="62"/>
      <c r="H200" s="63"/>
      <c r="I200" s="64"/>
      <c r="J200" s="24"/>
      <c r="K200" s="23"/>
      <c r="L200" s="22"/>
      <c r="M200" s="101"/>
      <c r="N200" s="98"/>
    </row>
    <row r="201" spans="1:16" customFormat="1" ht="15" hidden="1" customHeight="1" x14ac:dyDescent="0.25">
      <c r="A201" s="5">
        <f t="shared" si="3"/>
        <v>0</v>
      </c>
      <c r="B201" s="59"/>
      <c r="C201" s="93"/>
      <c r="D201" s="95"/>
      <c r="E201" s="96"/>
      <c r="F201" s="61"/>
      <c r="G201" s="62"/>
      <c r="H201" s="63"/>
      <c r="I201" s="64"/>
      <c r="J201" s="24"/>
      <c r="K201" s="23"/>
      <c r="L201" s="22"/>
      <c r="M201" s="101"/>
      <c r="N201" s="98"/>
    </row>
    <row r="202" spans="1:16" customFormat="1" ht="15" hidden="1" customHeight="1" x14ac:dyDescent="0.25">
      <c r="A202" s="5">
        <f t="shared" si="3"/>
        <v>0</v>
      </c>
      <c r="B202" s="59"/>
      <c r="C202" s="93"/>
      <c r="D202" s="95"/>
      <c r="E202" s="96"/>
      <c r="F202" s="61"/>
      <c r="G202" s="62"/>
      <c r="H202" s="63"/>
      <c r="I202" s="64"/>
      <c r="J202" s="24"/>
      <c r="K202" s="23"/>
      <c r="L202" s="22"/>
      <c r="M202" s="102"/>
      <c r="N202" s="99"/>
    </row>
    <row r="203" spans="1:16" customFormat="1" ht="15" hidden="1" customHeight="1" x14ac:dyDescent="0.25">
      <c r="A203" s="5">
        <f t="shared" si="3"/>
        <v>0</v>
      </c>
      <c r="B203" s="59"/>
      <c r="C203" s="93"/>
      <c r="D203" s="87"/>
      <c r="E203" s="88"/>
      <c r="F203" s="67"/>
      <c r="G203" s="68"/>
      <c r="H203" s="65"/>
      <c r="I203" s="66"/>
      <c r="J203" s="24"/>
      <c r="K203" s="23"/>
      <c r="L203" s="22"/>
      <c r="M203" s="100"/>
      <c r="N203" s="97"/>
    </row>
    <row r="204" spans="1:16" customFormat="1" ht="15" hidden="1" customHeight="1" x14ac:dyDescent="0.25">
      <c r="A204" s="5">
        <f t="shared" si="3"/>
        <v>0</v>
      </c>
      <c r="B204" s="59"/>
      <c r="C204" s="93"/>
      <c r="D204" s="89"/>
      <c r="E204" s="90"/>
      <c r="F204" s="67"/>
      <c r="G204" s="68"/>
      <c r="H204" s="65"/>
      <c r="I204" s="66"/>
      <c r="J204" s="24"/>
      <c r="K204" s="23"/>
      <c r="L204" s="22"/>
      <c r="M204" s="101"/>
      <c r="N204" s="98"/>
    </row>
    <row r="205" spans="1:16" customFormat="1" ht="15" hidden="1" customHeight="1" x14ac:dyDescent="0.25">
      <c r="A205" s="5">
        <f t="shared" si="3"/>
        <v>0</v>
      </c>
      <c r="B205" s="59"/>
      <c r="C205" s="93"/>
      <c r="D205" s="89"/>
      <c r="E205" s="90"/>
      <c r="F205" s="67"/>
      <c r="G205" s="68"/>
      <c r="H205" s="65"/>
      <c r="I205" s="66"/>
      <c r="J205" s="24"/>
      <c r="K205" s="23"/>
      <c r="L205" s="22"/>
      <c r="M205" s="101"/>
      <c r="N205" s="98"/>
    </row>
    <row r="206" spans="1:16" customFormat="1" ht="15" hidden="1" customHeight="1" x14ac:dyDescent="0.25">
      <c r="A206" s="5">
        <f t="shared" si="3"/>
        <v>0</v>
      </c>
      <c r="B206" s="59"/>
      <c r="C206" s="93"/>
      <c r="D206" s="91"/>
      <c r="E206" s="92"/>
      <c r="F206" s="67"/>
      <c r="G206" s="68"/>
      <c r="H206" s="65"/>
      <c r="I206" s="66"/>
      <c r="J206" s="24"/>
      <c r="K206" s="23"/>
      <c r="L206" s="22"/>
      <c r="M206" s="102"/>
      <c r="N206" s="99"/>
    </row>
    <row r="207" spans="1:16" customFormat="1" ht="15" hidden="1" customHeight="1" x14ac:dyDescent="0.25">
      <c r="A207" s="5">
        <f t="shared" si="3"/>
        <v>0</v>
      </c>
      <c r="B207" s="59"/>
      <c r="C207" s="93"/>
      <c r="D207" s="87"/>
      <c r="E207" s="88"/>
      <c r="F207" s="67"/>
      <c r="G207" s="68"/>
      <c r="H207" s="65"/>
      <c r="I207" s="66"/>
      <c r="J207" s="24"/>
      <c r="K207" s="23"/>
      <c r="L207" s="22"/>
      <c r="M207" s="100"/>
      <c r="N207" s="97"/>
    </row>
    <row r="208" spans="1:16" customFormat="1" ht="15" hidden="1" customHeight="1" x14ac:dyDescent="0.25">
      <c r="A208" s="5">
        <f t="shared" si="3"/>
        <v>0</v>
      </c>
      <c r="B208" s="59"/>
      <c r="C208" s="93"/>
      <c r="D208" s="89"/>
      <c r="E208" s="90"/>
      <c r="F208" s="67"/>
      <c r="G208" s="68"/>
      <c r="H208" s="65"/>
      <c r="I208" s="66"/>
      <c r="J208" s="24"/>
      <c r="K208" s="23"/>
      <c r="L208" s="22"/>
      <c r="M208" s="101"/>
      <c r="N208" s="98"/>
    </row>
    <row r="209" spans="1:14" customFormat="1" ht="15" hidden="1" customHeight="1" x14ac:dyDescent="0.25">
      <c r="A209" s="5">
        <f t="shared" si="3"/>
        <v>0</v>
      </c>
      <c r="B209" s="59"/>
      <c r="C209" s="93"/>
      <c r="D209" s="89"/>
      <c r="E209" s="90"/>
      <c r="F209" s="67"/>
      <c r="G209" s="68"/>
      <c r="H209" s="65"/>
      <c r="I209" s="66"/>
      <c r="J209" s="24"/>
      <c r="K209" s="23"/>
      <c r="L209" s="22"/>
      <c r="M209" s="101"/>
      <c r="N209" s="98"/>
    </row>
    <row r="210" spans="1:14" customFormat="1" ht="15" hidden="1" customHeight="1" thickBot="1" x14ac:dyDescent="0.3">
      <c r="A210" s="5">
        <f t="shared" si="3"/>
        <v>0</v>
      </c>
      <c r="B210" s="49"/>
      <c r="C210" s="50"/>
      <c r="D210" s="115"/>
      <c r="E210" s="116"/>
      <c r="F210" s="69"/>
      <c r="G210" s="70"/>
      <c r="H210" s="113"/>
      <c r="I210" s="114"/>
      <c r="J210" s="13"/>
      <c r="K210" s="12"/>
      <c r="L210" s="28"/>
      <c r="M210" s="106"/>
      <c r="N210" s="112"/>
    </row>
    <row r="211" spans="1:14" customFormat="1" ht="15" hidden="1" customHeight="1" x14ac:dyDescent="0.25">
      <c r="A211" s="5">
        <f t="shared" si="3"/>
        <v>0</v>
      </c>
      <c r="B211" s="59" t="s">
        <v>8</v>
      </c>
      <c r="C211" s="93"/>
      <c r="D211" s="94"/>
      <c r="E211" s="91"/>
      <c r="F211" s="81"/>
      <c r="G211" s="82"/>
      <c r="H211" s="73"/>
      <c r="I211" s="74"/>
      <c r="J211" s="27"/>
      <c r="K211" s="26"/>
      <c r="L211" s="25"/>
      <c r="M211" s="105"/>
      <c r="N211" s="117"/>
    </row>
    <row r="212" spans="1:14" customFormat="1" ht="15" hidden="1" customHeight="1" x14ac:dyDescent="0.25">
      <c r="A212" s="5">
        <f t="shared" si="3"/>
        <v>0</v>
      </c>
      <c r="B212" s="59"/>
      <c r="C212" s="93"/>
      <c r="D212" s="95"/>
      <c r="E212" s="96"/>
      <c r="F212" s="61"/>
      <c r="G212" s="62"/>
      <c r="H212" s="63"/>
      <c r="I212" s="64"/>
      <c r="J212" s="24"/>
      <c r="K212" s="23"/>
      <c r="L212" s="22"/>
      <c r="M212" s="101"/>
      <c r="N212" s="98"/>
    </row>
    <row r="213" spans="1:14" customFormat="1" ht="15" hidden="1" customHeight="1" x14ac:dyDescent="0.25">
      <c r="A213" s="5">
        <f t="shared" si="3"/>
        <v>0</v>
      </c>
      <c r="B213" s="59"/>
      <c r="C213" s="93"/>
      <c r="D213" s="95"/>
      <c r="E213" s="96"/>
      <c r="F213" s="61"/>
      <c r="G213" s="62"/>
      <c r="H213" s="63"/>
      <c r="I213" s="64"/>
      <c r="J213" s="24"/>
      <c r="K213" s="23"/>
      <c r="L213" s="22"/>
      <c r="M213" s="101"/>
      <c r="N213" s="98"/>
    </row>
    <row r="214" spans="1:14" customFormat="1" ht="15" hidden="1" customHeight="1" x14ac:dyDescent="0.25">
      <c r="A214" s="5">
        <f t="shared" si="3"/>
        <v>0</v>
      </c>
      <c r="B214" s="59"/>
      <c r="C214" s="93"/>
      <c r="D214" s="95"/>
      <c r="E214" s="96"/>
      <c r="F214" s="61"/>
      <c r="G214" s="62"/>
      <c r="H214" s="63"/>
      <c r="I214" s="64"/>
      <c r="J214" s="24"/>
      <c r="K214" s="23"/>
      <c r="L214" s="22"/>
      <c r="M214" s="102"/>
      <c r="N214" s="99"/>
    </row>
    <row r="215" spans="1:14" customFormat="1" ht="15" hidden="1" customHeight="1" x14ac:dyDescent="0.25">
      <c r="A215" s="5">
        <f t="shared" si="3"/>
        <v>0</v>
      </c>
      <c r="B215" s="59"/>
      <c r="C215" s="93"/>
      <c r="D215" s="95"/>
      <c r="E215" s="96"/>
      <c r="F215" s="61"/>
      <c r="G215" s="62"/>
      <c r="H215" s="63"/>
      <c r="I215" s="64"/>
      <c r="J215" s="24"/>
      <c r="K215" s="23"/>
      <c r="L215" s="22"/>
      <c r="M215" s="100"/>
      <c r="N215" s="97"/>
    </row>
    <row r="216" spans="1:14" customFormat="1" ht="15" hidden="1" customHeight="1" x14ac:dyDescent="0.25">
      <c r="A216" s="5">
        <f t="shared" si="3"/>
        <v>0</v>
      </c>
      <c r="B216" s="59"/>
      <c r="C216" s="93"/>
      <c r="D216" s="95"/>
      <c r="E216" s="96"/>
      <c r="F216" s="61"/>
      <c r="G216" s="62"/>
      <c r="H216" s="63"/>
      <c r="I216" s="64"/>
      <c r="J216" s="24"/>
      <c r="K216" s="23"/>
      <c r="L216" s="22"/>
      <c r="M216" s="101"/>
      <c r="N216" s="98"/>
    </row>
    <row r="217" spans="1:14" customFormat="1" ht="15" hidden="1" customHeight="1" x14ac:dyDescent="0.25">
      <c r="A217" s="5">
        <f t="shared" si="3"/>
        <v>0</v>
      </c>
      <c r="B217" s="59"/>
      <c r="C217" s="93"/>
      <c r="D217" s="95"/>
      <c r="E217" s="96"/>
      <c r="F217" s="61"/>
      <c r="G217" s="62"/>
      <c r="H217" s="63"/>
      <c r="I217" s="64"/>
      <c r="J217" s="24"/>
      <c r="K217" s="23"/>
      <c r="L217" s="22"/>
      <c r="M217" s="101"/>
      <c r="N217" s="98"/>
    </row>
    <row r="218" spans="1:14" customFormat="1" ht="15" hidden="1" customHeight="1" x14ac:dyDescent="0.25">
      <c r="A218" s="5">
        <f t="shared" si="3"/>
        <v>0</v>
      </c>
      <c r="B218" s="59"/>
      <c r="C218" s="93"/>
      <c r="D218" s="95"/>
      <c r="E218" s="96"/>
      <c r="F218" s="61"/>
      <c r="G218" s="62"/>
      <c r="H218" s="63"/>
      <c r="I218" s="64"/>
      <c r="J218" s="24"/>
      <c r="K218" s="23"/>
      <c r="L218" s="22"/>
      <c r="M218" s="102"/>
      <c r="N218" s="99"/>
    </row>
    <row r="219" spans="1:14" customFormat="1" ht="15" hidden="1" customHeight="1" x14ac:dyDescent="0.25">
      <c r="A219" s="5">
        <f t="shared" si="3"/>
        <v>0</v>
      </c>
      <c r="B219" s="59"/>
      <c r="C219" s="93"/>
      <c r="D219" s="95"/>
      <c r="E219" s="96"/>
      <c r="F219" s="61"/>
      <c r="G219" s="62"/>
      <c r="H219" s="63"/>
      <c r="I219" s="64"/>
      <c r="J219" s="24"/>
      <c r="K219" s="23"/>
      <c r="L219" s="22"/>
      <c r="M219" s="100"/>
      <c r="N219" s="97"/>
    </row>
    <row r="220" spans="1:14" customFormat="1" ht="15" hidden="1" customHeight="1" x14ac:dyDescent="0.25">
      <c r="A220" s="5">
        <f t="shared" si="3"/>
        <v>0</v>
      </c>
      <c r="B220" s="59"/>
      <c r="C220" s="93"/>
      <c r="D220" s="95"/>
      <c r="E220" s="96"/>
      <c r="F220" s="61"/>
      <c r="G220" s="62"/>
      <c r="H220" s="63"/>
      <c r="I220" s="64"/>
      <c r="J220" s="24"/>
      <c r="K220" s="23"/>
      <c r="L220" s="22"/>
      <c r="M220" s="101"/>
      <c r="N220" s="98"/>
    </row>
    <row r="221" spans="1:14" customFormat="1" ht="15" hidden="1" customHeight="1" x14ac:dyDescent="0.25">
      <c r="A221" s="5">
        <f t="shared" si="3"/>
        <v>0</v>
      </c>
      <c r="B221" s="59"/>
      <c r="C221" s="93"/>
      <c r="D221" s="95"/>
      <c r="E221" s="96"/>
      <c r="F221" s="61"/>
      <c r="G221" s="62"/>
      <c r="H221" s="63"/>
      <c r="I221" s="64"/>
      <c r="J221" s="24"/>
      <c r="K221" s="23"/>
      <c r="L221" s="22"/>
      <c r="M221" s="101"/>
      <c r="N221" s="98"/>
    </row>
    <row r="222" spans="1:14" customFormat="1" ht="15" hidden="1" customHeight="1" thickBot="1" x14ac:dyDescent="0.3">
      <c r="A222" s="5">
        <f t="shared" si="3"/>
        <v>0</v>
      </c>
      <c r="B222" s="59"/>
      <c r="C222" s="93"/>
      <c r="D222" s="107"/>
      <c r="E222" s="87"/>
      <c r="F222" s="108"/>
      <c r="G222" s="109"/>
      <c r="H222" s="71"/>
      <c r="I222" s="72"/>
      <c r="J222" s="21"/>
      <c r="K222" s="20"/>
      <c r="L222" s="19"/>
      <c r="M222" s="106"/>
      <c r="N222" s="112"/>
    </row>
    <row r="223" spans="1:14" s="5" customFormat="1" ht="30" hidden="1" customHeight="1" x14ac:dyDescent="0.25">
      <c r="A223" s="5">
        <f t="shared" si="3"/>
        <v>0</v>
      </c>
      <c r="B223" s="47" t="s">
        <v>7</v>
      </c>
      <c r="C223" s="48"/>
      <c r="D223" s="51" t="s">
        <v>6</v>
      </c>
      <c r="E223" s="52"/>
      <c r="F223" s="53" t="s">
        <v>2</v>
      </c>
      <c r="G223" s="54" t="s">
        <v>2</v>
      </c>
      <c r="H223" s="53" t="s">
        <v>4</v>
      </c>
      <c r="I223" s="54"/>
      <c r="J223" s="18" t="s">
        <v>2</v>
      </c>
      <c r="K223" s="17" t="s">
        <v>3</v>
      </c>
      <c r="L223" s="16"/>
      <c r="M223" s="15" t="s">
        <v>2</v>
      </c>
      <c r="N223" s="14" t="s">
        <v>2</v>
      </c>
    </row>
    <row r="224" spans="1:14" s="5" customFormat="1" ht="30" hidden="1" customHeight="1" thickBot="1" x14ac:dyDescent="0.3">
      <c r="A224" s="5">
        <f t="shared" si="3"/>
        <v>0</v>
      </c>
      <c r="B224" s="49"/>
      <c r="C224" s="50"/>
      <c r="D224" s="55" t="s">
        <v>5</v>
      </c>
      <c r="E224" s="56"/>
      <c r="F224" s="57" t="s">
        <v>2</v>
      </c>
      <c r="G224" s="58" t="s">
        <v>2</v>
      </c>
      <c r="H224" s="57" t="s">
        <v>4</v>
      </c>
      <c r="I224" s="58"/>
      <c r="J224" s="13" t="s">
        <v>2</v>
      </c>
      <c r="K224" s="12" t="s">
        <v>3</v>
      </c>
      <c r="L224" s="11"/>
      <c r="M224" s="10" t="s">
        <v>2</v>
      </c>
      <c r="N224" s="9" t="s">
        <v>2</v>
      </c>
    </row>
    <row r="225" spans="1:16" customFormat="1" hidden="1" x14ac:dyDescent="0.25">
      <c r="A225" s="5">
        <f t="shared" si="3"/>
        <v>0</v>
      </c>
      <c r="B225" s="1"/>
    </row>
    <row r="226" spans="1:16" customFormat="1" hidden="1" x14ac:dyDescent="0.25">
      <c r="A226" s="5">
        <f t="shared" si="3"/>
        <v>0</v>
      </c>
      <c r="B226" s="1"/>
    </row>
    <row r="227" spans="1:16" customFormat="1" hidden="1" x14ac:dyDescent="0.25">
      <c r="A227" s="5">
        <f t="shared" si="3"/>
        <v>0</v>
      </c>
      <c r="B227" s="1"/>
    </row>
    <row r="228" spans="1:16" customFormat="1" hidden="1" x14ac:dyDescent="0.25">
      <c r="A228" s="5">
        <f>$A$233</f>
        <v>0</v>
      </c>
      <c r="B228" s="1"/>
      <c r="C228" s="8" t="s">
        <v>1</v>
      </c>
      <c r="D228" s="7"/>
      <c r="E228" s="7"/>
    </row>
    <row r="229" spans="1:16" s="2" customFormat="1" hidden="1" x14ac:dyDescent="0.25">
      <c r="A229" s="5">
        <f>$A$233</f>
        <v>0</v>
      </c>
      <c r="C229" s="8"/>
    </row>
    <row r="230" spans="1:16" s="2" customFormat="1" ht="15" hidden="1" customHeight="1" x14ac:dyDescent="0.25">
      <c r="A230" s="5">
        <f>$A$233</f>
        <v>0</v>
      </c>
      <c r="C230" s="8" t="s">
        <v>0</v>
      </c>
      <c r="D230" s="7"/>
      <c r="E230" s="7"/>
      <c r="I230" s="6"/>
      <c r="J230" s="6"/>
      <c r="K230" s="6"/>
      <c r="L230" s="6"/>
      <c r="M230" s="4"/>
      <c r="N230" s="4"/>
    </row>
    <row r="231" spans="1:16" s="2" customFormat="1" hidden="1" x14ac:dyDescent="0.25">
      <c r="A231" s="5">
        <f>$A$233</f>
        <v>0</v>
      </c>
      <c r="G231" s="4"/>
      <c r="I231" s="60" t="str">
        <f>"podpis a pečiatka "&amp;IF(COUNTA([1]summary!$H$72:$H$81)=0,"navrhovateľa","dodávateľa")</f>
        <v>podpis a pečiatka navrhovateľa</v>
      </c>
      <c r="J231" s="60"/>
      <c r="K231" s="60"/>
      <c r="L231" s="60"/>
      <c r="M231" s="3"/>
      <c r="N231" s="3"/>
    </row>
    <row r="232" spans="1:16" s="5" customFormat="1" ht="21" hidden="1" x14ac:dyDescent="0.25">
      <c r="A232" s="5">
        <f>$A$233</f>
        <v>0</v>
      </c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M232" s="38"/>
      <c r="N232" s="38" t="str">
        <f>'[1]Výzva na prieskum trhu'!$C$124</f>
        <v xml:space="preserve">Príloha č. 1: </v>
      </c>
    </row>
    <row r="233" spans="1:16" s="5" customFormat="1" ht="23.25" hidden="1" customHeight="1" x14ac:dyDescent="0.25">
      <c r="A233" s="5">
        <f>IF(COUNTA([1]summary!$H$72:$H$81)=0,IF([1]summary!$G$20="všetky predmety spolu",0,1)*A238,IF([1]summary!$E$58="cenové ponuky komplexne",0,1)*A238)</f>
        <v>0</v>
      </c>
      <c r="B233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</row>
    <row r="234" spans="1:16" s="5" customFormat="1" hidden="1" x14ac:dyDescent="0.25">
      <c r="A234" s="5">
        <f>$A$233</f>
        <v>0</v>
      </c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</row>
    <row r="235" spans="1:16" s="5" customFormat="1" ht="23.25" hidden="1" customHeight="1" x14ac:dyDescent="0.25">
      <c r="A235" s="5">
        <f>$A$233</f>
        <v>0</v>
      </c>
      <c r="B235" s="110" t="str">
        <f>IF(COUNTA([1]summary!$H$72:$H$81)=0,'[1]Výzva na prieskum trhu'!$E$124,'[1]Výzva na predloženie CP'!$E$320)</f>
        <v>Vymedzenie predmetu prieskumu trhu</v>
      </c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</row>
    <row r="236" spans="1:16" customFormat="1" hidden="1" x14ac:dyDescent="0.25">
      <c r="A236" s="5">
        <f>$A$233</f>
        <v>0</v>
      </c>
      <c r="B236" s="1"/>
    </row>
    <row r="237" spans="1:16" customFormat="1" hidden="1" x14ac:dyDescent="0.25">
      <c r="A237" s="5">
        <f>$A$233</f>
        <v>0</v>
      </c>
      <c r="B237" s="1"/>
    </row>
    <row r="238" spans="1:16" s="33" customFormat="1" ht="15.75" hidden="1" x14ac:dyDescent="0.25">
      <c r="A238" s="33">
        <f>IF(SUM($A$10:$A$11)=0,1,0)*IF(D238&lt;&gt;"",1,0)</f>
        <v>0</v>
      </c>
      <c r="B238" s="111" t="s">
        <v>18</v>
      </c>
      <c r="C238" s="111"/>
      <c r="D238" s="75" t="str">
        <f>IF([1]summary!$B$44&lt;&gt;"",[1]summary!$B$44,"")</f>
        <v/>
      </c>
      <c r="E238" s="75"/>
      <c r="F238" s="75"/>
      <c r="G238" s="75"/>
      <c r="H238" s="75"/>
      <c r="I238" s="75"/>
      <c r="J238" s="75"/>
      <c r="K238" s="75"/>
      <c r="L238" s="75"/>
      <c r="M238" s="36" t="s">
        <v>17</v>
      </c>
      <c r="N238" s="35" t="str">
        <f>IF([1]summary!$G$44&lt;&gt;"",[1]summary!$G$44,"")</f>
        <v/>
      </c>
      <c r="P238" s="34"/>
    </row>
    <row r="239" spans="1:16" customFormat="1" hidden="1" x14ac:dyDescent="0.25">
      <c r="A239" s="5">
        <f t="shared" ref="A239:A269" si="4">$A$238</f>
        <v>0</v>
      </c>
      <c r="B239" s="1"/>
      <c r="P239" s="29"/>
    </row>
    <row r="240" spans="1:16" customFormat="1" ht="69.95" hidden="1" customHeight="1" thickBot="1" x14ac:dyDescent="0.3">
      <c r="A240" s="5">
        <f t="shared" si="4"/>
        <v>0</v>
      </c>
      <c r="B240" s="76" t="s">
        <v>16</v>
      </c>
      <c r="C240" s="77"/>
      <c r="D240" s="77"/>
      <c r="E240" s="78"/>
      <c r="F240" s="79" t="s">
        <v>15</v>
      </c>
      <c r="G240" s="80"/>
      <c r="H240" s="83" t="s">
        <v>14</v>
      </c>
      <c r="I240" s="84"/>
      <c r="J240" s="32" t="s">
        <v>13</v>
      </c>
      <c r="K240" s="85" t="s">
        <v>12</v>
      </c>
      <c r="L240" s="86"/>
      <c r="M240" s="31" t="s">
        <v>11</v>
      </c>
      <c r="N240" s="30" t="s">
        <v>10</v>
      </c>
      <c r="P240" s="29"/>
    </row>
    <row r="241" spans="1:14" customFormat="1" ht="15" hidden="1" customHeight="1" x14ac:dyDescent="0.25">
      <c r="A241" s="5">
        <f t="shared" si="4"/>
        <v>0</v>
      </c>
      <c r="B241" s="47" t="s">
        <v>9</v>
      </c>
      <c r="C241" s="48"/>
      <c r="D241" s="51"/>
      <c r="E241" s="52"/>
      <c r="F241" s="103"/>
      <c r="G241" s="104"/>
      <c r="H241" s="53"/>
      <c r="I241" s="54"/>
      <c r="J241" s="18"/>
      <c r="K241" s="17"/>
      <c r="L241" s="16"/>
      <c r="M241" s="105"/>
      <c r="N241" s="117"/>
    </row>
    <row r="242" spans="1:14" customFormat="1" ht="15" hidden="1" customHeight="1" x14ac:dyDescent="0.25">
      <c r="A242" s="5">
        <f t="shared" si="4"/>
        <v>0</v>
      </c>
      <c r="B242" s="59"/>
      <c r="C242" s="93"/>
      <c r="D242" s="95"/>
      <c r="E242" s="96"/>
      <c r="F242" s="61"/>
      <c r="G242" s="62"/>
      <c r="H242" s="63"/>
      <c r="I242" s="64"/>
      <c r="J242" s="24"/>
      <c r="K242" s="23"/>
      <c r="L242" s="22"/>
      <c r="M242" s="101"/>
      <c r="N242" s="98"/>
    </row>
    <row r="243" spans="1:14" customFormat="1" ht="15" hidden="1" customHeight="1" x14ac:dyDescent="0.25">
      <c r="A243" s="5">
        <f t="shared" si="4"/>
        <v>0</v>
      </c>
      <c r="B243" s="59"/>
      <c r="C243" s="93"/>
      <c r="D243" s="95"/>
      <c r="E243" s="96"/>
      <c r="F243" s="61"/>
      <c r="G243" s="62"/>
      <c r="H243" s="63"/>
      <c r="I243" s="64"/>
      <c r="J243" s="24"/>
      <c r="K243" s="23"/>
      <c r="L243" s="22"/>
      <c r="M243" s="101"/>
      <c r="N243" s="98"/>
    </row>
    <row r="244" spans="1:14" customFormat="1" ht="15" hidden="1" customHeight="1" x14ac:dyDescent="0.25">
      <c r="A244" s="5">
        <f t="shared" si="4"/>
        <v>0</v>
      </c>
      <c r="B244" s="59"/>
      <c r="C244" s="93"/>
      <c r="D244" s="95"/>
      <c r="E244" s="96"/>
      <c r="F244" s="61"/>
      <c r="G244" s="62"/>
      <c r="H244" s="63"/>
      <c r="I244" s="64"/>
      <c r="J244" s="24"/>
      <c r="K244" s="23"/>
      <c r="L244" s="22"/>
      <c r="M244" s="102"/>
      <c r="N244" s="99"/>
    </row>
    <row r="245" spans="1:14" customFormat="1" ht="15" hidden="1" customHeight="1" x14ac:dyDescent="0.25">
      <c r="A245" s="5">
        <f t="shared" si="4"/>
        <v>0</v>
      </c>
      <c r="B245" s="59"/>
      <c r="C245" s="93"/>
      <c r="D245" s="87"/>
      <c r="E245" s="88"/>
      <c r="F245" s="67"/>
      <c r="G245" s="68"/>
      <c r="H245" s="65"/>
      <c r="I245" s="66"/>
      <c r="J245" s="24"/>
      <c r="K245" s="23"/>
      <c r="L245" s="22"/>
      <c r="M245" s="100"/>
      <c r="N245" s="97"/>
    </row>
    <row r="246" spans="1:14" customFormat="1" ht="15" hidden="1" customHeight="1" x14ac:dyDescent="0.25">
      <c r="A246" s="5">
        <f t="shared" si="4"/>
        <v>0</v>
      </c>
      <c r="B246" s="59"/>
      <c r="C246" s="93"/>
      <c r="D246" s="89"/>
      <c r="E246" s="90"/>
      <c r="F246" s="67"/>
      <c r="G246" s="68"/>
      <c r="H246" s="65"/>
      <c r="I246" s="66"/>
      <c r="J246" s="24"/>
      <c r="K246" s="23"/>
      <c r="L246" s="22"/>
      <c r="M246" s="101"/>
      <c r="N246" s="98"/>
    </row>
    <row r="247" spans="1:14" customFormat="1" ht="15" hidden="1" customHeight="1" x14ac:dyDescent="0.25">
      <c r="A247" s="5">
        <f t="shared" si="4"/>
        <v>0</v>
      </c>
      <c r="B247" s="59"/>
      <c r="C247" s="93"/>
      <c r="D247" s="89"/>
      <c r="E247" s="90"/>
      <c r="F247" s="67"/>
      <c r="G247" s="68"/>
      <c r="H247" s="65"/>
      <c r="I247" s="66"/>
      <c r="J247" s="24"/>
      <c r="K247" s="23"/>
      <c r="L247" s="22"/>
      <c r="M247" s="101"/>
      <c r="N247" s="98"/>
    </row>
    <row r="248" spans="1:14" customFormat="1" ht="15" hidden="1" customHeight="1" x14ac:dyDescent="0.25">
      <c r="A248" s="5">
        <f t="shared" si="4"/>
        <v>0</v>
      </c>
      <c r="B248" s="59"/>
      <c r="C248" s="93"/>
      <c r="D248" s="91"/>
      <c r="E248" s="92"/>
      <c r="F248" s="67"/>
      <c r="G248" s="68"/>
      <c r="H248" s="65"/>
      <c r="I248" s="66"/>
      <c r="J248" s="24"/>
      <c r="K248" s="23"/>
      <c r="L248" s="22"/>
      <c r="M248" s="102"/>
      <c r="N248" s="99"/>
    </row>
    <row r="249" spans="1:14" customFormat="1" ht="15" hidden="1" customHeight="1" x14ac:dyDescent="0.25">
      <c r="A249" s="5">
        <f t="shared" si="4"/>
        <v>0</v>
      </c>
      <c r="B249" s="59"/>
      <c r="C249" s="93"/>
      <c r="D249" s="87"/>
      <c r="E249" s="88"/>
      <c r="F249" s="67"/>
      <c r="G249" s="68"/>
      <c r="H249" s="65"/>
      <c r="I249" s="66"/>
      <c r="J249" s="24"/>
      <c r="K249" s="23"/>
      <c r="L249" s="22"/>
      <c r="M249" s="100"/>
      <c r="N249" s="97"/>
    </row>
    <row r="250" spans="1:14" customFormat="1" ht="15" hidden="1" customHeight="1" x14ac:dyDescent="0.25">
      <c r="A250" s="5">
        <f t="shared" si="4"/>
        <v>0</v>
      </c>
      <c r="B250" s="59"/>
      <c r="C250" s="93"/>
      <c r="D250" s="89"/>
      <c r="E250" s="90"/>
      <c r="F250" s="67"/>
      <c r="G250" s="68"/>
      <c r="H250" s="65"/>
      <c r="I250" s="66"/>
      <c r="J250" s="24"/>
      <c r="K250" s="23"/>
      <c r="L250" s="22"/>
      <c r="M250" s="101"/>
      <c r="N250" s="98"/>
    </row>
    <row r="251" spans="1:14" customFormat="1" ht="15" hidden="1" customHeight="1" x14ac:dyDescent="0.25">
      <c r="A251" s="5">
        <f t="shared" si="4"/>
        <v>0</v>
      </c>
      <c r="B251" s="59"/>
      <c r="C251" s="93"/>
      <c r="D251" s="89"/>
      <c r="E251" s="90"/>
      <c r="F251" s="67"/>
      <c r="G251" s="68"/>
      <c r="H251" s="65"/>
      <c r="I251" s="66"/>
      <c r="J251" s="24"/>
      <c r="K251" s="23"/>
      <c r="L251" s="22"/>
      <c r="M251" s="101"/>
      <c r="N251" s="98"/>
    </row>
    <row r="252" spans="1:14" customFormat="1" ht="15" hidden="1" customHeight="1" thickBot="1" x14ac:dyDescent="0.3">
      <c r="A252" s="5">
        <f t="shared" si="4"/>
        <v>0</v>
      </c>
      <c r="B252" s="49"/>
      <c r="C252" s="50"/>
      <c r="D252" s="115"/>
      <c r="E252" s="116"/>
      <c r="F252" s="69"/>
      <c r="G252" s="70"/>
      <c r="H252" s="113"/>
      <c r="I252" s="114"/>
      <c r="J252" s="13"/>
      <c r="K252" s="12"/>
      <c r="L252" s="28"/>
      <c r="M252" s="106"/>
      <c r="N252" s="112"/>
    </row>
    <row r="253" spans="1:14" customFormat="1" ht="15" hidden="1" customHeight="1" x14ac:dyDescent="0.25">
      <c r="A253" s="5">
        <f t="shared" si="4"/>
        <v>0</v>
      </c>
      <c r="B253" s="59" t="s">
        <v>8</v>
      </c>
      <c r="C253" s="93"/>
      <c r="D253" s="94"/>
      <c r="E253" s="91"/>
      <c r="F253" s="81"/>
      <c r="G253" s="82"/>
      <c r="H253" s="73"/>
      <c r="I253" s="74"/>
      <c r="J253" s="27"/>
      <c r="K253" s="26"/>
      <c r="L253" s="25"/>
      <c r="M253" s="105"/>
      <c r="N253" s="117"/>
    </row>
    <row r="254" spans="1:14" customFormat="1" ht="15" hidden="1" customHeight="1" x14ac:dyDescent="0.25">
      <c r="A254" s="5">
        <f t="shared" si="4"/>
        <v>0</v>
      </c>
      <c r="B254" s="59"/>
      <c r="C254" s="93"/>
      <c r="D254" s="95"/>
      <c r="E254" s="96"/>
      <c r="F254" s="61"/>
      <c r="G254" s="62"/>
      <c r="H254" s="63"/>
      <c r="I254" s="64"/>
      <c r="J254" s="24"/>
      <c r="K254" s="23"/>
      <c r="L254" s="22"/>
      <c r="M254" s="101"/>
      <c r="N254" s="98"/>
    </row>
    <row r="255" spans="1:14" customFormat="1" ht="15" hidden="1" customHeight="1" x14ac:dyDescent="0.25">
      <c r="A255" s="5">
        <f t="shared" si="4"/>
        <v>0</v>
      </c>
      <c r="B255" s="59"/>
      <c r="C255" s="93"/>
      <c r="D255" s="95"/>
      <c r="E255" s="96"/>
      <c r="F255" s="61"/>
      <c r="G255" s="62"/>
      <c r="H255" s="63"/>
      <c r="I255" s="64"/>
      <c r="J255" s="24"/>
      <c r="K255" s="23"/>
      <c r="L255" s="22"/>
      <c r="M255" s="101"/>
      <c r="N255" s="98"/>
    </row>
    <row r="256" spans="1:14" customFormat="1" ht="15" hidden="1" customHeight="1" x14ac:dyDescent="0.25">
      <c r="A256" s="5">
        <f t="shared" si="4"/>
        <v>0</v>
      </c>
      <c r="B256" s="59"/>
      <c r="C256" s="93"/>
      <c r="D256" s="95"/>
      <c r="E256" s="96"/>
      <c r="F256" s="61"/>
      <c r="G256" s="62"/>
      <c r="H256" s="63"/>
      <c r="I256" s="64"/>
      <c r="J256" s="24"/>
      <c r="K256" s="23"/>
      <c r="L256" s="22"/>
      <c r="M256" s="102"/>
      <c r="N256" s="99"/>
    </row>
    <row r="257" spans="1:14" customFormat="1" ht="15" hidden="1" customHeight="1" x14ac:dyDescent="0.25">
      <c r="A257" s="5">
        <f t="shared" si="4"/>
        <v>0</v>
      </c>
      <c r="B257" s="59"/>
      <c r="C257" s="93"/>
      <c r="D257" s="95"/>
      <c r="E257" s="96"/>
      <c r="F257" s="61"/>
      <c r="G257" s="62"/>
      <c r="H257" s="63"/>
      <c r="I257" s="64"/>
      <c r="J257" s="24"/>
      <c r="K257" s="23"/>
      <c r="L257" s="22"/>
      <c r="M257" s="100"/>
      <c r="N257" s="97"/>
    </row>
    <row r="258" spans="1:14" customFormat="1" ht="15" hidden="1" customHeight="1" x14ac:dyDescent="0.25">
      <c r="A258" s="5">
        <f t="shared" si="4"/>
        <v>0</v>
      </c>
      <c r="B258" s="59"/>
      <c r="C258" s="93"/>
      <c r="D258" s="95"/>
      <c r="E258" s="96"/>
      <c r="F258" s="61"/>
      <c r="G258" s="62"/>
      <c r="H258" s="63"/>
      <c r="I258" s="64"/>
      <c r="J258" s="24"/>
      <c r="K258" s="23"/>
      <c r="L258" s="22"/>
      <c r="M258" s="101"/>
      <c r="N258" s="98"/>
    </row>
    <row r="259" spans="1:14" customFormat="1" ht="15" hidden="1" customHeight="1" x14ac:dyDescent="0.25">
      <c r="A259" s="5">
        <f t="shared" si="4"/>
        <v>0</v>
      </c>
      <c r="B259" s="59"/>
      <c r="C259" s="93"/>
      <c r="D259" s="95"/>
      <c r="E259" s="96"/>
      <c r="F259" s="61"/>
      <c r="G259" s="62"/>
      <c r="H259" s="63"/>
      <c r="I259" s="64"/>
      <c r="J259" s="24"/>
      <c r="K259" s="23"/>
      <c r="L259" s="22"/>
      <c r="M259" s="101"/>
      <c r="N259" s="98"/>
    </row>
    <row r="260" spans="1:14" customFormat="1" ht="15" hidden="1" customHeight="1" x14ac:dyDescent="0.25">
      <c r="A260" s="5">
        <f t="shared" si="4"/>
        <v>0</v>
      </c>
      <c r="B260" s="59"/>
      <c r="C260" s="93"/>
      <c r="D260" s="95"/>
      <c r="E260" s="96"/>
      <c r="F260" s="61"/>
      <c r="G260" s="62"/>
      <c r="H260" s="63"/>
      <c r="I260" s="64"/>
      <c r="J260" s="24"/>
      <c r="K260" s="23"/>
      <c r="L260" s="22"/>
      <c r="M260" s="102"/>
      <c r="N260" s="99"/>
    </row>
    <row r="261" spans="1:14" customFormat="1" ht="15" hidden="1" customHeight="1" x14ac:dyDescent="0.25">
      <c r="A261" s="5">
        <f t="shared" si="4"/>
        <v>0</v>
      </c>
      <c r="B261" s="59"/>
      <c r="C261" s="93"/>
      <c r="D261" s="95"/>
      <c r="E261" s="96"/>
      <c r="F261" s="61"/>
      <c r="G261" s="62"/>
      <c r="H261" s="63"/>
      <c r="I261" s="64"/>
      <c r="J261" s="24"/>
      <c r="K261" s="23"/>
      <c r="L261" s="22"/>
      <c r="M261" s="100"/>
      <c r="N261" s="97"/>
    </row>
    <row r="262" spans="1:14" customFormat="1" ht="15" hidden="1" customHeight="1" x14ac:dyDescent="0.25">
      <c r="A262" s="5">
        <f t="shared" si="4"/>
        <v>0</v>
      </c>
      <c r="B262" s="59"/>
      <c r="C262" s="93"/>
      <c r="D262" s="95"/>
      <c r="E262" s="96"/>
      <c r="F262" s="61"/>
      <c r="G262" s="62"/>
      <c r="H262" s="63"/>
      <c r="I262" s="64"/>
      <c r="J262" s="24"/>
      <c r="K262" s="23"/>
      <c r="L262" s="22"/>
      <c r="M262" s="101"/>
      <c r="N262" s="98"/>
    </row>
    <row r="263" spans="1:14" customFormat="1" ht="15" hidden="1" customHeight="1" x14ac:dyDescent="0.25">
      <c r="A263" s="5">
        <f t="shared" si="4"/>
        <v>0</v>
      </c>
      <c r="B263" s="59"/>
      <c r="C263" s="93"/>
      <c r="D263" s="95"/>
      <c r="E263" s="96"/>
      <c r="F263" s="61"/>
      <c r="G263" s="62"/>
      <c r="H263" s="63"/>
      <c r="I263" s="64"/>
      <c r="J263" s="24"/>
      <c r="K263" s="23"/>
      <c r="L263" s="22"/>
      <c r="M263" s="101"/>
      <c r="N263" s="98"/>
    </row>
    <row r="264" spans="1:14" customFormat="1" ht="15" hidden="1" customHeight="1" thickBot="1" x14ac:dyDescent="0.3">
      <c r="A264" s="5">
        <f t="shared" si="4"/>
        <v>0</v>
      </c>
      <c r="B264" s="59"/>
      <c r="C264" s="93"/>
      <c r="D264" s="107"/>
      <c r="E264" s="87"/>
      <c r="F264" s="108"/>
      <c r="G264" s="109"/>
      <c r="H264" s="71"/>
      <c r="I264" s="72"/>
      <c r="J264" s="21"/>
      <c r="K264" s="20"/>
      <c r="L264" s="19"/>
      <c r="M264" s="106"/>
      <c r="N264" s="112"/>
    </row>
    <row r="265" spans="1:14" s="5" customFormat="1" ht="30" hidden="1" customHeight="1" x14ac:dyDescent="0.25">
      <c r="A265" s="5">
        <f t="shared" si="4"/>
        <v>0</v>
      </c>
      <c r="B265" s="47" t="s">
        <v>7</v>
      </c>
      <c r="C265" s="48"/>
      <c r="D265" s="51" t="s">
        <v>6</v>
      </c>
      <c r="E265" s="52"/>
      <c r="F265" s="53" t="s">
        <v>2</v>
      </c>
      <c r="G265" s="54" t="s">
        <v>2</v>
      </c>
      <c r="H265" s="53" t="s">
        <v>4</v>
      </c>
      <c r="I265" s="54"/>
      <c r="J265" s="18" t="s">
        <v>2</v>
      </c>
      <c r="K265" s="17" t="s">
        <v>3</v>
      </c>
      <c r="L265" s="16"/>
      <c r="M265" s="15" t="s">
        <v>2</v>
      </c>
      <c r="N265" s="14" t="s">
        <v>2</v>
      </c>
    </row>
    <row r="266" spans="1:14" s="5" customFormat="1" ht="30" hidden="1" customHeight="1" thickBot="1" x14ac:dyDescent="0.3">
      <c r="A266" s="5">
        <f t="shared" si="4"/>
        <v>0</v>
      </c>
      <c r="B266" s="49"/>
      <c r="C266" s="50"/>
      <c r="D266" s="55" t="s">
        <v>5</v>
      </c>
      <c r="E266" s="56"/>
      <c r="F266" s="57" t="s">
        <v>2</v>
      </c>
      <c r="G266" s="58" t="s">
        <v>2</v>
      </c>
      <c r="H266" s="57" t="s">
        <v>4</v>
      </c>
      <c r="I266" s="58"/>
      <c r="J266" s="13" t="s">
        <v>2</v>
      </c>
      <c r="K266" s="12" t="s">
        <v>3</v>
      </c>
      <c r="L266" s="11"/>
      <c r="M266" s="10" t="s">
        <v>2</v>
      </c>
      <c r="N266" s="9" t="s">
        <v>2</v>
      </c>
    </row>
    <row r="267" spans="1:14" customFormat="1" hidden="1" x14ac:dyDescent="0.25">
      <c r="A267" s="5">
        <f t="shared" si="4"/>
        <v>0</v>
      </c>
      <c r="B267" s="1"/>
    </row>
    <row r="268" spans="1:14" customFormat="1" hidden="1" x14ac:dyDescent="0.25">
      <c r="A268" s="5">
        <f t="shared" si="4"/>
        <v>0</v>
      </c>
      <c r="B268" s="1"/>
    </row>
    <row r="269" spans="1:14" customFormat="1" hidden="1" x14ac:dyDescent="0.25">
      <c r="A269" s="5">
        <f t="shared" si="4"/>
        <v>0</v>
      </c>
      <c r="B269" s="1"/>
    </row>
    <row r="270" spans="1:14" customFormat="1" hidden="1" x14ac:dyDescent="0.25">
      <c r="A270" s="5">
        <f>$A$275</f>
        <v>0</v>
      </c>
      <c r="B270" s="1"/>
      <c r="C270" s="8" t="s">
        <v>1</v>
      </c>
      <c r="D270" s="7"/>
      <c r="E270" s="7"/>
    </row>
    <row r="271" spans="1:14" s="2" customFormat="1" hidden="1" x14ac:dyDescent="0.25">
      <c r="A271" s="5">
        <f>$A$275</f>
        <v>0</v>
      </c>
      <c r="C271" s="8"/>
    </row>
    <row r="272" spans="1:14" s="2" customFormat="1" ht="15" hidden="1" customHeight="1" x14ac:dyDescent="0.25">
      <c r="A272" s="5">
        <f>$A$275</f>
        <v>0</v>
      </c>
      <c r="C272" s="8" t="s">
        <v>0</v>
      </c>
      <c r="D272" s="7"/>
      <c r="E272" s="7"/>
      <c r="I272" s="6"/>
      <c r="J272" s="6"/>
      <c r="K272" s="6"/>
      <c r="L272" s="6"/>
      <c r="M272" s="4"/>
      <c r="N272" s="4"/>
    </row>
    <row r="273" spans="1:16" s="2" customFormat="1" hidden="1" x14ac:dyDescent="0.25">
      <c r="A273" s="5">
        <f>$A$275</f>
        <v>0</v>
      </c>
      <c r="G273" s="4"/>
      <c r="I273" s="60" t="str">
        <f>"podpis a pečiatka "&amp;IF(COUNTA([1]summary!$H$72:$H$81)=0,"navrhovateľa","dodávateľa")</f>
        <v>podpis a pečiatka navrhovateľa</v>
      </c>
      <c r="J273" s="60"/>
      <c r="K273" s="60"/>
      <c r="L273" s="60"/>
      <c r="M273" s="3"/>
      <c r="N273" s="3"/>
    </row>
    <row r="274" spans="1:16" s="5" customFormat="1" ht="21" hidden="1" x14ac:dyDescent="0.25">
      <c r="A274" s="5">
        <f>$A$275</f>
        <v>0</v>
      </c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M274" s="38"/>
      <c r="N274" s="38" t="str">
        <f>'[1]Výzva na prieskum trhu'!$C$124</f>
        <v xml:space="preserve">Príloha č. 1: </v>
      </c>
    </row>
    <row r="275" spans="1:16" s="5" customFormat="1" ht="23.25" hidden="1" customHeight="1" x14ac:dyDescent="0.25">
      <c r="A275" s="5">
        <f>IF(COUNTA([1]summary!$H$72:$H$81)=0,IF([1]summary!$G$20="všetky predmety spolu",0,1)*A280,IF([1]summary!$E$58="cenové ponuky komplexne",0,1)*A280)</f>
        <v>0</v>
      </c>
      <c r="B275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</row>
    <row r="276" spans="1:16" s="5" customFormat="1" hidden="1" x14ac:dyDescent="0.25">
      <c r="A276" s="5">
        <f>$A$275</f>
        <v>0</v>
      </c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</row>
    <row r="277" spans="1:16" s="5" customFormat="1" ht="23.25" hidden="1" customHeight="1" x14ac:dyDescent="0.25">
      <c r="A277" s="5">
        <f>$A$275</f>
        <v>0</v>
      </c>
      <c r="B277" s="110" t="str">
        <f>IF(COUNTA([1]summary!$H$72:$H$81)=0,'[1]Výzva na prieskum trhu'!$E$124,'[1]Výzva na predloženie CP'!$E$320)</f>
        <v>Vymedzenie predmetu prieskumu trhu</v>
      </c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</row>
    <row r="278" spans="1:16" customFormat="1" hidden="1" x14ac:dyDescent="0.25">
      <c r="A278" s="5">
        <f>$A$275</f>
        <v>0</v>
      </c>
      <c r="B278" s="1"/>
    </row>
    <row r="279" spans="1:16" customFormat="1" hidden="1" x14ac:dyDescent="0.25">
      <c r="A279" s="5">
        <f>$A$275</f>
        <v>0</v>
      </c>
      <c r="B279" s="1"/>
    </row>
    <row r="280" spans="1:16" s="33" customFormat="1" ht="15.75" hidden="1" x14ac:dyDescent="0.25">
      <c r="A280" s="33">
        <f>IF(SUM($A$10:$A$11)=0,1,0)*IF(D280&lt;&gt;"",1,0)</f>
        <v>0</v>
      </c>
      <c r="B280" s="111" t="s">
        <v>18</v>
      </c>
      <c r="C280" s="111"/>
      <c r="D280" s="75" t="str">
        <f>IF([1]summary!$B$45&lt;&gt;"",[1]summary!$B$45,"")</f>
        <v/>
      </c>
      <c r="E280" s="75"/>
      <c r="F280" s="75"/>
      <c r="G280" s="75"/>
      <c r="H280" s="75"/>
      <c r="I280" s="75"/>
      <c r="J280" s="75"/>
      <c r="K280" s="75"/>
      <c r="L280" s="75"/>
      <c r="M280" s="36" t="s">
        <v>17</v>
      </c>
      <c r="N280" s="35" t="str">
        <f>IF([1]summary!$G$45&lt;&gt;"",[1]summary!$G$45,"")</f>
        <v/>
      </c>
      <c r="P280" s="34"/>
    </row>
    <row r="281" spans="1:16" customFormat="1" hidden="1" x14ac:dyDescent="0.25">
      <c r="A281" s="5">
        <f t="shared" ref="A281:A311" si="5">$A$280</f>
        <v>0</v>
      </c>
      <c r="B281" s="1"/>
      <c r="P281" s="29"/>
    </row>
    <row r="282" spans="1:16" customFormat="1" ht="69.95" hidden="1" customHeight="1" thickBot="1" x14ac:dyDescent="0.3">
      <c r="A282" s="5">
        <f t="shared" si="5"/>
        <v>0</v>
      </c>
      <c r="B282" s="76" t="s">
        <v>16</v>
      </c>
      <c r="C282" s="77"/>
      <c r="D282" s="77"/>
      <c r="E282" s="78"/>
      <c r="F282" s="79" t="s">
        <v>15</v>
      </c>
      <c r="G282" s="80"/>
      <c r="H282" s="83" t="s">
        <v>14</v>
      </c>
      <c r="I282" s="84"/>
      <c r="J282" s="32" t="s">
        <v>13</v>
      </c>
      <c r="K282" s="85" t="s">
        <v>12</v>
      </c>
      <c r="L282" s="86"/>
      <c r="M282" s="31" t="s">
        <v>11</v>
      </c>
      <c r="N282" s="30" t="s">
        <v>10</v>
      </c>
      <c r="P282" s="29"/>
    </row>
    <row r="283" spans="1:16" customFormat="1" ht="15" hidden="1" customHeight="1" x14ac:dyDescent="0.25">
      <c r="A283" s="5">
        <f t="shared" si="5"/>
        <v>0</v>
      </c>
      <c r="B283" s="47" t="s">
        <v>9</v>
      </c>
      <c r="C283" s="48"/>
      <c r="D283" s="51"/>
      <c r="E283" s="52"/>
      <c r="F283" s="103"/>
      <c r="G283" s="104"/>
      <c r="H283" s="53"/>
      <c r="I283" s="54"/>
      <c r="J283" s="18"/>
      <c r="K283" s="17"/>
      <c r="L283" s="16"/>
      <c r="M283" s="105"/>
      <c r="N283" s="117"/>
    </row>
    <row r="284" spans="1:16" customFormat="1" ht="15" hidden="1" customHeight="1" x14ac:dyDescent="0.25">
      <c r="A284" s="5">
        <f t="shared" si="5"/>
        <v>0</v>
      </c>
      <c r="B284" s="59"/>
      <c r="C284" s="93"/>
      <c r="D284" s="95"/>
      <c r="E284" s="96"/>
      <c r="F284" s="61"/>
      <c r="G284" s="62"/>
      <c r="H284" s="63"/>
      <c r="I284" s="64"/>
      <c r="J284" s="24"/>
      <c r="K284" s="23"/>
      <c r="L284" s="22"/>
      <c r="M284" s="101"/>
      <c r="N284" s="98"/>
    </row>
    <row r="285" spans="1:16" customFormat="1" ht="15" hidden="1" customHeight="1" x14ac:dyDescent="0.25">
      <c r="A285" s="5">
        <f t="shared" si="5"/>
        <v>0</v>
      </c>
      <c r="B285" s="59"/>
      <c r="C285" s="93"/>
      <c r="D285" s="95"/>
      <c r="E285" s="96"/>
      <c r="F285" s="61"/>
      <c r="G285" s="62"/>
      <c r="H285" s="63"/>
      <c r="I285" s="64"/>
      <c r="J285" s="24"/>
      <c r="K285" s="23"/>
      <c r="L285" s="22"/>
      <c r="M285" s="101"/>
      <c r="N285" s="98"/>
    </row>
    <row r="286" spans="1:16" customFormat="1" ht="15" hidden="1" customHeight="1" x14ac:dyDescent="0.25">
      <c r="A286" s="5">
        <f t="shared" si="5"/>
        <v>0</v>
      </c>
      <c r="B286" s="59"/>
      <c r="C286" s="93"/>
      <c r="D286" s="95"/>
      <c r="E286" s="96"/>
      <c r="F286" s="61"/>
      <c r="G286" s="62"/>
      <c r="H286" s="63"/>
      <c r="I286" s="64"/>
      <c r="J286" s="24"/>
      <c r="K286" s="23"/>
      <c r="L286" s="22"/>
      <c r="M286" s="102"/>
      <c r="N286" s="99"/>
    </row>
    <row r="287" spans="1:16" customFormat="1" ht="15" hidden="1" customHeight="1" x14ac:dyDescent="0.25">
      <c r="A287" s="5">
        <f t="shared" si="5"/>
        <v>0</v>
      </c>
      <c r="B287" s="59"/>
      <c r="C287" s="93"/>
      <c r="D287" s="87"/>
      <c r="E287" s="88"/>
      <c r="F287" s="67"/>
      <c r="G287" s="68"/>
      <c r="H287" s="65"/>
      <c r="I287" s="66"/>
      <c r="J287" s="24"/>
      <c r="K287" s="23"/>
      <c r="L287" s="22"/>
      <c r="M287" s="100"/>
      <c r="N287" s="97"/>
    </row>
    <row r="288" spans="1:16" customFormat="1" ht="15" hidden="1" customHeight="1" x14ac:dyDescent="0.25">
      <c r="A288" s="5">
        <f t="shared" si="5"/>
        <v>0</v>
      </c>
      <c r="B288" s="59"/>
      <c r="C288" s="93"/>
      <c r="D288" s="89"/>
      <c r="E288" s="90"/>
      <c r="F288" s="67"/>
      <c r="G288" s="68"/>
      <c r="H288" s="65"/>
      <c r="I288" s="66"/>
      <c r="J288" s="24"/>
      <c r="K288" s="23"/>
      <c r="L288" s="22"/>
      <c r="M288" s="101"/>
      <c r="N288" s="98"/>
    </row>
    <row r="289" spans="1:14" customFormat="1" ht="15" hidden="1" customHeight="1" x14ac:dyDescent="0.25">
      <c r="A289" s="5">
        <f t="shared" si="5"/>
        <v>0</v>
      </c>
      <c r="B289" s="59"/>
      <c r="C289" s="93"/>
      <c r="D289" s="89"/>
      <c r="E289" s="90"/>
      <c r="F289" s="67"/>
      <c r="G289" s="68"/>
      <c r="H289" s="65"/>
      <c r="I289" s="66"/>
      <c r="J289" s="24"/>
      <c r="K289" s="23"/>
      <c r="L289" s="22"/>
      <c r="M289" s="101"/>
      <c r="N289" s="98"/>
    </row>
    <row r="290" spans="1:14" customFormat="1" ht="15" hidden="1" customHeight="1" x14ac:dyDescent="0.25">
      <c r="A290" s="5">
        <f t="shared" si="5"/>
        <v>0</v>
      </c>
      <c r="B290" s="59"/>
      <c r="C290" s="93"/>
      <c r="D290" s="91"/>
      <c r="E290" s="92"/>
      <c r="F290" s="67"/>
      <c r="G290" s="68"/>
      <c r="H290" s="65"/>
      <c r="I290" s="66"/>
      <c r="J290" s="24"/>
      <c r="K290" s="23"/>
      <c r="L290" s="22"/>
      <c r="M290" s="102"/>
      <c r="N290" s="99"/>
    </row>
    <row r="291" spans="1:14" customFormat="1" ht="15" hidden="1" customHeight="1" x14ac:dyDescent="0.25">
      <c r="A291" s="5">
        <f t="shared" si="5"/>
        <v>0</v>
      </c>
      <c r="B291" s="59"/>
      <c r="C291" s="93"/>
      <c r="D291" s="87"/>
      <c r="E291" s="88"/>
      <c r="F291" s="67"/>
      <c r="G291" s="68"/>
      <c r="H291" s="65"/>
      <c r="I291" s="66"/>
      <c r="J291" s="24"/>
      <c r="K291" s="23"/>
      <c r="L291" s="22"/>
      <c r="M291" s="100"/>
      <c r="N291" s="97"/>
    </row>
    <row r="292" spans="1:14" customFormat="1" ht="15" hidden="1" customHeight="1" x14ac:dyDescent="0.25">
      <c r="A292" s="5">
        <f t="shared" si="5"/>
        <v>0</v>
      </c>
      <c r="B292" s="59"/>
      <c r="C292" s="93"/>
      <c r="D292" s="89"/>
      <c r="E292" s="90"/>
      <c r="F292" s="67"/>
      <c r="G292" s="68"/>
      <c r="H292" s="65"/>
      <c r="I292" s="66"/>
      <c r="J292" s="24"/>
      <c r="K292" s="23"/>
      <c r="L292" s="22"/>
      <c r="M292" s="101"/>
      <c r="N292" s="98"/>
    </row>
    <row r="293" spans="1:14" customFormat="1" ht="15" hidden="1" customHeight="1" x14ac:dyDescent="0.25">
      <c r="A293" s="5">
        <f t="shared" si="5"/>
        <v>0</v>
      </c>
      <c r="B293" s="59"/>
      <c r="C293" s="93"/>
      <c r="D293" s="89"/>
      <c r="E293" s="90"/>
      <c r="F293" s="67"/>
      <c r="G293" s="68"/>
      <c r="H293" s="65"/>
      <c r="I293" s="66"/>
      <c r="J293" s="24"/>
      <c r="K293" s="23"/>
      <c r="L293" s="22"/>
      <c r="M293" s="101"/>
      <c r="N293" s="98"/>
    </row>
    <row r="294" spans="1:14" customFormat="1" ht="15" hidden="1" customHeight="1" thickBot="1" x14ac:dyDescent="0.3">
      <c r="A294" s="5">
        <f t="shared" si="5"/>
        <v>0</v>
      </c>
      <c r="B294" s="49"/>
      <c r="C294" s="50"/>
      <c r="D294" s="115"/>
      <c r="E294" s="116"/>
      <c r="F294" s="69"/>
      <c r="G294" s="70"/>
      <c r="H294" s="113"/>
      <c r="I294" s="114"/>
      <c r="J294" s="13"/>
      <c r="K294" s="12"/>
      <c r="L294" s="28"/>
      <c r="M294" s="106"/>
      <c r="N294" s="112"/>
    </row>
    <row r="295" spans="1:14" customFormat="1" ht="15" hidden="1" customHeight="1" x14ac:dyDescent="0.25">
      <c r="A295" s="5">
        <f t="shared" si="5"/>
        <v>0</v>
      </c>
      <c r="B295" s="59" t="s">
        <v>8</v>
      </c>
      <c r="C295" s="93"/>
      <c r="D295" s="94"/>
      <c r="E295" s="91"/>
      <c r="F295" s="81"/>
      <c r="G295" s="82"/>
      <c r="H295" s="73"/>
      <c r="I295" s="74"/>
      <c r="J295" s="27"/>
      <c r="K295" s="26"/>
      <c r="L295" s="25"/>
      <c r="M295" s="105"/>
      <c r="N295" s="117"/>
    </row>
    <row r="296" spans="1:14" customFormat="1" ht="15" hidden="1" customHeight="1" x14ac:dyDescent="0.25">
      <c r="A296" s="5">
        <f t="shared" si="5"/>
        <v>0</v>
      </c>
      <c r="B296" s="59"/>
      <c r="C296" s="93"/>
      <c r="D296" s="95"/>
      <c r="E296" s="96"/>
      <c r="F296" s="61"/>
      <c r="G296" s="62"/>
      <c r="H296" s="63"/>
      <c r="I296" s="64"/>
      <c r="J296" s="24"/>
      <c r="K296" s="23"/>
      <c r="L296" s="22"/>
      <c r="M296" s="101"/>
      <c r="N296" s="98"/>
    </row>
    <row r="297" spans="1:14" customFormat="1" ht="15" hidden="1" customHeight="1" x14ac:dyDescent="0.25">
      <c r="A297" s="5">
        <f t="shared" si="5"/>
        <v>0</v>
      </c>
      <c r="B297" s="59"/>
      <c r="C297" s="93"/>
      <c r="D297" s="95"/>
      <c r="E297" s="96"/>
      <c r="F297" s="61"/>
      <c r="G297" s="62"/>
      <c r="H297" s="63"/>
      <c r="I297" s="64"/>
      <c r="J297" s="24"/>
      <c r="K297" s="23"/>
      <c r="L297" s="22"/>
      <c r="M297" s="101"/>
      <c r="N297" s="98"/>
    </row>
    <row r="298" spans="1:14" customFormat="1" ht="15" hidden="1" customHeight="1" x14ac:dyDescent="0.25">
      <c r="A298" s="5">
        <f t="shared" si="5"/>
        <v>0</v>
      </c>
      <c r="B298" s="59"/>
      <c r="C298" s="93"/>
      <c r="D298" s="95"/>
      <c r="E298" s="96"/>
      <c r="F298" s="61"/>
      <c r="G298" s="62"/>
      <c r="H298" s="63"/>
      <c r="I298" s="64"/>
      <c r="J298" s="24"/>
      <c r="K298" s="23"/>
      <c r="L298" s="22"/>
      <c r="M298" s="102"/>
      <c r="N298" s="99"/>
    </row>
    <row r="299" spans="1:14" customFormat="1" ht="15" hidden="1" customHeight="1" x14ac:dyDescent="0.25">
      <c r="A299" s="5">
        <f t="shared" si="5"/>
        <v>0</v>
      </c>
      <c r="B299" s="59"/>
      <c r="C299" s="93"/>
      <c r="D299" s="95"/>
      <c r="E299" s="96"/>
      <c r="F299" s="61"/>
      <c r="G299" s="62"/>
      <c r="H299" s="63"/>
      <c r="I299" s="64"/>
      <c r="J299" s="24"/>
      <c r="K299" s="23"/>
      <c r="L299" s="22"/>
      <c r="M299" s="100"/>
      <c r="N299" s="97"/>
    </row>
    <row r="300" spans="1:14" customFormat="1" ht="15" hidden="1" customHeight="1" x14ac:dyDescent="0.25">
      <c r="A300" s="5">
        <f t="shared" si="5"/>
        <v>0</v>
      </c>
      <c r="B300" s="59"/>
      <c r="C300" s="93"/>
      <c r="D300" s="95"/>
      <c r="E300" s="96"/>
      <c r="F300" s="61"/>
      <c r="G300" s="62"/>
      <c r="H300" s="63"/>
      <c r="I300" s="64"/>
      <c r="J300" s="24"/>
      <c r="K300" s="23"/>
      <c r="L300" s="22"/>
      <c r="M300" s="101"/>
      <c r="N300" s="98"/>
    </row>
    <row r="301" spans="1:14" customFormat="1" ht="15" hidden="1" customHeight="1" x14ac:dyDescent="0.25">
      <c r="A301" s="5">
        <f t="shared" si="5"/>
        <v>0</v>
      </c>
      <c r="B301" s="59"/>
      <c r="C301" s="93"/>
      <c r="D301" s="95"/>
      <c r="E301" s="96"/>
      <c r="F301" s="61"/>
      <c r="G301" s="62"/>
      <c r="H301" s="63"/>
      <c r="I301" s="64"/>
      <c r="J301" s="24"/>
      <c r="K301" s="23"/>
      <c r="L301" s="22"/>
      <c r="M301" s="101"/>
      <c r="N301" s="98"/>
    </row>
    <row r="302" spans="1:14" customFormat="1" ht="15" hidden="1" customHeight="1" x14ac:dyDescent="0.25">
      <c r="A302" s="5">
        <f t="shared" si="5"/>
        <v>0</v>
      </c>
      <c r="B302" s="59"/>
      <c r="C302" s="93"/>
      <c r="D302" s="95"/>
      <c r="E302" s="96"/>
      <c r="F302" s="61"/>
      <c r="G302" s="62"/>
      <c r="H302" s="63"/>
      <c r="I302" s="64"/>
      <c r="J302" s="24"/>
      <c r="K302" s="23"/>
      <c r="L302" s="22"/>
      <c r="M302" s="102"/>
      <c r="N302" s="99"/>
    </row>
    <row r="303" spans="1:14" customFormat="1" ht="15" hidden="1" customHeight="1" x14ac:dyDescent="0.25">
      <c r="A303" s="5">
        <f t="shared" si="5"/>
        <v>0</v>
      </c>
      <c r="B303" s="59"/>
      <c r="C303" s="93"/>
      <c r="D303" s="95"/>
      <c r="E303" s="96"/>
      <c r="F303" s="61"/>
      <c r="G303" s="62"/>
      <c r="H303" s="63"/>
      <c r="I303" s="64"/>
      <c r="J303" s="24"/>
      <c r="K303" s="23"/>
      <c r="L303" s="22"/>
      <c r="M303" s="100"/>
      <c r="N303" s="97"/>
    </row>
    <row r="304" spans="1:14" customFormat="1" ht="15" hidden="1" customHeight="1" x14ac:dyDescent="0.25">
      <c r="A304" s="5">
        <f t="shared" si="5"/>
        <v>0</v>
      </c>
      <c r="B304" s="59"/>
      <c r="C304" s="93"/>
      <c r="D304" s="95"/>
      <c r="E304" s="96"/>
      <c r="F304" s="61"/>
      <c r="G304" s="62"/>
      <c r="H304" s="63"/>
      <c r="I304" s="64"/>
      <c r="J304" s="24"/>
      <c r="K304" s="23"/>
      <c r="L304" s="22"/>
      <c r="M304" s="101"/>
      <c r="N304" s="98"/>
    </row>
    <row r="305" spans="1:14" customFormat="1" ht="15" hidden="1" customHeight="1" x14ac:dyDescent="0.25">
      <c r="A305" s="5">
        <f t="shared" si="5"/>
        <v>0</v>
      </c>
      <c r="B305" s="59"/>
      <c r="C305" s="93"/>
      <c r="D305" s="95"/>
      <c r="E305" s="96"/>
      <c r="F305" s="61"/>
      <c r="G305" s="62"/>
      <c r="H305" s="63"/>
      <c r="I305" s="64"/>
      <c r="J305" s="24"/>
      <c r="K305" s="23"/>
      <c r="L305" s="22"/>
      <c r="M305" s="101"/>
      <c r="N305" s="98"/>
    </row>
    <row r="306" spans="1:14" customFormat="1" ht="15" hidden="1" customHeight="1" thickBot="1" x14ac:dyDescent="0.3">
      <c r="A306" s="5">
        <f t="shared" si="5"/>
        <v>0</v>
      </c>
      <c r="B306" s="59"/>
      <c r="C306" s="93"/>
      <c r="D306" s="107"/>
      <c r="E306" s="87"/>
      <c r="F306" s="108"/>
      <c r="G306" s="109"/>
      <c r="H306" s="71"/>
      <c r="I306" s="72"/>
      <c r="J306" s="21"/>
      <c r="K306" s="20"/>
      <c r="L306" s="19"/>
      <c r="M306" s="106"/>
      <c r="N306" s="112"/>
    </row>
    <row r="307" spans="1:14" s="5" customFormat="1" ht="30" hidden="1" customHeight="1" x14ac:dyDescent="0.25">
      <c r="A307" s="5">
        <f t="shared" si="5"/>
        <v>0</v>
      </c>
      <c r="B307" s="47" t="s">
        <v>7</v>
      </c>
      <c r="C307" s="48"/>
      <c r="D307" s="51" t="s">
        <v>6</v>
      </c>
      <c r="E307" s="52"/>
      <c r="F307" s="53" t="s">
        <v>2</v>
      </c>
      <c r="G307" s="54" t="s">
        <v>2</v>
      </c>
      <c r="H307" s="53" t="s">
        <v>4</v>
      </c>
      <c r="I307" s="54"/>
      <c r="J307" s="18" t="s">
        <v>2</v>
      </c>
      <c r="K307" s="17" t="s">
        <v>3</v>
      </c>
      <c r="L307" s="16"/>
      <c r="M307" s="15" t="s">
        <v>2</v>
      </c>
      <c r="N307" s="14" t="s">
        <v>2</v>
      </c>
    </row>
    <row r="308" spans="1:14" s="5" customFormat="1" ht="30" hidden="1" customHeight="1" thickBot="1" x14ac:dyDescent="0.3">
      <c r="A308" s="5">
        <f t="shared" si="5"/>
        <v>0</v>
      </c>
      <c r="B308" s="49"/>
      <c r="C308" s="50"/>
      <c r="D308" s="55" t="s">
        <v>5</v>
      </c>
      <c r="E308" s="56"/>
      <c r="F308" s="57" t="s">
        <v>2</v>
      </c>
      <c r="G308" s="58" t="s">
        <v>2</v>
      </c>
      <c r="H308" s="57" t="s">
        <v>4</v>
      </c>
      <c r="I308" s="58"/>
      <c r="J308" s="13" t="s">
        <v>2</v>
      </c>
      <c r="K308" s="12" t="s">
        <v>3</v>
      </c>
      <c r="L308" s="11"/>
      <c r="M308" s="10" t="s">
        <v>2</v>
      </c>
      <c r="N308" s="9" t="s">
        <v>2</v>
      </c>
    </row>
    <row r="309" spans="1:14" customFormat="1" hidden="1" x14ac:dyDescent="0.25">
      <c r="A309" s="5">
        <f t="shared" si="5"/>
        <v>0</v>
      </c>
      <c r="B309" s="1"/>
    </row>
    <row r="310" spans="1:14" customFormat="1" hidden="1" x14ac:dyDescent="0.25">
      <c r="A310" s="5">
        <f t="shared" si="5"/>
        <v>0</v>
      </c>
      <c r="B310" s="1"/>
    </row>
    <row r="311" spans="1:14" customFormat="1" hidden="1" x14ac:dyDescent="0.25">
      <c r="A311" s="5">
        <f t="shared" si="5"/>
        <v>0</v>
      </c>
      <c r="B311" s="1"/>
    </row>
    <row r="312" spans="1:14" customFormat="1" hidden="1" x14ac:dyDescent="0.25">
      <c r="A312" s="5">
        <f>$A$317</f>
        <v>0</v>
      </c>
      <c r="B312" s="1"/>
      <c r="C312" s="8" t="s">
        <v>1</v>
      </c>
      <c r="D312" s="7"/>
      <c r="E312" s="7"/>
    </row>
    <row r="313" spans="1:14" s="2" customFormat="1" hidden="1" x14ac:dyDescent="0.25">
      <c r="A313" s="5">
        <f>$A$317</f>
        <v>0</v>
      </c>
      <c r="C313" s="8"/>
    </row>
    <row r="314" spans="1:14" s="2" customFormat="1" ht="15" hidden="1" customHeight="1" x14ac:dyDescent="0.25">
      <c r="A314" s="5">
        <f>$A$317</f>
        <v>0</v>
      </c>
      <c r="C314" s="8" t="s">
        <v>0</v>
      </c>
      <c r="D314" s="7"/>
      <c r="E314" s="7"/>
      <c r="I314" s="6"/>
      <c r="J314" s="6"/>
      <c r="K314" s="6"/>
      <c r="L314" s="6"/>
      <c r="M314" s="4"/>
      <c r="N314" s="4"/>
    </row>
    <row r="315" spans="1:14" s="2" customFormat="1" hidden="1" x14ac:dyDescent="0.25">
      <c r="A315" s="5">
        <f>$A$317</f>
        <v>0</v>
      </c>
      <c r="G315" s="4"/>
      <c r="I315" s="60" t="str">
        <f>"podpis a pečiatka "&amp;IF(COUNTA([1]summary!$H$72:$H$81)=0,"navrhovateľa","dodávateľa")</f>
        <v>podpis a pečiatka navrhovateľa</v>
      </c>
      <c r="J315" s="60"/>
      <c r="K315" s="60"/>
      <c r="L315" s="60"/>
      <c r="M315" s="3"/>
      <c r="N315" s="3"/>
    </row>
    <row r="316" spans="1:14" s="5" customFormat="1" ht="21" hidden="1" x14ac:dyDescent="0.25">
      <c r="A316" s="5">
        <f>$A$317</f>
        <v>0</v>
      </c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M316" s="38"/>
      <c r="N316" s="38" t="str">
        <f>'[1]Výzva na prieskum trhu'!$C$124</f>
        <v xml:space="preserve">Príloha č. 1: </v>
      </c>
    </row>
    <row r="317" spans="1:14" s="5" customFormat="1" ht="23.25" hidden="1" customHeight="1" x14ac:dyDescent="0.25">
      <c r="A317" s="5">
        <f>IF(COUNTA([1]summary!$H$72:$H$81)=0,IF([1]summary!$G$20="všetky predmety spolu",0,1)*A322,IF([1]summary!$E$58="cenové ponuky komplexne",0,1)*A322)</f>
        <v>0</v>
      </c>
      <c r="B317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</row>
    <row r="318" spans="1:14" s="5" customFormat="1" hidden="1" x14ac:dyDescent="0.25">
      <c r="A318" s="5">
        <f>$A$317</f>
        <v>0</v>
      </c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 s="5" customFormat="1" ht="23.25" hidden="1" customHeight="1" x14ac:dyDescent="0.25">
      <c r="A319" s="5">
        <f>$A$317</f>
        <v>0</v>
      </c>
      <c r="B319" s="110" t="str">
        <f>IF(COUNTA([1]summary!$H$72:$H$81)=0,'[1]Výzva na prieskum trhu'!$E$124,'[1]Výzva na predloženie CP'!$E$320)</f>
        <v>Vymedzenie predmetu prieskumu trhu</v>
      </c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</row>
    <row r="320" spans="1:14" customFormat="1" hidden="1" x14ac:dyDescent="0.25">
      <c r="A320" s="5">
        <f>$A$317</f>
        <v>0</v>
      </c>
      <c r="B320" s="1"/>
    </row>
    <row r="321" spans="1:16" customFormat="1" hidden="1" x14ac:dyDescent="0.25">
      <c r="A321" s="5">
        <f>$A$317</f>
        <v>0</v>
      </c>
      <c r="B321" s="1"/>
    </row>
    <row r="322" spans="1:16" s="33" customFormat="1" ht="15.75" hidden="1" x14ac:dyDescent="0.25">
      <c r="A322" s="33">
        <f>IF(SUM($A$10:$A$11)=0,1,0)*IF(D322&lt;&gt;"",1,0)</f>
        <v>0</v>
      </c>
      <c r="B322" s="111" t="s">
        <v>18</v>
      </c>
      <c r="C322" s="111"/>
      <c r="D322" s="75" t="str">
        <f>IF([1]summary!$B$46&lt;&gt;"",[1]summary!$B$46,"")</f>
        <v/>
      </c>
      <c r="E322" s="75"/>
      <c r="F322" s="75"/>
      <c r="G322" s="75"/>
      <c r="H322" s="75"/>
      <c r="I322" s="75"/>
      <c r="J322" s="75"/>
      <c r="K322" s="75"/>
      <c r="L322" s="75"/>
      <c r="M322" s="36" t="s">
        <v>17</v>
      </c>
      <c r="N322" s="35" t="str">
        <f>IF([1]summary!$G$46&lt;&gt;"",[1]summary!$G$46,"")</f>
        <v/>
      </c>
      <c r="P322" s="34"/>
    </row>
    <row r="323" spans="1:16" customFormat="1" hidden="1" x14ac:dyDescent="0.25">
      <c r="A323" s="5">
        <f t="shared" ref="A323:A353" si="6">$A$322</f>
        <v>0</v>
      </c>
      <c r="B323" s="1"/>
      <c r="P323" s="29"/>
    </row>
    <row r="324" spans="1:16" customFormat="1" ht="69.95" hidden="1" customHeight="1" thickBot="1" x14ac:dyDescent="0.3">
      <c r="A324" s="5">
        <f t="shared" si="6"/>
        <v>0</v>
      </c>
      <c r="B324" s="76" t="s">
        <v>16</v>
      </c>
      <c r="C324" s="77"/>
      <c r="D324" s="77"/>
      <c r="E324" s="78"/>
      <c r="F324" s="79" t="s">
        <v>15</v>
      </c>
      <c r="G324" s="80"/>
      <c r="H324" s="83" t="s">
        <v>14</v>
      </c>
      <c r="I324" s="84"/>
      <c r="J324" s="32" t="s">
        <v>13</v>
      </c>
      <c r="K324" s="85" t="s">
        <v>12</v>
      </c>
      <c r="L324" s="86"/>
      <c r="M324" s="31" t="s">
        <v>11</v>
      </c>
      <c r="N324" s="30" t="s">
        <v>10</v>
      </c>
      <c r="P324" s="29"/>
    </row>
    <row r="325" spans="1:16" customFormat="1" ht="15" hidden="1" customHeight="1" x14ac:dyDescent="0.25">
      <c r="A325" s="5">
        <f t="shared" si="6"/>
        <v>0</v>
      </c>
      <c r="B325" s="47" t="s">
        <v>9</v>
      </c>
      <c r="C325" s="48"/>
      <c r="D325" s="51"/>
      <c r="E325" s="52"/>
      <c r="F325" s="103"/>
      <c r="G325" s="104"/>
      <c r="H325" s="53"/>
      <c r="I325" s="54"/>
      <c r="J325" s="18"/>
      <c r="K325" s="17"/>
      <c r="L325" s="16"/>
      <c r="M325" s="105"/>
      <c r="N325" s="117"/>
    </row>
    <row r="326" spans="1:16" customFormat="1" ht="15" hidden="1" customHeight="1" x14ac:dyDescent="0.25">
      <c r="A326" s="5">
        <f t="shared" si="6"/>
        <v>0</v>
      </c>
      <c r="B326" s="59"/>
      <c r="C326" s="93"/>
      <c r="D326" s="95"/>
      <c r="E326" s="96"/>
      <c r="F326" s="61"/>
      <c r="G326" s="62"/>
      <c r="H326" s="63"/>
      <c r="I326" s="64"/>
      <c r="J326" s="24"/>
      <c r="K326" s="23"/>
      <c r="L326" s="22"/>
      <c r="M326" s="101"/>
      <c r="N326" s="98"/>
    </row>
    <row r="327" spans="1:16" customFormat="1" ht="15" hidden="1" customHeight="1" x14ac:dyDescent="0.25">
      <c r="A327" s="5">
        <f t="shared" si="6"/>
        <v>0</v>
      </c>
      <c r="B327" s="59"/>
      <c r="C327" s="93"/>
      <c r="D327" s="95"/>
      <c r="E327" s="96"/>
      <c r="F327" s="61"/>
      <c r="G327" s="62"/>
      <c r="H327" s="63"/>
      <c r="I327" s="64"/>
      <c r="J327" s="24"/>
      <c r="K327" s="23"/>
      <c r="L327" s="22"/>
      <c r="M327" s="101"/>
      <c r="N327" s="98"/>
    </row>
    <row r="328" spans="1:16" customFormat="1" ht="15" hidden="1" customHeight="1" x14ac:dyDescent="0.25">
      <c r="A328" s="5">
        <f t="shared" si="6"/>
        <v>0</v>
      </c>
      <c r="B328" s="59"/>
      <c r="C328" s="93"/>
      <c r="D328" s="95"/>
      <c r="E328" s="96"/>
      <c r="F328" s="61"/>
      <c r="G328" s="62"/>
      <c r="H328" s="63"/>
      <c r="I328" s="64"/>
      <c r="J328" s="24"/>
      <c r="K328" s="23"/>
      <c r="L328" s="22"/>
      <c r="M328" s="102"/>
      <c r="N328" s="99"/>
    </row>
    <row r="329" spans="1:16" customFormat="1" ht="15" hidden="1" customHeight="1" x14ac:dyDescent="0.25">
      <c r="A329" s="5">
        <f t="shared" si="6"/>
        <v>0</v>
      </c>
      <c r="B329" s="59"/>
      <c r="C329" s="93"/>
      <c r="D329" s="87"/>
      <c r="E329" s="88"/>
      <c r="F329" s="67"/>
      <c r="G329" s="68"/>
      <c r="H329" s="65"/>
      <c r="I329" s="66"/>
      <c r="J329" s="24"/>
      <c r="K329" s="23"/>
      <c r="L329" s="22"/>
      <c r="M329" s="100"/>
      <c r="N329" s="97"/>
    </row>
    <row r="330" spans="1:16" customFormat="1" ht="15" hidden="1" customHeight="1" x14ac:dyDescent="0.25">
      <c r="A330" s="5">
        <f t="shared" si="6"/>
        <v>0</v>
      </c>
      <c r="B330" s="59"/>
      <c r="C330" s="93"/>
      <c r="D330" s="89"/>
      <c r="E330" s="90"/>
      <c r="F330" s="67"/>
      <c r="G330" s="68"/>
      <c r="H330" s="65"/>
      <c r="I330" s="66"/>
      <c r="J330" s="24"/>
      <c r="K330" s="23"/>
      <c r="L330" s="22"/>
      <c r="M330" s="101"/>
      <c r="N330" s="98"/>
    </row>
    <row r="331" spans="1:16" customFormat="1" ht="15" hidden="1" customHeight="1" x14ac:dyDescent="0.25">
      <c r="A331" s="5">
        <f t="shared" si="6"/>
        <v>0</v>
      </c>
      <c r="B331" s="59"/>
      <c r="C331" s="93"/>
      <c r="D331" s="89"/>
      <c r="E331" s="90"/>
      <c r="F331" s="67"/>
      <c r="G331" s="68"/>
      <c r="H331" s="65"/>
      <c r="I331" s="66"/>
      <c r="J331" s="24"/>
      <c r="K331" s="23"/>
      <c r="L331" s="22"/>
      <c r="M331" s="101"/>
      <c r="N331" s="98"/>
    </row>
    <row r="332" spans="1:16" customFormat="1" ht="15" hidden="1" customHeight="1" x14ac:dyDescent="0.25">
      <c r="A332" s="5">
        <f t="shared" si="6"/>
        <v>0</v>
      </c>
      <c r="B332" s="59"/>
      <c r="C332" s="93"/>
      <c r="D332" s="91"/>
      <c r="E332" s="92"/>
      <c r="F332" s="67"/>
      <c r="G332" s="68"/>
      <c r="H332" s="65"/>
      <c r="I332" s="66"/>
      <c r="J332" s="24"/>
      <c r="K332" s="23"/>
      <c r="L332" s="22"/>
      <c r="M332" s="102"/>
      <c r="N332" s="99"/>
    </row>
    <row r="333" spans="1:16" customFormat="1" ht="15" hidden="1" customHeight="1" x14ac:dyDescent="0.25">
      <c r="A333" s="5">
        <f t="shared" si="6"/>
        <v>0</v>
      </c>
      <c r="B333" s="59"/>
      <c r="C333" s="93"/>
      <c r="D333" s="87"/>
      <c r="E333" s="88"/>
      <c r="F333" s="67"/>
      <c r="G333" s="68"/>
      <c r="H333" s="65"/>
      <c r="I333" s="66"/>
      <c r="J333" s="24"/>
      <c r="K333" s="23"/>
      <c r="L333" s="22"/>
      <c r="M333" s="100"/>
      <c r="N333" s="97"/>
    </row>
    <row r="334" spans="1:16" customFormat="1" ht="15" hidden="1" customHeight="1" x14ac:dyDescent="0.25">
      <c r="A334" s="5">
        <f t="shared" si="6"/>
        <v>0</v>
      </c>
      <c r="B334" s="59"/>
      <c r="C334" s="93"/>
      <c r="D334" s="89"/>
      <c r="E334" s="90"/>
      <c r="F334" s="67"/>
      <c r="G334" s="68"/>
      <c r="H334" s="65"/>
      <c r="I334" s="66"/>
      <c r="J334" s="24"/>
      <c r="K334" s="23"/>
      <c r="L334" s="22"/>
      <c r="M334" s="101"/>
      <c r="N334" s="98"/>
    </row>
    <row r="335" spans="1:16" customFormat="1" ht="15" hidden="1" customHeight="1" x14ac:dyDescent="0.25">
      <c r="A335" s="5">
        <f t="shared" si="6"/>
        <v>0</v>
      </c>
      <c r="B335" s="59"/>
      <c r="C335" s="93"/>
      <c r="D335" s="89"/>
      <c r="E335" s="90"/>
      <c r="F335" s="67"/>
      <c r="G335" s="68"/>
      <c r="H335" s="65"/>
      <c r="I335" s="66"/>
      <c r="J335" s="24"/>
      <c r="K335" s="23"/>
      <c r="L335" s="22"/>
      <c r="M335" s="101"/>
      <c r="N335" s="98"/>
    </row>
    <row r="336" spans="1:16" customFormat="1" ht="15" hidden="1" customHeight="1" thickBot="1" x14ac:dyDescent="0.3">
      <c r="A336" s="5">
        <f t="shared" si="6"/>
        <v>0</v>
      </c>
      <c r="B336" s="49"/>
      <c r="C336" s="50"/>
      <c r="D336" s="115"/>
      <c r="E336" s="116"/>
      <c r="F336" s="69"/>
      <c r="G336" s="70"/>
      <c r="H336" s="113"/>
      <c r="I336" s="114"/>
      <c r="J336" s="13"/>
      <c r="K336" s="12"/>
      <c r="L336" s="28"/>
      <c r="M336" s="106"/>
      <c r="N336" s="112"/>
    </row>
    <row r="337" spans="1:14" customFormat="1" ht="15" hidden="1" customHeight="1" x14ac:dyDescent="0.25">
      <c r="A337" s="5">
        <f t="shared" si="6"/>
        <v>0</v>
      </c>
      <c r="B337" s="59" t="s">
        <v>8</v>
      </c>
      <c r="C337" s="93"/>
      <c r="D337" s="94"/>
      <c r="E337" s="91"/>
      <c r="F337" s="81"/>
      <c r="G337" s="82"/>
      <c r="H337" s="73"/>
      <c r="I337" s="74"/>
      <c r="J337" s="27"/>
      <c r="K337" s="26"/>
      <c r="L337" s="25"/>
      <c r="M337" s="105"/>
      <c r="N337" s="117"/>
    </row>
    <row r="338" spans="1:14" customFormat="1" ht="15" hidden="1" customHeight="1" x14ac:dyDescent="0.25">
      <c r="A338" s="5">
        <f t="shared" si="6"/>
        <v>0</v>
      </c>
      <c r="B338" s="59"/>
      <c r="C338" s="93"/>
      <c r="D338" s="95"/>
      <c r="E338" s="96"/>
      <c r="F338" s="61"/>
      <c r="G338" s="62"/>
      <c r="H338" s="63"/>
      <c r="I338" s="64"/>
      <c r="J338" s="24"/>
      <c r="K338" s="23"/>
      <c r="L338" s="22"/>
      <c r="M338" s="101"/>
      <c r="N338" s="98"/>
    </row>
    <row r="339" spans="1:14" customFormat="1" ht="15" hidden="1" customHeight="1" x14ac:dyDescent="0.25">
      <c r="A339" s="5">
        <f t="shared" si="6"/>
        <v>0</v>
      </c>
      <c r="B339" s="59"/>
      <c r="C339" s="93"/>
      <c r="D339" s="95"/>
      <c r="E339" s="96"/>
      <c r="F339" s="61"/>
      <c r="G339" s="62"/>
      <c r="H339" s="63"/>
      <c r="I339" s="64"/>
      <c r="J339" s="24"/>
      <c r="K339" s="23"/>
      <c r="L339" s="22"/>
      <c r="M339" s="101"/>
      <c r="N339" s="98"/>
    </row>
    <row r="340" spans="1:14" customFormat="1" ht="15" hidden="1" customHeight="1" x14ac:dyDescent="0.25">
      <c r="A340" s="5">
        <f t="shared" si="6"/>
        <v>0</v>
      </c>
      <c r="B340" s="59"/>
      <c r="C340" s="93"/>
      <c r="D340" s="95"/>
      <c r="E340" s="96"/>
      <c r="F340" s="61"/>
      <c r="G340" s="62"/>
      <c r="H340" s="63"/>
      <c r="I340" s="64"/>
      <c r="J340" s="24"/>
      <c r="K340" s="23"/>
      <c r="L340" s="22"/>
      <c r="M340" s="102"/>
      <c r="N340" s="99"/>
    </row>
    <row r="341" spans="1:14" customFormat="1" ht="15" hidden="1" customHeight="1" x14ac:dyDescent="0.25">
      <c r="A341" s="5">
        <f t="shared" si="6"/>
        <v>0</v>
      </c>
      <c r="B341" s="59"/>
      <c r="C341" s="93"/>
      <c r="D341" s="95"/>
      <c r="E341" s="96"/>
      <c r="F341" s="61"/>
      <c r="G341" s="62"/>
      <c r="H341" s="63"/>
      <c r="I341" s="64"/>
      <c r="J341" s="24"/>
      <c r="K341" s="23"/>
      <c r="L341" s="22"/>
      <c r="M341" s="100"/>
      <c r="N341" s="97"/>
    </row>
    <row r="342" spans="1:14" customFormat="1" ht="15" hidden="1" customHeight="1" x14ac:dyDescent="0.25">
      <c r="A342" s="5">
        <f t="shared" si="6"/>
        <v>0</v>
      </c>
      <c r="B342" s="59"/>
      <c r="C342" s="93"/>
      <c r="D342" s="95"/>
      <c r="E342" s="96"/>
      <c r="F342" s="61"/>
      <c r="G342" s="62"/>
      <c r="H342" s="63"/>
      <c r="I342" s="64"/>
      <c r="J342" s="24"/>
      <c r="K342" s="23"/>
      <c r="L342" s="22"/>
      <c r="M342" s="101"/>
      <c r="N342" s="98"/>
    </row>
    <row r="343" spans="1:14" customFormat="1" ht="15" hidden="1" customHeight="1" x14ac:dyDescent="0.25">
      <c r="A343" s="5">
        <f t="shared" si="6"/>
        <v>0</v>
      </c>
      <c r="B343" s="59"/>
      <c r="C343" s="93"/>
      <c r="D343" s="95"/>
      <c r="E343" s="96"/>
      <c r="F343" s="61"/>
      <c r="G343" s="62"/>
      <c r="H343" s="63"/>
      <c r="I343" s="64"/>
      <c r="J343" s="24"/>
      <c r="K343" s="23"/>
      <c r="L343" s="22"/>
      <c r="M343" s="101"/>
      <c r="N343" s="98"/>
    </row>
    <row r="344" spans="1:14" customFormat="1" ht="15" hidden="1" customHeight="1" x14ac:dyDescent="0.25">
      <c r="A344" s="5">
        <f t="shared" si="6"/>
        <v>0</v>
      </c>
      <c r="B344" s="59"/>
      <c r="C344" s="93"/>
      <c r="D344" s="95"/>
      <c r="E344" s="96"/>
      <c r="F344" s="61"/>
      <c r="G344" s="62"/>
      <c r="H344" s="63"/>
      <c r="I344" s="64"/>
      <c r="J344" s="24"/>
      <c r="K344" s="23"/>
      <c r="L344" s="22"/>
      <c r="M344" s="102"/>
      <c r="N344" s="99"/>
    </row>
    <row r="345" spans="1:14" customFormat="1" ht="15" hidden="1" customHeight="1" x14ac:dyDescent="0.25">
      <c r="A345" s="5">
        <f t="shared" si="6"/>
        <v>0</v>
      </c>
      <c r="B345" s="59"/>
      <c r="C345" s="93"/>
      <c r="D345" s="95"/>
      <c r="E345" s="96"/>
      <c r="F345" s="61"/>
      <c r="G345" s="62"/>
      <c r="H345" s="63"/>
      <c r="I345" s="64"/>
      <c r="J345" s="24"/>
      <c r="K345" s="23"/>
      <c r="L345" s="22"/>
      <c r="M345" s="100"/>
      <c r="N345" s="97"/>
    </row>
    <row r="346" spans="1:14" customFormat="1" ht="15" hidden="1" customHeight="1" x14ac:dyDescent="0.25">
      <c r="A346" s="5">
        <f t="shared" si="6"/>
        <v>0</v>
      </c>
      <c r="B346" s="59"/>
      <c r="C346" s="93"/>
      <c r="D346" s="95"/>
      <c r="E346" s="96"/>
      <c r="F346" s="61"/>
      <c r="G346" s="62"/>
      <c r="H346" s="63"/>
      <c r="I346" s="64"/>
      <c r="J346" s="24"/>
      <c r="K346" s="23"/>
      <c r="L346" s="22"/>
      <c r="M346" s="101"/>
      <c r="N346" s="98"/>
    </row>
    <row r="347" spans="1:14" customFormat="1" ht="15" hidden="1" customHeight="1" x14ac:dyDescent="0.25">
      <c r="A347" s="5">
        <f t="shared" si="6"/>
        <v>0</v>
      </c>
      <c r="B347" s="59"/>
      <c r="C347" s="93"/>
      <c r="D347" s="95"/>
      <c r="E347" s="96"/>
      <c r="F347" s="61"/>
      <c r="G347" s="62"/>
      <c r="H347" s="63"/>
      <c r="I347" s="64"/>
      <c r="J347" s="24"/>
      <c r="K347" s="23"/>
      <c r="L347" s="22"/>
      <c r="M347" s="101"/>
      <c r="N347" s="98"/>
    </row>
    <row r="348" spans="1:14" customFormat="1" ht="15" hidden="1" customHeight="1" thickBot="1" x14ac:dyDescent="0.3">
      <c r="A348" s="5">
        <f t="shared" si="6"/>
        <v>0</v>
      </c>
      <c r="B348" s="59"/>
      <c r="C348" s="93"/>
      <c r="D348" s="107"/>
      <c r="E348" s="87"/>
      <c r="F348" s="108"/>
      <c r="G348" s="109"/>
      <c r="H348" s="71"/>
      <c r="I348" s="72"/>
      <c r="J348" s="21"/>
      <c r="K348" s="20"/>
      <c r="L348" s="19"/>
      <c r="M348" s="106"/>
      <c r="N348" s="112"/>
    </row>
    <row r="349" spans="1:14" s="5" customFormat="1" ht="30" hidden="1" customHeight="1" x14ac:dyDescent="0.25">
      <c r="A349" s="5">
        <f t="shared" si="6"/>
        <v>0</v>
      </c>
      <c r="B349" s="47" t="s">
        <v>7</v>
      </c>
      <c r="C349" s="48"/>
      <c r="D349" s="51" t="s">
        <v>6</v>
      </c>
      <c r="E349" s="52"/>
      <c r="F349" s="53" t="s">
        <v>2</v>
      </c>
      <c r="G349" s="54" t="s">
        <v>2</v>
      </c>
      <c r="H349" s="53" t="s">
        <v>4</v>
      </c>
      <c r="I349" s="54"/>
      <c r="J349" s="18" t="s">
        <v>2</v>
      </c>
      <c r="K349" s="17" t="s">
        <v>3</v>
      </c>
      <c r="L349" s="16"/>
      <c r="M349" s="15" t="s">
        <v>2</v>
      </c>
      <c r="N349" s="14" t="s">
        <v>2</v>
      </c>
    </row>
    <row r="350" spans="1:14" s="5" customFormat="1" ht="30" hidden="1" customHeight="1" thickBot="1" x14ac:dyDescent="0.3">
      <c r="A350" s="5">
        <f t="shared" si="6"/>
        <v>0</v>
      </c>
      <c r="B350" s="49"/>
      <c r="C350" s="50"/>
      <c r="D350" s="55" t="s">
        <v>5</v>
      </c>
      <c r="E350" s="56"/>
      <c r="F350" s="57" t="s">
        <v>2</v>
      </c>
      <c r="G350" s="58" t="s">
        <v>2</v>
      </c>
      <c r="H350" s="57" t="s">
        <v>4</v>
      </c>
      <c r="I350" s="58"/>
      <c r="J350" s="13" t="s">
        <v>2</v>
      </c>
      <c r="K350" s="12" t="s">
        <v>3</v>
      </c>
      <c r="L350" s="11"/>
      <c r="M350" s="10" t="s">
        <v>2</v>
      </c>
      <c r="N350" s="9" t="s">
        <v>2</v>
      </c>
    </row>
    <row r="351" spans="1:14" customFormat="1" hidden="1" x14ac:dyDescent="0.25">
      <c r="A351" s="5">
        <f t="shared" si="6"/>
        <v>0</v>
      </c>
      <c r="B351" s="1"/>
    </row>
    <row r="352" spans="1:14" customFormat="1" hidden="1" x14ac:dyDescent="0.25">
      <c r="A352" s="5">
        <f t="shared" si="6"/>
        <v>0</v>
      </c>
      <c r="B352" s="1"/>
    </row>
    <row r="353" spans="1:16" customFormat="1" hidden="1" x14ac:dyDescent="0.25">
      <c r="A353" s="5">
        <f t="shared" si="6"/>
        <v>0</v>
      </c>
      <c r="B353" s="1"/>
    </row>
    <row r="354" spans="1:16" customFormat="1" hidden="1" x14ac:dyDescent="0.25">
      <c r="A354" s="5">
        <f>$A$359</f>
        <v>0</v>
      </c>
      <c r="B354" s="1"/>
      <c r="C354" s="8" t="s">
        <v>1</v>
      </c>
      <c r="D354" s="7"/>
      <c r="E354" s="7"/>
    </row>
    <row r="355" spans="1:16" s="2" customFormat="1" hidden="1" x14ac:dyDescent="0.25">
      <c r="A355" s="5">
        <f>$A$359</f>
        <v>0</v>
      </c>
      <c r="C355" s="8"/>
    </row>
    <row r="356" spans="1:16" s="2" customFormat="1" ht="15" hidden="1" customHeight="1" x14ac:dyDescent="0.25">
      <c r="A356" s="5">
        <f>$A$359</f>
        <v>0</v>
      </c>
      <c r="C356" s="8" t="s">
        <v>0</v>
      </c>
      <c r="D356" s="7"/>
      <c r="E356" s="7"/>
      <c r="I356" s="6"/>
      <c r="J356" s="6"/>
      <c r="K356" s="6"/>
      <c r="L356" s="6"/>
      <c r="M356" s="4"/>
      <c r="N356" s="4"/>
    </row>
    <row r="357" spans="1:16" s="2" customFormat="1" hidden="1" x14ac:dyDescent="0.25">
      <c r="A357" s="5">
        <f>$A$359</f>
        <v>0</v>
      </c>
      <c r="G357" s="4"/>
      <c r="I357" s="60" t="str">
        <f>"podpis a pečiatka "&amp;IF(COUNTA([1]summary!$H$72:$H$81)=0,"navrhovateľa","dodávateľa")</f>
        <v>podpis a pečiatka navrhovateľa</v>
      </c>
      <c r="J357" s="60"/>
      <c r="K357" s="60"/>
      <c r="L357" s="60"/>
      <c r="M357" s="3"/>
      <c r="N357" s="3"/>
    </row>
    <row r="358" spans="1:16" s="5" customFormat="1" ht="21" hidden="1" x14ac:dyDescent="0.25">
      <c r="A358" s="5">
        <f>$A$359</f>
        <v>0</v>
      </c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M358" s="38"/>
      <c r="N358" s="38" t="str">
        <f>'[1]Výzva na prieskum trhu'!$C$124</f>
        <v xml:space="preserve">Príloha č. 1: </v>
      </c>
    </row>
    <row r="359" spans="1:16" s="5" customFormat="1" ht="23.25" hidden="1" customHeight="1" x14ac:dyDescent="0.25">
      <c r="A359" s="5">
        <f>IF(COUNTA([1]summary!$H$72:$H$81)=0,IF([1]summary!$G$20="všetky predmety spolu",0,1)*A364,IF([1]summary!$E$58="cenové ponuky komplexne",0,1)*A364)</f>
        <v>0</v>
      </c>
      <c r="B359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</row>
    <row r="360" spans="1:16" s="5" customFormat="1" hidden="1" x14ac:dyDescent="0.25">
      <c r="A360" s="5">
        <f>$A$359</f>
        <v>0</v>
      </c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1:16" s="5" customFormat="1" ht="23.25" hidden="1" customHeight="1" x14ac:dyDescent="0.25">
      <c r="A361" s="5">
        <f>$A$359</f>
        <v>0</v>
      </c>
      <c r="B361" s="110" t="str">
        <f>IF(COUNTA([1]summary!$H$72:$H$81)=0,'[1]Výzva na prieskum trhu'!$E$124,'[1]Výzva na predloženie CP'!$E$320)</f>
        <v>Vymedzenie predmetu prieskumu trhu</v>
      </c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</row>
    <row r="362" spans="1:16" customFormat="1" hidden="1" x14ac:dyDescent="0.25">
      <c r="A362" s="5">
        <f>$A$359</f>
        <v>0</v>
      </c>
      <c r="B362" s="1"/>
    </row>
    <row r="363" spans="1:16" customFormat="1" hidden="1" x14ac:dyDescent="0.25">
      <c r="A363" s="5">
        <f>$A$359</f>
        <v>0</v>
      </c>
      <c r="B363" s="1"/>
    </row>
    <row r="364" spans="1:16" s="33" customFormat="1" ht="15.75" hidden="1" x14ac:dyDescent="0.25">
      <c r="A364" s="33">
        <f>IF(SUM($A$10:$A$11)=0,1,0)*IF(D364&lt;&gt;"",1,0)</f>
        <v>0</v>
      </c>
      <c r="B364" s="111" t="s">
        <v>18</v>
      </c>
      <c r="C364" s="111"/>
      <c r="D364" s="75" t="str">
        <f>IF([1]summary!$B$47&lt;&gt;"",[1]summary!$B$47,"")</f>
        <v/>
      </c>
      <c r="E364" s="75"/>
      <c r="F364" s="75"/>
      <c r="G364" s="75"/>
      <c r="H364" s="75"/>
      <c r="I364" s="75"/>
      <c r="J364" s="75"/>
      <c r="K364" s="75"/>
      <c r="L364" s="75"/>
      <c r="M364" s="36" t="s">
        <v>17</v>
      </c>
      <c r="N364" s="35" t="str">
        <f>IF([1]summary!$G$47&lt;&gt;"",[1]summary!$G$47,"")</f>
        <v/>
      </c>
      <c r="P364" s="34"/>
    </row>
    <row r="365" spans="1:16" customFormat="1" hidden="1" x14ac:dyDescent="0.25">
      <c r="A365" s="5">
        <f t="shared" ref="A365:A395" si="7">$A$364</f>
        <v>0</v>
      </c>
      <c r="B365" s="1"/>
      <c r="P365" s="29"/>
    </row>
    <row r="366" spans="1:16" customFormat="1" ht="69.95" hidden="1" customHeight="1" thickBot="1" x14ac:dyDescent="0.3">
      <c r="A366" s="5">
        <f t="shared" si="7"/>
        <v>0</v>
      </c>
      <c r="B366" s="76" t="s">
        <v>16</v>
      </c>
      <c r="C366" s="77"/>
      <c r="D366" s="77"/>
      <c r="E366" s="78"/>
      <c r="F366" s="79" t="s">
        <v>15</v>
      </c>
      <c r="G366" s="80"/>
      <c r="H366" s="83" t="s">
        <v>14</v>
      </c>
      <c r="I366" s="84"/>
      <c r="J366" s="32" t="s">
        <v>13</v>
      </c>
      <c r="K366" s="85" t="s">
        <v>12</v>
      </c>
      <c r="L366" s="86"/>
      <c r="M366" s="31" t="s">
        <v>11</v>
      </c>
      <c r="N366" s="30" t="s">
        <v>10</v>
      </c>
      <c r="P366" s="29"/>
    </row>
    <row r="367" spans="1:16" customFormat="1" ht="15" hidden="1" customHeight="1" x14ac:dyDescent="0.25">
      <c r="A367" s="5">
        <f t="shared" si="7"/>
        <v>0</v>
      </c>
      <c r="B367" s="47" t="s">
        <v>9</v>
      </c>
      <c r="C367" s="48"/>
      <c r="D367" s="51"/>
      <c r="E367" s="52"/>
      <c r="F367" s="103"/>
      <c r="G367" s="104"/>
      <c r="H367" s="53"/>
      <c r="I367" s="54"/>
      <c r="J367" s="18"/>
      <c r="K367" s="17"/>
      <c r="L367" s="16"/>
      <c r="M367" s="105"/>
      <c r="N367" s="117"/>
    </row>
    <row r="368" spans="1:16" customFormat="1" ht="15" hidden="1" customHeight="1" x14ac:dyDescent="0.25">
      <c r="A368" s="5">
        <f t="shared" si="7"/>
        <v>0</v>
      </c>
      <c r="B368" s="59"/>
      <c r="C368" s="93"/>
      <c r="D368" s="95"/>
      <c r="E368" s="96"/>
      <c r="F368" s="61"/>
      <c r="G368" s="62"/>
      <c r="H368" s="63"/>
      <c r="I368" s="64"/>
      <c r="J368" s="24"/>
      <c r="K368" s="23"/>
      <c r="L368" s="22"/>
      <c r="M368" s="101"/>
      <c r="N368" s="98"/>
    </row>
    <row r="369" spans="1:14" customFormat="1" ht="15" hidden="1" customHeight="1" x14ac:dyDescent="0.25">
      <c r="A369" s="5">
        <f t="shared" si="7"/>
        <v>0</v>
      </c>
      <c r="B369" s="59"/>
      <c r="C369" s="93"/>
      <c r="D369" s="95"/>
      <c r="E369" s="96"/>
      <c r="F369" s="61"/>
      <c r="G369" s="62"/>
      <c r="H369" s="63"/>
      <c r="I369" s="64"/>
      <c r="J369" s="24"/>
      <c r="K369" s="23"/>
      <c r="L369" s="22"/>
      <c r="M369" s="101"/>
      <c r="N369" s="98"/>
    </row>
    <row r="370" spans="1:14" customFormat="1" ht="15" hidden="1" customHeight="1" x14ac:dyDescent="0.25">
      <c r="A370" s="5">
        <f t="shared" si="7"/>
        <v>0</v>
      </c>
      <c r="B370" s="59"/>
      <c r="C370" s="93"/>
      <c r="D370" s="95"/>
      <c r="E370" s="96"/>
      <c r="F370" s="61"/>
      <c r="G370" s="62"/>
      <c r="H370" s="63"/>
      <c r="I370" s="64"/>
      <c r="J370" s="24"/>
      <c r="K370" s="23"/>
      <c r="L370" s="22"/>
      <c r="M370" s="102"/>
      <c r="N370" s="99"/>
    </row>
    <row r="371" spans="1:14" customFormat="1" ht="15" hidden="1" customHeight="1" x14ac:dyDescent="0.25">
      <c r="A371" s="5">
        <f t="shared" si="7"/>
        <v>0</v>
      </c>
      <c r="B371" s="59"/>
      <c r="C371" s="93"/>
      <c r="D371" s="87"/>
      <c r="E371" s="88"/>
      <c r="F371" s="67"/>
      <c r="G371" s="68"/>
      <c r="H371" s="65"/>
      <c r="I371" s="66"/>
      <c r="J371" s="24"/>
      <c r="K371" s="23"/>
      <c r="L371" s="22"/>
      <c r="M371" s="100"/>
      <c r="N371" s="97"/>
    </row>
    <row r="372" spans="1:14" customFormat="1" ht="15" hidden="1" customHeight="1" x14ac:dyDescent="0.25">
      <c r="A372" s="5">
        <f t="shared" si="7"/>
        <v>0</v>
      </c>
      <c r="B372" s="59"/>
      <c r="C372" s="93"/>
      <c r="D372" s="89"/>
      <c r="E372" s="90"/>
      <c r="F372" s="67"/>
      <c r="G372" s="68"/>
      <c r="H372" s="65"/>
      <c r="I372" s="66"/>
      <c r="J372" s="24"/>
      <c r="K372" s="23"/>
      <c r="L372" s="22"/>
      <c r="M372" s="101"/>
      <c r="N372" s="98"/>
    </row>
    <row r="373" spans="1:14" customFormat="1" ht="15" hidden="1" customHeight="1" x14ac:dyDescent="0.25">
      <c r="A373" s="5">
        <f t="shared" si="7"/>
        <v>0</v>
      </c>
      <c r="B373" s="59"/>
      <c r="C373" s="93"/>
      <c r="D373" s="89"/>
      <c r="E373" s="90"/>
      <c r="F373" s="67"/>
      <c r="G373" s="68"/>
      <c r="H373" s="65"/>
      <c r="I373" s="66"/>
      <c r="J373" s="24"/>
      <c r="K373" s="23"/>
      <c r="L373" s="22"/>
      <c r="M373" s="101"/>
      <c r="N373" s="98"/>
    </row>
    <row r="374" spans="1:14" customFormat="1" ht="15" hidden="1" customHeight="1" x14ac:dyDescent="0.25">
      <c r="A374" s="5">
        <f t="shared" si="7"/>
        <v>0</v>
      </c>
      <c r="B374" s="59"/>
      <c r="C374" s="93"/>
      <c r="D374" s="91"/>
      <c r="E374" s="92"/>
      <c r="F374" s="67"/>
      <c r="G374" s="68"/>
      <c r="H374" s="65"/>
      <c r="I374" s="66"/>
      <c r="J374" s="24"/>
      <c r="K374" s="23"/>
      <c r="L374" s="22"/>
      <c r="M374" s="102"/>
      <c r="N374" s="99"/>
    </row>
    <row r="375" spans="1:14" customFormat="1" ht="15" hidden="1" customHeight="1" x14ac:dyDescent="0.25">
      <c r="A375" s="5">
        <f t="shared" si="7"/>
        <v>0</v>
      </c>
      <c r="B375" s="59"/>
      <c r="C375" s="93"/>
      <c r="D375" s="87"/>
      <c r="E375" s="88"/>
      <c r="F375" s="67"/>
      <c r="G375" s="68"/>
      <c r="H375" s="65"/>
      <c r="I375" s="66"/>
      <c r="J375" s="24"/>
      <c r="K375" s="23"/>
      <c r="L375" s="22"/>
      <c r="M375" s="100"/>
      <c r="N375" s="97"/>
    </row>
    <row r="376" spans="1:14" customFormat="1" ht="15" hidden="1" customHeight="1" x14ac:dyDescent="0.25">
      <c r="A376" s="5">
        <f t="shared" si="7"/>
        <v>0</v>
      </c>
      <c r="B376" s="59"/>
      <c r="C376" s="93"/>
      <c r="D376" s="89"/>
      <c r="E376" s="90"/>
      <c r="F376" s="67"/>
      <c r="G376" s="68"/>
      <c r="H376" s="65"/>
      <c r="I376" s="66"/>
      <c r="J376" s="24"/>
      <c r="K376" s="23"/>
      <c r="L376" s="22"/>
      <c r="M376" s="101"/>
      <c r="N376" s="98"/>
    </row>
    <row r="377" spans="1:14" customFormat="1" ht="15" hidden="1" customHeight="1" x14ac:dyDescent="0.25">
      <c r="A377" s="5">
        <f t="shared" si="7"/>
        <v>0</v>
      </c>
      <c r="B377" s="59"/>
      <c r="C377" s="93"/>
      <c r="D377" s="89"/>
      <c r="E377" s="90"/>
      <c r="F377" s="67"/>
      <c r="G377" s="68"/>
      <c r="H377" s="65"/>
      <c r="I377" s="66"/>
      <c r="J377" s="24"/>
      <c r="K377" s="23"/>
      <c r="L377" s="22"/>
      <c r="M377" s="101"/>
      <c r="N377" s="98"/>
    </row>
    <row r="378" spans="1:14" customFormat="1" ht="15" hidden="1" customHeight="1" thickBot="1" x14ac:dyDescent="0.3">
      <c r="A378" s="5">
        <f t="shared" si="7"/>
        <v>0</v>
      </c>
      <c r="B378" s="49"/>
      <c r="C378" s="50"/>
      <c r="D378" s="115"/>
      <c r="E378" s="116"/>
      <c r="F378" s="69"/>
      <c r="G378" s="70"/>
      <c r="H378" s="113"/>
      <c r="I378" s="114"/>
      <c r="J378" s="13"/>
      <c r="K378" s="12"/>
      <c r="L378" s="28"/>
      <c r="M378" s="106"/>
      <c r="N378" s="112"/>
    </row>
    <row r="379" spans="1:14" customFormat="1" ht="15" hidden="1" customHeight="1" x14ac:dyDescent="0.25">
      <c r="A379" s="5">
        <f t="shared" si="7"/>
        <v>0</v>
      </c>
      <c r="B379" s="59" t="s">
        <v>8</v>
      </c>
      <c r="C379" s="93"/>
      <c r="D379" s="94"/>
      <c r="E379" s="91"/>
      <c r="F379" s="81"/>
      <c r="G379" s="82"/>
      <c r="H379" s="73"/>
      <c r="I379" s="74"/>
      <c r="J379" s="27"/>
      <c r="K379" s="26"/>
      <c r="L379" s="25"/>
      <c r="M379" s="105"/>
      <c r="N379" s="117"/>
    </row>
    <row r="380" spans="1:14" customFormat="1" ht="15" hidden="1" customHeight="1" x14ac:dyDescent="0.25">
      <c r="A380" s="5">
        <f t="shared" si="7"/>
        <v>0</v>
      </c>
      <c r="B380" s="59"/>
      <c r="C380" s="93"/>
      <c r="D380" s="95"/>
      <c r="E380" s="96"/>
      <c r="F380" s="61"/>
      <c r="G380" s="62"/>
      <c r="H380" s="63"/>
      <c r="I380" s="64"/>
      <c r="J380" s="24"/>
      <c r="K380" s="23"/>
      <c r="L380" s="22"/>
      <c r="M380" s="101"/>
      <c r="N380" s="98"/>
    </row>
    <row r="381" spans="1:14" customFormat="1" ht="15" hidden="1" customHeight="1" x14ac:dyDescent="0.25">
      <c r="A381" s="5">
        <f t="shared" si="7"/>
        <v>0</v>
      </c>
      <c r="B381" s="59"/>
      <c r="C381" s="93"/>
      <c r="D381" s="95"/>
      <c r="E381" s="96"/>
      <c r="F381" s="61"/>
      <c r="G381" s="62"/>
      <c r="H381" s="63"/>
      <c r="I381" s="64"/>
      <c r="J381" s="24"/>
      <c r="K381" s="23"/>
      <c r="L381" s="22"/>
      <c r="M381" s="101"/>
      <c r="N381" s="98"/>
    </row>
    <row r="382" spans="1:14" customFormat="1" ht="15" hidden="1" customHeight="1" x14ac:dyDescent="0.25">
      <c r="A382" s="5">
        <f t="shared" si="7"/>
        <v>0</v>
      </c>
      <c r="B382" s="59"/>
      <c r="C382" s="93"/>
      <c r="D382" s="95"/>
      <c r="E382" s="96"/>
      <c r="F382" s="61"/>
      <c r="G382" s="62"/>
      <c r="H382" s="63"/>
      <c r="I382" s="64"/>
      <c r="J382" s="24"/>
      <c r="K382" s="23"/>
      <c r="L382" s="22"/>
      <c r="M382" s="102"/>
      <c r="N382" s="99"/>
    </row>
    <row r="383" spans="1:14" customFormat="1" ht="15" hidden="1" customHeight="1" x14ac:dyDescent="0.25">
      <c r="A383" s="5">
        <f t="shared" si="7"/>
        <v>0</v>
      </c>
      <c r="B383" s="59"/>
      <c r="C383" s="93"/>
      <c r="D383" s="95"/>
      <c r="E383" s="96"/>
      <c r="F383" s="61"/>
      <c r="G383" s="62"/>
      <c r="H383" s="63"/>
      <c r="I383" s="64"/>
      <c r="J383" s="24"/>
      <c r="K383" s="23"/>
      <c r="L383" s="22"/>
      <c r="M383" s="100"/>
      <c r="N383" s="97"/>
    </row>
    <row r="384" spans="1:14" customFormat="1" ht="15" hidden="1" customHeight="1" x14ac:dyDescent="0.25">
      <c r="A384" s="5">
        <f t="shared" si="7"/>
        <v>0</v>
      </c>
      <c r="B384" s="59"/>
      <c r="C384" s="93"/>
      <c r="D384" s="95"/>
      <c r="E384" s="96"/>
      <c r="F384" s="61"/>
      <c r="G384" s="62"/>
      <c r="H384" s="63"/>
      <c r="I384" s="64"/>
      <c r="J384" s="24"/>
      <c r="K384" s="23"/>
      <c r="L384" s="22"/>
      <c r="M384" s="101"/>
      <c r="N384" s="98"/>
    </row>
    <row r="385" spans="1:14" customFormat="1" ht="15" hidden="1" customHeight="1" x14ac:dyDescent="0.25">
      <c r="A385" s="5">
        <f t="shared" si="7"/>
        <v>0</v>
      </c>
      <c r="B385" s="59"/>
      <c r="C385" s="93"/>
      <c r="D385" s="95"/>
      <c r="E385" s="96"/>
      <c r="F385" s="61"/>
      <c r="G385" s="62"/>
      <c r="H385" s="63"/>
      <c r="I385" s="64"/>
      <c r="J385" s="24"/>
      <c r="K385" s="23"/>
      <c r="L385" s="22"/>
      <c r="M385" s="101"/>
      <c r="N385" s="98"/>
    </row>
    <row r="386" spans="1:14" customFormat="1" ht="15" hidden="1" customHeight="1" x14ac:dyDescent="0.25">
      <c r="A386" s="5">
        <f t="shared" si="7"/>
        <v>0</v>
      </c>
      <c r="B386" s="59"/>
      <c r="C386" s="93"/>
      <c r="D386" s="95"/>
      <c r="E386" s="96"/>
      <c r="F386" s="61"/>
      <c r="G386" s="62"/>
      <c r="H386" s="63"/>
      <c r="I386" s="64"/>
      <c r="J386" s="24"/>
      <c r="K386" s="23"/>
      <c r="L386" s="22"/>
      <c r="M386" s="102"/>
      <c r="N386" s="99"/>
    </row>
    <row r="387" spans="1:14" customFormat="1" ht="15" hidden="1" customHeight="1" x14ac:dyDescent="0.25">
      <c r="A387" s="5">
        <f t="shared" si="7"/>
        <v>0</v>
      </c>
      <c r="B387" s="59"/>
      <c r="C387" s="93"/>
      <c r="D387" s="95"/>
      <c r="E387" s="96"/>
      <c r="F387" s="61"/>
      <c r="G387" s="62"/>
      <c r="H387" s="63"/>
      <c r="I387" s="64"/>
      <c r="J387" s="24"/>
      <c r="K387" s="23"/>
      <c r="L387" s="22"/>
      <c r="M387" s="100"/>
      <c r="N387" s="97"/>
    </row>
    <row r="388" spans="1:14" customFormat="1" ht="15" hidden="1" customHeight="1" x14ac:dyDescent="0.25">
      <c r="A388" s="5">
        <f t="shared" si="7"/>
        <v>0</v>
      </c>
      <c r="B388" s="59"/>
      <c r="C388" s="93"/>
      <c r="D388" s="95"/>
      <c r="E388" s="96"/>
      <c r="F388" s="61"/>
      <c r="G388" s="62"/>
      <c r="H388" s="63"/>
      <c r="I388" s="64"/>
      <c r="J388" s="24"/>
      <c r="K388" s="23"/>
      <c r="L388" s="22"/>
      <c r="M388" s="101"/>
      <c r="N388" s="98"/>
    </row>
    <row r="389" spans="1:14" customFormat="1" ht="15" hidden="1" customHeight="1" x14ac:dyDescent="0.25">
      <c r="A389" s="5">
        <f t="shared" si="7"/>
        <v>0</v>
      </c>
      <c r="B389" s="59"/>
      <c r="C389" s="93"/>
      <c r="D389" s="95"/>
      <c r="E389" s="96"/>
      <c r="F389" s="61"/>
      <c r="G389" s="62"/>
      <c r="H389" s="63"/>
      <c r="I389" s="64"/>
      <c r="J389" s="24"/>
      <c r="K389" s="23"/>
      <c r="L389" s="22"/>
      <c r="M389" s="101"/>
      <c r="N389" s="98"/>
    </row>
    <row r="390" spans="1:14" customFormat="1" ht="15" hidden="1" customHeight="1" thickBot="1" x14ac:dyDescent="0.3">
      <c r="A390" s="5">
        <f t="shared" si="7"/>
        <v>0</v>
      </c>
      <c r="B390" s="59"/>
      <c r="C390" s="93"/>
      <c r="D390" s="107"/>
      <c r="E390" s="87"/>
      <c r="F390" s="108"/>
      <c r="G390" s="109"/>
      <c r="H390" s="71"/>
      <c r="I390" s="72"/>
      <c r="J390" s="21"/>
      <c r="K390" s="20"/>
      <c r="L390" s="19"/>
      <c r="M390" s="106"/>
      <c r="N390" s="112"/>
    </row>
    <row r="391" spans="1:14" s="5" customFormat="1" ht="30" hidden="1" customHeight="1" x14ac:dyDescent="0.25">
      <c r="A391" s="5">
        <f t="shared" si="7"/>
        <v>0</v>
      </c>
      <c r="B391" s="47" t="s">
        <v>7</v>
      </c>
      <c r="C391" s="48"/>
      <c r="D391" s="51" t="s">
        <v>6</v>
      </c>
      <c r="E391" s="52"/>
      <c r="F391" s="53" t="s">
        <v>2</v>
      </c>
      <c r="G391" s="54" t="s">
        <v>2</v>
      </c>
      <c r="H391" s="53" t="s">
        <v>4</v>
      </c>
      <c r="I391" s="54"/>
      <c r="J391" s="18" t="s">
        <v>2</v>
      </c>
      <c r="K391" s="17" t="s">
        <v>3</v>
      </c>
      <c r="L391" s="16"/>
      <c r="M391" s="15" t="s">
        <v>2</v>
      </c>
      <c r="N391" s="14" t="s">
        <v>2</v>
      </c>
    </row>
    <row r="392" spans="1:14" s="5" customFormat="1" ht="30" hidden="1" customHeight="1" thickBot="1" x14ac:dyDescent="0.3">
      <c r="A392" s="5">
        <f t="shared" si="7"/>
        <v>0</v>
      </c>
      <c r="B392" s="49"/>
      <c r="C392" s="50"/>
      <c r="D392" s="55" t="s">
        <v>5</v>
      </c>
      <c r="E392" s="56"/>
      <c r="F392" s="57" t="s">
        <v>2</v>
      </c>
      <c r="G392" s="58" t="s">
        <v>2</v>
      </c>
      <c r="H392" s="57" t="s">
        <v>4</v>
      </c>
      <c r="I392" s="58"/>
      <c r="J392" s="13" t="s">
        <v>2</v>
      </c>
      <c r="K392" s="12" t="s">
        <v>3</v>
      </c>
      <c r="L392" s="11"/>
      <c r="M392" s="10" t="s">
        <v>2</v>
      </c>
      <c r="N392" s="9" t="s">
        <v>2</v>
      </c>
    </row>
    <row r="393" spans="1:14" customFormat="1" hidden="1" x14ac:dyDescent="0.25">
      <c r="A393" s="5">
        <f t="shared" si="7"/>
        <v>0</v>
      </c>
      <c r="B393" s="1"/>
    </row>
    <row r="394" spans="1:14" customFormat="1" hidden="1" x14ac:dyDescent="0.25">
      <c r="A394" s="5">
        <f t="shared" si="7"/>
        <v>0</v>
      </c>
      <c r="B394" s="1"/>
    </row>
    <row r="395" spans="1:14" customFormat="1" hidden="1" x14ac:dyDescent="0.25">
      <c r="A395" s="5">
        <f t="shared" si="7"/>
        <v>0</v>
      </c>
      <c r="B395" s="1"/>
    </row>
    <row r="396" spans="1:14" customFormat="1" hidden="1" x14ac:dyDescent="0.25">
      <c r="A396" s="5">
        <f>$A$401</f>
        <v>0</v>
      </c>
      <c r="B396" s="1"/>
      <c r="C396" s="8" t="s">
        <v>1</v>
      </c>
      <c r="D396" s="7"/>
      <c r="E396" s="7"/>
    </row>
    <row r="397" spans="1:14" s="2" customFormat="1" hidden="1" x14ac:dyDescent="0.25">
      <c r="A397" s="5">
        <f>$A$401</f>
        <v>0</v>
      </c>
      <c r="C397" s="8"/>
    </row>
    <row r="398" spans="1:14" s="2" customFormat="1" ht="15" hidden="1" customHeight="1" x14ac:dyDescent="0.25">
      <c r="A398" s="5">
        <f>$A$401</f>
        <v>0</v>
      </c>
      <c r="C398" s="8" t="s">
        <v>0</v>
      </c>
      <c r="D398" s="7"/>
      <c r="E398" s="7"/>
      <c r="I398" s="6"/>
      <c r="J398" s="6"/>
      <c r="K398" s="6"/>
      <c r="L398" s="6"/>
      <c r="M398" s="4"/>
      <c r="N398" s="4"/>
    </row>
    <row r="399" spans="1:14" s="2" customFormat="1" hidden="1" x14ac:dyDescent="0.25">
      <c r="A399" s="5">
        <f>$A$401</f>
        <v>0</v>
      </c>
      <c r="G399" s="4"/>
      <c r="I399" s="60" t="str">
        <f>"podpis a pečiatka "&amp;IF(COUNTA([1]summary!$H$72:$H$81)=0,"navrhovateľa","dodávateľa")</f>
        <v>podpis a pečiatka navrhovateľa</v>
      </c>
      <c r="J399" s="60"/>
      <c r="K399" s="60"/>
      <c r="L399" s="60"/>
      <c r="M399" s="3"/>
      <c r="N399" s="3"/>
    </row>
    <row r="400" spans="1:14" s="5" customFormat="1" ht="21" hidden="1" x14ac:dyDescent="0.25">
      <c r="A400" s="5">
        <f>$A$401</f>
        <v>0</v>
      </c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M400" s="38"/>
      <c r="N400" s="38" t="str">
        <f>'[1]Výzva na prieskum trhu'!$C$124</f>
        <v xml:space="preserve">Príloha č. 1: </v>
      </c>
    </row>
    <row r="401" spans="1:16" s="5" customFormat="1" ht="23.25" hidden="1" customHeight="1" x14ac:dyDescent="0.25">
      <c r="A401" s="5">
        <f>IF(COUNTA([1]summary!$H$72:$H$81)=0,IF([1]summary!$G$20="všetky predmety spolu",0,1)*A406,IF([1]summary!$E$58="cenové ponuky komplexne",0,1)*A406)</f>
        <v>0</v>
      </c>
      <c r="B401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</row>
    <row r="402" spans="1:16" s="5" customFormat="1" hidden="1" x14ac:dyDescent="0.25">
      <c r="A402" s="5">
        <f>$A$401</f>
        <v>0</v>
      </c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</row>
    <row r="403" spans="1:16" s="5" customFormat="1" ht="23.25" hidden="1" customHeight="1" x14ac:dyDescent="0.25">
      <c r="A403" s="5">
        <f>$A$401</f>
        <v>0</v>
      </c>
      <c r="B403" s="110" t="str">
        <f>IF(COUNTA([1]summary!$H$72:$H$81)=0,'[1]Výzva na prieskum trhu'!$E$124,'[1]Výzva na predloženie CP'!$E$320)</f>
        <v>Vymedzenie predmetu prieskumu trhu</v>
      </c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</row>
    <row r="404" spans="1:16" customFormat="1" hidden="1" x14ac:dyDescent="0.25">
      <c r="A404" s="5">
        <f>$A$401</f>
        <v>0</v>
      </c>
      <c r="B404" s="1"/>
    </row>
    <row r="405" spans="1:16" customFormat="1" hidden="1" x14ac:dyDescent="0.25">
      <c r="A405" s="5">
        <f>$A$401</f>
        <v>0</v>
      </c>
      <c r="B405" s="1"/>
    </row>
    <row r="406" spans="1:16" s="33" customFormat="1" ht="15.75" hidden="1" x14ac:dyDescent="0.25">
      <c r="A406" s="33">
        <f>IF(SUM($A$10:$A$11)=0,1,0)*IF(D406&lt;&gt;"",1,0)</f>
        <v>0</v>
      </c>
      <c r="B406" s="111" t="s">
        <v>18</v>
      </c>
      <c r="C406" s="111"/>
      <c r="D406" s="75" t="str">
        <f>IF([1]summary!$B$48&lt;&gt;"",[1]summary!$B$48,"")</f>
        <v/>
      </c>
      <c r="E406" s="75"/>
      <c r="F406" s="75"/>
      <c r="G406" s="75"/>
      <c r="H406" s="75"/>
      <c r="I406" s="75"/>
      <c r="J406" s="75"/>
      <c r="K406" s="75"/>
      <c r="L406" s="75"/>
      <c r="M406" s="36" t="s">
        <v>17</v>
      </c>
      <c r="N406" s="35" t="str">
        <f>IF([1]summary!$G$48&lt;&gt;"",[1]summary!$G$48,"")</f>
        <v/>
      </c>
      <c r="P406" s="34"/>
    </row>
    <row r="407" spans="1:16" customFormat="1" hidden="1" x14ac:dyDescent="0.25">
      <c r="A407" s="5">
        <f t="shared" ref="A407:A437" si="8">$A$406</f>
        <v>0</v>
      </c>
      <c r="B407" s="1"/>
      <c r="P407" s="29"/>
    </row>
    <row r="408" spans="1:16" customFormat="1" ht="69.95" hidden="1" customHeight="1" thickBot="1" x14ac:dyDescent="0.3">
      <c r="A408" s="5">
        <f t="shared" si="8"/>
        <v>0</v>
      </c>
      <c r="B408" s="76" t="s">
        <v>16</v>
      </c>
      <c r="C408" s="77"/>
      <c r="D408" s="77"/>
      <c r="E408" s="78"/>
      <c r="F408" s="79" t="s">
        <v>15</v>
      </c>
      <c r="G408" s="80"/>
      <c r="H408" s="83" t="s">
        <v>14</v>
      </c>
      <c r="I408" s="84"/>
      <c r="J408" s="32" t="s">
        <v>13</v>
      </c>
      <c r="K408" s="85" t="s">
        <v>12</v>
      </c>
      <c r="L408" s="86"/>
      <c r="M408" s="31" t="s">
        <v>11</v>
      </c>
      <c r="N408" s="30" t="s">
        <v>10</v>
      </c>
      <c r="P408" s="29"/>
    </row>
    <row r="409" spans="1:16" customFormat="1" ht="15" hidden="1" customHeight="1" x14ac:dyDescent="0.25">
      <c r="A409" s="5">
        <f t="shared" si="8"/>
        <v>0</v>
      </c>
      <c r="B409" s="47" t="s">
        <v>9</v>
      </c>
      <c r="C409" s="48"/>
      <c r="D409" s="51"/>
      <c r="E409" s="52"/>
      <c r="F409" s="103"/>
      <c r="G409" s="104"/>
      <c r="H409" s="53"/>
      <c r="I409" s="54"/>
      <c r="J409" s="18"/>
      <c r="K409" s="17"/>
      <c r="L409" s="16"/>
      <c r="M409" s="105"/>
      <c r="N409" s="117"/>
    </row>
    <row r="410" spans="1:16" customFormat="1" ht="15" hidden="1" customHeight="1" x14ac:dyDescent="0.25">
      <c r="A410" s="5">
        <f t="shared" si="8"/>
        <v>0</v>
      </c>
      <c r="B410" s="59"/>
      <c r="C410" s="93"/>
      <c r="D410" s="95"/>
      <c r="E410" s="96"/>
      <c r="F410" s="61"/>
      <c r="G410" s="62"/>
      <c r="H410" s="63"/>
      <c r="I410" s="64"/>
      <c r="J410" s="24"/>
      <c r="K410" s="23"/>
      <c r="L410" s="22"/>
      <c r="M410" s="101"/>
      <c r="N410" s="98"/>
    </row>
    <row r="411" spans="1:16" customFormat="1" ht="15" hidden="1" customHeight="1" x14ac:dyDescent="0.25">
      <c r="A411" s="5">
        <f t="shared" si="8"/>
        <v>0</v>
      </c>
      <c r="B411" s="59"/>
      <c r="C411" s="93"/>
      <c r="D411" s="95"/>
      <c r="E411" s="96"/>
      <c r="F411" s="61"/>
      <c r="G411" s="62"/>
      <c r="H411" s="63"/>
      <c r="I411" s="64"/>
      <c r="J411" s="24"/>
      <c r="K411" s="23"/>
      <c r="L411" s="22"/>
      <c r="M411" s="101"/>
      <c r="N411" s="98"/>
    </row>
    <row r="412" spans="1:16" customFormat="1" ht="15" hidden="1" customHeight="1" x14ac:dyDescent="0.25">
      <c r="A412" s="5">
        <f t="shared" si="8"/>
        <v>0</v>
      </c>
      <c r="B412" s="59"/>
      <c r="C412" s="93"/>
      <c r="D412" s="95"/>
      <c r="E412" s="96"/>
      <c r="F412" s="61"/>
      <c r="G412" s="62"/>
      <c r="H412" s="63"/>
      <c r="I412" s="64"/>
      <c r="J412" s="24"/>
      <c r="K412" s="23"/>
      <c r="L412" s="22"/>
      <c r="M412" s="102"/>
      <c r="N412" s="99"/>
    </row>
    <row r="413" spans="1:16" customFormat="1" ht="15" hidden="1" customHeight="1" x14ac:dyDescent="0.25">
      <c r="A413" s="5">
        <f t="shared" si="8"/>
        <v>0</v>
      </c>
      <c r="B413" s="59"/>
      <c r="C413" s="93"/>
      <c r="D413" s="87"/>
      <c r="E413" s="88"/>
      <c r="F413" s="67"/>
      <c r="G413" s="68"/>
      <c r="H413" s="65"/>
      <c r="I413" s="66"/>
      <c r="J413" s="24"/>
      <c r="K413" s="23"/>
      <c r="L413" s="22"/>
      <c r="M413" s="100"/>
      <c r="N413" s="97"/>
    </row>
    <row r="414" spans="1:16" customFormat="1" ht="15" hidden="1" customHeight="1" x14ac:dyDescent="0.25">
      <c r="A414" s="5">
        <f t="shared" si="8"/>
        <v>0</v>
      </c>
      <c r="B414" s="59"/>
      <c r="C414" s="93"/>
      <c r="D414" s="89"/>
      <c r="E414" s="90"/>
      <c r="F414" s="67"/>
      <c r="G414" s="68"/>
      <c r="H414" s="65"/>
      <c r="I414" s="66"/>
      <c r="J414" s="24"/>
      <c r="K414" s="23"/>
      <c r="L414" s="22"/>
      <c r="M414" s="101"/>
      <c r="N414" s="98"/>
    </row>
    <row r="415" spans="1:16" customFormat="1" ht="15" hidden="1" customHeight="1" x14ac:dyDescent="0.25">
      <c r="A415" s="5">
        <f t="shared" si="8"/>
        <v>0</v>
      </c>
      <c r="B415" s="59"/>
      <c r="C415" s="93"/>
      <c r="D415" s="89"/>
      <c r="E415" s="90"/>
      <c r="F415" s="67"/>
      <c r="G415" s="68"/>
      <c r="H415" s="65"/>
      <c r="I415" s="66"/>
      <c r="J415" s="24"/>
      <c r="K415" s="23"/>
      <c r="L415" s="22"/>
      <c r="M415" s="101"/>
      <c r="N415" s="98"/>
    </row>
    <row r="416" spans="1:16" customFormat="1" ht="15" hidden="1" customHeight="1" x14ac:dyDescent="0.25">
      <c r="A416" s="5">
        <f t="shared" si="8"/>
        <v>0</v>
      </c>
      <c r="B416" s="59"/>
      <c r="C416" s="93"/>
      <c r="D416" s="91"/>
      <c r="E416" s="92"/>
      <c r="F416" s="67"/>
      <c r="G416" s="68"/>
      <c r="H416" s="65"/>
      <c r="I416" s="66"/>
      <c r="J416" s="24"/>
      <c r="K416" s="23"/>
      <c r="L416" s="22"/>
      <c r="M416" s="102"/>
      <c r="N416" s="99"/>
    </row>
    <row r="417" spans="1:14" customFormat="1" ht="15" hidden="1" customHeight="1" x14ac:dyDescent="0.25">
      <c r="A417" s="5">
        <f t="shared" si="8"/>
        <v>0</v>
      </c>
      <c r="B417" s="59"/>
      <c r="C417" s="93"/>
      <c r="D417" s="87"/>
      <c r="E417" s="88"/>
      <c r="F417" s="67"/>
      <c r="G417" s="68"/>
      <c r="H417" s="65"/>
      <c r="I417" s="66"/>
      <c r="J417" s="24"/>
      <c r="K417" s="23"/>
      <c r="L417" s="22"/>
      <c r="M417" s="100"/>
      <c r="N417" s="97"/>
    </row>
    <row r="418" spans="1:14" customFormat="1" ht="15" hidden="1" customHeight="1" x14ac:dyDescent="0.25">
      <c r="A418" s="5">
        <f t="shared" si="8"/>
        <v>0</v>
      </c>
      <c r="B418" s="59"/>
      <c r="C418" s="93"/>
      <c r="D418" s="89"/>
      <c r="E418" s="90"/>
      <c r="F418" s="67"/>
      <c r="G418" s="68"/>
      <c r="H418" s="65"/>
      <c r="I418" s="66"/>
      <c r="J418" s="24"/>
      <c r="K418" s="23"/>
      <c r="L418" s="22"/>
      <c r="M418" s="101"/>
      <c r="N418" s="98"/>
    </row>
    <row r="419" spans="1:14" customFormat="1" ht="15" hidden="1" customHeight="1" x14ac:dyDescent="0.25">
      <c r="A419" s="5">
        <f t="shared" si="8"/>
        <v>0</v>
      </c>
      <c r="B419" s="59"/>
      <c r="C419" s="93"/>
      <c r="D419" s="89"/>
      <c r="E419" s="90"/>
      <c r="F419" s="67"/>
      <c r="G419" s="68"/>
      <c r="H419" s="65"/>
      <c r="I419" s="66"/>
      <c r="J419" s="24"/>
      <c r="K419" s="23"/>
      <c r="L419" s="22"/>
      <c r="M419" s="101"/>
      <c r="N419" s="98"/>
    </row>
    <row r="420" spans="1:14" customFormat="1" ht="15" hidden="1" customHeight="1" thickBot="1" x14ac:dyDescent="0.3">
      <c r="A420" s="5">
        <f t="shared" si="8"/>
        <v>0</v>
      </c>
      <c r="B420" s="49"/>
      <c r="C420" s="50"/>
      <c r="D420" s="115"/>
      <c r="E420" s="116"/>
      <c r="F420" s="69"/>
      <c r="G420" s="70"/>
      <c r="H420" s="113"/>
      <c r="I420" s="114"/>
      <c r="J420" s="13"/>
      <c r="K420" s="12"/>
      <c r="L420" s="28"/>
      <c r="M420" s="106"/>
      <c r="N420" s="112"/>
    </row>
    <row r="421" spans="1:14" customFormat="1" ht="15" hidden="1" customHeight="1" x14ac:dyDescent="0.25">
      <c r="A421" s="5">
        <f t="shared" si="8"/>
        <v>0</v>
      </c>
      <c r="B421" s="59" t="s">
        <v>8</v>
      </c>
      <c r="C421" s="93"/>
      <c r="D421" s="94"/>
      <c r="E421" s="91"/>
      <c r="F421" s="81"/>
      <c r="G421" s="82"/>
      <c r="H421" s="73"/>
      <c r="I421" s="74"/>
      <c r="J421" s="27"/>
      <c r="K421" s="26"/>
      <c r="L421" s="25"/>
      <c r="M421" s="105"/>
      <c r="N421" s="117"/>
    </row>
    <row r="422" spans="1:14" customFormat="1" ht="15" hidden="1" customHeight="1" x14ac:dyDescent="0.25">
      <c r="A422" s="5">
        <f t="shared" si="8"/>
        <v>0</v>
      </c>
      <c r="B422" s="59"/>
      <c r="C422" s="93"/>
      <c r="D422" s="95"/>
      <c r="E422" s="96"/>
      <c r="F422" s="61"/>
      <c r="G422" s="62"/>
      <c r="H422" s="63"/>
      <c r="I422" s="64"/>
      <c r="J422" s="24"/>
      <c r="K422" s="23"/>
      <c r="L422" s="22"/>
      <c r="M422" s="101"/>
      <c r="N422" s="98"/>
    </row>
    <row r="423" spans="1:14" customFormat="1" ht="15" hidden="1" customHeight="1" x14ac:dyDescent="0.25">
      <c r="A423" s="5">
        <f t="shared" si="8"/>
        <v>0</v>
      </c>
      <c r="B423" s="59"/>
      <c r="C423" s="93"/>
      <c r="D423" s="95"/>
      <c r="E423" s="96"/>
      <c r="F423" s="61"/>
      <c r="G423" s="62"/>
      <c r="H423" s="63"/>
      <c r="I423" s="64"/>
      <c r="J423" s="24"/>
      <c r="K423" s="23"/>
      <c r="L423" s="22"/>
      <c r="M423" s="101"/>
      <c r="N423" s="98"/>
    </row>
    <row r="424" spans="1:14" customFormat="1" ht="15" hidden="1" customHeight="1" x14ac:dyDescent="0.25">
      <c r="A424" s="5">
        <f t="shared" si="8"/>
        <v>0</v>
      </c>
      <c r="B424" s="59"/>
      <c r="C424" s="93"/>
      <c r="D424" s="95"/>
      <c r="E424" s="96"/>
      <c r="F424" s="61"/>
      <c r="G424" s="62"/>
      <c r="H424" s="63"/>
      <c r="I424" s="64"/>
      <c r="J424" s="24"/>
      <c r="K424" s="23"/>
      <c r="L424" s="22"/>
      <c r="M424" s="102"/>
      <c r="N424" s="99"/>
    </row>
    <row r="425" spans="1:14" customFormat="1" ht="15" hidden="1" customHeight="1" x14ac:dyDescent="0.25">
      <c r="A425" s="5">
        <f t="shared" si="8"/>
        <v>0</v>
      </c>
      <c r="B425" s="59"/>
      <c r="C425" s="93"/>
      <c r="D425" s="95"/>
      <c r="E425" s="96"/>
      <c r="F425" s="61"/>
      <c r="G425" s="62"/>
      <c r="H425" s="63"/>
      <c r="I425" s="64"/>
      <c r="J425" s="24"/>
      <c r="K425" s="23"/>
      <c r="L425" s="22"/>
      <c r="M425" s="100"/>
      <c r="N425" s="97"/>
    </row>
    <row r="426" spans="1:14" customFormat="1" ht="15" hidden="1" customHeight="1" x14ac:dyDescent="0.25">
      <c r="A426" s="5">
        <f t="shared" si="8"/>
        <v>0</v>
      </c>
      <c r="B426" s="59"/>
      <c r="C426" s="93"/>
      <c r="D426" s="95"/>
      <c r="E426" s="96"/>
      <c r="F426" s="61"/>
      <c r="G426" s="62"/>
      <c r="H426" s="63"/>
      <c r="I426" s="64"/>
      <c r="J426" s="24"/>
      <c r="K426" s="23"/>
      <c r="L426" s="22"/>
      <c r="M426" s="101"/>
      <c r="N426" s="98"/>
    </row>
    <row r="427" spans="1:14" customFormat="1" ht="15" hidden="1" customHeight="1" x14ac:dyDescent="0.25">
      <c r="A427" s="5">
        <f t="shared" si="8"/>
        <v>0</v>
      </c>
      <c r="B427" s="59"/>
      <c r="C427" s="93"/>
      <c r="D427" s="95"/>
      <c r="E427" s="96"/>
      <c r="F427" s="61"/>
      <c r="G427" s="62"/>
      <c r="H427" s="63"/>
      <c r="I427" s="64"/>
      <c r="J427" s="24"/>
      <c r="K427" s="23"/>
      <c r="L427" s="22"/>
      <c r="M427" s="101"/>
      <c r="N427" s="98"/>
    </row>
    <row r="428" spans="1:14" customFormat="1" ht="15" hidden="1" customHeight="1" x14ac:dyDescent="0.25">
      <c r="A428" s="5">
        <f t="shared" si="8"/>
        <v>0</v>
      </c>
      <c r="B428" s="59"/>
      <c r="C428" s="93"/>
      <c r="D428" s="95"/>
      <c r="E428" s="96"/>
      <c r="F428" s="61"/>
      <c r="G428" s="62"/>
      <c r="H428" s="63"/>
      <c r="I428" s="64"/>
      <c r="J428" s="24"/>
      <c r="K428" s="23"/>
      <c r="L428" s="22"/>
      <c r="M428" s="102"/>
      <c r="N428" s="99"/>
    </row>
    <row r="429" spans="1:14" customFormat="1" ht="15" hidden="1" customHeight="1" x14ac:dyDescent="0.25">
      <c r="A429" s="5">
        <f t="shared" si="8"/>
        <v>0</v>
      </c>
      <c r="B429" s="59"/>
      <c r="C429" s="93"/>
      <c r="D429" s="95"/>
      <c r="E429" s="96"/>
      <c r="F429" s="61"/>
      <c r="G429" s="62"/>
      <c r="H429" s="63"/>
      <c r="I429" s="64"/>
      <c r="J429" s="24"/>
      <c r="K429" s="23"/>
      <c r="L429" s="22"/>
      <c r="M429" s="100"/>
      <c r="N429" s="97"/>
    </row>
    <row r="430" spans="1:14" customFormat="1" ht="15" hidden="1" customHeight="1" x14ac:dyDescent="0.25">
      <c r="A430" s="5">
        <f t="shared" si="8"/>
        <v>0</v>
      </c>
      <c r="B430" s="59"/>
      <c r="C430" s="93"/>
      <c r="D430" s="95"/>
      <c r="E430" s="96"/>
      <c r="F430" s="61"/>
      <c r="G430" s="62"/>
      <c r="H430" s="63"/>
      <c r="I430" s="64"/>
      <c r="J430" s="24"/>
      <c r="K430" s="23"/>
      <c r="L430" s="22"/>
      <c r="M430" s="101"/>
      <c r="N430" s="98"/>
    </row>
    <row r="431" spans="1:14" customFormat="1" ht="15" hidden="1" customHeight="1" x14ac:dyDescent="0.25">
      <c r="A431" s="5">
        <f t="shared" si="8"/>
        <v>0</v>
      </c>
      <c r="B431" s="59"/>
      <c r="C431" s="93"/>
      <c r="D431" s="95"/>
      <c r="E431" s="96"/>
      <c r="F431" s="61"/>
      <c r="G431" s="62"/>
      <c r="H431" s="63"/>
      <c r="I431" s="64"/>
      <c r="J431" s="24"/>
      <c r="K431" s="23"/>
      <c r="L431" s="22"/>
      <c r="M431" s="101"/>
      <c r="N431" s="98"/>
    </row>
    <row r="432" spans="1:14" customFormat="1" ht="15" hidden="1" customHeight="1" thickBot="1" x14ac:dyDescent="0.3">
      <c r="A432" s="5">
        <f t="shared" si="8"/>
        <v>0</v>
      </c>
      <c r="B432" s="59"/>
      <c r="C432" s="93"/>
      <c r="D432" s="107"/>
      <c r="E432" s="87"/>
      <c r="F432" s="108"/>
      <c r="G432" s="109"/>
      <c r="H432" s="71"/>
      <c r="I432" s="72"/>
      <c r="J432" s="21"/>
      <c r="K432" s="20"/>
      <c r="L432" s="19"/>
      <c r="M432" s="106"/>
      <c r="N432" s="112"/>
    </row>
    <row r="433" spans="1:16" s="5" customFormat="1" ht="30" hidden="1" customHeight="1" x14ac:dyDescent="0.25">
      <c r="A433" s="5">
        <f t="shared" si="8"/>
        <v>0</v>
      </c>
      <c r="B433" s="47" t="s">
        <v>7</v>
      </c>
      <c r="C433" s="48"/>
      <c r="D433" s="51" t="s">
        <v>6</v>
      </c>
      <c r="E433" s="52"/>
      <c r="F433" s="53" t="s">
        <v>2</v>
      </c>
      <c r="G433" s="54" t="s">
        <v>2</v>
      </c>
      <c r="H433" s="53" t="s">
        <v>4</v>
      </c>
      <c r="I433" s="54"/>
      <c r="J433" s="18" t="s">
        <v>2</v>
      </c>
      <c r="K433" s="17" t="s">
        <v>3</v>
      </c>
      <c r="L433" s="16"/>
      <c r="M433" s="15" t="s">
        <v>2</v>
      </c>
      <c r="N433" s="14" t="s">
        <v>2</v>
      </c>
    </row>
    <row r="434" spans="1:16" s="5" customFormat="1" ht="30" hidden="1" customHeight="1" thickBot="1" x14ac:dyDescent="0.3">
      <c r="A434" s="5">
        <f t="shared" si="8"/>
        <v>0</v>
      </c>
      <c r="B434" s="49"/>
      <c r="C434" s="50"/>
      <c r="D434" s="55" t="s">
        <v>5</v>
      </c>
      <c r="E434" s="56"/>
      <c r="F434" s="57" t="s">
        <v>2</v>
      </c>
      <c r="G434" s="58" t="s">
        <v>2</v>
      </c>
      <c r="H434" s="57" t="s">
        <v>4</v>
      </c>
      <c r="I434" s="58"/>
      <c r="J434" s="13" t="s">
        <v>2</v>
      </c>
      <c r="K434" s="12" t="s">
        <v>3</v>
      </c>
      <c r="L434" s="11"/>
      <c r="M434" s="10" t="s">
        <v>2</v>
      </c>
      <c r="N434" s="9" t="s">
        <v>2</v>
      </c>
    </row>
    <row r="435" spans="1:16" customFormat="1" hidden="1" x14ac:dyDescent="0.25">
      <c r="A435" s="5">
        <f t="shared" si="8"/>
        <v>0</v>
      </c>
      <c r="B435" s="1"/>
    </row>
    <row r="436" spans="1:16" customFormat="1" hidden="1" x14ac:dyDescent="0.25">
      <c r="A436" s="5">
        <f t="shared" si="8"/>
        <v>0</v>
      </c>
      <c r="B436" s="1"/>
    </row>
    <row r="437" spans="1:16" customFormat="1" hidden="1" x14ac:dyDescent="0.25">
      <c r="A437" s="5">
        <f t="shared" si="8"/>
        <v>0</v>
      </c>
      <c r="B437" s="1"/>
    </row>
    <row r="438" spans="1:16" customFormat="1" hidden="1" x14ac:dyDescent="0.25">
      <c r="A438" s="5">
        <f>$A$443</f>
        <v>0</v>
      </c>
      <c r="B438" s="1"/>
      <c r="C438" s="8" t="s">
        <v>1</v>
      </c>
      <c r="D438" s="7"/>
      <c r="E438" s="7"/>
    </row>
    <row r="439" spans="1:16" s="2" customFormat="1" hidden="1" x14ac:dyDescent="0.25">
      <c r="A439" s="5">
        <f>$A$443</f>
        <v>0</v>
      </c>
      <c r="C439" s="8"/>
    </row>
    <row r="440" spans="1:16" s="2" customFormat="1" ht="15" hidden="1" customHeight="1" x14ac:dyDescent="0.25">
      <c r="A440" s="5">
        <f>$A$443</f>
        <v>0</v>
      </c>
      <c r="C440" s="8" t="s">
        <v>0</v>
      </c>
      <c r="D440" s="7"/>
      <c r="E440" s="7"/>
      <c r="I440" s="6"/>
      <c r="J440" s="6"/>
      <c r="K440" s="6"/>
      <c r="L440" s="6"/>
      <c r="M440" s="4"/>
      <c r="N440" s="4"/>
    </row>
    <row r="441" spans="1:16" s="2" customFormat="1" hidden="1" x14ac:dyDescent="0.25">
      <c r="A441" s="5">
        <f>$A$443</f>
        <v>0</v>
      </c>
      <c r="G441" s="4"/>
      <c r="I441" s="60" t="str">
        <f>"podpis a pečiatka "&amp;IF(COUNTA([1]summary!$H$72:$H$81)=0,"navrhovateľa","dodávateľa")</f>
        <v>podpis a pečiatka navrhovateľa</v>
      </c>
      <c r="J441" s="60"/>
      <c r="K441" s="60"/>
      <c r="L441" s="60"/>
      <c r="M441" s="3"/>
      <c r="N441" s="3"/>
    </row>
    <row r="442" spans="1:16" s="5" customFormat="1" ht="21" hidden="1" x14ac:dyDescent="0.25">
      <c r="A442" s="5">
        <f>$A$443</f>
        <v>0</v>
      </c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M442" s="38"/>
      <c r="N442" s="38" t="str">
        <f>'[1]Výzva na prieskum trhu'!$C$124</f>
        <v xml:space="preserve">Príloha č. 1: </v>
      </c>
    </row>
    <row r="443" spans="1:16" s="5" customFormat="1" ht="23.25" hidden="1" customHeight="1" x14ac:dyDescent="0.25">
      <c r="A443" s="5">
        <f>IF(COUNTA([1]summary!$H$72:$H$81)=0,IF([1]summary!$G$20="všetky predmety spolu",0,1)*A448,IF([1]summary!$E$58="cenové ponuky komplexne",0,1)*A448)</f>
        <v>0</v>
      </c>
      <c r="B443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</row>
    <row r="444" spans="1:16" s="5" customFormat="1" hidden="1" x14ac:dyDescent="0.25">
      <c r="A444" s="5">
        <f>$A$443</f>
        <v>0</v>
      </c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</row>
    <row r="445" spans="1:16" s="5" customFormat="1" ht="23.25" hidden="1" customHeight="1" x14ac:dyDescent="0.25">
      <c r="A445" s="5">
        <f>$A$443</f>
        <v>0</v>
      </c>
      <c r="B445" s="110" t="str">
        <f>IF(COUNTA([1]summary!$H$72:$H$81)=0,'[1]Výzva na prieskum trhu'!$E$124,'[1]Výzva na predloženie CP'!$E$320)</f>
        <v>Vymedzenie predmetu prieskumu trhu</v>
      </c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</row>
    <row r="446" spans="1:16" customFormat="1" hidden="1" x14ac:dyDescent="0.25">
      <c r="A446" s="5">
        <f>$A$443</f>
        <v>0</v>
      </c>
      <c r="B446" s="1"/>
    </row>
    <row r="447" spans="1:16" customFormat="1" hidden="1" x14ac:dyDescent="0.25">
      <c r="A447" s="5">
        <f>$A$443</f>
        <v>0</v>
      </c>
      <c r="B447" s="1"/>
    </row>
    <row r="448" spans="1:16" s="33" customFormat="1" ht="15.75" hidden="1" x14ac:dyDescent="0.25">
      <c r="A448" s="33">
        <f>IF(SUM($A$10:$A$11)=0,1,0)*IF(D448&lt;&gt;"",1,0)</f>
        <v>0</v>
      </c>
      <c r="B448" s="111" t="s">
        <v>18</v>
      </c>
      <c r="C448" s="111"/>
      <c r="D448" s="75" t="str">
        <f>IF([1]summary!$B$49&lt;&gt;"",[1]summary!$B$49,"")</f>
        <v/>
      </c>
      <c r="E448" s="75"/>
      <c r="F448" s="75"/>
      <c r="G448" s="75"/>
      <c r="H448" s="75"/>
      <c r="I448" s="75"/>
      <c r="J448" s="75"/>
      <c r="K448" s="75"/>
      <c r="L448" s="75"/>
      <c r="M448" s="36" t="s">
        <v>17</v>
      </c>
      <c r="N448" s="35" t="str">
        <f>IF([1]summary!$G$49&lt;&gt;"",[1]summary!$G$49,"")</f>
        <v/>
      </c>
      <c r="P448" s="34"/>
    </row>
    <row r="449" spans="1:16" customFormat="1" hidden="1" x14ac:dyDescent="0.25">
      <c r="A449" s="5">
        <f t="shared" ref="A449:A479" si="9">$A$448</f>
        <v>0</v>
      </c>
      <c r="B449" s="1"/>
      <c r="P449" s="29"/>
    </row>
    <row r="450" spans="1:16" customFormat="1" ht="69.95" hidden="1" customHeight="1" thickBot="1" x14ac:dyDescent="0.3">
      <c r="A450" s="5">
        <f t="shared" si="9"/>
        <v>0</v>
      </c>
      <c r="B450" s="76" t="s">
        <v>16</v>
      </c>
      <c r="C450" s="77"/>
      <c r="D450" s="77"/>
      <c r="E450" s="78"/>
      <c r="F450" s="79" t="s">
        <v>15</v>
      </c>
      <c r="G450" s="80"/>
      <c r="H450" s="83" t="s">
        <v>14</v>
      </c>
      <c r="I450" s="84"/>
      <c r="J450" s="32" t="s">
        <v>13</v>
      </c>
      <c r="K450" s="85" t="s">
        <v>12</v>
      </c>
      <c r="L450" s="86"/>
      <c r="M450" s="31" t="s">
        <v>11</v>
      </c>
      <c r="N450" s="30" t="s">
        <v>10</v>
      </c>
      <c r="P450" s="29"/>
    </row>
    <row r="451" spans="1:16" customFormat="1" ht="15" hidden="1" customHeight="1" x14ac:dyDescent="0.25">
      <c r="A451" s="5">
        <f t="shared" si="9"/>
        <v>0</v>
      </c>
      <c r="B451" s="47" t="s">
        <v>9</v>
      </c>
      <c r="C451" s="48"/>
      <c r="D451" s="51"/>
      <c r="E451" s="52"/>
      <c r="F451" s="103"/>
      <c r="G451" s="104"/>
      <c r="H451" s="53"/>
      <c r="I451" s="54"/>
      <c r="J451" s="18"/>
      <c r="K451" s="17"/>
      <c r="L451" s="16"/>
      <c r="M451" s="105"/>
      <c r="N451" s="117"/>
    </row>
    <row r="452" spans="1:16" customFormat="1" ht="15" hidden="1" customHeight="1" x14ac:dyDescent="0.25">
      <c r="A452" s="5">
        <f t="shared" si="9"/>
        <v>0</v>
      </c>
      <c r="B452" s="59"/>
      <c r="C452" s="93"/>
      <c r="D452" s="95"/>
      <c r="E452" s="96"/>
      <c r="F452" s="61"/>
      <c r="G452" s="62"/>
      <c r="H452" s="63"/>
      <c r="I452" s="64"/>
      <c r="J452" s="24"/>
      <c r="K452" s="23"/>
      <c r="L452" s="22"/>
      <c r="M452" s="101"/>
      <c r="N452" s="98"/>
    </row>
    <row r="453" spans="1:16" customFormat="1" ht="15" hidden="1" customHeight="1" x14ac:dyDescent="0.25">
      <c r="A453" s="5">
        <f t="shared" si="9"/>
        <v>0</v>
      </c>
      <c r="B453" s="59"/>
      <c r="C453" s="93"/>
      <c r="D453" s="95"/>
      <c r="E453" s="96"/>
      <c r="F453" s="61"/>
      <c r="G453" s="62"/>
      <c r="H453" s="63"/>
      <c r="I453" s="64"/>
      <c r="J453" s="24"/>
      <c r="K453" s="23"/>
      <c r="L453" s="22"/>
      <c r="M453" s="101"/>
      <c r="N453" s="98"/>
    </row>
    <row r="454" spans="1:16" customFormat="1" ht="15" hidden="1" customHeight="1" x14ac:dyDescent="0.25">
      <c r="A454" s="5">
        <f t="shared" si="9"/>
        <v>0</v>
      </c>
      <c r="B454" s="59"/>
      <c r="C454" s="93"/>
      <c r="D454" s="95"/>
      <c r="E454" s="96"/>
      <c r="F454" s="61"/>
      <c r="G454" s="62"/>
      <c r="H454" s="63"/>
      <c r="I454" s="64"/>
      <c r="J454" s="24"/>
      <c r="K454" s="23"/>
      <c r="L454" s="22"/>
      <c r="M454" s="102"/>
      <c r="N454" s="99"/>
    </row>
    <row r="455" spans="1:16" customFormat="1" ht="15" hidden="1" customHeight="1" x14ac:dyDescent="0.25">
      <c r="A455" s="5">
        <f t="shared" si="9"/>
        <v>0</v>
      </c>
      <c r="B455" s="59"/>
      <c r="C455" s="93"/>
      <c r="D455" s="87"/>
      <c r="E455" s="88"/>
      <c r="F455" s="67"/>
      <c r="G455" s="68"/>
      <c r="H455" s="65"/>
      <c r="I455" s="66"/>
      <c r="J455" s="24"/>
      <c r="K455" s="23"/>
      <c r="L455" s="22"/>
      <c r="M455" s="100"/>
      <c r="N455" s="97"/>
    </row>
    <row r="456" spans="1:16" customFormat="1" ht="15" hidden="1" customHeight="1" x14ac:dyDescent="0.25">
      <c r="A456" s="5">
        <f t="shared" si="9"/>
        <v>0</v>
      </c>
      <c r="B456" s="59"/>
      <c r="C456" s="93"/>
      <c r="D456" s="89"/>
      <c r="E456" s="90"/>
      <c r="F456" s="67"/>
      <c r="G456" s="68"/>
      <c r="H456" s="65"/>
      <c r="I456" s="66"/>
      <c r="J456" s="24"/>
      <c r="K456" s="23"/>
      <c r="L456" s="22"/>
      <c r="M456" s="101"/>
      <c r="N456" s="98"/>
    </row>
    <row r="457" spans="1:16" customFormat="1" ht="15" hidden="1" customHeight="1" x14ac:dyDescent="0.25">
      <c r="A457" s="5">
        <f t="shared" si="9"/>
        <v>0</v>
      </c>
      <c r="B457" s="59"/>
      <c r="C457" s="93"/>
      <c r="D457" s="89"/>
      <c r="E457" s="90"/>
      <c r="F457" s="67"/>
      <c r="G457" s="68"/>
      <c r="H457" s="65"/>
      <c r="I457" s="66"/>
      <c r="J457" s="24"/>
      <c r="K457" s="23"/>
      <c r="L457" s="22"/>
      <c r="M457" s="101"/>
      <c r="N457" s="98"/>
    </row>
    <row r="458" spans="1:16" customFormat="1" ht="15" hidden="1" customHeight="1" x14ac:dyDescent="0.25">
      <c r="A458" s="5">
        <f t="shared" si="9"/>
        <v>0</v>
      </c>
      <c r="B458" s="59"/>
      <c r="C458" s="93"/>
      <c r="D458" s="91"/>
      <c r="E458" s="92"/>
      <c r="F458" s="67"/>
      <c r="G458" s="68"/>
      <c r="H458" s="65"/>
      <c r="I458" s="66"/>
      <c r="J458" s="24"/>
      <c r="K458" s="23"/>
      <c r="L458" s="22"/>
      <c r="M458" s="102"/>
      <c r="N458" s="99"/>
    </row>
    <row r="459" spans="1:16" customFormat="1" ht="15" hidden="1" customHeight="1" x14ac:dyDescent="0.25">
      <c r="A459" s="5">
        <f t="shared" si="9"/>
        <v>0</v>
      </c>
      <c r="B459" s="59"/>
      <c r="C459" s="93"/>
      <c r="D459" s="87"/>
      <c r="E459" s="88"/>
      <c r="F459" s="67"/>
      <c r="G459" s="68"/>
      <c r="H459" s="65"/>
      <c r="I459" s="66"/>
      <c r="J459" s="24"/>
      <c r="K459" s="23"/>
      <c r="L459" s="22"/>
      <c r="M459" s="100"/>
      <c r="N459" s="97"/>
    </row>
    <row r="460" spans="1:16" customFormat="1" ht="15" hidden="1" customHeight="1" x14ac:dyDescent="0.25">
      <c r="A460" s="5">
        <f t="shared" si="9"/>
        <v>0</v>
      </c>
      <c r="B460" s="59"/>
      <c r="C460" s="93"/>
      <c r="D460" s="89"/>
      <c r="E460" s="90"/>
      <c r="F460" s="67"/>
      <c r="G460" s="68"/>
      <c r="H460" s="65"/>
      <c r="I460" s="66"/>
      <c r="J460" s="24"/>
      <c r="K460" s="23"/>
      <c r="L460" s="22"/>
      <c r="M460" s="101"/>
      <c r="N460" s="98"/>
    </row>
    <row r="461" spans="1:16" customFormat="1" ht="15" hidden="1" customHeight="1" x14ac:dyDescent="0.25">
      <c r="A461" s="5">
        <f t="shared" si="9"/>
        <v>0</v>
      </c>
      <c r="B461" s="59"/>
      <c r="C461" s="93"/>
      <c r="D461" s="89"/>
      <c r="E461" s="90"/>
      <c r="F461" s="67"/>
      <c r="G461" s="68"/>
      <c r="H461" s="65"/>
      <c r="I461" s="66"/>
      <c r="J461" s="24"/>
      <c r="K461" s="23"/>
      <c r="L461" s="22"/>
      <c r="M461" s="101"/>
      <c r="N461" s="98"/>
    </row>
    <row r="462" spans="1:16" customFormat="1" ht="15" hidden="1" customHeight="1" thickBot="1" x14ac:dyDescent="0.3">
      <c r="A462" s="5">
        <f t="shared" si="9"/>
        <v>0</v>
      </c>
      <c r="B462" s="49"/>
      <c r="C462" s="50"/>
      <c r="D462" s="115"/>
      <c r="E462" s="116"/>
      <c r="F462" s="69"/>
      <c r="G462" s="70"/>
      <c r="H462" s="113"/>
      <c r="I462" s="114"/>
      <c r="J462" s="13"/>
      <c r="K462" s="12"/>
      <c r="L462" s="28"/>
      <c r="M462" s="106"/>
      <c r="N462" s="112"/>
    </row>
    <row r="463" spans="1:16" customFormat="1" ht="15" hidden="1" customHeight="1" x14ac:dyDescent="0.25">
      <c r="A463" s="5">
        <f t="shared" si="9"/>
        <v>0</v>
      </c>
      <c r="B463" s="59" t="s">
        <v>8</v>
      </c>
      <c r="C463" s="93"/>
      <c r="D463" s="94"/>
      <c r="E463" s="91"/>
      <c r="F463" s="81"/>
      <c r="G463" s="82"/>
      <c r="H463" s="73"/>
      <c r="I463" s="74"/>
      <c r="J463" s="27"/>
      <c r="K463" s="26"/>
      <c r="L463" s="25"/>
      <c r="M463" s="105"/>
      <c r="N463" s="117"/>
    </row>
    <row r="464" spans="1:16" customFormat="1" ht="15" hidden="1" customHeight="1" x14ac:dyDescent="0.25">
      <c r="A464" s="5">
        <f t="shared" si="9"/>
        <v>0</v>
      </c>
      <c r="B464" s="59"/>
      <c r="C464" s="93"/>
      <c r="D464" s="95"/>
      <c r="E464" s="96"/>
      <c r="F464" s="61"/>
      <c r="G464" s="62"/>
      <c r="H464" s="63"/>
      <c r="I464" s="64"/>
      <c r="J464" s="24"/>
      <c r="K464" s="23"/>
      <c r="L464" s="22"/>
      <c r="M464" s="101"/>
      <c r="N464" s="98"/>
    </row>
    <row r="465" spans="1:14" customFormat="1" ht="15" hidden="1" customHeight="1" x14ac:dyDescent="0.25">
      <c r="A465" s="5">
        <f t="shared" si="9"/>
        <v>0</v>
      </c>
      <c r="B465" s="59"/>
      <c r="C465" s="93"/>
      <c r="D465" s="95"/>
      <c r="E465" s="96"/>
      <c r="F465" s="61"/>
      <c r="G465" s="62"/>
      <c r="H465" s="63"/>
      <c r="I465" s="64"/>
      <c r="J465" s="24"/>
      <c r="K465" s="23"/>
      <c r="L465" s="22"/>
      <c r="M465" s="101"/>
      <c r="N465" s="98"/>
    </row>
    <row r="466" spans="1:14" customFormat="1" ht="15" hidden="1" customHeight="1" x14ac:dyDescent="0.25">
      <c r="A466" s="5">
        <f t="shared" si="9"/>
        <v>0</v>
      </c>
      <c r="B466" s="59"/>
      <c r="C466" s="93"/>
      <c r="D466" s="95"/>
      <c r="E466" s="96"/>
      <c r="F466" s="61"/>
      <c r="G466" s="62"/>
      <c r="H466" s="63"/>
      <c r="I466" s="64"/>
      <c r="J466" s="24"/>
      <c r="K466" s="23"/>
      <c r="L466" s="22"/>
      <c r="M466" s="102"/>
      <c r="N466" s="99"/>
    </row>
    <row r="467" spans="1:14" customFormat="1" ht="15" hidden="1" customHeight="1" x14ac:dyDescent="0.25">
      <c r="A467" s="5">
        <f t="shared" si="9"/>
        <v>0</v>
      </c>
      <c r="B467" s="59"/>
      <c r="C467" s="93"/>
      <c r="D467" s="95"/>
      <c r="E467" s="96"/>
      <c r="F467" s="61"/>
      <c r="G467" s="62"/>
      <c r="H467" s="63"/>
      <c r="I467" s="64"/>
      <c r="J467" s="24"/>
      <c r="K467" s="23"/>
      <c r="L467" s="22"/>
      <c r="M467" s="100"/>
      <c r="N467" s="97"/>
    </row>
    <row r="468" spans="1:14" customFormat="1" ht="15" hidden="1" customHeight="1" x14ac:dyDescent="0.25">
      <c r="A468" s="5">
        <f t="shared" si="9"/>
        <v>0</v>
      </c>
      <c r="B468" s="59"/>
      <c r="C468" s="93"/>
      <c r="D468" s="95"/>
      <c r="E468" s="96"/>
      <c r="F468" s="61"/>
      <c r="G468" s="62"/>
      <c r="H468" s="63"/>
      <c r="I468" s="64"/>
      <c r="J468" s="24"/>
      <c r="K468" s="23"/>
      <c r="L468" s="22"/>
      <c r="M468" s="101"/>
      <c r="N468" s="98"/>
    </row>
    <row r="469" spans="1:14" customFormat="1" ht="15" hidden="1" customHeight="1" x14ac:dyDescent="0.25">
      <c r="A469" s="5">
        <f t="shared" si="9"/>
        <v>0</v>
      </c>
      <c r="B469" s="59"/>
      <c r="C469" s="93"/>
      <c r="D469" s="95"/>
      <c r="E469" s="96"/>
      <c r="F469" s="61"/>
      <c r="G469" s="62"/>
      <c r="H469" s="63"/>
      <c r="I469" s="64"/>
      <c r="J469" s="24"/>
      <c r="K469" s="23"/>
      <c r="L469" s="22"/>
      <c r="M469" s="101"/>
      <c r="N469" s="98"/>
    </row>
    <row r="470" spans="1:14" customFormat="1" ht="15" hidden="1" customHeight="1" x14ac:dyDescent="0.25">
      <c r="A470" s="5">
        <f t="shared" si="9"/>
        <v>0</v>
      </c>
      <c r="B470" s="59"/>
      <c r="C470" s="93"/>
      <c r="D470" s="95"/>
      <c r="E470" s="96"/>
      <c r="F470" s="61"/>
      <c r="G470" s="62"/>
      <c r="H470" s="63"/>
      <c r="I470" s="64"/>
      <c r="J470" s="24"/>
      <c r="K470" s="23"/>
      <c r="L470" s="22"/>
      <c r="M470" s="102"/>
      <c r="N470" s="99"/>
    </row>
    <row r="471" spans="1:14" customFormat="1" ht="15" hidden="1" customHeight="1" x14ac:dyDescent="0.25">
      <c r="A471" s="5">
        <f t="shared" si="9"/>
        <v>0</v>
      </c>
      <c r="B471" s="59"/>
      <c r="C471" s="93"/>
      <c r="D471" s="95"/>
      <c r="E471" s="96"/>
      <c r="F471" s="61"/>
      <c r="G471" s="62"/>
      <c r="H471" s="63"/>
      <c r="I471" s="64"/>
      <c r="J471" s="24"/>
      <c r="K471" s="23"/>
      <c r="L471" s="22"/>
      <c r="M471" s="100"/>
      <c r="N471" s="97"/>
    </row>
    <row r="472" spans="1:14" customFormat="1" ht="15" hidden="1" customHeight="1" x14ac:dyDescent="0.25">
      <c r="A472" s="5">
        <f t="shared" si="9"/>
        <v>0</v>
      </c>
      <c r="B472" s="59"/>
      <c r="C472" s="93"/>
      <c r="D472" s="95"/>
      <c r="E472" s="96"/>
      <c r="F472" s="61"/>
      <c r="G472" s="62"/>
      <c r="H472" s="63"/>
      <c r="I472" s="64"/>
      <c r="J472" s="24"/>
      <c r="K472" s="23"/>
      <c r="L472" s="22"/>
      <c r="M472" s="101"/>
      <c r="N472" s="98"/>
    </row>
    <row r="473" spans="1:14" customFormat="1" ht="15" hidden="1" customHeight="1" x14ac:dyDescent="0.25">
      <c r="A473" s="5">
        <f t="shared" si="9"/>
        <v>0</v>
      </c>
      <c r="B473" s="59"/>
      <c r="C473" s="93"/>
      <c r="D473" s="95"/>
      <c r="E473" s="96"/>
      <c r="F473" s="61"/>
      <c r="G473" s="62"/>
      <c r="H473" s="63"/>
      <c r="I473" s="64"/>
      <c r="J473" s="24"/>
      <c r="K473" s="23"/>
      <c r="L473" s="22"/>
      <c r="M473" s="101"/>
      <c r="N473" s="98"/>
    </row>
    <row r="474" spans="1:14" customFormat="1" ht="15" hidden="1" customHeight="1" thickBot="1" x14ac:dyDescent="0.3">
      <c r="A474" s="5">
        <f t="shared" si="9"/>
        <v>0</v>
      </c>
      <c r="B474" s="59"/>
      <c r="C474" s="93"/>
      <c r="D474" s="107"/>
      <c r="E474" s="87"/>
      <c r="F474" s="108"/>
      <c r="G474" s="109"/>
      <c r="H474" s="71"/>
      <c r="I474" s="72"/>
      <c r="J474" s="21"/>
      <c r="K474" s="20"/>
      <c r="L474" s="19"/>
      <c r="M474" s="106"/>
      <c r="N474" s="112"/>
    </row>
    <row r="475" spans="1:14" s="5" customFormat="1" ht="30" hidden="1" customHeight="1" x14ac:dyDescent="0.25">
      <c r="A475" s="5">
        <f t="shared" si="9"/>
        <v>0</v>
      </c>
      <c r="B475" s="47" t="s">
        <v>7</v>
      </c>
      <c r="C475" s="48"/>
      <c r="D475" s="51" t="s">
        <v>6</v>
      </c>
      <c r="E475" s="52"/>
      <c r="F475" s="53" t="s">
        <v>2</v>
      </c>
      <c r="G475" s="54" t="s">
        <v>2</v>
      </c>
      <c r="H475" s="53" t="s">
        <v>4</v>
      </c>
      <c r="I475" s="54"/>
      <c r="J475" s="18" t="s">
        <v>2</v>
      </c>
      <c r="K475" s="17" t="s">
        <v>3</v>
      </c>
      <c r="L475" s="16"/>
      <c r="M475" s="15" t="s">
        <v>2</v>
      </c>
      <c r="N475" s="14" t="s">
        <v>2</v>
      </c>
    </row>
    <row r="476" spans="1:14" s="5" customFormat="1" ht="30" hidden="1" customHeight="1" thickBot="1" x14ac:dyDescent="0.3">
      <c r="A476" s="5">
        <f t="shared" si="9"/>
        <v>0</v>
      </c>
      <c r="B476" s="49"/>
      <c r="C476" s="50"/>
      <c r="D476" s="55" t="s">
        <v>5</v>
      </c>
      <c r="E476" s="56"/>
      <c r="F476" s="57" t="s">
        <v>2</v>
      </c>
      <c r="G476" s="58" t="s">
        <v>2</v>
      </c>
      <c r="H476" s="57" t="s">
        <v>4</v>
      </c>
      <c r="I476" s="58"/>
      <c r="J476" s="13" t="s">
        <v>2</v>
      </c>
      <c r="K476" s="12" t="s">
        <v>3</v>
      </c>
      <c r="L476" s="11"/>
      <c r="M476" s="10" t="s">
        <v>2</v>
      </c>
      <c r="N476" s="9" t="s">
        <v>2</v>
      </c>
    </row>
    <row r="477" spans="1:14" customFormat="1" hidden="1" x14ac:dyDescent="0.25">
      <c r="A477" s="5">
        <f t="shared" si="9"/>
        <v>0</v>
      </c>
      <c r="B477" s="1"/>
    </row>
    <row r="478" spans="1:14" customFormat="1" hidden="1" x14ac:dyDescent="0.25">
      <c r="A478" s="5">
        <f t="shared" si="9"/>
        <v>0</v>
      </c>
      <c r="B478" s="1"/>
    </row>
    <row r="479" spans="1:14" customFormat="1" hidden="1" x14ac:dyDescent="0.25">
      <c r="A479" s="5">
        <f t="shared" si="9"/>
        <v>0</v>
      </c>
      <c r="B479" s="1"/>
    </row>
    <row r="480" spans="1:14" customFormat="1" hidden="1" x14ac:dyDescent="0.25">
      <c r="A480" s="5">
        <f>$A$485</f>
        <v>0</v>
      </c>
      <c r="B480" s="1"/>
      <c r="C480" s="8" t="s">
        <v>1</v>
      </c>
      <c r="D480" s="7"/>
      <c r="E480" s="7"/>
    </row>
    <row r="481" spans="1:16" s="2" customFormat="1" hidden="1" x14ac:dyDescent="0.25">
      <c r="A481" s="5">
        <f>$A$485</f>
        <v>0</v>
      </c>
      <c r="C481" s="8"/>
    </row>
    <row r="482" spans="1:16" s="2" customFormat="1" ht="15" hidden="1" customHeight="1" x14ac:dyDescent="0.25">
      <c r="A482" s="5">
        <f>$A$485</f>
        <v>0</v>
      </c>
      <c r="C482" s="8" t="s">
        <v>0</v>
      </c>
      <c r="D482" s="7"/>
      <c r="E482" s="7"/>
      <c r="I482" s="6"/>
      <c r="J482" s="6"/>
      <c r="K482" s="6"/>
      <c r="L482" s="6"/>
      <c r="M482" s="4"/>
      <c r="N482" s="4"/>
    </row>
    <row r="483" spans="1:16" s="2" customFormat="1" hidden="1" x14ac:dyDescent="0.25">
      <c r="A483" s="5">
        <f>$A$485</f>
        <v>0</v>
      </c>
      <c r="G483" s="4"/>
      <c r="I483" s="60" t="str">
        <f>"podpis a pečiatka "&amp;IF(COUNTA([1]summary!$H$72:$H$81)=0,"navrhovateľa","dodávateľa")</f>
        <v>podpis a pečiatka navrhovateľa</v>
      </c>
      <c r="J483" s="60"/>
      <c r="K483" s="60"/>
      <c r="L483" s="60"/>
      <c r="M483" s="3"/>
      <c r="N483" s="3"/>
    </row>
    <row r="484" spans="1:16" s="5" customFormat="1" ht="21" hidden="1" x14ac:dyDescent="0.25">
      <c r="A484" s="5">
        <f>$A$485</f>
        <v>0</v>
      </c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M484" s="38"/>
      <c r="N484" s="38" t="str">
        <f>'[1]Výzva na prieskum trhu'!$C$124</f>
        <v xml:space="preserve">Príloha č. 1: </v>
      </c>
    </row>
    <row r="485" spans="1:16" s="5" customFormat="1" ht="23.25" hidden="1" customHeight="1" x14ac:dyDescent="0.25">
      <c r="A485" s="5">
        <f>IF(COUNTA([1]summary!$H$72:$H$81)=0,IF([1]summary!$G$20="všetky predmety spolu",0,1)*A490,IF([1]summary!$E$58="cenové ponuky komplexne",0,1)*A490)</f>
        <v>0</v>
      </c>
      <c r="B485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</row>
    <row r="486" spans="1:16" s="5" customFormat="1" hidden="1" x14ac:dyDescent="0.25">
      <c r="A486" s="5">
        <f>$A$485</f>
        <v>0</v>
      </c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6" s="5" customFormat="1" ht="23.25" hidden="1" customHeight="1" x14ac:dyDescent="0.25">
      <c r="A487" s="5">
        <f>$A$485</f>
        <v>0</v>
      </c>
      <c r="B487" s="110" t="str">
        <f>IF(COUNTA([1]summary!$H$72:$H$81)=0,'[1]Výzva na prieskum trhu'!$E$124,'[1]Výzva na predloženie CP'!$E$320)</f>
        <v>Vymedzenie predmetu prieskumu trhu</v>
      </c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</row>
    <row r="488" spans="1:16" customFormat="1" hidden="1" x14ac:dyDescent="0.25">
      <c r="A488" s="5">
        <f>$A$485</f>
        <v>0</v>
      </c>
      <c r="B488" s="1"/>
    </row>
    <row r="489" spans="1:16" customFormat="1" hidden="1" x14ac:dyDescent="0.25">
      <c r="A489" s="5">
        <f>$A$485</f>
        <v>0</v>
      </c>
      <c r="B489" s="1"/>
    </row>
    <row r="490" spans="1:16" s="33" customFormat="1" ht="15.75" hidden="1" x14ac:dyDescent="0.25">
      <c r="A490" s="33">
        <f>IF(SUM($A$10:$A$11)=0,1,0)*IF(D490&lt;&gt;"",1,0)</f>
        <v>0</v>
      </c>
      <c r="B490" s="111" t="s">
        <v>18</v>
      </c>
      <c r="C490" s="111"/>
      <c r="D490" s="75" t="str">
        <f>IF([1]summary!$B$50&lt;&gt;"",[1]summary!$B$50,"")</f>
        <v/>
      </c>
      <c r="E490" s="75"/>
      <c r="F490" s="75"/>
      <c r="G490" s="75"/>
      <c r="H490" s="75"/>
      <c r="I490" s="75"/>
      <c r="J490" s="75"/>
      <c r="K490" s="75"/>
      <c r="L490" s="75"/>
      <c r="M490" s="36" t="s">
        <v>17</v>
      </c>
      <c r="N490" s="35" t="str">
        <f>IF([1]summary!$G$50&lt;&gt;"",[1]summary!$G$50,"")</f>
        <v/>
      </c>
      <c r="P490" s="34"/>
    </row>
    <row r="491" spans="1:16" customFormat="1" hidden="1" x14ac:dyDescent="0.25">
      <c r="A491" s="5">
        <f t="shared" ref="A491:A521" si="10">$A$490</f>
        <v>0</v>
      </c>
      <c r="B491" s="1"/>
      <c r="P491" s="29"/>
    </row>
    <row r="492" spans="1:16" customFormat="1" ht="69.95" hidden="1" customHeight="1" thickBot="1" x14ac:dyDescent="0.3">
      <c r="A492" s="5">
        <f t="shared" si="10"/>
        <v>0</v>
      </c>
      <c r="B492" s="76" t="s">
        <v>16</v>
      </c>
      <c r="C492" s="77"/>
      <c r="D492" s="77"/>
      <c r="E492" s="78"/>
      <c r="F492" s="79" t="s">
        <v>15</v>
      </c>
      <c r="G492" s="80"/>
      <c r="H492" s="83" t="s">
        <v>14</v>
      </c>
      <c r="I492" s="84"/>
      <c r="J492" s="32" t="s">
        <v>13</v>
      </c>
      <c r="K492" s="85" t="s">
        <v>12</v>
      </c>
      <c r="L492" s="86"/>
      <c r="M492" s="31" t="s">
        <v>11</v>
      </c>
      <c r="N492" s="30" t="s">
        <v>10</v>
      </c>
      <c r="P492" s="29"/>
    </row>
    <row r="493" spans="1:16" customFormat="1" ht="15" hidden="1" customHeight="1" x14ac:dyDescent="0.25">
      <c r="A493" s="5">
        <f t="shared" si="10"/>
        <v>0</v>
      </c>
      <c r="B493" s="47" t="s">
        <v>9</v>
      </c>
      <c r="C493" s="48"/>
      <c r="D493" s="51"/>
      <c r="E493" s="52"/>
      <c r="F493" s="103"/>
      <c r="G493" s="104"/>
      <c r="H493" s="53"/>
      <c r="I493" s="54"/>
      <c r="J493" s="18"/>
      <c r="K493" s="17"/>
      <c r="L493" s="16"/>
      <c r="M493" s="105"/>
      <c r="N493" s="117"/>
    </row>
    <row r="494" spans="1:16" customFormat="1" ht="15" hidden="1" customHeight="1" x14ac:dyDescent="0.25">
      <c r="A494" s="5">
        <f t="shared" si="10"/>
        <v>0</v>
      </c>
      <c r="B494" s="59"/>
      <c r="C494" s="93"/>
      <c r="D494" s="95"/>
      <c r="E494" s="96"/>
      <c r="F494" s="61"/>
      <c r="G494" s="62"/>
      <c r="H494" s="63"/>
      <c r="I494" s="64"/>
      <c r="J494" s="24"/>
      <c r="K494" s="23"/>
      <c r="L494" s="22"/>
      <c r="M494" s="101"/>
      <c r="N494" s="98"/>
    </row>
    <row r="495" spans="1:16" customFormat="1" ht="15" hidden="1" customHeight="1" x14ac:dyDescent="0.25">
      <c r="A495" s="5">
        <f t="shared" si="10"/>
        <v>0</v>
      </c>
      <c r="B495" s="59"/>
      <c r="C495" s="93"/>
      <c r="D495" s="95"/>
      <c r="E495" s="96"/>
      <c r="F495" s="61"/>
      <c r="G495" s="62"/>
      <c r="H495" s="63"/>
      <c r="I495" s="64"/>
      <c r="J495" s="24"/>
      <c r="K495" s="23"/>
      <c r="L495" s="22"/>
      <c r="M495" s="101"/>
      <c r="N495" s="98"/>
    </row>
    <row r="496" spans="1:16" customFormat="1" ht="15" hidden="1" customHeight="1" x14ac:dyDescent="0.25">
      <c r="A496" s="5">
        <f t="shared" si="10"/>
        <v>0</v>
      </c>
      <c r="B496" s="59"/>
      <c r="C496" s="93"/>
      <c r="D496" s="95"/>
      <c r="E496" s="96"/>
      <c r="F496" s="61"/>
      <c r="G496" s="62"/>
      <c r="H496" s="63"/>
      <c r="I496" s="64"/>
      <c r="J496" s="24"/>
      <c r="K496" s="23"/>
      <c r="L496" s="22"/>
      <c r="M496" s="102"/>
      <c r="N496" s="99"/>
    </row>
    <row r="497" spans="1:14" customFormat="1" ht="15" hidden="1" customHeight="1" x14ac:dyDescent="0.25">
      <c r="A497" s="5">
        <f t="shared" si="10"/>
        <v>0</v>
      </c>
      <c r="B497" s="59"/>
      <c r="C497" s="93"/>
      <c r="D497" s="87"/>
      <c r="E497" s="88"/>
      <c r="F497" s="67"/>
      <c r="G497" s="68"/>
      <c r="H497" s="65"/>
      <c r="I497" s="66"/>
      <c r="J497" s="24"/>
      <c r="K497" s="23"/>
      <c r="L497" s="22"/>
      <c r="M497" s="100"/>
      <c r="N497" s="97"/>
    </row>
    <row r="498" spans="1:14" customFormat="1" ht="15" hidden="1" customHeight="1" x14ac:dyDescent="0.25">
      <c r="A498" s="5">
        <f t="shared" si="10"/>
        <v>0</v>
      </c>
      <c r="B498" s="59"/>
      <c r="C498" s="93"/>
      <c r="D498" s="89"/>
      <c r="E498" s="90"/>
      <c r="F498" s="67"/>
      <c r="G498" s="68"/>
      <c r="H498" s="65"/>
      <c r="I498" s="66"/>
      <c r="J498" s="24"/>
      <c r="K498" s="23"/>
      <c r="L498" s="22"/>
      <c r="M498" s="101"/>
      <c r="N498" s="98"/>
    </row>
    <row r="499" spans="1:14" customFormat="1" ht="15" hidden="1" customHeight="1" x14ac:dyDescent="0.25">
      <c r="A499" s="5">
        <f t="shared" si="10"/>
        <v>0</v>
      </c>
      <c r="B499" s="59"/>
      <c r="C499" s="93"/>
      <c r="D499" s="89"/>
      <c r="E499" s="90"/>
      <c r="F499" s="67"/>
      <c r="G499" s="68"/>
      <c r="H499" s="65"/>
      <c r="I499" s="66"/>
      <c r="J499" s="24"/>
      <c r="K499" s="23"/>
      <c r="L499" s="22"/>
      <c r="M499" s="101"/>
      <c r="N499" s="98"/>
    </row>
    <row r="500" spans="1:14" customFormat="1" ht="15" hidden="1" customHeight="1" x14ac:dyDescent="0.25">
      <c r="A500" s="5">
        <f t="shared" si="10"/>
        <v>0</v>
      </c>
      <c r="B500" s="59"/>
      <c r="C500" s="93"/>
      <c r="D500" s="91"/>
      <c r="E500" s="92"/>
      <c r="F500" s="67"/>
      <c r="G500" s="68"/>
      <c r="H500" s="65"/>
      <c r="I500" s="66"/>
      <c r="J500" s="24"/>
      <c r="K500" s="23"/>
      <c r="L500" s="22"/>
      <c r="M500" s="102"/>
      <c r="N500" s="99"/>
    </row>
    <row r="501" spans="1:14" customFormat="1" ht="15" hidden="1" customHeight="1" x14ac:dyDescent="0.25">
      <c r="A501" s="5">
        <f t="shared" si="10"/>
        <v>0</v>
      </c>
      <c r="B501" s="59"/>
      <c r="C501" s="93"/>
      <c r="D501" s="87"/>
      <c r="E501" s="88"/>
      <c r="F501" s="67"/>
      <c r="G501" s="68"/>
      <c r="H501" s="65"/>
      <c r="I501" s="66"/>
      <c r="J501" s="24"/>
      <c r="K501" s="23"/>
      <c r="L501" s="22"/>
      <c r="M501" s="100"/>
      <c r="N501" s="97"/>
    </row>
    <row r="502" spans="1:14" customFormat="1" ht="15" hidden="1" customHeight="1" x14ac:dyDescent="0.25">
      <c r="A502" s="5">
        <f t="shared" si="10"/>
        <v>0</v>
      </c>
      <c r="B502" s="59"/>
      <c r="C502" s="93"/>
      <c r="D502" s="89"/>
      <c r="E502" s="90"/>
      <c r="F502" s="67"/>
      <c r="G502" s="68"/>
      <c r="H502" s="65"/>
      <c r="I502" s="66"/>
      <c r="J502" s="24"/>
      <c r="K502" s="23"/>
      <c r="L502" s="22"/>
      <c r="M502" s="101"/>
      <c r="N502" s="98"/>
    </row>
    <row r="503" spans="1:14" customFormat="1" ht="15" hidden="1" customHeight="1" x14ac:dyDescent="0.25">
      <c r="A503" s="5">
        <f t="shared" si="10"/>
        <v>0</v>
      </c>
      <c r="B503" s="59"/>
      <c r="C503" s="93"/>
      <c r="D503" s="89"/>
      <c r="E503" s="90"/>
      <c r="F503" s="67"/>
      <c r="G503" s="68"/>
      <c r="H503" s="65"/>
      <c r="I503" s="66"/>
      <c r="J503" s="24"/>
      <c r="K503" s="23"/>
      <c r="L503" s="22"/>
      <c r="M503" s="101"/>
      <c r="N503" s="98"/>
    </row>
    <row r="504" spans="1:14" customFormat="1" ht="15" hidden="1" customHeight="1" thickBot="1" x14ac:dyDescent="0.3">
      <c r="A504" s="5">
        <f t="shared" si="10"/>
        <v>0</v>
      </c>
      <c r="B504" s="49"/>
      <c r="C504" s="50"/>
      <c r="D504" s="115"/>
      <c r="E504" s="116"/>
      <c r="F504" s="69"/>
      <c r="G504" s="70"/>
      <c r="H504" s="113"/>
      <c r="I504" s="114"/>
      <c r="J504" s="13"/>
      <c r="K504" s="12"/>
      <c r="L504" s="28"/>
      <c r="M504" s="106"/>
      <c r="N504" s="112"/>
    </row>
    <row r="505" spans="1:14" customFormat="1" ht="15" hidden="1" customHeight="1" x14ac:dyDescent="0.25">
      <c r="A505" s="5">
        <f t="shared" si="10"/>
        <v>0</v>
      </c>
      <c r="B505" s="59" t="s">
        <v>8</v>
      </c>
      <c r="C505" s="93"/>
      <c r="D505" s="94"/>
      <c r="E505" s="91"/>
      <c r="F505" s="81"/>
      <c r="G505" s="82"/>
      <c r="H505" s="73"/>
      <c r="I505" s="74"/>
      <c r="J505" s="27"/>
      <c r="K505" s="26"/>
      <c r="L505" s="25"/>
      <c r="M505" s="105"/>
      <c r="N505" s="117"/>
    </row>
    <row r="506" spans="1:14" customFormat="1" ht="15" hidden="1" customHeight="1" x14ac:dyDescent="0.25">
      <c r="A506" s="5">
        <f t="shared" si="10"/>
        <v>0</v>
      </c>
      <c r="B506" s="59"/>
      <c r="C506" s="93"/>
      <c r="D506" s="95"/>
      <c r="E506" s="96"/>
      <c r="F506" s="61"/>
      <c r="G506" s="62"/>
      <c r="H506" s="63"/>
      <c r="I506" s="64"/>
      <c r="J506" s="24"/>
      <c r="K506" s="23"/>
      <c r="L506" s="22"/>
      <c r="M506" s="101"/>
      <c r="N506" s="98"/>
    </row>
    <row r="507" spans="1:14" customFormat="1" ht="15" hidden="1" customHeight="1" x14ac:dyDescent="0.25">
      <c r="A507" s="5">
        <f t="shared" si="10"/>
        <v>0</v>
      </c>
      <c r="B507" s="59"/>
      <c r="C507" s="93"/>
      <c r="D507" s="95"/>
      <c r="E507" s="96"/>
      <c r="F507" s="61"/>
      <c r="G507" s="62"/>
      <c r="H507" s="63"/>
      <c r="I507" s="64"/>
      <c r="J507" s="24"/>
      <c r="K507" s="23"/>
      <c r="L507" s="22"/>
      <c r="M507" s="101"/>
      <c r="N507" s="98"/>
    </row>
    <row r="508" spans="1:14" customFormat="1" ht="15" hidden="1" customHeight="1" x14ac:dyDescent="0.25">
      <c r="A508" s="5">
        <f t="shared" si="10"/>
        <v>0</v>
      </c>
      <c r="B508" s="59"/>
      <c r="C508" s="93"/>
      <c r="D508" s="95"/>
      <c r="E508" s="96"/>
      <c r="F508" s="61"/>
      <c r="G508" s="62"/>
      <c r="H508" s="63"/>
      <c r="I508" s="64"/>
      <c r="J508" s="24"/>
      <c r="K508" s="23"/>
      <c r="L508" s="22"/>
      <c r="M508" s="102"/>
      <c r="N508" s="99"/>
    </row>
    <row r="509" spans="1:14" customFormat="1" ht="15" hidden="1" customHeight="1" x14ac:dyDescent="0.25">
      <c r="A509" s="5">
        <f t="shared" si="10"/>
        <v>0</v>
      </c>
      <c r="B509" s="59"/>
      <c r="C509" s="93"/>
      <c r="D509" s="95"/>
      <c r="E509" s="96"/>
      <c r="F509" s="61"/>
      <c r="G509" s="62"/>
      <c r="H509" s="63"/>
      <c r="I509" s="64"/>
      <c r="J509" s="24"/>
      <c r="K509" s="23"/>
      <c r="L509" s="22"/>
      <c r="M509" s="100"/>
      <c r="N509" s="97"/>
    </row>
    <row r="510" spans="1:14" customFormat="1" ht="15" hidden="1" customHeight="1" x14ac:dyDescent="0.25">
      <c r="A510" s="5">
        <f t="shared" si="10"/>
        <v>0</v>
      </c>
      <c r="B510" s="59"/>
      <c r="C510" s="93"/>
      <c r="D510" s="95"/>
      <c r="E510" s="96"/>
      <c r="F510" s="61"/>
      <c r="G510" s="62"/>
      <c r="H510" s="63"/>
      <c r="I510" s="64"/>
      <c r="J510" s="24"/>
      <c r="K510" s="23"/>
      <c r="L510" s="22"/>
      <c r="M510" s="101"/>
      <c r="N510" s="98"/>
    </row>
    <row r="511" spans="1:14" customFormat="1" ht="15" hidden="1" customHeight="1" x14ac:dyDescent="0.25">
      <c r="A511" s="5">
        <f t="shared" si="10"/>
        <v>0</v>
      </c>
      <c r="B511" s="59"/>
      <c r="C511" s="93"/>
      <c r="D511" s="95"/>
      <c r="E511" s="96"/>
      <c r="F511" s="61"/>
      <c r="G511" s="62"/>
      <c r="H511" s="63"/>
      <c r="I511" s="64"/>
      <c r="J511" s="24"/>
      <c r="K511" s="23"/>
      <c r="L511" s="22"/>
      <c r="M511" s="101"/>
      <c r="N511" s="98"/>
    </row>
    <row r="512" spans="1:14" customFormat="1" ht="15" hidden="1" customHeight="1" x14ac:dyDescent="0.25">
      <c r="A512" s="5">
        <f t="shared" si="10"/>
        <v>0</v>
      </c>
      <c r="B512" s="59"/>
      <c r="C512" s="93"/>
      <c r="D512" s="95"/>
      <c r="E512" s="96"/>
      <c r="F512" s="61"/>
      <c r="G512" s="62"/>
      <c r="H512" s="63"/>
      <c r="I512" s="64"/>
      <c r="J512" s="24"/>
      <c r="K512" s="23"/>
      <c r="L512" s="22"/>
      <c r="M512" s="102"/>
      <c r="N512" s="99"/>
    </row>
    <row r="513" spans="1:14" customFormat="1" ht="15" hidden="1" customHeight="1" x14ac:dyDescent="0.25">
      <c r="A513" s="5">
        <f t="shared" si="10"/>
        <v>0</v>
      </c>
      <c r="B513" s="59"/>
      <c r="C513" s="93"/>
      <c r="D513" s="95"/>
      <c r="E513" s="96"/>
      <c r="F513" s="61"/>
      <c r="G513" s="62"/>
      <c r="H513" s="63"/>
      <c r="I513" s="64"/>
      <c r="J513" s="24"/>
      <c r="K513" s="23"/>
      <c r="L513" s="22"/>
      <c r="M513" s="100"/>
      <c r="N513" s="97"/>
    </row>
    <row r="514" spans="1:14" customFormat="1" ht="15" hidden="1" customHeight="1" x14ac:dyDescent="0.25">
      <c r="A514" s="5">
        <f t="shared" si="10"/>
        <v>0</v>
      </c>
      <c r="B514" s="59"/>
      <c r="C514" s="93"/>
      <c r="D514" s="95"/>
      <c r="E514" s="96"/>
      <c r="F514" s="61"/>
      <c r="G514" s="62"/>
      <c r="H514" s="63"/>
      <c r="I514" s="64"/>
      <c r="J514" s="24"/>
      <c r="K514" s="23"/>
      <c r="L514" s="22"/>
      <c r="M514" s="101"/>
      <c r="N514" s="98"/>
    </row>
    <row r="515" spans="1:14" customFormat="1" ht="15" hidden="1" customHeight="1" x14ac:dyDescent="0.25">
      <c r="A515" s="5">
        <f t="shared" si="10"/>
        <v>0</v>
      </c>
      <c r="B515" s="59"/>
      <c r="C515" s="93"/>
      <c r="D515" s="95"/>
      <c r="E515" s="96"/>
      <c r="F515" s="61"/>
      <c r="G515" s="62"/>
      <c r="H515" s="63"/>
      <c r="I515" s="64"/>
      <c r="J515" s="24"/>
      <c r="K515" s="23"/>
      <c r="L515" s="22"/>
      <c r="M515" s="101"/>
      <c r="N515" s="98"/>
    </row>
    <row r="516" spans="1:14" customFormat="1" ht="15" hidden="1" customHeight="1" thickBot="1" x14ac:dyDescent="0.3">
      <c r="A516" s="5">
        <f t="shared" si="10"/>
        <v>0</v>
      </c>
      <c r="B516" s="59"/>
      <c r="C516" s="93"/>
      <c r="D516" s="107"/>
      <c r="E516" s="87"/>
      <c r="F516" s="108"/>
      <c r="G516" s="109"/>
      <c r="H516" s="71"/>
      <c r="I516" s="72"/>
      <c r="J516" s="21"/>
      <c r="K516" s="20"/>
      <c r="L516" s="19"/>
      <c r="M516" s="106"/>
      <c r="N516" s="112"/>
    </row>
    <row r="517" spans="1:14" s="5" customFormat="1" ht="30" hidden="1" customHeight="1" x14ac:dyDescent="0.25">
      <c r="A517" s="5">
        <f t="shared" si="10"/>
        <v>0</v>
      </c>
      <c r="B517" s="47" t="s">
        <v>7</v>
      </c>
      <c r="C517" s="48"/>
      <c r="D517" s="51" t="s">
        <v>6</v>
      </c>
      <c r="E517" s="52"/>
      <c r="F517" s="53" t="s">
        <v>2</v>
      </c>
      <c r="G517" s="54" t="s">
        <v>2</v>
      </c>
      <c r="H517" s="53" t="s">
        <v>4</v>
      </c>
      <c r="I517" s="54"/>
      <c r="J517" s="18" t="s">
        <v>2</v>
      </c>
      <c r="K517" s="17" t="s">
        <v>3</v>
      </c>
      <c r="L517" s="16"/>
      <c r="M517" s="15" t="s">
        <v>2</v>
      </c>
      <c r="N517" s="14" t="s">
        <v>2</v>
      </c>
    </row>
    <row r="518" spans="1:14" s="5" customFormat="1" ht="30" hidden="1" customHeight="1" thickBot="1" x14ac:dyDescent="0.3">
      <c r="A518" s="5">
        <f t="shared" si="10"/>
        <v>0</v>
      </c>
      <c r="B518" s="49"/>
      <c r="C518" s="50"/>
      <c r="D518" s="55" t="s">
        <v>5</v>
      </c>
      <c r="E518" s="56"/>
      <c r="F518" s="57" t="s">
        <v>2</v>
      </c>
      <c r="G518" s="58" t="s">
        <v>2</v>
      </c>
      <c r="H518" s="57" t="s">
        <v>4</v>
      </c>
      <c r="I518" s="58"/>
      <c r="J518" s="13" t="s">
        <v>2</v>
      </c>
      <c r="K518" s="12" t="s">
        <v>3</v>
      </c>
      <c r="L518" s="11"/>
      <c r="M518" s="10" t="s">
        <v>2</v>
      </c>
      <c r="N518" s="9" t="s">
        <v>2</v>
      </c>
    </row>
    <row r="519" spans="1:14" customFormat="1" hidden="1" x14ac:dyDescent="0.25">
      <c r="A519" s="5">
        <f t="shared" si="10"/>
        <v>0</v>
      </c>
      <c r="B519" s="1"/>
    </row>
    <row r="520" spans="1:14" customFormat="1" hidden="1" x14ac:dyDescent="0.25">
      <c r="A520" s="5">
        <f t="shared" si="10"/>
        <v>0</v>
      </c>
      <c r="B520" s="1"/>
    </row>
    <row r="521" spans="1:14" customFormat="1" hidden="1" x14ac:dyDescent="0.25">
      <c r="A521" s="5">
        <f t="shared" si="10"/>
        <v>0</v>
      </c>
      <c r="B521" s="1"/>
    </row>
    <row r="522" spans="1:14" customFormat="1" hidden="1" x14ac:dyDescent="0.25">
      <c r="A522" s="5">
        <f>$A$527</f>
        <v>0</v>
      </c>
      <c r="B522" s="1"/>
      <c r="C522" s="8" t="s">
        <v>1</v>
      </c>
      <c r="D522" s="7"/>
      <c r="E522" s="7"/>
    </row>
    <row r="523" spans="1:14" s="2" customFormat="1" hidden="1" x14ac:dyDescent="0.25">
      <c r="A523" s="5">
        <f>$A$527</f>
        <v>0</v>
      </c>
      <c r="C523" s="8"/>
    </row>
    <row r="524" spans="1:14" s="2" customFormat="1" ht="15" hidden="1" customHeight="1" x14ac:dyDescent="0.25">
      <c r="A524" s="5">
        <f>$A$527</f>
        <v>0</v>
      </c>
      <c r="C524" s="8" t="s">
        <v>0</v>
      </c>
      <c r="D524" s="7"/>
      <c r="E524" s="7"/>
      <c r="I524" s="6"/>
      <c r="J524" s="6"/>
      <c r="K524" s="6"/>
      <c r="L524" s="6"/>
      <c r="M524" s="4"/>
      <c r="N524" s="4"/>
    </row>
    <row r="525" spans="1:14" s="2" customFormat="1" hidden="1" x14ac:dyDescent="0.25">
      <c r="A525" s="5">
        <f>$A$527</f>
        <v>0</v>
      </c>
      <c r="G525" s="4"/>
      <c r="I525" s="60" t="str">
        <f>"podpis a pečiatka "&amp;IF(COUNTA([1]summary!$H$72:$H$81)=0,"navrhovateľa","dodávateľa")</f>
        <v>podpis a pečiatka navrhovateľa</v>
      </c>
      <c r="J525" s="60"/>
      <c r="K525" s="60"/>
      <c r="L525" s="60"/>
      <c r="M525" s="3"/>
      <c r="N525" s="3"/>
    </row>
    <row r="526" spans="1:14" s="5" customFormat="1" ht="21" hidden="1" x14ac:dyDescent="0.25">
      <c r="A526" s="5">
        <f>$A$527</f>
        <v>0</v>
      </c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M526" s="38"/>
      <c r="N526" s="38" t="str">
        <f>'[1]Výzva na prieskum trhu'!$C$124</f>
        <v xml:space="preserve">Príloha č. 1: </v>
      </c>
    </row>
    <row r="527" spans="1:14" s="5" customFormat="1" ht="23.25" hidden="1" customHeight="1" x14ac:dyDescent="0.25">
      <c r="A527" s="5">
        <f>IF(COUNTA([1]summary!$H$72:$H$81)=0,IF([1]summary!$G$20="všetky predmety spolu",0,1)*A532,IF([1]summary!$E$58="cenové ponuky komplexne",0,1)*A532)</f>
        <v>0</v>
      </c>
      <c r="B527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</row>
    <row r="528" spans="1:14" s="5" customFormat="1" hidden="1" x14ac:dyDescent="0.25">
      <c r="A528" s="5">
        <f>$A$527</f>
        <v>0</v>
      </c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</row>
    <row r="529" spans="1:16" s="5" customFormat="1" ht="23.25" hidden="1" customHeight="1" x14ac:dyDescent="0.25">
      <c r="A529" s="5">
        <f>$A$527</f>
        <v>0</v>
      </c>
      <c r="B529" s="110" t="str">
        <f>IF(COUNTA([1]summary!$H$72:$H$81)=0,'[1]Výzva na prieskum trhu'!$E$124,'[1]Výzva na predloženie CP'!$E$320)</f>
        <v>Vymedzenie predmetu prieskumu trhu</v>
      </c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</row>
    <row r="530" spans="1:16" customFormat="1" hidden="1" x14ac:dyDescent="0.25">
      <c r="A530" s="5">
        <f>$A$527</f>
        <v>0</v>
      </c>
      <c r="B530" s="1"/>
    </row>
    <row r="531" spans="1:16" customFormat="1" hidden="1" x14ac:dyDescent="0.25">
      <c r="A531" s="5">
        <f>$A$527</f>
        <v>0</v>
      </c>
      <c r="B531" s="1"/>
    </row>
    <row r="532" spans="1:16" s="33" customFormat="1" ht="15.75" hidden="1" x14ac:dyDescent="0.25">
      <c r="A532" s="33">
        <f>IF(SUM($A$10:$A$11)=0,1,0)*IF(D532&lt;&gt;"",1,0)</f>
        <v>0</v>
      </c>
      <c r="B532" s="111" t="s">
        <v>18</v>
      </c>
      <c r="C532" s="111"/>
      <c r="D532" s="75" t="str">
        <f>IF([1]summary!$B$51&lt;&gt;"",[1]summary!$B$51,"")</f>
        <v/>
      </c>
      <c r="E532" s="75"/>
      <c r="F532" s="75"/>
      <c r="G532" s="75"/>
      <c r="H532" s="75"/>
      <c r="I532" s="75"/>
      <c r="J532" s="75"/>
      <c r="K532" s="75"/>
      <c r="L532" s="75"/>
      <c r="M532" s="36" t="s">
        <v>17</v>
      </c>
      <c r="N532" s="35" t="str">
        <f>IF([1]summary!$G$51&lt;&gt;"",[1]summary!$G$51,"")</f>
        <v/>
      </c>
      <c r="P532" s="34"/>
    </row>
    <row r="533" spans="1:16" customFormat="1" hidden="1" x14ac:dyDescent="0.25">
      <c r="A533" s="5">
        <f t="shared" ref="A533:A563" si="11">$A$532</f>
        <v>0</v>
      </c>
      <c r="B533" s="1"/>
      <c r="P533" s="29"/>
    </row>
    <row r="534" spans="1:16" customFormat="1" ht="69.95" hidden="1" customHeight="1" thickBot="1" x14ac:dyDescent="0.3">
      <c r="A534" s="5">
        <f t="shared" si="11"/>
        <v>0</v>
      </c>
      <c r="B534" s="76" t="s">
        <v>16</v>
      </c>
      <c r="C534" s="77"/>
      <c r="D534" s="77"/>
      <c r="E534" s="78"/>
      <c r="F534" s="79" t="s">
        <v>15</v>
      </c>
      <c r="G534" s="80"/>
      <c r="H534" s="83" t="s">
        <v>14</v>
      </c>
      <c r="I534" s="84"/>
      <c r="J534" s="32" t="s">
        <v>13</v>
      </c>
      <c r="K534" s="85" t="s">
        <v>12</v>
      </c>
      <c r="L534" s="86"/>
      <c r="M534" s="31" t="s">
        <v>11</v>
      </c>
      <c r="N534" s="30" t="s">
        <v>10</v>
      </c>
      <c r="P534" s="29"/>
    </row>
    <row r="535" spans="1:16" customFormat="1" ht="15" hidden="1" customHeight="1" x14ac:dyDescent="0.25">
      <c r="A535" s="5">
        <f t="shared" si="11"/>
        <v>0</v>
      </c>
      <c r="B535" s="47" t="s">
        <v>9</v>
      </c>
      <c r="C535" s="48"/>
      <c r="D535" s="51"/>
      <c r="E535" s="52"/>
      <c r="F535" s="103"/>
      <c r="G535" s="104"/>
      <c r="H535" s="53"/>
      <c r="I535" s="54"/>
      <c r="J535" s="18"/>
      <c r="K535" s="17"/>
      <c r="L535" s="16"/>
      <c r="M535" s="105"/>
      <c r="N535" s="117"/>
    </row>
    <row r="536" spans="1:16" customFormat="1" ht="15" hidden="1" customHeight="1" x14ac:dyDescent="0.25">
      <c r="A536" s="5">
        <f t="shared" si="11"/>
        <v>0</v>
      </c>
      <c r="B536" s="59"/>
      <c r="C536" s="93"/>
      <c r="D536" s="95"/>
      <c r="E536" s="96"/>
      <c r="F536" s="61"/>
      <c r="G536" s="62"/>
      <c r="H536" s="63"/>
      <c r="I536" s="64"/>
      <c r="J536" s="24"/>
      <c r="K536" s="23"/>
      <c r="L536" s="22"/>
      <c r="M536" s="101"/>
      <c r="N536" s="98"/>
    </row>
    <row r="537" spans="1:16" customFormat="1" ht="15" hidden="1" customHeight="1" x14ac:dyDescent="0.25">
      <c r="A537" s="5">
        <f t="shared" si="11"/>
        <v>0</v>
      </c>
      <c r="B537" s="59"/>
      <c r="C537" s="93"/>
      <c r="D537" s="95"/>
      <c r="E537" s="96"/>
      <c r="F537" s="61"/>
      <c r="G537" s="62"/>
      <c r="H537" s="63"/>
      <c r="I537" s="64"/>
      <c r="J537" s="24"/>
      <c r="K537" s="23"/>
      <c r="L537" s="22"/>
      <c r="M537" s="101"/>
      <c r="N537" s="98"/>
    </row>
    <row r="538" spans="1:16" customFormat="1" ht="15" hidden="1" customHeight="1" x14ac:dyDescent="0.25">
      <c r="A538" s="5">
        <f t="shared" si="11"/>
        <v>0</v>
      </c>
      <c r="B538" s="59"/>
      <c r="C538" s="93"/>
      <c r="D538" s="95"/>
      <c r="E538" s="96"/>
      <c r="F538" s="61"/>
      <c r="G538" s="62"/>
      <c r="H538" s="63"/>
      <c r="I538" s="64"/>
      <c r="J538" s="24"/>
      <c r="K538" s="23"/>
      <c r="L538" s="22"/>
      <c r="M538" s="102"/>
      <c r="N538" s="99"/>
    </row>
    <row r="539" spans="1:16" customFormat="1" ht="15" hidden="1" customHeight="1" x14ac:dyDescent="0.25">
      <c r="A539" s="5">
        <f t="shared" si="11"/>
        <v>0</v>
      </c>
      <c r="B539" s="59"/>
      <c r="C539" s="93"/>
      <c r="D539" s="87"/>
      <c r="E539" s="88"/>
      <c r="F539" s="67"/>
      <c r="G539" s="68"/>
      <c r="H539" s="65"/>
      <c r="I539" s="66"/>
      <c r="J539" s="24"/>
      <c r="K539" s="23"/>
      <c r="L539" s="22"/>
      <c r="M539" s="100"/>
      <c r="N539" s="97"/>
    </row>
    <row r="540" spans="1:16" customFormat="1" ht="15" hidden="1" customHeight="1" x14ac:dyDescent="0.25">
      <c r="A540" s="5">
        <f t="shared" si="11"/>
        <v>0</v>
      </c>
      <c r="B540" s="59"/>
      <c r="C540" s="93"/>
      <c r="D540" s="89"/>
      <c r="E540" s="90"/>
      <c r="F540" s="67"/>
      <c r="G540" s="68"/>
      <c r="H540" s="65"/>
      <c r="I540" s="66"/>
      <c r="J540" s="24"/>
      <c r="K540" s="23"/>
      <c r="L540" s="22"/>
      <c r="M540" s="101"/>
      <c r="N540" s="98"/>
    </row>
    <row r="541" spans="1:16" customFormat="1" ht="15" hidden="1" customHeight="1" x14ac:dyDescent="0.25">
      <c r="A541" s="5">
        <f t="shared" si="11"/>
        <v>0</v>
      </c>
      <c r="B541" s="59"/>
      <c r="C541" s="93"/>
      <c r="D541" s="89"/>
      <c r="E541" s="90"/>
      <c r="F541" s="67"/>
      <c r="G541" s="68"/>
      <c r="H541" s="65"/>
      <c r="I541" s="66"/>
      <c r="J541" s="24"/>
      <c r="K541" s="23"/>
      <c r="L541" s="22"/>
      <c r="M541" s="101"/>
      <c r="N541" s="98"/>
    </row>
    <row r="542" spans="1:16" customFormat="1" ht="15" hidden="1" customHeight="1" x14ac:dyDescent="0.25">
      <c r="A542" s="5">
        <f t="shared" si="11"/>
        <v>0</v>
      </c>
      <c r="B542" s="59"/>
      <c r="C542" s="93"/>
      <c r="D542" s="91"/>
      <c r="E542" s="92"/>
      <c r="F542" s="67"/>
      <c r="G542" s="68"/>
      <c r="H542" s="65"/>
      <c r="I542" s="66"/>
      <c r="J542" s="24"/>
      <c r="K542" s="23"/>
      <c r="L542" s="22"/>
      <c r="M542" s="102"/>
      <c r="N542" s="99"/>
    </row>
    <row r="543" spans="1:16" customFormat="1" ht="15" hidden="1" customHeight="1" x14ac:dyDescent="0.25">
      <c r="A543" s="5">
        <f t="shared" si="11"/>
        <v>0</v>
      </c>
      <c r="B543" s="59"/>
      <c r="C543" s="93"/>
      <c r="D543" s="87"/>
      <c r="E543" s="88"/>
      <c r="F543" s="67"/>
      <c r="G543" s="68"/>
      <c r="H543" s="65"/>
      <c r="I543" s="66"/>
      <c r="J543" s="24"/>
      <c r="K543" s="23"/>
      <c r="L543" s="22"/>
      <c r="M543" s="100"/>
      <c r="N543" s="97"/>
    </row>
    <row r="544" spans="1:16" customFormat="1" ht="15" hidden="1" customHeight="1" x14ac:dyDescent="0.25">
      <c r="A544" s="5">
        <f t="shared" si="11"/>
        <v>0</v>
      </c>
      <c r="B544" s="59"/>
      <c r="C544" s="93"/>
      <c r="D544" s="89"/>
      <c r="E544" s="90"/>
      <c r="F544" s="67"/>
      <c r="G544" s="68"/>
      <c r="H544" s="65"/>
      <c r="I544" s="66"/>
      <c r="J544" s="24"/>
      <c r="K544" s="23"/>
      <c r="L544" s="22"/>
      <c r="M544" s="101"/>
      <c r="N544" s="98"/>
    </row>
    <row r="545" spans="1:14" customFormat="1" ht="15" hidden="1" customHeight="1" x14ac:dyDescent="0.25">
      <c r="A545" s="5">
        <f t="shared" si="11"/>
        <v>0</v>
      </c>
      <c r="B545" s="59"/>
      <c r="C545" s="93"/>
      <c r="D545" s="89"/>
      <c r="E545" s="90"/>
      <c r="F545" s="67"/>
      <c r="G545" s="68"/>
      <c r="H545" s="65"/>
      <c r="I545" s="66"/>
      <c r="J545" s="24"/>
      <c r="K545" s="23"/>
      <c r="L545" s="22"/>
      <c r="M545" s="101"/>
      <c r="N545" s="98"/>
    </row>
    <row r="546" spans="1:14" customFormat="1" ht="15" hidden="1" customHeight="1" thickBot="1" x14ac:dyDescent="0.3">
      <c r="A546" s="5">
        <f t="shared" si="11"/>
        <v>0</v>
      </c>
      <c r="B546" s="49"/>
      <c r="C546" s="50"/>
      <c r="D546" s="115"/>
      <c r="E546" s="116"/>
      <c r="F546" s="69"/>
      <c r="G546" s="70"/>
      <c r="H546" s="113"/>
      <c r="I546" s="114"/>
      <c r="J546" s="13"/>
      <c r="K546" s="12"/>
      <c r="L546" s="28"/>
      <c r="M546" s="106"/>
      <c r="N546" s="112"/>
    </row>
    <row r="547" spans="1:14" customFormat="1" ht="15" hidden="1" customHeight="1" x14ac:dyDescent="0.25">
      <c r="A547" s="5">
        <f t="shared" si="11"/>
        <v>0</v>
      </c>
      <c r="B547" s="59" t="s">
        <v>8</v>
      </c>
      <c r="C547" s="93"/>
      <c r="D547" s="94"/>
      <c r="E547" s="91"/>
      <c r="F547" s="81"/>
      <c r="G547" s="82"/>
      <c r="H547" s="73"/>
      <c r="I547" s="74"/>
      <c r="J547" s="27"/>
      <c r="K547" s="26"/>
      <c r="L547" s="25"/>
      <c r="M547" s="105"/>
      <c r="N547" s="117"/>
    </row>
    <row r="548" spans="1:14" customFormat="1" ht="15" hidden="1" customHeight="1" x14ac:dyDescent="0.25">
      <c r="A548" s="5">
        <f t="shared" si="11"/>
        <v>0</v>
      </c>
      <c r="B548" s="59"/>
      <c r="C548" s="93"/>
      <c r="D548" s="95"/>
      <c r="E548" s="96"/>
      <c r="F548" s="61"/>
      <c r="G548" s="62"/>
      <c r="H548" s="63"/>
      <c r="I548" s="64"/>
      <c r="J548" s="24"/>
      <c r="K548" s="23"/>
      <c r="L548" s="22"/>
      <c r="M548" s="101"/>
      <c r="N548" s="98"/>
    </row>
    <row r="549" spans="1:14" customFormat="1" ht="15" hidden="1" customHeight="1" x14ac:dyDescent="0.25">
      <c r="A549" s="5">
        <f t="shared" si="11"/>
        <v>0</v>
      </c>
      <c r="B549" s="59"/>
      <c r="C549" s="93"/>
      <c r="D549" s="95"/>
      <c r="E549" s="96"/>
      <c r="F549" s="61"/>
      <c r="G549" s="62"/>
      <c r="H549" s="63"/>
      <c r="I549" s="64"/>
      <c r="J549" s="24"/>
      <c r="K549" s="23"/>
      <c r="L549" s="22"/>
      <c r="M549" s="101"/>
      <c r="N549" s="98"/>
    </row>
    <row r="550" spans="1:14" customFormat="1" ht="15" hidden="1" customHeight="1" x14ac:dyDescent="0.25">
      <c r="A550" s="5">
        <f t="shared" si="11"/>
        <v>0</v>
      </c>
      <c r="B550" s="59"/>
      <c r="C550" s="93"/>
      <c r="D550" s="95"/>
      <c r="E550" s="96"/>
      <c r="F550" s="61"/>
      <c r="G550" s="62"/>
      <c r="H550" s="63"/>
      <c r="I550" s="64"/>
      <c r="J550" s="24"/>
      <c r="K550" s="23"/>
      <c r="L550" s="22"/>
      <c r="M550" s="102"/>
      <c r="N550" s="99"/>
    </row>
    <row r="551" spans="1:14" customFormat="1" ht="15" hidden="1" customHeight="1" x14ac:dyDescent="0.25">
      <c r="A551" s="5">
        <f t="shared" si="11"/>
        <v>0</v>
      </c>
      <c r="B551" s="59"/>
      <c r="C551" s="93"/>
      <c r="D551" s="95"/>
      <c r="E551" s="96"/>
      <c r="F551" s="61"/>
      <c r="G551" s="62"/>
      <c r="H551" s="63"/>
      <c r="I551" s="64"/>
      <c r="J551" s="24"/>
      <c r="K551" s="23"/>
      <c r="L551" s="22"/>
      <c r="M551" s="100"/>
      <c r="N551" s="97"/>
    </row>
    <row r="552" spans="1:14" customFormat="1" ht="15" hidden="1" customHeight="1" x14ac:dyDescent="0.25">
      <c r="A552" s="5">
        <f t="shared" si="11"/>
        <v>0</v>
      </c>
      <c r="B552" s="59"/>
      <c r="C552" s="93"/>
      <c r="D552" s="95"/>
      <c r="E552" s="96"/>
      <c r="F552" s="61"/>
      <c r="G552" s="62"/>
      <c r="H552" s="63"/>
      <c r="I552" s="64"/>
      <c r="J552" s="24"/>
      <c r="K552" s="23"/>
      <c r="L552" s="22"/>
      <c r="M552" s="101"/>
      <c r="N552" s="98"/>
    </row>
    <row r="553" spans="1:14" customFormat="1" ht="15" hidden="1" customHeight="1" x14ac:dyDescent="0.25">
      <c r="A553" s="5">
        <f t="shared" si="11"/>
        <v>0</v>
      </c>
      <c r="B553" s="59"/>
      <c r="C553" s="93"/>
      <c r="D553" s="95"/>
      <c r="E553" s="96"/>
      <c r="F553" s="61"/>
      <c r="G553" s="62"/>
      <c r="H553" s="63"/>
      <c r="I553" s="64"/>
      <c r="J553" s="24"/>
      <c r="K553" s="23"/>
      <c r="L553" s="22"/>
      <c r="M553" s="101"/>
      <c r="N553" s="98"/>
    </row>
    <row r="554" spans="1:14" customFormat="1" ht="15" hidden="1" customHeight="1" x14ac:dyDescent="0.25">
      <c r="A554" s="5">
        <f t="shared" si="11"/>
        <v>0</v>
      </c>
      <c r="B554" s="59"/>
      <c r="C554" s="93"/>
      <c r="D554" s="95"/>
      <c r="E554" s="96"/>
      <c r="F554" s="61"/>
      <c r="G554" s="62"/>
      <c r="H554" s="63"/>
      <c r="I554" s="64"/>
      <c r="J554" s="24"/>
      <c r="K554" s="23"/>
      <c r="L554" s="22"/>
      <c r="M554" s="102"/>
      <c r="N554" s="99"/>
    </row>
    <row r="555" spans="1:14" customFormat="1" ht="15" hidden="1" customHeight="1" x14ac:dyDescent="0.25">
      <c r="A555" s="5">
        <f t="shared" si="11"/>
        <v>0</v>
      </c>
      <c r="B555" s="59"/>
      <c r="C555" s="93"/>
      <c r="D555" s="95"/>
      <c r="E555" s="96"/>
      <c r="F555" s="61"/>
      <c r="G555" s="62"/>
      <c r="H555" s="63"/>
      <c r="I555" s="64"/>
      <c r="J555" s="24"/>
      <c r="K555" s="23"/>
      <c r="L555" s="22"/>
      <c r="M555" s="100"/>
      <c r="N555" s="97"/>
    </row>
    <row r="556" spans="1:14" customFormat="1" ht="15" hidden="1" customHeight="1" x14ac:dyDescent="0.25">
      <c r="A556" s="5">
        <f t="shared" si="11"/>
        <v>0</v>
      </c>
      <c r="B556" s="59"/>
      <c r="C556" s="93"/>
      <c r="D556" s="95"/>
      <c r="E556" s="96"/>
      <c r="F556" s="61"/>
      <c r="G556" s="62"/>
      <c r="H556" s="63"/>
      <c r="I556" s="64"/>
      <c r="J556" s="24"/>
      <c r="K556" s="23"/>
      <c r="L556" s="22"/>
      <c r="M556" s="101"/>
      <c r="N556" s="98"/>
    </row>
    <row r="557" spans="1:14" customFormat="1" ht="15" hidden="1" customHeight="1" x14ac:dyDescent="0.25">
      <c r="A557" s="5">
        <f t="shared" si="11"/>
        <v>0</v>
      </c>
      <c r="B557" s="59"/>
      <c r="C557" s="93"/>
      <c r="D557" s="95"/>
      <c r="E557" s="96"/>
      <c r="F557" s="61"/>
      <c r="G557" s="62"/>
      <c r="H557" s="63"/>
      <c r="I557" s="64"/>
      <c r="J557" s="24"/>
      <c r="K557" s="23"/>
      <c r="L557" s="22"/>
      <c r="M557" s="101"/>
      <c r="N557" s="98"/>
    </row>
    <row r="558" spans="1:14" customFormat="1" ht="15" hidden="1" customHeight="1" thickBot="1" x14ac:dyDescent="0.3">
      <c r="A558" s="5">
        <f t="shared" si="11"/>
        <v>0</v>
      </c>
      <c r="B558" s="59"/>
      <c r="C558" s="93"/>
      <c r="D558" s="107"/>
      <c r="E558" s="87"/>
      <c r="F558" s="108"/>
      <c r="G558" s="109"/>
      <c r="H558" s="71"/>
      <c r="I558" s="72"/>
      <c r="J558" s="21"/>
      <c r="K558" s="20"/>
      <c r="L558" s="19"/>
      <c r="M558" s="106"/>
      <c r="N558" s="112"/>
    </row>
    <row r="559" spans="1:14" s="5" customFormat="1" ht="30" hidden="1" customHeight="1" x14ac:dyDescent="0.25">
      <c r="A559" s="5">
        <f t="shared" si="11"/>
        <v>0</v>
      </c>
      <c r="B559" s="47" t="s">
        <v>7</v>
      </c>
      <c r="C559" s="48"/>
      <c r="D559" s="51" t="s">
        <v>6</v>
      </c>
      <c r="E559" s="52"/>
      <c r="F559" s="53" t="s">
        <v>2</v>
      </c>
      <c r="G559" s="54" t="s">
        <v>2</v>
      </c>
      <c r="H559" s="53" t="s">
        <v>4</v>
      </c>
      <c r="I559" s="54"/>
      <c r="J559" s="18" t="s">
        <v>2</v>
      </c>
      <c r="K559" s="17" t="s">
        <v>3</v>
      </c>
      <c r="L559" s="16"/>
      <c r="M559" s="15" t="s">
        <v>2</v>
      </c>
      <c r="N559" s="14" t="s">
        <v>2</v>
      </c>
    </row>
    <row r="560" spans="1:14" s="5" customFormat="1" ht="30" hidden="1" customHeight="1" thickBot="1" x14ac:dyDescent="0.3">
      <c r="A560" s="5">
        <f t="shared" si="11"/>
        <v>0</v>
      </c>
      <c r="B560" s="49"/>
      <c r="C560" s="50"/>
      <c r="D560" s="55" t="s">
        <v>5</v>
      </c>
      <c r="E560" s="56"/>
      <c r="F560" s="57" t="s">
        <v>2</v>
      </c>
      <c r="G560" s="58" t="s">
        <v>2</v>
      </c>
      <c r="H560" s="57" t="s">
        <v>4</v>
      </c>
      <c r="I560" s="58"/>
      <c r="J560" s="13" t="s">
        <v>2</v>
      </c>
      <c r="K560" s="12" t="s">
        <v>3</v>
      </c>
      <c r="L560" s="11"/>
      <c r="M560" s="10" t="s">
        <v>2</v>
      </c>
      <c r="N560" s="9" t="s">
        <v>2</v>
      </c>
    </row>
    <row r="561" spans="1:16" customFormat="1" hidden="1" x14ac:dyDescent="0.25">
      <c r="A561" s="5">
        <f t="shared" si="11"/>
        <v>0</v>
      </c>
      <c r="B561" s="1"/>
    </row>
    <row r="562" spans="1:16" customFormat="1" hidden="1" x14ac:dyDescent="0.25">
      <c r="A562" s="5">
        <f t="shared" si="11"/>
        <v>0</v>
      </c>
      <c r="B562" s="1"/>
    </row>
    <row r="563" spans="1:16" customFormat="1" hidden="1" x14ac:dyDescent="0.25">
      <c r="A563" s="5">
        <f t="shared" si="11"/>
        <v>0</v>
      </c>
      <c r="B563" s="1"/>
    </row>
    <row r="564" spans="1:16" customFormat="1" hidden="1" x14ac:dyDescent="0.25">
      <c r="A564" s="5">
        <f>$A$569</f>
        <v>0</v>
      </c>
      <c r="B564" s="1"/>
      <c r="C564" s="8" t="s">
        <v>1</v>
      </c>
      <c r="D564" s="7"/>
      <c r="E564" s="7"/>
    </row>
    <row r="565" spans="1:16" s="2" customFormat="1" hidden="1" x14ac:dyDescent="0.25">
      <c r="A565" s="5">
        <f>$A$569</f>
        <v>0</v>
      </c>
      <c r="C565" s="8"/>
    </row>
    <row r="566" spans="1:16" s="2" customFormat="1" ht="15" hidden="1" customHeight="1" x14ac:dyDescent="0.25">
      <c r="A566" s="5">
        <f>$A$569</f>
        <v>0</v>
      </c>
      <c r="C566" s="8" t="s">
        <v>0</v>
      </c>
      <c r="D566" s="7"/>
      <c r="E566" s="7"/>
      <c r="I566" s="6"/>
      <c r="J566" s="6"/>
      <c r="K566" s="6"/>
      <c r="L566" s="6"/>
      <c r="M566" s="4"/>
      <c r="N566" s="4"/>
    </row>
    <row r="567" spans="1:16" s="2" customFormat="1" hidden="1" x14ac:dyDescent="0.25">
      <c r="A567" s="5">
        <f>$A$569</f>
        <v>0</v>
      </c>
      <c r="G567" s="4"/>
      <c r="I567" s="60" t="str">
        <f>"podpis a pečiatka "&amp;IF(COUNTA([1]summary!$H$72:$H$81)=0,"navrhovateľa","dodávateľa")</f>
        <v>podpis a pečiatka navrhovateľa</v>
      </c>
      <c r="J567" s="60"/>
      <c r="K567" s="60"/>
      <c r="L567" s="60"/>
      <c r="M567" s="3"/>
      <c r="N567" s="3"/>
    </row>
    <row r="568" spans="1:16" s="5" customFormat="1" ht="21" hidden="1" x14ac:dyDescent="0.25">
      <c r="A568" s="5">
        <f>$A$569</f>
        <v>0</v>
      </c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M568" s="38"/>
      <c r="N568" s="38" t="str">
        <f>'[1]Výzva na prieskum trhu'!$C$124</f>
        <v xml:space="preserve">Príloha č. 1: </v>
      </c>
    </row>
    <row r="569" spans="1:16" s="5" customFormat="1" ht="23.25" hidden="1" customHeight="1" x14ac:dyDescent="0.25">
      <c r="A569" s="5">
        <f>IF(COUNTA([1]summary!$H$72:$H$81)=0,IF([1]summary!$G$20="všetky predmety spolu",0,1)*A574,IF([1]summary!$E$58="cenové ponuky komplexne",0,1)*A574)</f>
        <v>0</v>
      </c>
      <c r="B569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</row>
    <row r="570" spans="1:16" s="5" customFormat="1" hidden="1" x14ac:dyDescent="0.25">
      <c r="A570" s="5">
        <f>$A$569</f>
        <v>0</v>
      </c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</row>
    <row r="571" spans="1:16" s="5" customFormat="1" ht="23.25" hidden="1" customHeight="1" x14ac:dyDescent="0.25">
      <c r="A571" s="5">
        <f>$A$569</f>
        <v>0</v>
      </c>
      <c r="B571" s="110" t="str">
        <f>IF(COUNTA([1]summary!$H$72:$H$81)=0,'[1]Výzva na prieskum trhu'!$E$124,'[1]Výzva na predloženie CP'!$E$320)</f>
        <v>Vymedzenie predmetu prieskumu trhu</v>
      </c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</row>
    <row r="572" spans="1:16" customFormat="1" hidden="1" x14ac:dyDescent="0.25">
      <c r="A572" s="5">
        <f>$A$569</f>
        <v>0</v>
      </c>
      <c r="B572" s="1"/>
    </row>
    <row r="573" spans="1:16" customFormat="1" hidden="1" x14ac:dyDescent="0.25">
      <c r="A573" s="5">
        <f>$A$569</f>
        <v>0</v>
      </c>
      <c r="B573" s="1"/>
    </row>
    <row r="574" spans="1:16" s="33" customFormat="1" ht="15.75" hidden="1" x14ac:dyDescent="0.25">
      <c r="A574" s="33">
        <f>IF(SUM($A$10:$A$11)=0,1,0)*IF(D574&lt;&gt;"",1,0)</f>
        <v>0</v>
      </c>
      <c r="B574" s="111" t="s">
        <v>18</v>
      </c>
      <c r="C574" s="111"/>
      <c r="D574" s="75" t="str">
        <f>IF([1]summary!$B$52&lt;&gt;"",[1]summary!$B$52,"")</f>
        <v/>
      </c>
      <c r="E574" s="75"/>
      <c r="F574" s="75"/>
      <c r="G574" s="75"/>
      <c r="H574" s="75"/>
      <c r="I574" s="75"/>
      <c r="J574" s="75"/>
      <c r="K574" s="75"/>
      <c r="L574" s="75"/>
      <c r="M574" s="36" t="s">
        <v>17</v>
      </c>
      <c r="N574" s="35" t="str">
        <f>IF([1]summary!$G$52&lt;&gt;"",[1]summary!$G$52,"")</f>
        <v/>
      </c>
      <c r="P574" s="34"/>
    </row>
    <row r="575" spans="1:16" customFormat="1" hidden="1" x14ac:dyDescent="0.25">
      <c r="A575" s="5">
        <f t="shared" ref="A575:A605" si="12">$A$574</f>
        <v>0</v>
      </c>
      <c r="B575" s="1"/>
      <c r="P575" s="29"/>
    </row>
    <row r="576" spans="1:16" customFormat="1" ht="69.95" hidden="1" customHeight="1" thickBot="1" x14ac:dyDescent="0.3">
      <c r="A576" s="5">
        <f t="shared" si="12"/>
        <v>0</v>
      </c>
      <c r="B576" s="76" t="s">
        <v>16</v>
      </c>
      <c r="C576" s="77"/>
      <c r="D576" s="77"/>
      <c r="E576" s="78"/>
      <c r="F576" s="79" t="s">
        <v>15</v>
      </c>
      <c r="G576" s="80"/>
      <c r="H576" s="83" t="s">
        <v>14</v>
      </c>
      <c r="I576" s="84"/>
      <c r="J576" s="32" t="s">
        <v>13</v>
      </c>
      <c r="K576" s="85" t="s">
        <v>12</v>
      </c>
      <c r="L576" s="86"/>
      <c r="M576" s="31" t="s">
        <v>11</v>
      </c>
      <c r="N576" s="30" t="s">
        <v>10</v>
      </c>
      <c r="P576" s="29"/>
    </row>
    <row r="577" spans="1:14" customFormat="1" ht="15" hidden="1" customHeight="1" x14ac:dyDescent="0.25">
      <c r="A577" s="5">
        <f t="shared" si="12"/>
        <v>0</v>
      </c>
      <c r="B577" s="47" t="s">
        <v>9</v>
      </c>
      <c r="C577" s="48"/>
      <c r="D577" s="51"/>
      <c r="E577" s="52"/>
      <c r="F577" s="103"/>
      <c r="G577" s="104"/>
      <c r="H577" s="53"/>
      <c r="I577" s="54"/>
      <c r="J577" s="18"/>
      <c r="K577" s="17"/>
      <c r="L577" s="16"/>
      <c r="M577" s="105"/>
      <c r="N577" s="117"/>
    </row>
    <row r="578" spans="1:14" customFormat="1" ht="15" hidden="1" customHeight="1" x14ac:dyDescent="0.25">
      <c r="A578" s="5">
        <f t="shared" si="12"/>
        <v>0</v>
      </c>
      <c r="B578" s="59"/>
      <c r="C578" s="93"/>
      <c r="D578" s="95"/>
      <c r="E578" s="96"/>
      <c r="F578" s="61"/>
      <c r="G578" s="62"/>
      <c r="H578" s="63"/>
      <c r="I578" s="64"/>
      <c r="J578" s="24"/>
      <c r="K578" s="23"/>
      <c r="L578" s="22"/>
      <c r="M578" s="101"/>
      <c r="N578" s="98"/>
    </row>
    <row r="579" spans="1:14" customFormat="1" ht="15" hidden="1" customHeight="1" x14ac:dyDescent="0.25">
      <c r="A579" s="5">
        <f t="shared" si="12"/>
        <v>0</v>
      </c>
      <c r="B579" s="59"/>
      <c r="C579" s="93"/>
      <c r="D579" s="95"/>
      <c r="E579" s="96"/>
      <c r="F579" s="61"/>
      <c r="G579" s="62"/>
      <c r="H579" s="63"/>
      <c r="I579" s="64"/>
      <c r="J579" s="24"/>
      <c r="K579" s="23"/>
      <c r="L579" s="22"/>
      <c r="M579" s="101"/>
      <c r="N579" s="98"/>
    </row>
    <row r="580" spans="1:14" customFormat="1" ht="15" hidden="1" customHeight="1" x14ac:dyDescent="0.25">
      <c r="A580" s="5">
        <f t="shared" si="12"/>
        <v>0</v>
      </c>
      <c r="B580" s="59"/>
      <c r="C580" s="93"/>
      <c r="D580" s="95"/>
      <c r="E580" s="96"/>
      <c r="F580" s="61"/>
      <c r="G580" s="62"/>
      <c r="H580" s="63"/>
      <c r="I580" s="64"/>
      <c r="J580" s="24"/>
      <c r="K580" s="23"/>
      <c r="L580" s="22"/>
      <c r="M580" s="102"/>
      <c r="N580" s="99"/>
    </row>
    <row r="581" spans="1:14" customFormat="1" ht="15" hidden="1" customHeight="1" x14ac:dyDescent="0.25">
      <c r="A581" s="5">
        <f t="shared" si="12"/>
        <v>0</v>
      </c>
      <c r="B581" s="59"/>
      <c r="C581" s="93"/>
      <c r="D581" s="87"/>
      <c r="E581" s="88"/>
      <c r="F581" s="67"/>
      <c r="G581" s="68"/>
      <c r="H581" s="65"/>
      <c r="I581" s="66"/>
      <c r="J581" s="24"/>
      <c r="K581" s="23"/>
      <c r="L581" s="22"/>
      <c r="M581" s="100"/>
      <c r="N581" s="97"/>
    </row>
    <row r="582" spans="1:14" customFormat="1" ht="15" hidden="1" customHeight="1" x14ac:dyDescent="0.25">
      <c r="A582" s="5">
        <f t="shared" si="12"/>
        <v>0</v>
      </c>
      <c r="B582" s="59"/>
      <c r="C582" s="93"/>
      <c r="D582" s="89"/>
      <c r="E582" s="90"/>
      <c r="F582" s="67"/>
      <c r="G582" s="68"/>
      <c r="H582" s="65"/>
      <c r="I582" s="66"/>
      <c r="J582" s="24"/>
      <c r="K582" s="23"/>
      <c r="L582" s="22"/>
      <c r="M582" s="101"/>
      <c r="N582" s="98"/>
    </row>
    <row r="583" spans="1:14" customFormat="1" ht="15" hidden="1" customHeight="1" x14ac:dyDescent="0.25">
      <c r="A583" s="5">
        <f t="shared" si="12"/>
        <v>0</v>
      </c>
      <c r="B583" s="59"/>
      <c r="C583" s="93"/>
      <c r="D583" s="89"/>
      <c r="E583" s="90"/>
      <c r="F583" s="67"/>
      <c r="G583" s="68"/>
      <c r="H583" s="65"/>
      <c r="I583" s="66"/>
      <c r="J583" s="24"/>
      <c r="K583" s="23"/>
      <c r="L583" s="22"/>
      <c r="M583" s="101"/>
      <c r="N583" s="98"/>
    </row>
    <row r="584" spans="1:14" customFormat="1" ht="15" hidden="1" customHeight="1" x14ac:dyDescent="0.25">
      <c r="A584" s="5">
        <f t="shared" si="12"/>
        <v>0</v>
      </c>
      <c r="B584" s="59"/>
      <c r="C584" s="93"/>
      <c r="D584" s="91"/>
      <c r="E584" s="92"/>
      <c r="F584" s="67"/>
      <c r="G584" s="68"/>
      <c r="H584" s="65"/>
      <c r="I584" s="66"/>
      <c r="J584" s="24"/>
      <c r="K584" s="23"/>
      <c r="L584" s="22"/>
      <c r="M584" s="102"/>
      <c r="N584" s="99"/>
    </row>
    <row r="585" spans="1:14" customFormat="1" ht="15" hidden="1" customHeight="1" x14ac:dyDescent="0.25">
      <c r="A585" s="5">
        <f t="shared" si="12"/>
        <v>0</v>
      </c>
      <c r="B585" s="59"/>
      <c r="C585" s="93"/>
      <c r="D585" s="87"/>
      <c r="E585" s="88"/>
      <c r="F585" s="67"/>
      <c r="G585" s="68"/>
      <c r="H585" s="65"/>
      <c r="I585" s="66"/>
      <c r="J585" s="24"/>
      <c r="K585" s="23"/>
      <c r="L585" s="22"/>
      <c r="M585" s="100"/>
      <c r="N585" s="97"/>
    </row>
    <row r="586" spans="1:14" customFormat="1" ht="15" hidden="1" customHeight="1" x14ac:dyDescent="0.25">
      <c r="A586" s="5">
        <f t="shared" si="12"/>
        <v>0</v>
      </c>
      <c r="B586" s="59"/>
      <c r="C586" s="93"/>
      <c r="D586" s="89"/>
      <c r="E586" s="90"/>
      <c r="F586" s="67"/>
      <c r="G586" s="68"/>
      <c r="H586" s="65"/>
      <c r="I586" s="66"/>
      <c r="J586" s="24"/>
      <c r="K586" s="23"/>
      <c r="L586" s="22"/>
      <c r="M586" s="101"/>
      <c r="N586" s="98"/>
    </row>
    <row r="587" spans="1:14" customFormat="1" ht="15" hidden="1" customHeight="1" x14ac:dyDescent="0.25">
      <c r="A587" s="5">
        <f t="shared" si="12"/>
        <v>0</v>
      </c>
      <c r="B587" s="59"/>
      <c r="C587" s="93"/>
      <c r="D587" s="89"/>
      <c r="E587" s="90"/>
      <c r="F587" s="67"/>
      <c r="G587" s="68"/>
      <c r="H587" s="65"/>
      <c r="I587" s="66"/>
      <c r="J587" s="24"/>
      <c r="K587" s="23"/>
      <c r="L587" s="22"/>
      <c r="M587" s="101"/>
      <c r="N587" s="98"/>
    </row>
    <row r="588" spans="1:14" customFormat="1" ht="15" hidden="1" customHeight="1" thickBot="1" x14ac:dyDescent="0.3">
      <c r="A588" s="5">
        <f t="shared" si="12"/>
        <v>0</v>
      </c>
      <c r="B588" s="49"/>
      <c r="C588" s="50"/>
      <c r="D588" s="115"/>
      <c r="E588" s="116"/>
      <c r="F588" s="69"/>
      <c r="G588" s="70"/>
      <c r="H588" s="113"/>
      <c r="I588" s="114"/>
      <c r="J588" s="13"/>
      <c r="K588" s="12"/>
      <c r="L588" s="28"/>
      <c r="M588" s="106"/>
      <c r="N588" s="112"/>
    </row>
    <row r="589" spans="1:14" customFormat="1" ht="15" hidden="1" customHeight="1" x14ac:dyDescent="0.25">
      <c r="A589" s="5">
        <f t="shared" si="12"/>
        <v>0</v>
      </c>
      <c r="B589" s="59" t="s">
        <v>8</v>
      </c>
      <c r="C589" s="93"/>
      <c r="D589" s="94"/>
      <c r="E589" s="91"/>
      <c r="F589" s="81"/>
      <c r="G589" s="82"/>
      <c r="H589" s="73"/>
      <c r="I589" s="74"/>
      <c r="J589" s="27"/>
      <c r="K589" s="26"/>
      <c r="L589" s="25"/>
      <c r="M589" s="105"/>
      <c r="N589" s="117"/>
    </row>
    <row r="590" spans="1:14" customFormat="1" ht="15" hidden="1" customHeight="1" x14ac:dyDescent="0.25">
      <c r="A590" s="5">
        <f t="shared" si="12"/>
        <v>0</v>
      </c>
      <c r="B590" s="59"/>
      <c r="C590" s="93"/>
      <c r="D590" s="95"/>
      <c r="E590" s="96"/>
      <c r="F590" s="61"/>
      <c r="G590" s="62"/>
      <c r="H590" s="63"/>
      <c r="I590" s="64"/>
      <c r="J590" s="24"/>
      <c r="K590" s="23"/>
      <c r="L590" s="22"/>
      <c r="M590" s="101"/>
      <c r="N590" s="98"/>
    </row>
    <row r="591" spans="1:14" customFormat="1" ht="15" hidden="1" customHeight="1" x14ac:dyDescent="0.25">
      <c r="A591" s="5">
        <f t="shared" si="12"/>
        <v>0</v>
      </c>
      <c r="B591" s="59"/>
      <c r="C591" s="93"/>
      <c r="D591" s="95"/>
      <c r="E591" s="96"/>
      <c r="F591" s="61"/>
      <c r="G591" s="62"/>
      <c r="H591" s="63"/>
      <c r="I591" s="64"/>
      <c r="J591" s="24"/>
      <c r="K591" s="23"/>
      <c r="L591" s="22"/>
      <c r="M591" s="101"/>
      <c r="N591" s="98"/>
    </row>
    <row r="592" spans="1:14" customFormat="1" ht="15" hidden="1" customHeight="1" x14ac:dyDescent="0.25">
      <c r="A592" s="5">
        <f t="shared" si="12"/>
        <v>0</v>
      </c>
      <c r="B592" s="59"/>
      <c r="C592" s="93"/>
      <c r="D592" s="95"/>
      <c r="E592" s="96"/>
      <c r="F592" s="61"/>
      <c r="G592" s="62"/>
      <c r="H592" s="63"/>
      <c r="I592" s="64"/>
      <c r="J592" s="24"/>
      <c r="K592" s="23"/>
      <c r="L592" s="22"/>
      <c r="M592" s="102"/>
      <c r="N592" s="99"/>
    </row>
    <row r="593" spans="1:14" customFormat="1" ht="15" hidden="1" customHeight="1" x14ac:dyDescent="0.25">
      <c r="A593" s="5">
        <f t="shared" si="12"/>
        <v>0</v>
      </c>
      <c r="B593" s="59"/>
      <c r="C593" s="93"/>
      <c r="D593" s="95"/>
      <c r="E593" s="96"/>
      <c r="F593" s="61"/>
      <c r="G593" s="62"/>
      <c r="H593" s="63"/>
      <c r="I593" s="64"/>
      <c r="J593" s="24"/>
      <c r="K593" s="23"/>
      <c r="L593" s="22"/>
      <c r="M593" s="100"/>
      <c r="N593" s="97"/>
    </row>
    <row r="594" spans="1:14" customFormat="1" ht="15" hidden="1" customHeight="1" x14ac:dyDescent="0.25">
      <c r="A594" s="5">
        <f t="shared" si="12"/>
        <v>0</v>
      </c>
      <c r="B594" s="59"/>
      <c r="C594" s="93"/>
      <c r="D594" s="95"/>
      <c r="E594" s="96"/>
      <c r="F594" s="61"/>
      <c r="G594" s="62"/>
      <c r="H594" s="63"/>
      <c r="I594" s="64"/>
      <c r="J594" s="24"/>
      <c r="K594" s="23"/>
      <c r="L594" s="22"/>
      <c r="M594" s="101"/>
      <c r="N594" s="98"/>
    </row>
    <row r="595" spans="1:14" customFormat="1" ht="15" hidden="1" customHeight="1" x14ac:dyDescent="0.25">
      <c r="A595" s="5">
        <f t="shared" si="12"/>
        <v>0</v>
      </c>
      <c r="B595" s="59"/>
      <c r="C595" s="93"/>
      <c r="D595" s="95"/>
      <c r="E595" s="96"/>
      <c r="F595" s="61"/>
      <c r="G595" s="62"/>
      <c r="H595" s="63"/>
      <c r="I595" s="64"/>
      <c r="J595" s="24"/>
      <c r="K595" s="23"/>
      <c r="L595" s="22"/>
      <c r="M595" s="101"/>
      <c r="N595" s="98"/>
    </row>
    <row r="596" spans="1:14" customFormat="1" ht="15" hidden="1" customHeight="1" x14ac:dyDescent="0.25">
      <c r="A596" s="5">
        <f t="shared" si="12"/>
        <v>0</v>
      </c>
      <c r="B596" s="59"/>
      <c r="C596" s="93"/>
      <c r="D596" s="95"/>
      <c r="E596" s="96"/>
      <c r="F596" s="61"/>
      <c r="G596" s="62"/>
      <c r="H596" s="63"/>
      <c r="I596" s="64"/>
      <c r="J596" s="24"/>
      <c r="K596" s="23"/>
      <c r="L596" s="22"/>
      <c r="M596" s="102"/>
      <c r="N596" s="99"/>
    </row>
    <row r="597" spans="1:14" customFormat="1" ht="15" hidden="1" customHeight="1" x14ac:dyDescent="0.25">
      <c r="A597" s="5">
        <f t="shared" si="12"/>
        <v>0</v>
      </c>
      <c r="B597" s="59"/>
      <c r="C597" s="93"/>
      <c r="D597" s="95"/>
      <c r="E597" s="96"/>
      <c r="F597" s="61"/>
      <c r="G597" s="62"/>
      <c r="H597" s="63"/>
      <c r="I597" s="64"/>
      <c r="J597" s="24"/>
      <c r="K597" s="23"/>
      <c r="L597" s="22"/>
      <c r="M597" s="100"/>
      <c r="N597" s="97"/>
    </row>
    <row r="598" spans="1:14" customFormat="1" ht="15" hidden="1" customHeight="1" x14ac:dyDescent="0.25">
      <c r="A598" s="5">
        <f t="shared" si="12"/>
        <v>0</v>
      </c>
      <c r="B598" s="59"/>
      <c r="C598" s="93"/>
      <c r="D598" s="95"/>
      <c r="E598" s="96"/>
      <c r="F598" s="61"/>
      <c r="G598" s="62"/>
      <c r="H598" s="63"/>
      <c r="I598" s="64"/>
      <c r="J598" s="24"/>
      <c r="K598" s="23"/>
      <c r="L598" s="22"/>
      <c r="M598" s="101"/>
      <c r="N598" s="98"/>
    </row>
    <row r="599" spans="1:14" customFormat="1" ht="15" hidden="1" customHeight="1" x14ac:dyDescent="0.25">
      <c r="A599" s="5">
        <f t="shared" si="12"/>
        <v>0</v>
      </c>
      <c r="B599" s="59"/>
      <c r="C599" s="93"/>
      <c r="D599" s="95"/>
      <c r="E599" s="96"/>
      <c r="F599" s="61"/>
      <c r="G599" s="62"/>
      <c r="H599" s="63"/>
      <c r="I599" s="64"/>
      <c r="J599" s="24"/>
      <c r="K599" s="23"/>
      <c r="L599" s="22"/>
      <c r="M599" s="101"/>
      <c r="N599" s="98"/>
    </row>
    <row r="600" spans="1:14" customFormat="1" ht="15" hidden="1" customHeight="1" thickBot="1" x14ac:dyDescent="0.3">
      <c r="A600" s="5">
        <f t="shared" si="12"/>
        <v>0</v>
      </c>
      <c r="B600" s="59"/>
      <c r="C600" s="93"/>
      <c r="D600" s="107"/>
      <c r="E600" s="87"/>
      <c r="F600" s="108"/>
      <c r="G600" s="109"/>
      <c r="H600" s="71"/>
      <c r="I600" s="72"/>
      <c r="J600" s="21"/>
      <c r="K600" s="20"/>
      <c r="L600" s="19"/>
      <c r="M600" s="106"/>
      <c r="N600" s="112"/>
    </row>
    <row r="601" spans="1:14" s="5" customFormat="1" ht="30" hidden="1" customHeight="1" x14ac:dyDescent="0.25">
      <c r="A601" s="5">
        <f t="shared" si="12"/>
        <v>0</v>
      </c>
      <c r="B601" s="47" t="s">
        <v>7</v>
      </c>
      <c r="C601" s="48"/>
      <c r="D601" s="51" t="s">
        <v>6</v>
      </c>
      <c r="E601" s="52"/>
      <c r="F601" s="53" t="s">
        <v>2</v>
      </c>
      <c r="G601" s="54" t="s">
        <v>2</v>
      </c>
      <c r="H601" s="53" t="s">
        <v>4</v>
      </c>
      <c r="I601" s="54"/>
      <c r="J601" s="18" t="s">
        <v>2</v>
      </c>
      <c r="K601" s="17" t="s">
        <v>3</v>
      </c>
      <c r="L601" s="16"/>
      <c r="M601" s="15" t="s">
        <v>2</v>
      </c>
      <c r="N601" s="14" t="s">
        <v>2</v>
      </c>
    </row>
    <row r="602" spans="1:14" s="5" customFormat="1" ht="30" hidden="1" customHeight="1" thickBot="1" x14ac:dyDescent="0.3">
      <c r="A602" s="5">
        <f t="shared" si="12"/>
        <v>0</v>
      </c>
      <c r="B602" s="49"/>
      <c r="C602" s="50"/>
      <c r="D602" s="55" t="s">
        <v>5</v>
      </c>
      <c r="E602" s="56"/>
      <c r="F602" s="57" t="s">
        <v>2</v>
      </c>
      <c r="G602" s="58" t="s">
        <v>2</v>
      </c>
      <c r="H602" s="57" t="s">
        <v>4</v>
      </c>
      <c r="I602" s="58"/>
      <c r="J602" s="13" t="s">
        <v>2</v>
      </c>
      <c r="K602" s="12" t="s">
        <v>3</v>
      </c>
      <c r="L602" s="11"/>
      <c r="M602" s="10" t="s">
        <v>2</v>
      </c>
      <c r="N602" s="9" t="s">
        <v>2</v>
      </c>
    </row>
    <row r="603" spans="1:14" customFormat="1" hidden="1" x14ac:dyDescent="0.25">
      <c r="A603" s="5">
        <f t="shared" si="12"/>
        <v>0</v>
      </c>
      <c r="B603" s="1"/>
    </row>
    <row r="604" spans="1:14" customFormat="1" hidden="1" x14ac:dyDescent="0.25">
      <c r="A604" s="5">
        <f t="shared" si="12"/>
        <v>0</v>
      </c>
      <c r="B604" s="1"/>
    </row>
    <row r="605" spans="1:14" customFormat="1" hidden="1" x14ac:dyDescent="0.25">
      <c r="A605" s="5">
        <f t="shared" si="12"/>
        <v>0</v>
      </c>
      <c r="B605" s="1"/>
    </row>
    <row r="606" spans="1:14" customFormat="1" hidden="1" x14ac:dyDescent="0.25">
      <c r="A606" s="5">
        <f>$A$611</f>
        <v>0</v>
      </c>
      <c r="B606" s="1"/>
      <c r="C606" s="8" t="s">
        <v>1</v>
      </c>
      <c r="D606" s="7"/>
      <c r="E606" s="7"/>
    </row>
    <row r="607" spans="1:14" s="2" customFormat="1" hidden="1" x14ac:dyDescent="0.25">
      <c r="A607" s="5">
        <f>$A$611</f>
        <v>0</v>
      </c>
      <c r="C607" s="8"/>
    </row>
    <row r="608" spans="1:14" s="2" customFormat="1" ht="15" hidden="1" customHeight="1" x14ac:dyDescent="0.25">
      <c r="A608" s="5">
        <f>$A$611</f>
        <v>0</v>
      </c>
      <c r="C608" s="8" t="s">
        <v>0</v>
      </c>
      <c r="D608" s="7"/>
      <c r="E608" s="7"/>
      <c r="I608" s="6"/>
      <c r="J608" s="6"/>
      <c r="K608" s="6"/>
      <c r="L608" s="6"/>
      <c r="M608" s="4"/>
      <c r="N608" s="4"/>
    </row>
    <row r="609" spans="1:16" s="2" customFormat="1" hidden="1" x14ac:dyDescent="0.25">
      <c r="A609" s="5">
        <f>$A$611</f>
        <v>0</v>
      </c>
      <c r="G609" s="4"/>
      <c r="I609" s="60" t="str">
        <f>"podpis a pečiatka "&amp;IF(COUNTA([1]summary!$H$72:$H$81)=0,"navrhovateľa","dodávateľa")</f>
        <v>podpis a pečiatka navrhovateľa</v>
      </c>
      <c r="J609" s="60"/>
      <c r="K609" s="60"/>
      <c r="L609" s="60"/>
      <c r="M609" s="3"/>
      <c r="N609" s="3"/>
    </row>
    <row r="610" spans="1:16" s="5" customFormat="1" ht="21" hidden="1" x14ac:dyDescent="0.25">
      <c r="A610" s="5">
        <f>$A$611</f>
        <v>0</v>
      </c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M610" s="38"/>
      <c r="N610" s="38" t="str">
        <f>'[1]Výzva na prieskum trhu'!$C$124</f>
        <v xml:space="preserve">Príloha č. 1: </v>
      </c>
    </row>
    <row r="611" spans="1:16" s="5" customFormat="1" ht="23.25" hidden="1" customHeight="1" x14ac:dyDescent="0.25">
      <c r="A611" s="5">
        <f>IF(COUNTA([1]summary!$H$72:$H$81)=0,IF([1]summary!$G$20="všetky predmety spolu",0,1)*A616,IF([1]summary!$E$58="cenové ponuky komplexne",0,1)*A616)</f>
        <v>0</v>
      </c>
      <c r="B611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</row>
    <row r="612" spans="1:16" s="5" customFormat="1" hidden="1" x14ac:dyDescent="0.25">
      <c r="A612" s="5">
        <f>$A$611</f>
        <v>0</v>
      </c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</row>
    <row r="613" spans="1:16" s="5" customFormat="1" ht="23.25" hidden="1" customHeight="1" x14ac:dyDescent="0.25">
      <c r="A613" s="5">
        <f>$A$611</f>
        <v>0</v>
      </c>
      <c r="B613" s="110" t="str">
        <f>IF(COUNTA([1]summary!$H$72:$H$81)=0,'[1]Výzva na prieskum trhu'!$E$124,'[1]Výzva na predloženie CP'!$E$320)</f>
        <v>Vymedzenie predmetu prieskumu trhu</v>
      </c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</row>
    <row r="614" spans="1:16" customFormat="1" hidden="1" x14ac:dyDescent="0.25">
      <c r="A614" s="5">
        <f>$A$611</f>
        <v>0</v>
      </c>
      <c r="B614" s="1"/>
    </row>
    <row r="615" spans="1:16" customFormat="1" hidden="1" x14ac:dyDescent="0.25">
      <c r="A615" s="5">
        <f>$A$611</f>
        <v>0</v>
      </c>
      <c r="B615" s="1"/>
    </row>
    <row r="616" spans="1:16" s="33" customFormat="1" ht="15.75" hidden="1" x14ac:dyDescent="0.25">
      <c r="A616" s="33">
        <f>IF(SUM($A$10:$A$11)=0,1,0)*IF(D616&lt;&gt;"",1,0)</f>
        <v>0</v>
      </c>
      <c r="B616" s="111" t="s">
        <v>18</v>
      </c>
      <c r="C616" s="111"/>
      <c r="D616" s="75" t="str">
        <f>IF([1]summary!$B$53&lt;&gt;"",[1]summary!$B$53,"")</f>
        <v/>
      </c>
      <c r="E616" s="75"/>
      <c r="F616" s="75"/>
      <c r="G616" s="75"/>
      <c r="H616" s="75"/>
      <c r="I616" s="75"/>
      <c r="J616" s="75"/>
      <c r="K616" s="75"/>
      <c r="L616" s="75"/>
      <c r="M616" s="36" t="s">
        <v>17</v>
      </c>
      <c r="N616" s="35" t="str">
        <f>IF([1]summary!$G$53&lt;&gt;"",[1]summary!$G$53,"")</f>
        <v/>
      </c>
      <c r="P616" s="34"/>
    </row>
    <row r="617" spans="1:16" customFormat="1" hidden="1" x14ac:dyDescent="0.25">
      <c r="A617" s="5">
        <f t="shared" ref="A617:A647" si="13">$A$616</f>
        <v>0</v>
      </c>
      <c r="B617" s="1"/>
      <c r="P617" s="29"/>
    </row>
    <row r="618" spans="1:16" customFormat="1" ht="69.95" hidden="1" customHeight="1" thickBot="1" x14ac:dyDescent="0.3">
      <c r="A618" s="5">
        <f t="shared" si="13"/>
        <v>0</v>
      </c>
      <c r="B618" s="76" t="s">
        <v>16</v>
      </c>
      <c r="C618" s="77"/>
      <c r="D618" s="77"/>
      <c r="E618" s="78"/>
      <c r="F618" s="79" t="s">
        <v>15</v>
      </c>
      <c r="G618" s="80"/>
      <c r="H618" s="83" t="s">
        <v>14</v>
      </c>
      <c r="I618" s="84"/>
      <c r="J618" s="32" t="s">
        <v>13</v>
      </c>
      <c r="K618" s="85" t="s">
        <v>12</v>
      </c>
      <c r="L618" s="86"/>
      <c r="M618" s="31" t="s">
        <v>11</v>
      </c>
      <c r="N618" s="30" t="s">
        <v>10</v>
      </c>
      <c r="P618" s="29"/>
    </row>
    <row r="619" spans="1:16" customFormat="1" ht="15" hidden="1" customHeight="1" x14ac:dyDescent="0.25">
      <c r="A619" s="5">
        <f t="shared" si="13"/>
        <v>0</v>
      </c>
      <c r="B619" s="47" t="s">
        <v>9</v>
      </c>
      <c r="C619" s="48"/>
      <c r="D619" s="51"/>
      <c r="E619" s="52"/>
      <c r="F619" s="103"/>
      <c r="G619" s="104"/>
      <c r="H619" s="53"/>
      <c r="I619" s="54"/>
      <c r="J619" s="18"/>
      <c r="K619" s="17"/>
      <c r="L619" s="16"/>
      <c r="M619" s="105"/>
      <c r="N619" s="117"/>
    </row>
    <row r="620" spans="1:16" customFormat="1" ht="15" hidden="1" customHeight="1" x14ac:dyDescent="0.25">
      <c r="A620" s="5">
        <f t="shared" si="13"/>
        <v>0</v>
      </c>
      <c r="B620" s="59"/>
      <c r="C620" s="93"/>
      <c r="D620" s="95"/>
      <c r="E620" s="96"/>
      <c r="F620" s="61"/>
      <c r="G620" s="62"/>
      <c r="H620" s="63"/>
      <c r="I620" s="64"/>
      <c r="J620" s="24"/>
      <c r="K620" s="23"/>
      <c r="L620" s="22"/>
      <c r="M620" s="101"/>
      <c r="N620" s="98"/>
    </row>
    <row r="621" spans="1:16" customFormat="1" ht="15" hidden="1" customHeight="1" x14ac:dyDescent="0.25">
      <c r="A621" s="5">
        <f t="shared" si="13"/>
        <v>0</v>
      </c>
      <c r="B621" s="59"/>
      <c r="C621" s="93"/>
      <c r="D621" s="95"/>
      <c r="E621" s="96"/>
      <c r="F621" s="61"/>
      <c r="G621" s="62"/>
      <c r="H621" s="63"/>
      <c r="I621" s="64"/>
      <c r="J621" s="24"/>
      <c r="K621" s="23"/>
      <c r="L621" s="22"/>
      <c r="M621" s="101"/>
      <c r="N621" s="98"/>
    </row>
    <row r="622" spans="1:16" customFormat="1" ht="15" hidden="1" customHeight="1" x14ac:dyDescent="0.25">
      <c r="A622" s="5">
        <f t="shared" si="13"/>
        <v>0</v>
      </c>
      <c r="B622" s="59"/>
      <c r="C622" s="93"/>
      <c r="D622" s="95"/>
      <c r="E622" s="96"/>
      <c r="F622" s="61"/>
      <c r="G622" s="62"/>
      <c r="H622" s="63"/>
      <c r="I622" s="64"/>
      <c r="J622" s="24"/>
      <c r="K622" s="23"/>
      <c r="L622" s="22"/>
      <c r="M622" s="102"/>
      <c r="N622" s="99"/>
    </row>
    <row r="623" spans="1:16" customFormat="1" ht="15" hidden="1" customHeight="1" x14ac:dyDescent="0.25">
      <c r="A623" s="5">
        <f t="shared" si="13"/>
        <v>0</v>
      </c>
      <c r="B623" s="59"/>
      <c r="C623" s="93"/>
      <c r="D623" s="87"/>
      <c r="E623" s="88"/>
      <c r="F623" s="67"/>
      <c r="G623" s="68"/>
      <c r="H623" s="65"/>
      <c r="I623" s="66"/>
      <c r="J623" s="24"/>
      <c r="K623" s="23"/>
      <c r="L623" s="22"/>
      <c r="M623" s="100"/>
      <c r="N623" s="97"/>
    </row>
    <row r="624" spans="1:16" customFormat="1" ht="15" hidden="1" customHeight="1" x14ac:dyDescent="0.25">
      <c r="A624" s="5">
        <f t="shared" si="13"/>
        <v>0</v>
      </c>
      <c r="B624" s="59"/>
      <c r="C624" s="93"/>
      <c r="D624" s="89"/>
      <c r="E624" s="90"/>
      <c r="F624" s="67"/>
      <c r="G624" s="68"/>
      <c r="H624" s="65"/>
      <c r="I624" s="66"/>
      <c r="J624" s="24"/>
      <c r="K624" s="23"/>
      <c r="L624" s="22"/>
      <c r="M624" s="101"/>
      <c r="N624" s="98"/>
    </row>
    <row r="625" spans="1:14" customFormat="1" ht="15" hidden="1" customHeight="1" x14ac:dyDescent="0.25">
      <c r="A625" s="5">
        <f t="shared" si="13"/>
        <v>0</v>
      </c>
      <c r="B625" s="59"/>
      <c r="C625" s="93"/>
      <c r="D625" s="89"/>
      <c r="E625" s="90"/>
      <c r="F625" s="67"/>
      <c r="G625" s="68"/>
      <c r="H625" s="65"/>
      <c r="I625" s="66"/>
      <c r="J625" s="24"/>
      <c r="K625" s="23"/>
      <c r="L625" s="22"/>
      <c r="M625" s="101"/>
      <c r="N625" s="98"/>
    </row>
    <row r="626" spans="1:14" customFormat="1" ht="15" hidden="1" customHeight="1" x14ac:dyDescent="0.25">
      <c r="A626" s="5">
        <f t="shared" si="13"/>
        <v>0</v>
      </c>
      <c r="B626" s="59"/>
      <c r="C626" s="93"/>
      <c r="D626" s="91"/>
      <c r="E626" s="92"/>
      <c r="F626" s="67"/>
      <c r="G626" s="68"/>
      <c r="H626" s="65"/>
      <c r="I626" s="66"/>
      <c r="J626" s="24"/>
      <c r="K626" s="23"/>
      <c r="L626" s="22"/>
      <c r="M626" s="102"/>
      <c r="N626" s="99"/>
    </row>
    <row r="627" spans="1:14" customFormat="1" ht="15" hidden="1" customHeight="1" x14ac:dyDescent="0.25">
      <c r="A627" s="5">
        <f t="shared" si="13"/>
        <v>0</v>
      </c>
      <c r="B627" s="59"/>
      <c r="C627" s="93"/>
      <c r="D627" s="87"/>
      <c r="E627" s="88"/>
      <c r="F627" s="67"/>
      <c r="G627" s="68"/>
      <c r="H627" s="65"/>
      <c r="I627" s="66"/>
      <c r="J627" s="24"/>
      <c r="K627" s="23"/>
      <c r="L627" s="22"/>
      <c r="M627" s="100"/>
      <c r="N627" s="97"/>
    </row>
    <row r="628" spans="1:14" customFormat="1" ht="15" hidden="1" customHeight="1" x14ac:dyDescent="0.25">
      <c r="A628" s="5">
        <f t="shared" si="13"/>
        <v>0</v>
      </c>
      <c r="B628" s="59"/>
      <c r="C628" s="93"/>
      <c r="D628" s="89"/>
      <c r="E628" s="90"/>
      <c r="F628" s="67"/>
      <c r="G628" s="68"/>
      <c r="H628" s="65"/>
      <c r="I628" s="66"/>
      <c r="J628" s="24"/>
      <c r="K628" s="23"/>
      <c r="L628" s="22"/>
      <c r="M628" s="101"/>
      <c r="N628" s="98"/>
    </row>
    <row r="629" spans="1:14" customFormat="1" ht="15" hidden="1" customHeight="1" x14ac:dyDescent="0.25">
      <c r="A629" s="5">
        <f t="shared" si="13"/>
        <v>0</v>
      </c>
      <c r="B629" s="59"/>
      <c r="C629" s="93"/>
      <c r="D629" s="89"/>
      <c r="E629" s="90"/>
      <c r="F629" s="67"/>
      <c r="G629" s="68"/>
      <c r="H629" s="65"/>
      <c r="I629" s="66"/>
      <c r="J629" s="24"/>
      <c r="K629" s="23"/>
      <c r="L629" s="22"/>
      <c r="M629" s="101"/>
      <c r="N629" s="98"/>
    </row>
    <row r="630" spans="1:14" customFormat="1" ht="15" hidden="1" customHeight="1" thickBot="1" x14ac:dyDescent="0.3">
      <c r="A630" s="5">
        <f t="shared" si="13"/>
        <v>0</v>
      </c>
      <c r="B630" s="49"/>
      <c r="C630" s="50"/>
      <c r="D630" s="115"/>
      <c r="E630" s="116"/>
      <c r="F630" s="69"/>
      <c r="G630" s="70"/>
      <c r="H630" s="113"/>
      <c r="I630" s="114"/>
      <c r="J630" s="13"/>
      <c r="K630" s="12"/>
      <c r="L630" s="28"/>
      <c r="M630" s="106"/>
      <c r="N630" s="112"/>
    </row>
    <row r="631" spans="1:14" customFormat="1" ht="15" hidden="1" customHeight="1" x14ac:dyDescent="0.25">
      <c r="A631" s="5">
        <f t="shared" si="13"/>
        <v>0</v>
      </c>
      <c r="B631" s="59" t="s">
        <v>8</v>
      </c>
      <c r="C631" s="93"/>
      <c r="D631" s="94"/>
      <c r="E631" s="91"/>
      <c r="F631" s="81"/>
      <c r="G631" s="82"/>
      <c r="H631" s="73"/>
      <c r="I631" s="74"/>
      <c r="J631" s="27"/>
      <c r="K631" s="26"/>
      <c r="L631" s="25"/>
      <c r="M631" s="105"/>
      <c r="N631" s="117"/>
    </row>
    <row r="632" spans="1:14" customFormat="1" ht="15" hidden="1" customHeight="1" x14ac:dyDescent="0.25">
      <c r="A632" s="5">
        <f t="shared" si="13"/>
        <v>0</v>
      </c>
      <c r="B632" s="59"/>
      <c r="C632" s="93"/>
      <c r="D632" s="95"/>
      <c r="E632" s="96"/>
      <c r="F632" s="61"/>
      <c r="G632" s="62"/>
      <c r="H632" s="63"/>
      <c r="I632" s="64"/>
      <c r="J632" s="24"/>
      <c r="K632" s="23"/>
      <c r="L632" s="22"/>
      <c r="M632" s="101"/>
      <c r="N632" s="98"/>
    </row>
    <row r="633" spans="1:14" customFormat="1" ht="15" hidden="1" customHeight="1" x14ac:dyDescent="0.25">
      <c r="A633" s="5">
        <f t="shared" si="13"/>
        <v>0</v>
      </c>
      <c r="B633" s="59"/>
      <c r="C633" s="93"/>
      <c r="D633" s="95"/>
      <c r="E633" s="96"/>
      <c r="F633" s="61"/>
      <c r="G633" s="62"/>
      <c r="H633" s="63"/>
      <c r="I633" s="64"/>
      <c r="J633" s="24"/>
      <c r="K633" s="23"/>
      <c r="L633" s="22"/>
      <c r="M633" s="101"/>
      <c r="N633" s="98"/>
    </row>
    <row r="634" spans="1:14" customFormat="1" ht="15" hidden="1" customHeight="1" x14ac:dyDescent="0.25">
      <c r="A634" s="5">
        <f t="shared" si="13"/>
        <v>0</v>
      </c>
      <c r="B634" s="59"/>
      <c r="C634" s="93"/>
      <c r="D634" s="95"/>
      <c r="E634" s="96"/>
      <c r="F634" s="61"/>
      <c r="G634" s="62"/>
      <c r="H634" s="63"/>
      <c r="I634" s="64"/>
      <c r="J634" s="24"/>
      <c r="K634" s="23"/>
      <c r="L634" s="22"/>
      <c r="M634" s="102"/>
      <c r="N634" s="99"/>
    </row>
    <row r="635" spans="1:14" customFormat="1" ht="15" hidden="1" customHeight="1" x14ac:dyDescent="0.25">
      <c r="A635" s="5">
        <f t="shared" si="13"/>
        <v>0</v>
      </c>
      <c r="B635" s="59"/>
      <c r="C635" s="93"/>
      <c r="D635" s="95"/>
      <c r="E635" s="96"/>
      <c r="F635" s="61"/>
      <c r="G635" s="62"/>
      <c r="H635" s="63"/>
      <c r="I635" s="64"/>
      <c r="J635" s="24"/>
      <c r="K635" s="23"/>
      <c r="L635" s="22"/>
      <c r="M635" s="100"/>
      <c r="N635" s="97"/>
    </row>
    <row r="636" spans="1:14" customFormat="1" ht="15" hidden="1" customHeight="1" x14ac:dyDescent="0.25">
      <c r="A636" s="5">
        <f t="shared" si="13"/>
        <v>0</v>
      </c>
      <c r="B636" s="59"/>
      <c r="C636" s="93"/>
      <c r="D636" s="95"/>
      <c r="E636" s="96"/>
      <c r="F636" s="61"/>
      <c r="G636" s="62"/>
      <c r="H636" s="63"/>
      <c r="I636" s="64"/>
      <c r="J636" s="24"/>
      <c r="K636" s="23"/>
      <c r="L636" s="22"/>
      <c r="M636" s="101"/>
      <c r="N636" s="98"/>
    </row>
    <row r="637" spans="1:14" customFormat="1" ht="15" hidden="1" customHeight="1" x14ac:dyDescent="0.25">
      <c r="A637" s="5">
        <f t="shared" si="13"/>
        <v>0</v>
      </c>
      <c r="B637" s="59"/>
      <c r="C637" s="93"/>
      <c r="D637" s="95"/>
      <c r="E637" s="96"/>
      <c r="F637" s="61"/>
      <c r="G637" s="62"/>
      <c r="H637" s="63"/>
      <c r="I637" s="64"/>
      <c r="J637" s="24"/>
      <c r="K637" s="23"/>
      <c r="L637" s="22"/>
      <c r="M637" s="101"/>
      <c r="N637" s="98"/>
    </row>
    <row r="638" spans="1:14" customFormat="1" ht="15" hidden="1" customHeight="1" x14ac:dyDescent="0.25">
      <c r="A638" s="5">
        <f t="shared" si="13"/>
        <v>0</v>
      </c>
      <c r="B638" s="59"/>
      <c r="C638" s="93"/>
      <c r="D638" s="95"/>
      <c r="E638" s="96"/>
      <c r="F638" s="61"/>
      <c r="G638" s="62"/>
      <c r="H638" s="63"/>
      <c r="I638" s="64"/>
      <c r="J638" s="24"/>
      <c r="K638" s="23"/>
      <c r="L638" s="22"/>
      <c r="M638" s="102"/>
      <c r="N638" s="99"/>
    </row>
    <row r="639" spans="1:14" customFormat="1" ht="15" hidden="1" customHeight="1" x14ac:dyDescent="0.25">
      <c r="A639" s="5">
        <f t="shared" si="13"/>
        <v>0</v>
      </c>
      <c r="B639" s="59"/>
      <c r="C639" s="93"/>
      <c r="D639" s="95"/>
      <c r="E639" s="96"/>
      <c r="F639" s="61"/>
      <c r="G639" s="62"/>
      <c r="H639" s="63"/>
      <c r="I639" s="64"/>
      <c r="J639" s="24"/>
      <c r="K639" s="23"/>
      <c r="L639" s="22"/>
      <c r="M639" s="100"/>
      <c r="N639" s="97"/>
    </row>
    <row r="640" spans="1:14" customFormat="1" ht="15" hidden="1" customHeight="1" x14ac:dyDescent="0.25">
      <c r="A640" s="5">
        <f t="shared" si="13"/>
        <v>0</v>
      </c>
      <c r="B640" s="59"/>
      <c r="C640" s="93"/>
      <c r="D640" s="95"/>
      <c r="E640" s="96"/>
      <c r="F640" s="61"/>
      <c r="G640" s="62"/>
      <c r="H640" s="63"/>
      <c r="I640" s="64"/>
      <c r="J640" s="24"/>
      <c r="K640" s="23"/>
      <c r="L640" s="22"/>
      <c r="M640" s="101"/>
      <c r="N640" s="98"/>
    </row>
    <row r="641" spans="1:14" customFormat="1" ht="15" hidden="1" customHeight="1" x14ac:dyDescent="0.25">
      <c r="A641" s="5">
        <f t="shared" si="13"/>
        <v>0</v>
      </c>
      <c r="B641" s="59"/>
      <c r="C641" s="93"/>
      <c r="D641" s="95"/>
      <c r="E641" s="96"/>
      <c r="F641" s="61"/>
      <c r="G641" s="62"/>
      <c r="H641" s="63"/>
      <c r="I641" s="64"/>
      <c r="J641" s="24"/>
      <c r="K641" s="23"/>
      <c r="L641" s="22"/>
      <c r="M641" s="101"/>
      <c r="N641" s="98"/>
    </row>
    <row r="642" spans="1:14" customFormat="1" ht="15" hidden="1" customHeight="1" thickBot="1" x14ac:dyDescent="0.3">
      <c r="A642" s="5">
        <f t="shared" si="13"/>
        <v>0</v>
      </c>
      <c r="B642" s="59"/>
      <c r="C642" s="93"/>
      <c r="D642" s="107"/>
      <c r="E642" s="87"/>
      <c r="F642" s="108"/>
      <c r="G642" s="109"/>
      <c r="H642" s="71"/>
      <c r="I642" s="72"/>
      <c r="J642" s="21"/>
      <c r="K642" s="20"/>
      <c r="L642" s="19"/>
      <c r="M642" s="106"/>
      <c r="N642" s="112"/>
    </row>
    <row r="643" spans="1:14" s="5" customFormat="1" ht="30" hidden="1" customHeight="1" x14ac:dyDescent="0.25">
      <c r="A643" s="5">
        <f t="shared" si="13"/>
        <v>0</v>
      </c>
      <c r="B643" s="47" t="s">
        <v>7</v>
      </c>
      <c r="C643" s="48"/>
      <c r="D643" s="51" t="s">
        <v>6</v>
      </c>
      <c r="E643" s="52"/>
      <c r="F643" s="53" t="s">
        <v>2</v>
      </c>
      <c r="G643" s="54" t="s">
        <v>2</v>
      </c>
      <c r="H643" s="53" t="s">
        <v>4</v>
      </c>
      <c r="I643" s="54"/>
      <c r="J643" s="18" t="s">
        <v>2</v>
      </c>
      <c r="K643" s="17" t="s">
        <v>3</v>
      </c>
      <c r="L643" s="16"/>
      <c r="M643" s="15" t="s">
        <v>2</v>
      </c>
      <c r="N643" s="14" t="s">
        <v>2</v>
      </c>
    </row>
    <row r="644" spans="1:14" s="5" customFormat="1" ht="30" hidden="1" customHeight="1" thickBot="1" x14ac:dyDescent="0.3">
      <c r="A644" s="5">
        <f t="shared" si="13"/>
        <v>0</v>
      </c>
      <c r="B644" s="49"/>
      <c r="C644" s="50"/>
      <c r="D644" s="55" t="s">
        <v>5</v>
      </c>
      <c r="E644" s="56"/>
      <c r="F644" s="57" t="s">
        <v>2</v>
      </c>
      <c r="G644" s="58" t="s">
        <v>2</v>
      </c>
      <c r="H644" s="57" t="s">
        <v>4</v>
      </c>
      <c r="I644" s="58"/>
      <c r="J644" s="13" t="s">
        <v>2</v>
      </c>
      <c r="K644" s="12" t="s">
        <v>3</v>
      </c>
      <c r="L644" s="11"/>
      <c r="M644" s="10" t="s">
        <v>2</v>
      </c>
      <c r="N644" s="9" t="s">
        <v>2</v>
      </c>
    </row>
    <row r="645" spans="1:14" customFormat="1" hidden="1" x14ac:dyDescent="0.25">
      <c r="A645" s="5">
        <f t="shared" si="13"/>
        <v>0</v>
      </c>
      <c r="B645" s="1"/>
    </row>
    <row r="646" spans="1:14" customFormat="1" hidden="1" x14ac:dyDescent="0.25">
      <c r="A646" s="5">
        <f t="shared" si="13"/>
        <v>0</v>
      </c>
      <c r="B646" s="1"/>
    </row>
    <row r="647" spans="1:14" customFormat="1" hidden="1" x14ac:dyDescent="0.25">
      <c r="A647" s="5">
        <f t="shared" si="13"/>
        <v>0</v>
      </c>
      <c r="B647" s="1"/>
    </row>
    <row r="648" spans="1:14" customFormat="1" hidden="1" x14ac:dyDescent="0.25">
      <c r="A648" s="5">
        <f>$A$653</f>
        <v>0</v>
      </c>
      <c r="B648" s="1"/>
      <c r="C648" s="8" t="s">
        <v>1</v>
      </c>
      <c r="D648" s="7"/>
      <c r="E648" s="7"/>
    </row>
    <row r="649" spans="1:14" s="2" customFormat="1" hidden="1" x14ac:dyDescent="0.25">
      <c r="A649" s="5">
        <f>$A$653</f>
        <v>0</v>
      </c>
      <c r="C649" s="8"/>
    </row>
    <row r="650" spans="1:14" s="2" customFormat="1" ht="15" hidden="1" customHeight="1" x14ac:dyDescent="0.25">
      <c r="A650" s="5">
        <f>$A$653</f>
        <v>0</v>
      </c>
      <c r="C650" s="8" t="s">
        <v>0</v>
      </c>
      <c r="D650" s="7"/>
      <c r="E650" s="7"/>
      <c r="I650" s="6"/>
      <c r="J650" s="6"/>
      <c r="K650" s="6"/>
      <c r="L650" s="6"/>
      <c r="M650" s="4"/>
      <c r="N650" s="4"/>
    </row>
    <row r="651" spans="1:14" s="2" customFormat="1" hidden="1" x14ac:dyDescent="0.25">
      <c r="A651" s="5">
        <f>$A$653</f>
        <v>0</v>
      </c>
      <c r="G651" s="4"/>
      <c r="I651" s="60" t="str">
        <f>"podpis a pečiatka "&amp;IF(COUNTA([1]summary!$H$72:$H$81)=0,"navrhovateľa","dodávateľa")</f>
        <v>podpis a pečiatka navrhovateľa</v>
      </c>
      <c r="J651" s="60"/>
      <c r="K651" s="60"/>
      <c r="L651" s="60"/>
      <c r="M651" s="3"/>
      <c r="N651" s="3"/>
    </row>
    <row r="652" spans="1:14" s="5" customFormat="1" ht="21" hidden="1" x14ac:dyDescent="0.25">
      <c r="A652" s="5">
        <f>$A$653</f>
        <v>0</v>
      </c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M652" s="38"/>
      <c r="N652" s="38" t="str">
        <f>'[1]Výzva na prieskum trhu'!$C$124</f>
        <v xml:space="preserve">Príloha č. 1: </v>
      </c>
    </row>
    <row r="653" spans="1:14" s="5" customFormat="1" ht="23.25" hidden="1" customHeight="1" x14ac:dyDescent="0.25">
      <c r="A653" s="5">
        <f>IF(COUNTA([1]summary!$H$72:$H$81)=0,IF([1]summary!$G$20="všetky predmety spolu",0,1)*A658,IF([1]summary!$E$58="cenové ponuky komplexne",0,1)*A658)</f>
        <v>0</v>
      </c>
      <c r="B653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</row>
    <row r="654" spans="1:14" s="5" customFormat="1" hidden="1" x14ac:dyDescent="0.25">
      <c r="A654" s="5">
        <f>$A$653</f>
        <v>0</v>
      </c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</row>
    <row r="655" spans="1:14" s="5" customFormat="1" ht="23.25" hidden="1" customHeight="1" x14ac:dyDescent="0.25">
      <c r="A655" s="5">
        <f>$A$653</f>
        <v>0</v>
      </c>
      <c r="B655" s="110" t="str">
        <f>IF(COUNTA([1]summary!$H$72:$H$81)=0,'[1]Výzva na prieskum trhu'!$E$124,'[1]Výzva na predloženie CP'!$E$320)</f>
        <v>Vymedzenie predmetu prieskumu trhu</v>
      </c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</row>
    <row r="656" spans="1:14" customFormat="1" hidden="1" x14ac:dyDescent="0.25">
      <c r="A656" s="5">
        <f>$A$653</f>
        <v>0</v>
      </c>
      <c r="B656" s="1"/>
    </row>
    <row r="657" spans="1:16" customFormat="1" hidden="1" x14ac:dyDescent="0.25">
      <c r="A657" s="5">
        <f>$A$653</f>
        <v>0</v>
      </c>
      <c r="B657" s="1"/>
    </row>
    <row r="658" spans="1:16" s="33" customFormat="1" ht="15.75" hidden="1" x14ac:dyDescent="0.25">
      <c r="A658" s="33">
        <f>IF(SUM($A$10:$A$11)=0,1,0)*IF(D658&lt;&gt;"",1,0)</f>
        <v>0</v>
      </c>
      <c r="B658" s="111" t="s">
        <v>18</v>
      </c>
      <c r="C658" s="111"/>
      <c r="D658" s="75" t="str">
        <f>IF([1]summary!$B$54&lt;&gt;"",[1]summary!$B$54,"")</f>
        <v/>
      </c>
      <c r="E658" s="75"/>
      <c r="F658" s="75"/>
      <c r="G658" s="75"/>
      <c r="H658" s="75"/>
      <c r="I658" s="75"/>
      <c r="J658" s="75"/>
      <c r="K658" s="75"/>
      <c r="L658" s="75"/>
      <c r="M658" s="36" t="s">
        <v>17</v>
      </c>
      <c r="N658" s="35" t="str">
        <f>IF([1]summary!$G$54&lt;&gt;"",[1]summary!$G$54,"")</f>
        <v/>
      </c>
      <c r="P658" s="34"/>
    </row>
    <row r="659" spans="1:16" customFormat="1" hidden="1" x14ac:dyDescent="0.25">
      <c r="A659" s="5">
        <f t="shared" ref="A659:A689" si="14">$A$658</f>
        <v>0</v>
      </c>
      <c r="B659" s="1"/>
      <c r="P659" s="29"/>
    </row>
    <row r="660" spans="1:16" customFormat="1" ht="69.95" hidden="1" customHeight="1" thickBot="1" x14ac:dyDescent="0.3">
      <c r="A660" s="5">
        <f t="shared" si="14"/>
        <v>0</v>
      </c>
      <c r="B660" s="76" t="s">
        <v>16</v>
      </c>
      <c r="C660" s="77"/>
      <c r="D660" s="77"/>
      <c r="E660" s="78"/>
      <c r="F660" s="79" t="s">
        <v>15</v>
      </c>
      <c r="G660" s="80"/>
      <c r="H660" s="83" t="s">
        <v>14</v>
      </c>
      <c r="I660" s="84"/>
      <c r="J660" s="32" t="s">
        <v>13</v>
      </c>
      <c r="K660" s="85" t="s">
        <v>12</v>
      </c>
      <c r="L660" s="86"/>
      <c r="M660" s="31" t="s">
        <v>11</v>
      </c>
      <c r="N660" s="30" t="s">
        <v>10</v>
      </c>
      <c r="P660" s="29"/>
    </row>
    <row r="661" spans="1:16" customFormat="1" ht="15" hidden="1" customHeight="1" x14ac:dyDescent="0.25">
      <c r="A661" s="5">
        <f t="shared" si="14"/>
        <v>0</v>
      </c>
      <c r="B661" s="47" t="s">
        <v>9</v>
      </c>
      <c r="C661" s="48"/>
      <c r="D661" s="51"/>
      <c r="E661" s="52"/>
      <c r="F661" s="103"/>
      <c r="G661" s="104"/>
      <c r="H661" s="53"/>
      <c r="I661" s="54"/>
      <c r="J661" s="18"/>
      <c r="K661" s="17"/>
      <c r="L661" s="16"/>
      <c r="M661" s="105"/>
      <c r="N661" s="117"/>
    </row>
    <row r="662" spans="1:16" customFormat="1" ht="15" hidden="1" customHeight="1" x14ac:dyDescent="0.25">
      <c r="A662" s="5">
        <f t="shared" si="14"/>
        <v>0</v>
      </c>
      <c r="B662" s="59"/>
      <c r="C662" s="93"/>
      <c r="D662" s="95"/>
      <c r="E662" s="96"/>
      <c r="F662" s="61"/>
      <c r="G662" s="62"/>
      <c r="H662" s="63"/>
      <c r="I662" s="64"/>
      <c r="J662" s="24"/>
      <c r="K662" s="23"/>
      <c r="L662" s="22"/>
      <c r="M662" s="101"/>
      <c r="N662" s="98"/>
    </row>
    <row r="663" spans="1:16" customFormat="1" ht="15" hidden="1" customHeight="1" x14ac:dyDescent="0.25">
      <c r="A663" s="5">
        <f t="shared" si="14"/>
        <v>0</v>
      </c>
      <c r="B663" s="59"/>
      <c r="C663" s="93"/>
      <c r="D663" s="95"/>
      <c r="E663" s="96"/>
      <c r="F663" s="61"/>
      <c r="G663" s="62"/>
      <c r="H663" s="63"/>
      <c r="I663" s="64"/>
      <c r="J663" s="24"/>
      <c r="K663" s="23"/>
      <c r="L663" s="22"/>
      <c r="M663" s="101"/>
      <c r="N663" s="98"/>
    </row>
    <row r="664" spans="1:16" customFormat="1" ht="15" hidden="1" customHeight="1" x14ac:dyDescent="0.25">
      <c r="A664" s="5">
        <f t="shared" si="14"/>
        <v>0</v>
      </c>
      <c r="B664" s="59"/>
      <c r="C664" s="93"/>
      <c r="D664" s="95"/>
      <c r="E664" s="96"/>
      <c r="F664" s="61"/>
      <c r="G664" s="62"/>
      <c r="H664" s="63"/>
      <c r="I664" s="64"/>
      <c r="J664" s="24"/>
      <c r="K664" s="23"/>
      <c r="L664" s="22"/>
      <c r="M664" s="102"/>
      <c r="N664" s="99"/>
    </row>
    <row r="665" spans="1:16" customFormat="1" ht="15" hidden="1" customHeight="1" x14ac:dyDescent="0.25">
      <c r="A665" s="5">
        <f t="shared" si="14"/>
        <v>0</v>
      </c>
      <c r="B665" s="59"/>
      <c r="C665" s="93"/>
      <c r="D665" s="87"/>
      <c r="E665" s="88"/>
      <c r="F665" s="67"/>
      <c r="G665" s="68"/>
      <c r="H665" s="65"/>
      <c r="I665" s="66"/>
      <c r="J665" s="24"/>
      <c r="K665" s="23"/>
      <c r="L665" s="22"/>
      <c r="M665" s="100"/>
      <c r="N665" s="97"/>
    </row>
    <row r="666" spans="1:16" customFormat="1" ht="15" hidden="1" customHeight="1" x14ac:dyDescent="0.25">
      <c r="A666" s="5">
        <f t="shared" si="14"/>
        <v>0</v>
      </c>
      <c r="B666" s="59"/>
      <c r="C666" s="93"/>
      <c r="D666" s="89"/>
      <c r="E666" s="90"/>
      <c r="F666" s="67"/>
      <c r="G666" s="68"/>
      <c r="H666" s="65"/>
      <c r="I666" s="66"/>
      <c r="J666" s="24"/>
      <c r="K666" s="23"/>
      <c r="L666" s="22"/>
      <c r="M666" s="101"/>
      <c r="N666" s="98"/>
    </row>
    <row r="667" spans="1:16" customFormat="1" ht="15" hidden="1" customHeight="1" x14ac:dyDescent="0.25">
      <c r="A667" s="5">
        <f t="shared" si="14"/>
        <v>0</v>
      </c>
      <c r="B667" s="59"/>
      <c r="C667" s="93"/>
      <c r="D667" s="89"/>
      <c r="E667" s="90"/>
      <c r="F667" s="67"/>
      <c r="G667" s="68"/>
      <c r="H667" s="65"/>
      <c r="I667" s="66"/>
      <c r="J667" s="24"/>
      <c r="K667" s="23"/>
      <c r="L667" s="22"/>
      <c r="M667" s="101"/>
      <c r="N667" s="98"/>
    </row>
    <row r="668" spans="1:16" customFormat="1" ht="15" hidden="1" customHeight="1" x14ac:dyDescent="0.25">
      <c r="A668" s="5">
        <f t="shared" si="14"/>
        <v>0</v>
      </c>
      <c r="B668" s="59"/>
      <c r="C668" s="93"/>
      <c r="D668" s="91"/>
      <c r="E668" s="92"/>
      <c r="F668" s="67"/>
      <c r="G668" s="68"/>
      <c r="H668" s="65"/>
      <c r="I668" s="66"/>
      <c r="J668" s="24"/>
      <c r="K668" s="23"/>
      <c r="L668" s="22"/>
      <c r="M668" s="102"/>
      <c r="N668" s="99"/>
    </row>
    <row r="669" spans="1:16" customFormat="1" ht="15" hidden="1" customHeight="1" x14ac:dyDescent="0.25">
      <c r="A669" s="5">
        <f t="shared" si="14"/>
        <v>0</v>
      </c>
      <c r="B669" s="59"/>
      <c r="C669" s="93"/>
      <c r="D669" s="87"/>
      <c r="E669" s="88"/>
      <c r="F669" s="67"/>
      <c r="G669" s="68"/>
      <c r="H669" s="65"/>
      <c r="I669" s="66"/>
      <c r="J669" s="24"/>
      <c r="K669" s="23"/>
      <c r="L669" s="22"/>
      <c r="M669" s="100"/>
      <c r="N669" s="97"/>
    </row>
    <row r="670" spans="1:16" customFormat="1" ht="15" hidden="1" customHeight="1" x14ac:dyDescent="0.25">
      <c r="A670" s="5">
        <f t="shared" si="14"/>
        <v>0</v>
      </c>
      <c r="B670" s="59"/>
      <c r="C670" s="93"/>
      <c r="D670" s="89"/>
      <c r="E670" s="90"/>
      <c r="F670" s="67"/>
      <c r="G670" s="68"/>
      <c r="H670" s="65"/>
      <c r="I670" s="66"/>
      <c r="J670" s="24"/>
      <c r="K670" s="23"/>
      <c r="L670" s="22"/>
      <c r="M670" s="101"/>
      <c r="N670" s="98"/>
    </row>
    <row r="671" spans="1:16" customFormat="1" ht="15" hidden="1" customHeight="1" x14ac:dyDescent="0.25">
      <c r="A671" s="5">
        <f t="shared" si="14"/>
        <v>0</v>
      </c>
      <c r="B671" s="59"/>
      <c r="C671" s="93"/>
      <c r="D671" s="89"/>
      <c r="E671" s="90"/>
      <c r="F671" s="67"/>
      <c r="G671" s="68"/>
      <c r="H671" s="65"/>
      <c r="I671" s="66"/>
      <c r="J671" s="24"/>
      <c r="K671" s="23"/>
      <c r="L671" s="22"/>
      <c r="M671" s="101"/>
      <c r="N671" s="98"/>
    </row>
    <row r="672" spans="1:16" customFormat="1" ht="15" hidden="1" customHeight="1" thickBot="1" x14ac:dyDescent="0.3">
      <c r="A672" s="5">
        <f t="shared" si="14"/>
        <v>0</v>
      </c>
      <c r="B672" s="49"/>
      <c r="C672" s="50"/>
      <c r="D672" s="115"/>
      <c r="E672" s="116"/>
      <c r="F672" s="69"/>
      <c r="G672" s="70"/>
      <c r="H672" s="113"/>
      <c r="I672" s="114"/>
      <c r="J672" s="13"/>
      <c r="K672" s="12"/>
      <c r="L672" s="28"/>
      <c r="M672" s="106"/>
      <c r="N672" s="112"/>
    </row>
    <row r="673" spans="1:14" customFormat="1" ht="15" hidden="1" customHeight="1" x14ac:dyDescent="0.25">
      <c r="A673" s="5">
        <f t="shared" si="14"/>
        <v>0</v>
      </c>
      <c r="B673" s="59" t="s">
        <v>8</v>
      </c>
      <c r="C673" s="93"/>
      <c r="D673" s="94"/>
      <c r="E673" s="91"/>
      <c r="F673" s="81"/>
      <c r="G673" s="82"/>
      <c r="H673" s="73"/>
      <c r="I673" s="74"/>
      <c r="J673" s="27"/>
      <c r="K673" s="26"/>
      <c r="L673" s="25"/>
      <c r="M673" s="105"/>
      <c r="N673" s="117"/>
    </row>
    <row r="674" spans="1:14" customFormat="1" ht="15" hidden="1" customHeight="1" x14ac:dyDescent="0.25">
      <c r="A674" s="5">
        <f t="shared" si="14"/>
        <v>0</v>
      </c>
      <c r="B674" s="59"/>
      <c r="C674" s="93"/>
      <c r="D674" s="95"/>
      <c r="E674" s="96"/>
      <c r="F674" s="61"/>
      <c r="G674" s="62"/>
      <c r="H674" s="63"/>
      <c r="I674" s="64"/>
      <c r="J674" s="24"/>
      <c r="K674" s="23"/>
      <c r="L674" s="22"/>
      <c r="M674" s="101"/>
      <c r="N674" s="98"/>
    </row>
    <row r="675" spans="1:14" customFormat="1" ht="15" hidden="1" customHeight="1" x14ac:dyDescent="0.25">
      <c r="A675" s="5">
        <f t="shared" si="14"/>
        <v>0</v>
      </c>
      <c r="B675" s="59"/>
      <c r="C675" s="93"/>
      <c r="D675" s="95"/>
      <c r="E675" s="96"/>
      <c r="F675" s="61"/>
      <c r="G675" s="62"/>
      <c r="H675" s="63"/>
      <c r="I675" s="64"/>
      <c r="J675" s="24"/>
      <c r="K675" s="23"/>
      <c r="L675" s="22"/>
      <c r="M675" s="101"/>
      <c r="N675" s="98"/>
    </row>
    <row r="676" spans="1:14" customFormat="1" ht="15" hidden="1" customHeight="1" x14ac:dyDescent="0.25">
      <c r="A676" s="5">
        <f t="shared" si="14"/>
        <v>0</v>
      </c>
      <c r="B676" s="59"/>
      <c r="C676" s="93"/>
      <c r="D676" s="95"/>
      <c r="E676" s="96"/>
      <c r="F676" s="61"/>
      <c r="G676" s="62"/>
      <c r="H676" s="63"/>
      <c r="I676" s="64"/>
      <c r="J676" s="24"/>
      <c r="K676" s="23"/>
      <c r="L676" s="22"/>
      <c r="M676" s="102"/>
      <c r="N676" s="99"/>
    </row>
    <row r="677" spans="1:14" customFormat="1" ht="15" hidden="1" customHeight="1" x14ac:dyDescent="0.25">
      <c r="A677" s="5">
        <f t="shared" si="14"/>
        <v>0</v>
      </c>
      <c r="B677" s="59"/>
      <c r="C677" s="93"/>
      <c r="D677" s="95"/>
      <c r="E677" s="96"/>
      <c r="F677" s="61"/>
      <c r="G677" s="62"/>
      <c r="H677" s="63"/>
      <c r="I677" s="64"/>
      <c r="J677" s="24"/>
      <c r="K677" s="23"/>
      <c r="L677" s="22"/>
      <c r="M677" s="100"/>
      <c r="N677" s="97"/>
    </row>
    <row r="678" spans="1:14" customFormat="1" ht="15" hidden="1" customHeight="1" x14ac:dyDescent="0.25">
      <c r="A678" s="5">
        <f t="shared" si="14"/>
        <v>0</v>
      </c>
      <c r="B678" s="59"/>
      <c r="C678" s="93"/>
      <c r="D678" s="95"/>
      <c r="E678" s="96"/>
      <c r="F678" s="61"/>
      <c r="G678" s="62"/>
      <c r="H678" s="63"/>
      <c r="I678" s="64"/>
      <c r="J678" s="24"/>
      <c r="K678" s="23"/>
      <c r="L678" s="22"/>
      <c r="M678" s="101"/>
      <c r="N678" s="98"/>
    </row>
    <row r="679" spans="1:14" customFormat="1" ht="15" hidden="1" customHeight="1" x14ac:dyDescent="0.25">
      <c r="A679" s="5">
        <f t="shared" si="14"/>
        <v>0</v>
      </c>
      <c r="B679" s="59"/>
      <c r="C679" s="93"/>
      <c r="D679" s="95"/>
      <c r="E679" s="96"/>
      <c r="F679" s="61"/>
      <c r="G679" s="62"/>
      <c r="H679" s="63"/>
      <c r="I679" s="64"/>
      <c r="J679" s="24"/>
      <c r="K679" s="23"/>
      <c r="L679" s="22"/>
      <c r="M679" s="101"/>
      <c r="N679" s="98"/>
    </row>
    <row r="680" spans="1:14" customFormat="1" ht="15" hidden="1" customHeight="1" x14ac:dyDescent="0.25">
      <c r="A680" s="5">
        <f t="shared" si="14"/>
        <v>0</v>
      </c>
      <c r="B680" s="59"/>
      <c r="C680" s="93"/>
      <c r="D680" s="95"/>
      <c r="E680" s="96"/>
      <c r="F680" s="61"/>
      <c r="G680" s="62"/>
      <c r="H680" s="63"/>
      <c r="I680" s="64"/>
      <c r="J680" s="24"/>
      <c r="K680" s="23"/>
      <c r="L680" s="22"/>
      <c r="M680" s="102"/>
      <c r="N680" s="99"/>
    </row>
    <row r="681" spans="1:14" customFormat="1" ht="15" hidden="1" customHeight="1" x14ac:dyDescent="0.25">
      <c r="A681" s="5">
        <f t="shared" si="14"/>
        <v>0</v>
      </c>
      <c r="B681" s="59"/>
      <c r="C681" s="93"/>
      <c r="D681" s="95"/>
      <c r="E681" s="96"/>
      <c r="F681" s="61"/>
      <c r="G681" s="62"/>
      <c r="H681" s="63"/>
      <c r="I681" s="64"/>
      <c r="J681" s="24"/>
      <c r="K681" s="23"/>
      <c r="L681" s="22"/>
      <c r="M681" s="100"/>
      <c r="N681" s="97"/>
    </row>
    <row r="682" spans="1:14" customFormat="1" ht="15" hidden="1" customHeight="1" x14ac:dyDescent="0.25">
      <c r="A682" s="5">
        <f t="shared" si="14"/>
        <v>0</v>
      </c>
      <c r="B682" s="59"/>
      <c r="C682" s="93"/>
      <c r="D682" s="95"/>
      <c r="E682" s="96"/>
      <c r="F682" s="61"/>
      <c r="G682" s="62"/>
      <c r="H682" s="63"/>
      <c r="I682" s="64"/>
      <c r="J682" s="24"/>
      <c r="K682" s="23"/>
      <c r="L682" s="22"/>
      <c r="M682" s="101"/>
      <c r="N682" s="98"/>
    </row>
    <row r="683" spans="1:14" customFormat="1" ht="15" hidden="1" customHeight="1" x14ac:dyDescent="0.25">
      <c r="A683" s="5">
        <f t="shared" si="14"/>
        <v>0</v>
      </c>
      <c r="B683" s="59"/>
      <c r="C683" s="93"/>
      <c r="D683" s="95"/>
      <c r="E683" s="96"/>
      <c r="F683" s="61"/>
      <c r="G683" s="62"/>
      <c r="H683" s="63"/>
      <c r="I683" s="64"/>
      <c r="J683" s="24"/>
      <c r="K683" s="23"/>
      <c r="L683" s="22"/>
      <c r="M683" s="101"/>
      <c r="N683" s="98"/>
    </row>
    <row r="684" spans="1:14" customFormat="1" ht="15" hidden="1" customHeight="1" thickBot="1" x14ac:dyDescent="0.3">
      <c r="A684" s="5">
        <f t="shared" si="14"/>
        <v>0</v>
      </c>
      <c r="B684" s="59"/>
      <c r="C684" s="93"/>
      <c r="D684" s="107"/>
      <c r="E684" s="87"/>
      <c r="F684" s="108"/>
      <c r="G684" s="109"/>
      <c r="H684" s="71"/>
      <c r="I684" s="72"/>
      <c r="J684" s="21"/>
      <c r="K684" s="20"/>
      <c r="L684" s="19"/>
      <c r="M684" s="106"/>
      <c r="N684" s="112"/>
    </row>
    <row r="685" spans="1:14" s="5" customFormat="1" ht="30" hidden="1" customHeight="1" x14ac:dyDescent="0.25">
      <c r="A685" s="5">
        <f t="shared" si="14"/>
        <v>0</v>
      </c>
      <c r="B685" s="47" t="s">
        <v>7</v>
      </c>
      <c r="C685" s="48"/>
      <c r="D685" s="51" t="s">
        <v>6</v>
      </c>
      <c r="E685" s="52"/>
      <c r="F685" s="53" t="s">
        <v>2</v>
      </c>
      <c r="G685" s="54" t="s">
        <v>2</v>
      </c>
      <c r="H685" s="53" t="s">
        <v>4</v>
      </c>
      <c r="I685" s="54"/>
      <c r="J685" s="18" t="s">
        <v>2</v>
      </c>
      <c r="K685" s="17" t="s">
        <v>3</v>
      </c>
      <c r="L685" s="16"/>
      <c r="M685" s="15" t="s">
        <v>2</v>
      </c>
      <c r="N685" s="14" t="s">
        <v>2</v>
      </c>
    </row>
    <row r="686" spans="1:14" s="5" customFormat="1" ht="30" hidden="1" customHeight="1" thickBot="1" x14ac:dyDescent="0.3">
      <c r="A686" s="5">
        <f t="shared" si="14"/>
        <v>0</v>
      </c>
      <c r="B686" s="49"/>
      <c r="C686" s="50"/>
      <c r="D686" s="55" t="s">
        <v>5</v>
      </c>
      <c r="E686" s="56"/>
      <c r="F686" s="57" t="s">
        <v>2</v>
      </c>
      <c r="G686" s="58" t="s">
        <v>2</v>
      </c>
      <c r="H686" s="57" t="s">
        <v>4</v>
      </c>
      <c r="I686" s="58"/>
      <c r="J686" s="13" t="s">
        <v>2</v>
      </c>
      <c r="K686" s="12" t="s">
        <v>3</v>
      </c>
      <c r="L686" s="11"/>
      <c r="M686" s="10" t="s">
        <v>2</v>
      </c>
      <c r="N686" s="9" t="s">
        <v>2</v>
      </c>
    </row>
    <row r="687" spans="1:14" customFormat="1" hidden="1" x14ac:dyDescent="0.25">
      <c r="A687" s="5">
        <f t="shared" si="14"/>
        <v>0</v>
      </c>
      <c r="B687" s="1"/>
    </row>
    <row r="688" spans="1:14" customFormat="1" hidden="1" x14ac:dyDescent="0.25">
      <c r="A688" s="5">
        <f t="shared" si="14"/>
        <v>0</v>
      </c>
      <c r="B688" s="1"/>
    </row>
    <row r="689" spans="1:16" customFormat="1" hidden="1" x14ac:dyDescent="0.25">
      <c r="A689" s="5">
        <f t="shared" si="14"/>
        <v>0</v>
      </c>
      <c r="B689" s="1"/>
    </row>
    <row r="690" spans="1:16" customFormat="1" hidden="1" x14ac:dyDescent="0.25">
      <c r="A690" s="5">
        <f>$A$695</f>
        <v>0</v>
      </c>
      <c r="B690" s="1"/>
      <c r="C690" s="8" t="s">
        <v>1</v>
      </c>
      <c r="D690" s="7"/>
      <c r="E690" s="7"/>
    </row>
    <row r="691" spans="1:16" s="2" customFormat="1" hidden="1" x14ac:dyDescent="0.25">
      <c r="A691" s="5">
        <f>$A$695</f>
        <v>0</v>
      </c>
      <c r="C691" s="8"/>
    </row>
    <row r="692" spans="1:16" s="2" customFormat="1" ht="15" hidden="1" customHeight="1" x14ac:dyDescent="0.25">
      <c r="A692" s="5">
        <f>$A$695</f>
        <v>0</v>
      </c>
      <c r="C692" s="8" t="s">
        <v>0</v>
      </c>
      <c r="D692" s="7"/>
      <c r="E692" s="7"/>
      <c r="I692" s="6"/>
      <c r="J692" s="6"/>
      <c r="K692" s="6"/>
      <c r="L692" s="6"/>
      <c r="M692" s="4"/>
      <c r="N692" s="4"/>
    </row>
    <row r="693" spans="1:16" s="2" customFormat="1" hidden="1" x14ac:dyDescent="0.25">
      <c r="A693" s="5">
        <f>$A$695</f>
        <v>0</v>
      </c>
      <c r="G693" s="4"/>
      <c r="I693" s="60" t="str">
        <f>"podpis a pečiatka "&amp;IF(COUNTA([1]summary!$H$72:$H$81)=0,"navrhovateľa","dodávateľa")</f>
        <v>podpis a pečiatka navrhovateľa</v>
      </c>
      <c r="J693" s="60"/>
      <c r="K693" s="60"/>
      <c r="L693" s="60"/>
      <c r="M693" s="3"/>
      <c r="N693" s="3"/>
    </row>
    <row r="694" spans="1:16" s="5" customFormat="1" ht="21" hidden="1" x14ac:dyDescent="0.25">
      <c r="A694" s="5">
        <f>$A$695</f>
        <v>0</v>
      </c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M694" s="38"/>
      <c r="N694" s="38" t="str">
        <f>'[1]Výzva na prieskum trhu'!$C$124</f>
        <v xml:space="preserve">Príloha č. 1: </v>
      </c>
    </row>
    <row r="695" spans="1:16" s="5" customFormat="1" ht="23.25" hidden="1" customHeight="1" x14ac:dyDescent="0.25">
      <c r="A695" s="5">
        <f>IF(COUNTA([1]summary!$H$72:$H$81)=0,IF([1]summary!$G$20="všetky predmety spolu",0,1)*A700,IF([1]summary!$E$58="cenové ponuky komplexne",0,1)*A700)</f>
        <v>0</v>
      </c>
      <c r="B695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</row>
    <row r="696" spans="1:16" s="5" customFormat="1" hidden="1" x14ac:dyDescent="0.25">
      <c r="A696" s="5">
        <f>$A$695</f>
        <v>0</v>
      </c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</row>
    <row r="697" spans="1:16" s="5" customFormat="1" ht="23.25" hidden="1" customHeight="1" x14ac:dyDescent="0.25">
      <c r="A697" s="5">
        <f>$A$695</f>
        <v>0</v>
      </c>
      <c r="B697" s="110" t="str">
        <f>IF(COUNTA([1]summary!$H$72:$H$81)=0,'[1]Výzva na prieskum trhu'!$E$124,'[1]Výzva na predloženie CP'!$E$320)</f>
        <v>Vymedzenie predmetu prieskumu trhu</v>
      </c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</row>
    <row r="698" spans="1:16" customFormat="1" hidden="1" x14ac:dyDescent="0.25">
      <c r="A698" s="5">
        <f>$A$695</f>
        <v>0</v>
      </c>
      <c r="B698" s="1"/>
    </row>
    <row r="699" spans="1:16" customFormat="1" hidden="1" x14ac:dyDescent="0.25">
      <c r="A699" s="5">
        <f>$A$695</f>
        <v>0</v>
      </c>
      <c r="B699" s="1"/>
    </row>
    <row r="700" spans="1:16" s="33" customFormat="1" ht="15.75" hidden="1" x14ac:dyDescent="0.25">
      <c r="A700" s="33">
        <f>IF(SUM($A$10:$A$11)=0,1,0)*IF(D700&lt;&gt;"",1,0)</f>
        <v>0</v>
      </c>
      <c r="B700" s="111" t="s">
        <v>18</v>
      </c>
      <c r="C700" s="111"/>
      <c r="D700" s="75" t="str">
        <f>IF([1]summary!$B$55&lt;&gt;"",[1]summary!$B$55,"")</f>
        <v/>
      </c>
      <c r="E700" s="75"/>
      <c r="F700" s="75"/>
      <c r="G700" s="75"/>
      <c r="H700" s="75"/>
      <c r="I700" s="75"/>
      <c r="J700" s="75"/>
      <c r="K700" s="75"/>
      <c r="L700" s="75"/>
      <c r="M700" s="36" t="s">
        <v>17</v>
      </c>
      <c r="N700" s="35" t="str">
        <f>IF([1]summary!$G$55&lt;&gt;"",[1]summary!$G$55,"")</f>
        <v/>
      </c>
      <c r="P700" s="34"/>
    </row>
    <row r="701" spans="1:16" customFormat="1" hidden="1" x14ac:dyDescent="0.25">
      <c r="A701" s="5">
        <f t="shared" ref="A701:A731" si="15">$A$700</f>
        <v>0</v>
      </c>
      <c r="B701" s="1"/>
      <c r="P701" s="29"/>
    </row>
    <row r="702" spans="1:16" customFormat="1" ht="69.95" hidden="1" customHeight="1" thickBot="1" x14ac:dyDescent="0.3">
      <c r="A702" s="5">
        <f t="shared" si="15"/>
        <v>0</v>
      </c>
      <c r="B702" s="76" t="s">
        <v>16</v>
      </c>
      <c r="C702" s="77"/>
      <c r="D702" s="77"/>
      <c r="E702" s="78"/>
      <c r="F702" s="79" t="s">
        <v>15</v>
      </c>
      <c r="G702" s="80"/>
      <c r="H702" s="83" t="s">
        <v>14</v>
      </c>
      <c r="I702" s="84"/>
      <c r="J702" s="32" t="s">
        <v>13</v>
      </c>
      <c r="K702" s="85" t="s">
        <v>12</v>
      </c>
      <c r="L702" s="86"/>
      <c r="M702" s="31" t="s">
        <v>11</v>
      </c>
      <c r="N702" s="30" t="s">
        <v>10</v>
      </c>
      <c r="P702" s="29"/>
    </row>
    <row r="703" spans="1:16" customFormat="1" ht="15" hidden="1" customHeight="1" x14ac:dyDescent="0.25">
      <c r="A703" s="5">
        <f t="shared" si="15"/>
        <v>0</v>
      </c>
      <c r="B703" s="47" t="s">
        <v>9</v>
      </c>
      <c r="C703" s="48"/>
      <c r="D703" s="51"/>
      <c r="E703" s="52"/>
      <c r="F703" s="103"/>
      <c r="G703" s="104"/>
      <c r="H703" s="53"/>
      <c r="I703" s="54"/>
      <c r="J703" s="18"/>
      <c r="K703" s="17"/>
      <c r="L703" s="16"/>
      <c r="M703" s="105"/>
      <c r="N703" s="117"/>
    </row>
    <row r="704" spans="1:16" customFormat="1" ht="15" hidden="1" customHeight="1" x14ac:dyDescent="0.25">
      <c r="A704" s="5">
        <f t="shared" si="15"/>
        <v>0</v>
      </c>
      <c r="B704" s="59"/>
      <c r="C704" s="93"/>
      <c r="D704" s="95"/>
      <c r="E704" s="96"/>
      <c r="F704" s="61"/>
      <c r="G704" s="62"/>
      <c r="H704" s="63"/>
      <c r="I704" s="64"/>
      <c r="J704" s="24"/>
      <c r="K704" s="23"/>
      <c r="L704" s="22"/>
      <c r="M704" s="101"/>
      <c r="N704" s="98"/>
    </row>
    <row r="705" spans="1:14" customFormat="1" ht="15" hidden="1" customHeight="1" x14ac:dyDescent="0.25">
      <c r="A705" s="5">
        <f t="shared" si="15"/>
        <v>0</v>
      </c>
      <c r="B705" s="59"/>
      <c r="C705" s="93"/>
      <c r="D705" s="95"/>
      <c r="E705" s="96"/>
      <c r="F705" s="61"/>
      <c r="G705" s="62"/>
      <c r="H705" s="63"/>
      <c r="I705" s="64"/>
      <c r="J705" s="24"/>
      <c r="K705" s="23"/>
      <c r="L705" s="22"/>
      <c r="M705" s="101"/>
      <c r="N705" s="98"/>
    </row>
    <row r="706" spans="1:14" customFormat="1" ht="15" hidden="1" customHeight="1" x14ac:dyDescent="0.25">
      <c r="A706" s="5">
        <f t="shared" si="15"/>
        <v>0</v>
      </c>
      <c r="B706" s="59"/>
      <c r="C706" s="93"/>
      <c r="D706" s="95"/>
      <c r="E706" s="96"/>
      <c r="F706" s="61"/>
      <c r="G706" s="62"/>
      <c r="H706" s="63"/>
      <c r="I706" s="64"/>
      <c r="J706" s="24"/>
      <c r="K706" s="23"/>
      <c r="L706" s="22"/>
      <c r="M706" s="102"/>
      <c r="N706" s="99"/>
    </row>
    <row r="707" spans="1:14" customFormat="1" ht="15" hidden="1" customHeight="1" x14ac:dyDescent="0.25">
      <c r="A707" s="5">
        <f t="shared" si="15"/>
        <v>0</v>
      </c>
      <c r="B707" s="59"/>
      <c r="C707" s="93"/>
      <c r="D707" s="87"/>
      <c r="E707" s="88"/>
      <c r="F707" s="67"/>
      <c r="G707" s="68"/>
      <c r="H707" s="65"/>
      <c r="I707" s="66"/>
      <c r="J707" s="24"/>
      <c r="K707" s="23"/>
      <c r="L707" s="22"/>
      <c r="M707" s="100"/>
      <c r="N707" s="97"/>
    </row>
    <row r="708" spans="1:14" customFormat="1" ht="15" hidden="1" customHeight="1" x14ac:dyDescent="0.25">
      <c r="A708" s="5">
        <f t="shared" si="15"/>
        <v>0</v>
      </c>
      <c r="B708" s="59"/>
      <c r="C708" s="93"/>
      <c r="D708" s="89"/>
      <c r="E708" s="90"/>
      <c r="F708" s="67"/>
      <c r="G708" s="68"/>
      <c r="H708" s="65"/>
      <c r="I708" s="66"/>
      <c r="J708" s="24"/>
      <c r="K708" s="23"/>
      <c r="L708" s="22"/>
      <c r="M708" s="101"/>
      <c r="N708" s="98"/>
    </row>
    <row r="709" spans="1:14" customFormat="1" ht="15" hidden="1" customHeight="1" x14ac:dyDescent="0.25">
      <c r="A709" s="5">
        <f t="shared" si="15"/>
        <v>0</v>
      </c>
      <c r="B709" s="59"/>
      <c r="C709" s="93"/>
      <c r="D709" s="89"/>
      <c r="E709" s="90"/>
      <c r="F709" s="67"/>
      <c r="G709" s="68"/>
      <c r="H709" s="65"/>
      <c r="I709" s="66"/>
      <c r="J709" s="24"/>
      <c r="K709" s="23"/>
      <c r="L709" s="22"/>
      <c r="M709" s="101"/>
      <c r="N709" s="98"/>
    </row>
    <row r="710" spans="1:14" customFormat="1" ht="15" hidden="1" customHeight="1" x14ac:dyDescent="0.25">
      <c r="A710" s="5">
        <f t="shared" si="15"/>
        <v>0</v>
      </c>
      <c r="B710" s="59"/>
      <c r="C710" s="93"/>
      <c r="D710" s="91"/>
      <c r="E710" s="92"/>
      <c r="F710" s="67"/>
      <c r="G710" s="68"/>
      <c r="H710" s="65"/>
      <c r="I710" s="66"/>
      <c r="J710" s="24"/>
      <c r="K710" s="23"/>
      <c r="L710" s="22"/>
      <c r="M710" s="102"/>
      <c r="N710" s="99"/>
    </row>
    <row r="711" spans="1:14" customFormat="1" ht="15" hidden="1" customHeight="1" x14ac:dyDescent="0.25">
      <c r="A711" s="5">
        <f t="shared" si="15"/>
        <v>0</v>
      </c>
      <c r="B711" s="59"/>
      <c r="C711" s="93"/>
      <c r="D711" s="87"/>
      <c r="E711" s="88"/>
      <c r="F711" s="67"/>
      <c r="G711" s="68"/>
      <c r="H711" s="65"/>
      <c r="I711" s="66"/>
      <c r="J711" s="24"/>
      <c r="K711" s="23"/>
      <c r="L711" s="22"/>
      <c r="M711" s="100"/>
      <c r="N711" s="97"/>
    </row>
    <row r="712" spans="1:14" customFormat="1" ht="15" hidden="1" customHeight="1" x14ac:dyDescent="0.25">
      <c r="A712" s="5">
        <f t="shared" si="15"/>
        <v>0</v>
      </c>
      <c r="B712" s="59"/>
      <c r="C712" s="93"/>
      <c r="D712" s="89"/>
      <c r="E712" s="90"/>
      <c r="F712" s="67"/>
      <c r="G712" s="68"/>
      <c r="H712" s="65"/>
      <c r="I712" s="66"/>
      <c r="J712" s="24"/>
      <c r="K712" s="23"/>
      <c r="L712" s="22"/>
      <c r="M712" s="101"/>
      <c r="N712" s="98"/>
    </row>
    <row r="713" spans="1:14" customFormat="1" ht="15" hidden="1" customHeight="1" x14ac:dyDescent="0.25">
      <c r="A713" s="5">
        <f t="shared" si="15"/>
        <v>0</v>
      </c>
      <c r="B713" s="59"/>
      <c r="C713" s="93"/>
      <c r="D713" s="89"/>
      <c r="E713" s="90"/>
      <c r="F713" s="67"/>
      <c r="G713" s="68"/>
      <c r="H713" s="65"/>
      <c r="I713" s="66"/>
      <c r="J713" s="24"/>
      <c r="K713" s="23"/>
      <c r="L713" s="22"/>
      <c r="M713" s="101"/>
      <c r="N713" s="98"/>
    </row>
    <row r="714" spans="1:14" customFormat="1" ht="15" hidden="1" customHeight="1" thickBot="1" x14ac:dyDescent="0.3">
      <c r="A714" s="5">
        <f t="shared" si="15"/>
        <v>0</v>
      </c>
      <c r="B714" s="49"/>
      <c r="C714" s="50"/>
      <c r="D714" s="115"/>
      <c r="E714" s="116"/>
      <c r="F714" s="69"/>
      <c r="G714" s="70"/>
      <c r="H714" s="113"/>
      <c r="I714" s="114"/>
      <c r="J714" s="13"/>
      <c r="K714" s="12"/>
      <c r="L714" s="28"/>
      <c r="M714" s="106"/>
      <c r="N714" s="112"/>
    </row>
    <row r="715" spans="1:14" customFormat="1" ht="15" hidden="1" customHeight="1" x14ac:dyDescent="0.25">
      <c r="A715" s="5">
        <f t="shared" si="15"/>
        <v>0</v>
      </c>
      <c r="B715" s="59" t="s">
        <v>8</v>
      </c>
      <c r="C715" s="93"/>
      <c r="D715" s="94"/>
      <c r="E715" s="91"/>
      <c r="F715" s="81"/>
      <c r="G715" s="82"/>
      <c r="H715" s="73"/>
      <c r="I715" s="74"/>
      <c r="J715" s="27"/>
      <c r="K715" s="26"/>
      <c r="L715" s="25"/>
      <c r="M715" s="105"/>
      <c r="N715" s="117"/>
    </row>
    <row r="716" spans="1:14" customFormat="1" ht="15" hidden="1" customHeight="1" x14ac:dyDescent="0.25">
      <c r="A716" s="5">
        <f t="shared" si="15"/>
        <v>0</v>
      </c>
      <c r="B716" s="59"/>
      <c r="C716" s="93"/>
      <c r="D716" s="95"/>
      <c r="E716" s="96"/>
      <c r="F716" s="61"/>
      <c r="G716" s="62"/>
      <c r="H716" s="63"/>
      <c r="I716" s="64"/>
      <c r="J716" s="24"/>
      <c r="K716" s="23"/>
      <c r="L716" s="22"/>
      <c r="M716" s="101"/>
      <c r="N716" s="98"/>
    </row>
    <row r="717" spans="1:14" customFormat="1" ht="15" hidden="1" customHeight="1" x14ac:dyDescent="0.25">
      <c r="A717" s="5">
        <f t="shared" si="15"/>
        <v>0</v>
      </c>
      <c r="B717" s="59"/>
      <c r="C717" s="93"/>
      <c r="D717" s="95"/>
      <c r="E717" s="96"/>
      <c r="F717" s="61"/>
      <c r="G717" s="62"/>
      <c r="H717" s="63"/>
      <c r="I717" s="64"/>
      <c r="J717" s="24"/>
      <c r="K717" s="23"/>
      <c r="L717" s="22"/>
      <c r="M717" s="101"/>
      <c r="N717" s="98"/>
    </row>
    <row r="718" spans="1:14" customFormat="1" ht="15" hidden="1" customHeight="1" x14ac:dyDescent="0.25">
      <c r="A718" s="5">
        <f t="shared" si="15"/>
        <v>0</v>
      </c>
      <c r="B718" s="59"/>
      <c r="C718" s="93"/>
      <c r="D718" s="95"/>
      <c r="E718" s="96"/>
      <c r="F718" s="61"/>
      <c r="G718" s="62"/>
      <c r="H718" s="63"/>
      <c r="I718" s="64"/>
      <c r="J718" s="24"/>
      <c r="K718" s="23"/>
      <c r="L718" s="22"/>
      <c r="M718" s="102"/>
      <c r="N718" s="99"/>
    </row>
    <row r="719" spans="1:14" customFormat="1" ht="15" hidden="1" customHeight="1" x14ac:dyDescent="0.25">
      <c r="A719" s="5">
        <f t="shared" si="15"/>
        <v>0</v>
      </c>
      <c r="B719" s="59"/>
      <c r="C719" s="93"/>
      <c r="D719" s="95"/>
      <c r="E719" s="96"/>
      <c r="F719" s="61"/>
      <c r="G719" s="62"/>
      <c r="H719" s="63"/>
      <c r="I719" s="64"/>
      <c r="J719" s="24"/>
      <c r="K719" s="23"/>
      <c r="L719" s="22"/>
      <c r="M719" s="100"/>
      <c r="N719" s="97"/>
    </row>
    <row r="720" spans="1:14" customFormat="1" ht="15" hidden="1" customHeight="1" x14ac:dyDescent="0.25">
      <c r="A720" s="5">
        <f t="shared" si="15"/>
        <v>0</v>
      </c>
      <c r="B720" s="59"/>
      <c r="C720" s="93"/>
      <c r="D720" s="95"/>
      <c r="E720" s="96"/>
      <c r="F720" s="61"/>
      <c r="G720" s="62"/>
      <c r="H720" s="63"/>
      <c r="I720" s="64"/>
      <c r="J720" s="24"/>
      <c r="K720" s="23"/>
      <c r="L720" s="22"/>
      <c r="M720" s="101"/>
      <c r="N720" s="98"/>
    </row>
    <row r="721" spans="1:14" customFormat="1" ht="15" hidden="1" customHeight="1" x14ac:dyDescent="0.25">
      <c r="A721" s="5">
        <f t="shared" si="15"/>
        <v>0</v>
      </c>
      <c r="B721" s="59"/>
      <c r="C721" s="93"/>
      <c r="D721" s="95"/>
      <c r="E721" s="96"/>
      <c r="F721" s="61"/>
      <c r="G721" s="62"/>
      <c r="H721" s="63"/>
      <c r="I721" s="64"/>
      <c r="J721" s="24"/>
      <c r="K721" s="23"/>
      <c r="L721" s="22"/>
      <c r="M721" s="101"/>
      <c r="N721" s="98"/>
    </row>
    <row r="722" spans="1:14" customFormat="1" ht="15" hidden="1" customHeight="1" x14ac:dyDescent="0.25">
      <c r="A722" s="5">
        <f t="shared" si="15"/>
        <v>0</v>
      </c>
      <c r="B722" s="59"/>
      <c r="C722" s="93"/>
      <c r="D722" s="95"/>
      <c r="E722" s="96"/>
      <c r="F722" s="61"/>
      <c r="G722" s="62"/>
      <c r="H722" s="63"/>
      <c r="I722" s="64"/>
      <c r="J722" s="24"/>
      <c r="K722" s="23"/>
      <c r="L722" s="22"/>
      <c r="M722" s="102"/>
      <c r="N722" s="99"/>
    </row>
    <row r="723" spans="1:14" customFormat="1" ht="15" hidden="1" customHeight="1" x14ac:dyDescent="0.25">
      <c r="A723" s="5">
        <f t="shared" si="15"/>
        <v>0</v>
      </c>
      <c r="B723" s="59"/>
      <c r="C723" s="93"/>
      <c r="D723" s="95"/>
      <c r="E723" s="96"/>
      <c r="F723" s="61"/>
      <c r="G723" s="62"/>
      <c r="H723" s="63"/>
      <c r="I723" s="64"/>
      <c r="J723" s="24"/>
      <c r="K723" s="23"/>
      <c r="L723" s="22"/>
      <c r="M723" s="100"/>
      <c r="N723" s="97"/>
    </row>
    <row r="724" spans="1:14" customFormat="1" ht="15" hidden="1" customHeight="1" x14ac:dyDescent="0.25">
      <c r="A724" s="5">
        <f t="shared" si="15"/>
        <v>0</v>
      </c>
      <c r="B724" s="59"/>
      <c r="C724" s="93"/>
      <c r="D724" s="95"/>
      <c r="E724" s="96"/>
      <c r="F724" s="61"/>
      <c r="G724" s="62"/>
      <c r="H724" s="63"/>
      <c r="I724" s="64"/>
      <c r="J724" s="24"/>
      <c r="K724" s="23"/>
      <c r="L724" s="22"/>
      <c r="M724" s="101"/>
      <c r="N724" s="98"/>
    </row>
    <row r="725" spans="1:14" customFormat="1" ht="15" hidden="1" customHeight="1" x14ac:dyDescent="0.25">
      <c r="A725" s="5">
        <f t="shared" si="15"/>
        <v>0</v>
      </c>
      <c r="B725" s="59"/>
      <c r="C725" s="93"/>
      <c r="D725" s="95"/>
      <c r="E725" s="96"/>
      <c r="F725" s="61"/>
      <c r="G725" s="62"/>
      <c r="H725" s="63"/>
      <c r="I725" s="64"/>
      <c r="J725" s="24"/>
      <c r="K725" s="23"/>
      <c r="L725" s="22"/>
      <c r="M725" s="101"/>
      <c r="N725" s="98"/>
    </row>
    <row r="726" spans="1:14" customFormat="1" ht="15" hidden="1" customHeight="1" thickBot="1" x14ac:dyDescent="0.3">
      <c r="A726" s="5">
        <f t="shared" si="15"/>
        <v>0</v>
      </c>
      <c r="B726" s="59"/>
      <c r="C726" s="93"/>
      <c r="D726" s="107"/>
      <c r="E726" s="87"/>
      <c r="F726" s="108"/>
      <c r="G726" s="109"/>
      <c r="H726" s="71"/>
      <c r="I726" s="72"/>
      <c r="J726" s="21"/>
      <c r="K726" s="20"/>
      <c r="L726" s="19"/>
      <c r="M726" s="106"/>
      <c r="N726" s="112"/>
    </row>
    <row r="727" spans="1:14" s="5" customFormat="1" ht="30" hidden="1" customHeight="1" x14ac:dyDescent="0.25">
      <c r="A727" s="5">
        <f t="shared" si="15"/>
        <v>0</v>
      </c>
      <c r="B727" s="47" t="s">
        <v>7</v>
      </c>
      <c r="C727" s="48"/>
      <c r="D727" s="51" t="s">
        <v>6</v>
      </c>
      <c r="E727" s="52"/>
      <c r="F727" s="53" t="s">
        <v>2</v>
      </c>
      <c r="G727" s="54" t="s">
        <v>2</v>
      </c>
      <c r="H727" s="53" t="s">
        <v>4</v>
      </c>
      <c r="I727" s="54"/>
      <c r="J727" s="18" t="s">
        <v>2</v>
      </c>
      <c r="K727" s="17" t="s">
        <v>3</v>
      </c>
      <c r="L727" s="16"/>
      <c r="M727" s="15" t="s">
        <v>2</v>
      </c>
      <c r="N727" s="14" t="s">
        <v>2</v>
      </c>
    </row>
    <row r="728" spans="1:14" s="5" customFormat="1" ht="30" hidden="1" customHeight="1" thickBot="1" x14ac:dyDescent="0.3">
      <c r="A728" s="5">
        <f t="shared" si="15"/>
        <v>0</v>
      </c>
      <c r="B728" s="49"/>
      <c r="C728" s="50"/>
      <c r="D728" s="55" t="s">
        <v>5</v>
      </c>
      <c r="E728" s="56"/>
      <c r="F728" s="57" t="s">
        <v>2</v>
      </c>
      <c r="G728" s="58" t="s">
        <v>2</v>
      </c>
      <c r="H728" s="57" t="s">
        <v>4</v>
      </c>
      <c r="I728" s="58"/>
      <c r="J728" s="13" t="s">
        <v>2</v>
      </c>
      <c r="K728" s="12" t="s">
        <v>3</v>
      </c>
      <c r="L728" s="11"/>
      <c r="M728" s="10" t="s">
        <v>2</v>
      </c>
      <c r="N728" s="9" t="s">
        <v>2</v>
      </c>
    </row>
    <row r="729" spans="1:14" customFormat="1" hidden="1" x14ac:dyDescent="0.25">
      <c r="A729" s="5">
        <f t="shared" si="15"/>
        <v>0</v>
      </c>
      <c r="B729" s="1"/>
    </row>
    <row r="730" spans="1:14" customFormat="1" hidden="1" x14ac:dyDescent="0.25">
      <c r="A730" s="5">
        <f t="shared" si="15"/>
        <v>0</v>
      </c>
      <c r="B730" s="1"/>
    </row>
    <row r="731" spans="1:14" customFormat="1" hidden="1" x14ac:dyDescent="0.25">
      <c r="A731" s="5">
        <f t="shared" si="15"/>
        <v>0</v>
      </c>
      <c r="B731" s="1"/>
    </row>
    <row r="732" spans="1:14" customFormat="1" hidden="1" x14ac:dyDescent="0.25">
      <c r="A732" s="5">
        <f>$A$737</f>
        <v>0</v>
      </c>
      <c r="B732" s="1"/>
      <c r="C732" s="8" t="s">
        <v>1</v>
      </c>
      <c r="D732" s="7"/>
      <c r="E732" s="7"/>
    </row>
    <row r="733" spans="1:14" s="2" customFormat="1" hidden="1" x14ac:dyDescent="0.25">
      <c r="A733" s="5">
        <f>$A$737</f>
        <v>0</v>
      </c>
      <c r="C733" s="8"/>
    </row>
    <row r="734" spans="1:14" s="2" customFormat="1" ht="15" hidden="1" customHeight="1" x14ac:dyDescent="0.25">
      <c r="A734" s="5">
        <f>$A$737</f>
        <v>0</v>
      </c>
      <c r="C734" s="8" t="s">
        <v>0</v>
      </c>
      <c r="D734" s="7"/>
      <c r="E734" s="7"/>
      <c r="I734" s="6"/>
      <c r="J734" s="6"/>
      <c r="K734" s="6"/>
      <c r="L734" s="6"/>
      <c r="M734" s="4"/>
      <c r="N734" s="4"/>
    </row>
    <row r="735" spans="1:14" s="2" customFormat="1" hidden="1" x14ac:dyDescent="0.25">
      <c r="A735" s="5">
        <f>$A$737</f>
        <v>0</v>
      </c>
      <c r="G735" s="4"/>
      <c r="I735" s="60" t="str">
        <f>"podpis a pečiatka "&amp;IF(COUNTA([1]summary!$H$72:$H$81)=0,"navrhovateľa","dodávateľa")</f>
        <v>podpis a pečiatka navrhovateľa</v>
      </c>
      <c r="J735" s="60"/>
      <c r="K735" s="60"/>
      <c r="L735" s="60"/>
      <c r="M735" s="3"/>
      <c r="N735" s="3"/>
    </row>
    <row r="736" spans="1:14" s="5" customFormat="1" ht="21" hidden="1" x14ac:dyDescent="0.25">
      <c r="A736" s="5">
        <f>$A$737</f>
        <v>0</v>
      </c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M736" s="38"/>
      <c r="N736" s="38" t="str">
        <f>'[1]Výzva na prieskum trhu'!$C$124</f>
        <v xml:space="preserve">Príloha č. 1: </v>
      </c>
    </row>
    <row r="737" spans="1:16" s="5" customFormat="1" ht="23.25" hidden="1" customHeight="1" x14ac:dyDescent="0.25">
      <c r="A737" s="5">
        <f>IF(COUNTA([1]summary!$H$72:$H$81)=0,IF([1]summary!$G$20="všetky predmety spolu",0,1)*A742,IF([1]summary!$E$58="cenové ponuky komplexne",0,1)*A742)</f>
        <v>0</v>
      </c>
      <c r="B737" s="110" t="str">
        <f>IF([1]summary!$F$12=$P$10,'[1]Výzva na predloženie CP'!$B$2,IF(COUNTA([1]summary!$H$72:$H$81)=0,'[1]Výzva na prieskum trhu'!$B$2,'[1]Výzva na predloženie CP'!$B$2))</f>
        <v>Výzva na predloženie ponúk - prieskum trhu</v>
      </c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</row>
    <row r="738" spans="1:16" s="5" customFormat="1" hidden="1" x14ac:dyDescent="0.25">
      <c r="A738" s="5">
        <f>$A$737</f>
        <v>0</v>
      </c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</row>
    <row r="739" spans="1:16" s="5" customFormat="1" ht="23.25" hidden="1" customHeight="1" x14ac:dyDescent="0.25">
      <c r="A739" s="5">
        <f>$A$737</f>
        <v>0</v>
      </c>
      <c r="B739" s="110" t="str">
        <f>IF(COUNTA([1]summary!$H$72:$H$81)=0,'[1]Výzva na prieskum trhu'!$E$124,'[1]Výzva na predloženie CP'!$E$320)</f>
        <v>Vymedzenie predmetu prieskumu trhu</v>
      </c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</row>
    <row r="740" spans="1:16" customFormat="1" hidden="1" x14ac:dyDescent="0.25">
      <c r="A740" s="5">
        <f>$A$737</f>
        <v>0</v>
      </c>
      <c r="B740" s="1"/>
    </row>
    <row r="741" spans="1:16" customFormat="1" hidden="1" x14ac:dyDescent="0.25">
      <c r="A741" s="5">
        <f>$A$737</f>
        <v>0</v>
      </c>
      <c r="B741" s="1"/>
    </row>
    <row r="742" spans="1:16" s="33" customFormat="1" ht="15.75" hidden="1" x14ac:dyDescent="0.25">
      <c r="A742" s="33">
        <f>IF(SUM($A$10:$A$11)=0,1,0)*IF(D742&lt;&gt;"",1,0)</f>
        <v>0</v>
      </c>
      <c r="B742" s="111" t="s">
        <v>18</v>
      </c>
      <c r="C742" s="111"/>
      <c r="D742" s="75" t="str">
        <f>IF([1]summary!$B$56&lt;&gt;"",[1]summary!$B$56,"")</f>
        <v/>
      </c>
      <c r="E742" s="75"/>
      <c r="F742" s="75"/>
      <c r="G742" s="75"/>
      <c r="H742" s="75"/>
      <c r="I742" s="75"/>
      <c r="J742" s="75"/>
      <c r="K742" s="75"/>
      <c r="L742" s="75"/>
      <c r="M742" s="36" t="s">
        <v>17</v>
      </c>
      <c r="N742" s="35" t="str">
        <f>IF([1]summary!$G$56&lt;&gt;"",[1]summary!$G$56,"")</f>
        <v/>
      </c>
      <c r="P742" s="34"/>
    </row>
    <row r="743" spans="1:16" customFormat="1" hidden="1" x14ac:dyDescent="0.25">
      <c r="A743" s="5">
        <f t="shared" ref="A743:A773" si="16">$A$742</f>
        <v>0</v>
      </c>
      <c r="B743" s="1"/>
      <c r="P743" s="29"/>
    </row>
    <row r="744" spans="1:16" customFormat="1" ht="69.95" hidden="1" customHeight="1" thickBot="1" x14ac:dyDescent="0.3">
      <c r="A744" s="5">
        <f t="shared" si="16"/>
        <v>0</v>
      </c>
      <c r="B744" s="76" t="s">
        <v>16</v>
      </c>
      <c r="C744" s="77"/>
      <c r="D744" s="77"/>
      <c r="E744" s="78"/>
      <c r="F744" s="79" t="s">
        <v>15</v>
      </c>
      <c r="G744" s="80"/>
      <c r="H744" s="83" t="s">
        <v>14</v>
      </c>
      <c r="I744" s="84"/>
      <c r="J744" s="32" t="s">
        <v>13</v>
      </c>
      <c r="K744" s="85" t="s">
        <v>12</v>
      </c>
      <c r="L744" s="86"/>
      <c r="M744" s="31" t="s">
        <v>11</v>
      </c>
      <c r="N744" s="30" t="s">
        <v>10</v>
      </c>
      <c r="P744" s="29"/>
    </row>
    <row r="745" spans="1:16" customFormat="1" ht="15" hidden="1" customHeight="1" x14ac:dyDescent="0.25">
      <c r="A745" s="5">
        <f t="shared" si="16"/>
        <v>0</v>
      </c>
      <c r="B745" s="47" t="s">
        <v>9</v>
      </c>
      <c r="C745" s="48"/>
      <c r="D745" s="51"/>
      <c r="E745" s="52"/>
      <c r="F745" s="103"/>
      <c r="G745" s="104"/>
      <c r="H745" s="53"/>
      <c r="I745" s="54"/>
      <c r="J745" s="18"/>
      <c r="K745" s="17"/>
      <c r="L745" s="16"/>
      <c r="M745" s="105"/>
      <c r="N745" s="117"/>
    </row>
    <row r="746" spans="1:16" customFormat="1" ht="15" hidden="1" customHeight="1" x14ac:dyDescent="0.25">
      <c r="A746" s="5">
        <f t="shared" si="16"/>
        <v>0</v>
      </c>
      <c r="B746" s="59"/>
      <c r="C746" s="93"/>
      <c r="D746" s="95"/>
      <c r="E746" s="96"/>
      <c r="F746" s="61"/>
      <c r="G746" s="62"/>
      <c r="H746" s="63"/>
      <c r="I746" s="64"/>
      <c r="J746" s="24"/>
      <c r="K746" s="23"/>
      <c r="L746" s="22"/>
      <c r="M746" s="101"/>
      <c r="N746" s="98"/>
    </row>
    <row r="747" spans="1:16" customFormat="1" ht="15" hidden="1" customHeight="1" x14ac:dyDescent="0.25">
      <c r="A747" s="5">
        <f t="shared" si="16"/>
        <v>0</v>
      </c>
      <c r="B747" s="59"/>
      <c r="C747" s="93"/>
      <c r="D747" s="95"/>
      <c r="E747" s="96"/>
      <c r="F747" s="61"/>
      <c r="G747" s="62"/>
      <c r="H747" s="63"/>
      <c r="I747" s="64"/>
      <c r="J747" s="24"/>
      <c r="K747" s="23"/>
      <c r="L747" s="22"/>
      <c r="M747" s="101"/>
      <c r="N747" s="98"/>
    </row>
    <row r="748" spans="1:16" customFormat="1" ht="15" hidden="1" customHeight="1" x14ac:dyDescent="0.25">
      <c r="A748" s="5">
        <f t="shared" si="16"/>
        <v>0</v>
      </c>
      <c r="B748" s="59"/>
      <c r="C748" s="93"/>
      <c r="D748" s="95"/>
      <c r="E748" s="96"/>
      <c r="F748" s="61"/>
      <c r="G748" s="62"/>
      <c r="H748" s="63"/>
      <c r="I748" s="64"/>
      <c r="J748" s="24"/>
      <c r="K748" s="23"/>
      <c r="L748" s="22"/>
      <c r="M748" s="102"/>
      <c r="N748" s="99"/>
    </row>
    <row r="749" spans="1:16" customFormat="1" ht="15" hidden="1" customHeight="1" x14ac:dyDescent="0.25">
      <c r="A749" s="5">
        <f t="shared" si="16"/>
        <v>0</v>
      </c>
      <c r="B749" s="59"/>
      <c r="C749" s="93"/>
      <c r="D749" s="87"/>
      <c r="E749" s="88"/>
      <c r="F749" s="67"/>
      <c r="G749" s="68"/>
      <c r="H749" s="65"/>
      <c r="I749" s="66"/>
      <c r="J749" s="24"/>
      <c r="K749" s="23"/>
      <c r="L749" s="22"/>
      <c r="M749" s="100"/>
      <c r="N749" s="97"/>
    </row>
    <row r="750" spans="1:16" customFormat="1" ht="15" hidden="1" customHeight="1" x14ac:dyDescent="0.25">
      <c r="A750" s="5">
        <f t="shared" si="16"/>
        <v>0</v>
      </c>
      <c r="B750" s="59"/>
      <c r="C750" s="93"/>
      <c r="D750" s="89"/>
      <c r="E750" s="90"/>
      <c r="F750" s="67"/>
      <c r="G750" s="68"/>
      <c r="H750" s="65"/>
      <c r="I750" s="66"/>
      <c r="J750" s="24"/>
      <c r="K750" s="23"/>
      <c r="L750" s="22"/>
      <c r="M750" s="101"/>
      <c r="N750" s="98"/>
    </row>
    <row r="751" spans="1:16" customFormat="1" ht="15" hidden="1" customHeight="1" x14ac:dyDescent="0.25">
      <c r="A751" s="5">
        <f t="shared" si="16"/>
        <v>0</v>
      </c>
      <c r="B751" s="59"/>
      <c r="C751" s="93"/>
      <c r="D751" s="89"/>
      <c r="E751" s="90"/>
      <c r="F751" s="67"/>
      <c r="G751" s="68"/>
      <c r="H751" s="65"/>
      <c r="I751" s="66"/>
      <c r="J751" s="24"/>
      <c r="K751" s="23"/>
      <c r="L751" s="22"/>
      <c r="M751" s="101"/>
      <c r="N751" s="98"/>
    </row>
    <row r="752" spans="1:16" customFormat="1" ht="15" hidden="1" customHeight="1" x14ac:dyDescent="0.25">
      <c r="A752" s="5">
        <f t="shared" si="16"/>
        <v>0</v>
      </c>
      <c r="B752" s="59"/>
      <c r="C752" s="93"/>
      <c r="D752" s="91"/>
      <c r="E752" s="92"/>
      <c r="F752" s="67"/>
      <c r="G752" s="68"/>
      <c r="H752" s="65"/>
      <c r="I752" s="66"/>
      <c r="J752" s="24"/>
      <c r="K752" s="23"/>
      <c r="L752" s="22"/>
      <c r="M752" s="102"/>
      <c r="N752" s="99"/>
    </row>
    <row r="753" spans="1:14" customFormat="1" ht="15" hidden="1" customHeight="1" x14ac:dyDescent="0.25">
      <c r="A753" s="5">
        <f t="shared" si="16"/>
        <v>0</v>
      </c>
      <c r="B753" s="59"/>
      <c r="C753" s="93"/>
      <c r="D753" s="87"/>
      <c r="E753" s="88"/>
      <c r="F753" s="67"/>
      <c r="G753" s="68"/>
      <c r="H753" s="65"/>
      <c r="I753" s="66"/>
      <c r="J753" s="24"/>
      <c r="K753" s="23"/>
      <c r="L753" s="22"/>
      <c r="M753" s="100"/>
      <c r="N753" s="97"/>
    </row>
    <row r="754" spans="1:14" customFormat="1" ht="15" hidden="1" customHeight="1" x14ac:dyDescent="0.25">
      <c r="A754" s="5">
        <f t="shared" si="16"/>
        <v>0</v>
      </c>
      <c r="B754" s="59"/>
      <c r="C754" s="93"/>
      <c r="D754" s="89"/>
      <c r="E754" s="90"/>
      <c r="F754" s="67"/>
      <c r="G754" s="68"/>
      <c r="H754" s="65"/>
      <c r="I754" s="66"/>
      <c r="J754" s="24"/>
      <c r="K754" s="23"/>
      <c r="L754" s="22"/>
      <c r="M754" s="101"/>
      <c r="N754" s="98"/>
    </row>
    <row r="755" spans="1:14" customFormat="1" ht="15" hidden="1" customHeight="1" x14ac:dyDescent="0.25">
      <c r="A755" s="5">
        <f t="shared" si="16"/>
        <v>0</v>
      </c>
      <c r="B755" s="59"/>
      <c r="C755" s="93"/>
      <c r="D755" s="89"/>
      <c r="E755" s="90"/>
      <c r="F755" s="67"/>
      <c r="G755" s="68"/>
      <c r="H755" s="65"/>
      <c r="I755" s="66"/>
      <c r="J755" s="24"/>
      <c r="K755" s="23"/>
      <c r="L755" s="22"/>
      <c r="M755" s="101"/>
      <c r="N755" s="98"/>
    </row>
    <row r="756" spans="1:14" customFormat="1" ht="15" hidden="1" customHeight="1" thickBot="1" x14ac:dyDescent="0.3">
      <c r="A756" s="5">
        <f t="shared" si="16"/>
        <v>0</v>
      </c>
      <c r="B756" s="49"/>
      <c r="C756" s="50"/>
      <c r="D756" s="115"/>
      <c r="E756" s="116"/>
      <c r="F756" s="69"/>
      <c r="G756" s="70"/>
      <c r="H756" s="113"/>
      <c r="I756" s="114"/>
      <c r="J756" s="13"/>
      <c r="K756" s="12"/>
      <c r="L756" s="28"/>
      <c r="M756" s="106"/>
      <c r="N756" s="112"/>
    </row>
    <row r="757" spans="1:14" customFormat="1" ht="15" hidden="1" customHeight="1" x14ac:dyDescent="0.25">
      <c r="A757" s="5">
        <f t="shared" si="16"/>
        <v>0</v>
      </c>
      <c r="B757" s="59" t="s">
        <v>8</v>
      </c>
      <c r="C757" s="93"/>
      <c r="D757" s="94"/>
      <c r="E757" s="91"/>
      <c r="F757" s="81"/>
      <c r="G757" s="82"/>
      <c r="H757" s="73"/>
      <c r="I757" s="74"/>
      <c r="J757" s="27"/>
      <c r="K757" s="26"/>
      <c r="L757" s="25"/>
      <c r="M757" s="105"/>
      <c r="N757" s="117"/>
    </row>
    <row r="758" spans="1:14" customFormat="1" ht="15" hidden="1" customHeight="1" x14ac:dyDescent="0.25">
      <c r="A758" s="5">
        <f t="shared" si="16"/>
        <v>0</v>
      </c>
      <c r="B758" s="59"/>
      <c r="C758" s="93"/>
      <c r="D758" s="95"/>
      <c r="E758" s="96"/>
      <c r="F758" s="61"/>
      <c r="G758" s="62"/>
      <c r="H758" s="63"/>
      <c r="I758" s="64"/>
      <c r="J758" s="24"/>
      <c r="K758" s="23"/>
      <c r="L758" s="22"/>
      <c r="M758" s="101"/>
      <c r="N758" s="98"/>
    </row>
    <row r="759" spans="1:14" customFormat="1" ht="15" hidden="1" customHeight="1" x14ac:dyDescent="0.25">
      <c r="A759" s="5">
        <f t="shared" si="16"/>
        <v>0</v>
      </c>
      <c r="B759" s="59"/>
      <c r="C759" s="93"/>
      <c r="D759" s="95"/>
      <c r="E759" s="96"/>
      <c r="F759" s="61"/>
      <c r="G759" s="62"/>
      <c r="H759" s="63"/>
      <c r="I759" s="64"/>
      <c r="J759" s="24"/>
      <c r="K759" s="23"/>
      <c r="L759" s="22"/>
      <c r="M759" s="101"/>
      <c r="N759" s="98"/>
    </row>
    <row r="760" spans="1:14" customFormat="1" ht="15" hidden="1" customHeight="1" x14ac:dyDescent="0.25">
      <c r="A760" s="5">
        <f t="shared" si="16"/>
        <v>0</v>
      </c>
      <c r="B760" s="59"/>
      <c r="C760" s="93"/>
      <c r="D760" s="95"/>
      <c r="E760" s="96"/>
      <c r="F760" s="61"/>
      <c r="G760" s="62"/>
      <c r="H760" s="63"/>
      <c r="I760" s="64"/>
      <c r="J760" s="24"/>
      <c r="K760" s="23"/>
      <c r="L760" s="22"/>
      <c r="M760" s="102"/>
      <c r="N760" s="99"/>
    </row>
    <row r="761" spans="1:14" customFormat="1" ht="15" hidden="1" customHeight="1" x14ac:dyDescent="0.25">
      <c r="A761" s="5">
        <f t="shared" si="16"/>
        <v>0</v>
      </c>
      <c r="B761" s="59"/>
      <c r="C761" s="93"/>
      <c r="D761" s="95"/>
      <c r="E761" s="96"/>
      <c r="F761" s="61"/>
      <c r="G761" s="62"/>
      <c r="H761" s="63"/>
      <c r="I761" s="64"/>
      <c r="J761" s="24"/>
      <c r="K761" s="23"/>
      <c r="L761" s="22"/>
      <c r="M761" s="100"/>
      <c r="N761" s="97"/>
    </row>
    <row r="762" spans="1:14" customFormat="1" ht="15" hidden="1" customHeight="1" x14ac:dyDescent="0.25">
      <c r="A762" s="5">
        <f t="shared" si="16"/>
        <v>0</v>
      </c>
      <c r="B762" s="59"/>
      <c r="C762" s="93"/>
      <c r="D762" s="95"/>
      <c r="E762" s="96"/>
      <c r="F762" s="61"/>
      <c r="G762" s="62"/>
      <c r="H762" s="63"/>
      <c r="I762" s="64"/>
      <c r="J762" s="24"/>
      <c r="K762" s="23"/>
      <c r="L762" s="22"/>
      <c r="M762" s="101"/>
      <c r="N762" s="98"/>
    </row>
    <row r="763" spans="1:14" customFormat="1" ht="15" hidden="1" customHeight="1" x14ac:dyDescent="0.25">
      <c r="A763" s="5">
        <f t="shared" si="16"/>
        <v>0</v>
      </c>
      <c r="B763" s="59"/>
      <c r="C763" s="93"/>
      <c r="D763" s="95"/>
      <c r="E763" s="96"/>
      <c r="F763" s="61"/>
      <c r="G763" s="62"/>
      <c r="H763" s="63"/>
      <c r="I763" s="64"/>
      <c r="J763" s="24"/>
      <c r="K763" s="23"/>
      <c r="L763" s="22"/>
      <c r="M763" s="101"/>
      <c r="N763" s="98"/>
    </row>
    <row r="764" spans="1:14" customFormat="1" ht="15" hidden="1" customHeight="1" x14ac:dyDescent="0.25">
      <c r="A764" s="5">
        <f t="shared" si="16"/>
        <v>0</v>
      </c>
      <c r="B764" s="59"/>
      <c r="C764" s="93"/>
      <c r="D764" s="95"/>
      <c r="E764" s="96"/>
      <c r="F764" s="61"/>
      <c r="G764" s="62"/>
      <c r="H764" s="63"/>
      <c r="I764" s="64"/>
      <c r="J764" s="24"/>
      <c r="K764" s="23"/>
      <c r="L764" s="22"/>
      <c r="M764" s="102"/>
      <c r="N764" s="99"/>
    </row>
    <row r="765" spans="1:14" customFormat="1" ht="15" hidden="1" customHeight="1" x14ac:dyDescent="0.25">
      <c r="A765" s="5">
        <f t="shared" si="16"/>
        <v>0</v>
      </c>
      <c r="B765" s="59"/>
      <c r="C765" s="93"/>
      <c r="D765" s="95"/>
      <c r="E765" s="96"/>
      <c r="F765" s="61"/>
      <c r="G765" s="62"/>
      <c r="H765" s="63"/>
      <c r="I765" s="64"/>
      <c r="J765" s="24"/>
      <c r="K765" s="23"/>
      <c r="L765" s="22"/>
      <c r="M765" s="100"/>
      <c r="N765" s="97"/>
    </row>
    <row r="766" spans="1:14" customFormat="1" ht="15" hidden="1" customHeight="1" x14ac:dyDescent="0.25">
      <c r="A766" s="5">
        <f t="shared" si="16"/>
        <v>0</v>
      </c>
      <c r="B766" s="59"/>
      <c r="C766" s="93"/>
      <c r="D766" s="95"/>
      <c r="E766" s="96"/>
      <c r="F766" s="61"/>
      <c r="G766" s="62"/>
      <c r="H766" s="63"/>
      <c r="I766" s="64"/>
      <c r="J766" s="24"/>
      <c r="K766" s="23"/>
      <c r="L766" s="22"/>
      <c r="M766" s="101"/>
      <c r="N766" s="98"/>
    </row>
    <row r="767" spans="1:14" customFormat="1" ht="15" hidden="1" customHeight="1" x14ac:dyDescent="0.25">
      <c r="A767" s="5">
        <f t="shared" si="16"/>
        <v>0</v>
      </c>
      <c r="B767" s="59"/>
      <c r="C767" s="93"/>
      <c r="D767" s="95"/>
      <c r="E767" s="96"/>
      <c r="F767" s="61"/>
      <c r="G767" s="62"/>
      <c r="H767" s="63"/>
      <c r="I767" s="64"/>
      <c r="J767" s="24"/>
      <c r="K767" s="23"/>
      <c r="L767" s="22"/>
      <c r="M767" s="101"/>
      <c r="N767" s="98"/>
    </row>
    <row r="768" spans="1:14" customFormat="1" ht="15" hidden="1" customHeight="1" thickBot="1" x14ac:dyDescent="0.3">
      <c r="A768" s="5">
        <f t="shared" si="16"/>
        <v>0</v>
      </c>
      <c r="B768" s="59"/>
      <c r="C768" s="93"/>
      <c r="D768" s="107"/>
      <c r="E768" s="87"/>
      <c r="F768" s="108"/>
      <c r="G768" s="109"/>
      <c r="H768" s="71"/>
      <c r="I768" s="72"/>
      <c r="J768" s="21"/>
      <c r="K768" s="20"/>
      <c r="L768" s="19"/>
      <c r="M768" s="106"/>
      <c r="N768" s="112"/>
    </row>
    <row r="769" spans="1:17" s="5" customFormat="1" ht="30" hidden="1" customHeight="1" x14ac:dyDescent="0.25">
      <c r="A769" s="5">
        <f t="shared" si="16"/>
        <v>0</v>
      </c>
      <c r="B769" s="47" t="s">
        <v>7</v>
      </c>
      <c r="C769" s="48"/>
      <c r="D769" s="51" t="s">
        <v>6</v>
      </c>
      <c r="E769" s="52"/>
      <c r="F769" s="53" t="s">
        <v>2</v>
      </c>
      <c r="G769" s="54" t="s">
        <v>2</v>
      </c>
      <c r="H769" s="53" t="s">
        <v>4</v>
      </c>
      <c r="I769" s="54"/>
      <c r="J769" s="18" t="s">
        <v>2</v>
      </c>
      <c r="K769" s="17" t="s">
        <v>3</v>
      </c>
      <c r="L769" s="16"/>
      <c r="M769" s="15" t="s">
        <v>2</v>
      </c>
      <c r="N769" s="14" t="s">
        <v>2</v>
      </c>
    </row>
    <row r="770" spans="1:17" s="5" customFormat="1" ht="30" hidden="1" customHeight="1" thickBot="1" x14ac:dyDescent="0.3">
      <c r="A770" s="5">
        <f t="shared" si="16"/>
        <v>0</v>
      </c>
      <c r="B770" s="49"/>
      <c r="C770" s="50"/>
      <c r="D770" s="55" t="s">
        <v>5</v>
      </c>
      <c r="E770" s="56"/>
      <c r="F770" s="57" t="s">
        <v>2</v>
      </c>
      <c r="G770" s="58" t="s">
        <v>2</v>
      </c>
      <c r="H770" s="57" t="s">
        <v>4</v>
      </c>
      <c r="I770" s="58"/>
      <c r="J770" s="13" t="s">
        <v>2</v>
      </c>
      <c r="K770" s="12" t="s">
        <v>3</v>
      </c>
      <c r="L770" s="11"/>
      <c r="M770" s="10" t="s">
        <v>2</v>
      </c>
      <c r="N770" s="9" t="s">
        <v>2</v>
      </c>
    </row>
    <row r="771" spans="1:17" customFormat="1" hidden="1" x14ac:dyDescent="0.25">
      <c r="A771" s="5">
        <f t="shared" si="16"/>
        <v>0</v>
      </c>
      <c r="B771" s="1"/>
    </row>
    <row r="772" spans="1:17" customFormat="1" hidden="1" x14ac:dyDescent="0.25">
      <c r="A772" s="5">
        <f t="shared" si="16"/>
        <v>0</v>
      </c>
      <c r="B772" s="1"/>
    </row>
    <row r="773" spans="1:17" customFormat="1" hidden="1" x14ac:dyDescent="0.25">
      <c r="A773" s="5">
        <f t="shared" si="16"/>
        <v>0</v>
      </c>
      <c r="B773" s="1"/>
    </row>
    <row r="774" spans="1:17" customFormat="1" hidden="1" x14ac:dyDescent="0.25">
      <c r="A774" s="5">
        <v>0</v>
      </c>
      <c r="B774" s="1"/>
      <c r="C774" s="8" t="s">
        <v>1</v>
      </c>
      <c r="D774" s="7"/>
      <c r="E774" s="7"/>
    </row>
    <row r="775" spans="1:17" s="2" customFormat="1" hidden="1" x14ac:dyDescent="0.25">
      <c r="A775" s="5">
        <v>0</v>
      </c>
      <c r="C775" s="8"/>
    </row>
    <row r="776" spans="1:17" s="2" customFormat="1" ht="15" hidden="1" customHeight="1" x14ac:dyDescent="0.25">
      <c r="A776" s="5">
        <v>0</v>
      </c>
      <c r="C776" s="8" t="s">
        <v>0</v>
      </c>
      <c r="D776" s="7"/>
      <c r="E776" s="7"/>
      <c r="I776" s="6"/>
      <c r="J776" s="6"/>
      <c r="K776" s="6"/>
      <c r="L776" s="6"/>
      <c r="M776" s="4"/>
      <c r="N776" s="4"/>
    </row>
    <row r="777" spans="1:17" s="2" customFormat="1" hidden="1" x14ac:dyDescent="0.25">
      <c r="A777" s="5">
        <v>0</v>
      </c>
      <c r="G777" s="4"/>
      <c r="I777" s="60" t="str">
        <f>"podpis a pečiatka "&amp;IF(COUNTA([1]summary!$H$72:$H$81)=0,"navrhovateľa","dodávateľa")</f>
        <v>podpis a pečiatka navrhovateľa</v>
      </c>
      <c r="J777" s="60"/>
      <c r="K777" s="60"/>
      <c r="L777" s="60"/>
      <c r="M777" s="3"/>
      <c r="N777" s="3"/>
    </row>
    <row r="778" spans="1:17" x14ac:dyDescent="0.25">
      <c r="Q778" s="208"/>
    </row>
  </sheetData>
  <sheetProtection algorithmName="SHA-512" hashValue="qPYOtDsU8fKvI/nNaNX1cGMzuKaIUrVGplZiUgRUJVCnee8vArhaRrsYmtOx8vVYSklPdj0gV4Zmlnb7LKQ8GA==" saltValue="fut9pv3DMTctGrT+il+uaw==" spinCount="100000" sheet="1" formatCells="0" formatColumns="0" formatRows="0" selectLockedCells="1"/>
  <autoFilter ref="A1:A777" xr:uid="{00000000-0009-0000-0000-000000000000}">
    <filterColumn colId="0">
      <filters>
        <filter val="1"/>
      </filters>
    </filterColumn>
  </autoFilter>
  <mergeCells count="1528">
    <mergeCell ref="M16:M25"/>
    <mergeCell ref="M34:M43"/>
    <mergeCell ref="N34:N43"/>
    <mergeCell ref="F29:G29"/>
    <mergeCell ref="F22:G22"/>
    <mergeCell ref="F16:G16"/>
    <mergeCell ref="I58:L58"/>
    <mergeCell ref="H29:I29"/>
    <mergeCell ref="F30:G30"/>
    <mergeCell ref="H30:I30"/>
    <mergeCell ref="B15:E15"/>
    <mergeCell ref="F15:G15"/>
    <mergeCell ref="F17:G17"/>
    <mergeCell ref="B5:N5"/>
    <mergeCell ref="B7:N7"/>
    <mergeCell ref="F18:G18"/>
    <mergeCell ref="H18:I18"/>
    <mergeCell ref="F19:G19"/>
    <mergeCell ref="H19:I19"/>
    <mergeCell ref="F24:G24"/>
    <mergeCell ref="H24:I24"/>
    <mergeCell ref="F26:G26"/>
    <mergeCell ref="H26:I26"/>
    <mergeCell ref="F27:G27"/>
    <mergeCell ref="H15:I15"/>
    <mergeCell ref="D13:L13"/>
    <mergeCell ref="K15:L15"/>
    <mergeCell ref="F20:G20"/>
    <mergeCell ref="H20:I20"/>
    <mergeCell ref="F21:G21"/>
    <mergeCell ref="H21:I21"/>
    <mergeCell ref="H16:I16"/>
    <mergeCell ref="B13:C13"/>
    <mergeCell ref="H17:I17"/>
    <mergeCell ref="N16:N25"/>
    <mergeCell ref="B653:N653"/>
    <mergeCell ref="B655:N655"/>
    <mergeCell ref="B658:C658"/>
    <mergeCell ref="D658:L658"/>
    <mergeCell ref="D616:L616"/>
    <mergeCell ref="B618:E618"/>
    <mergeCell ref="F618:G618"/>
    <mergeCell ref="H618:I618"/>
    <mergeCell ref="M719:M722"/>
    <mergeCell ref="N719:N722"/>
    <mergeCell ref="F720:G720"/>
    <mergeCell ref="N665:N668"/>
    <mergeCell ref="F666:G666"/>
    <mergeCell ref="H666:I666"/>
    <mergeCell ref="F667:G667"/>
    <mergeCell ref="N707:N710"/>
    <mergeCell ref="I651:L651"/>
    <mergeCell ref="B700:C700"/>
    <mergeCell ref="D700:L700"/>
    <mergeCell ref="B702:E702"/>
    <mergeCell ref="F702:G702"/>
    <mergeCell ref="H702:I702"/>
    <mergeCell ref="H668:I668"/>
    <mergeCell ref="K618:L618"/>
    <mergeCell ref="B715:C726"/>
    <mergeCell ref="M723:M726"/>
    <mergeCell ref="N723:N726"/>
    <mergeCell ref="H716:I716"/>
    <mergeCell ref="D711:E714"/>
    <mergeCell ref="F711:G711"/>
    <mergeCell ref="H711:I711"/>
    <mergeCell ref="B727:C728"/>
    <mergeCell ref="H727:I727"/>
    <mergeCell ref="N715:N718"/>
    <mergeCell ref="K702:L702"/>
    <mergeCell ref="H667:I667"/>
    <mergeCell ref="F668:G668"/>
    <mergeCell ref="F713:G713"/>
    <mergeCell ref="H713:I713"/>
    <mergeCell ref="F714:G714"/>
    <mergeCell ref="H715:I715"/>
    <mergeCell ref="F677:G677"/>
    <mergeCell ref="H677:I677"/>
    <mergeCell ref="M677:M680"/>
    <mergeCell ref="D669:E672"/>
    <mergeCell ref="F669:G669"/>
    <mergeCell ref="H669:I669"/>
    <mergeCell ref="M669:M672"/>
    <mergeCell ref="F684:G684"/>
    <mergeCell ref="H674:I674"/>
    <mergeCell ref="D665:E668"/>
    <mergeCell ref="F665:G665"/>
    <mergeCell ref="H665:I665"/>
    <mergeCell ref="I693:L693"/>
    <mergeCell ref="B695:N695"/>
    <mergeCell ref="B697:N697"/>
    <mergeCell ref="N711:N714"/>
    <mergeCell ref="F712:G712"/>
    <mergeCell ref="B703:C714"/>
    <mergeCell ref="D703:E706"/>
    <mergeCell ref="F703:G703"/>
    <mergeCell ref="H714:I714"/>
    <mergeCell ref="H723:I723"/>
    <mergeCell ref="M711:M714"/>
    <mergeCell ref="F707:G707"/>
    <mergeCell ref="H707:I707"/>
    <mergeCell ref="M707:M710"/>
    <mergeCell ref="D707:E710"/>
    <mergeCell ref="H703:I703"/>
    <mergeCell ref="H710:I710"/>
    <mergeCell ref="M703:M706"/>
    <mergeCell ref="N703:N706"/>
    <mergeCell ref="F704:G704"/>
    <mergeCell ref="H704:I704"/>
    <mergeCell ref="D715:E718"/>
    <mergeCell ref="H712:I712"/>
    <mergeCell ref="H660:I660"/>
    <mergeCell ref="F746:G746"/>
    <mergeCell ref="H746:I746"/>
    <mergeCell ref="F747:G747"/>
    <mergeCell ref="H747:I747"/>
    <mergeCell ref="F724:G724"/>
    <mergeCell ref="H724:I724"/>
    <mergeCell ref="F725:G725"/>
    <mergeCell ref="H725:I725"/>
    <mergeCell ref="F726:G726"/>
    <mergeCell ref="H721:I721"/>
    <mergeCell ref="D742:L742"/>
    <mergeCell ref="F705:G705"/>
    <mergeCell ref="H705:I705"/>
    <mergeCell ref="H726:I726"/>
    <mergeCell ref="B660:E660"/>
    <mergeCell ref="F660:G660"/>
    <mergeCell ref="K660:L660"/>
    <mergeCell ref="H664:I664"/>
    <mergeCell ref="F664:G664"/>
    <mergeCell ref="D686:E686"/>
    <mergeCell ref="D681:E684"/>
    <mergeCell ref="F706:G706"/>
    <mergeCell ref="H706:I706"/>
    <mergeCell ref="D719:E722"/>
    <mergeCell ref="H709:I709"/>
    <mergeCell ref="F710:G710"/>
    <mergeCell ref="F673:G673"/>
    <mergeCell ref="H673:I673"/>
    <mergeCell ref="D727:E727"/>
    <mergeCell ref="F727:G727"/>
    <mergeCell ref="F715:G715"/>
    <mergeCell ref="B661:C672"/>
    <mergeCell ref="D661:E664"/>
    <mergeCell ref="F661:G661"/>
    <mergeCell ref="H661:I661"/>
    <mergeCell ref="F721:G721"/>
    <mergeCell ref="F675:G675"/>
    <mergeCell ref="H675:I675"/>
    <mergeCell ref="F718:G718"/>
    <mergeCell ref="H718:I718"/>
    <mergeCell ref="F717:G717"/>
    <mergeCell ref="H717:I717"/>
    <mergeCell ref="F716:G716"/>
    <mergeCell ref="H720:I720"/>
    <mergeCell ref="H680:I680"/>
    <mergeCell ref="F674:G674"/>
    <mergeCell ref="F670:G670"/>
    <mergeCell ref="H670:I670"/>
    <mergeCell ref="F671:G671"/>
    <mergeCell ref="H671:I671"/>
    <mergeCell ref="M661:M664"/>
    <mergeCell ref="F662:G662"/>
    <mergeCell ref="B742:C742"/>
    <mergeCell ref="F719:G719"/>
    <mergeCell ref="H719:I719"/>
    <mergeCell ref="D723:E726"/>
    <mergeCell ref="H728:I728"/>
    <mergeCell ref="B745:C756"/>
    <mergeCell ref="D745:E748"/>
    <mergeCell ref="F722:G722"/>
    <mergeCell ref="B744:E744"/>
    <mergeCell ref="F744:G744"/>
    <mergeCell ref="H744:I744"/>
    <mergeCell ref="K744:L744"/>
    <mergeCell ref="F745:G745"/>
    <mergeCell ref="H745:I745"/>
    <mergeCell ref="M753:M756"/>
    <mergeCell ref="F754:G754"/>
    <mergeCell ref="H662:I662"/>
    <mergeCell ref="F663:G663"/>
    <mergeCell ref="H663:I663"/>
    <mergeCell ref="H678:I678"/>
    <mergeCell ref="H749:I749"/>
    <mergeCell ref="F750:G750"/>
    <mergeCell ref="H750:I750"/>
    <mergeCell ref="F685:G685"/>
    <mergeCell ref="H685:I685"/>
    <mergeCell ref="F686:G686"/>
    <mergeCell ref="F679:G679"/>
    <mergeCell ref="F708:G708"/>
    <mergeCell ref="H708:I708"/>
    <mergeCell ref="H722:I722"/>
    <mergeCell ref="F761:G761"/>
    <mergeCell ref="H761:I761"/>
    <mergeCell ref="M761:M764"/>
    <mergeCell ref="H759:I759"/>
    <mergeCell ref="F760:G760"/>
    <mergeCell ref="H760:I760"/>
    <mergeCell ref="N761:N764"/>
    <mergeCell ref="F762:G762"/>
    <mergeCell ref="H762:I762"/>
    <mergeCell ref="F763:G763"/>
    <mergeCell ref="H763:I763"/>
    <mergeCell ref="F764:G764"/>
    <mergeCell ref="H764:I764"/>
    <mergeCell ref="N749:N752"/>
    <mergeCell ref="I735:L735"/>
    <mergeCell ref="B737:N737"/>
    <mergeCell ref="M745:M748"/>
    <mergeCell ref="H756:I756"/>
    <mergeCell ref="M749:M752"/>
    <mergeCell ref="F751:G751"/>
    <mergeCell ref="H751:I751"/>
    <mergeCell ref="F752:G752"/>
    <mergeCell ref="F748:G748"/>
    <mergeCell ref="H748:I748"/>
    <mergeCell ref="B739:N739"/>
    <mergeCell ref="N745:N748"/>
    <mergeCell ref="N753:N756"/>
    <mergeCell ref="D753:E756"/>
    <mergeCell ref="F753:G753"/>
    <mergeCell ref="H753:I753"/>
    <mergeCell ref="H752:I752"/>
    <mergeCell ref="D749:E752"/>
    <mergeCell ref="B769:C770"/>
    <mergeCell ref="D769:E769"/>
    <mergeCell ref="F769:G769"/>
    <mergeCell ref="H769:I769"/>
    <mergeCell ref="D770:E770"/>
    <mergeCell ref="F770:G770"/>
    <mergeCell ref="N757:N760"/>
    <mergeCell ref="F758:G758"/>
    <mergeCell ref="H758:I758"/>
    <mergeCell ref="F759:G759"/>
    <mergeCell ref="H754:I754"/>
    <mergeCell ref="F755:G755"/>
    <mergeCell ref="H755:I755"/>
    <mergeCell ref="F756:G756"/>
    <mergeCell ref="B757:C768"/>
    <mergeCell ref="D757:E760"/>
    <mergeCell ref="F757:G757"/>
    <mergeCell ref="H757:I757"/>
    <mergeCell ref="N765:N768"/>
    <mergeCell ref="F766:G766"/>
    <mergeCell ref="H768:I768"/>
    <mergeCell ref="M765:M768"/>
    <mergeCell ref="H766:I766"/>
    <mergeCell ref="F767:G767"/>
    <mergeCell ref="H767:I767"/>
    <mergeCell ref="F768:G768"/>
    <mergeCell ref="H770:I770"/>
    <mergeCell ref="D765:E768"/>
    <mergeCell ref="F765:G765"/>
    <mergeCell ref="H765:I765"/>
    <mergeCell ref="M757:M760"/>
    <mergeCell ref="D761:E764"/>
    <mergeCell ref="F749:G749"/>
    <mergeCell ref="F723:G723"/>
    <mergeCell ref="H686:I686"/>
    <mergeCell ref="F681:G681"/>
    <mergeCell ref="D728:E728"/>
    <mergeCell ref="F728:G728"/>
    <mergeCell ref="M665:M668"/>
    <mergeCell ref="F709:G709"/>
    <mergeCell ref="N661:N664"/>
    <mergeCell ref="M715:M718"/>
    <mergeCell ref="B685:C686"/>
    <mergeCell ref="D685:E685"/>
    <mergeCell ref="B673:C684"/>
    <mergeCell ref="D673:E676"/>
    <mergeCell ref="N677:N680"/>
    <mergeCell ref="F678:G678"/>
    <mergeCell ref="H681:I681"/>
    <mergeCell ref="M681:M684"/>
    <mergeCell ref="N681:N684"/>
    <mergeCell ref="F682:G682"/>
    <mergeCell ref="M673:M676"/>
    <mergeCell ref="D677:E680"/>
    <mergeCell ref="F676:G676"/>
    <mergeCell ref="H676:I676"/>
    <mergeCell ref="H672:I672"/>
    <mergeCell ref="H684:I684"/>
    <mergeCell ref="H682:I682"/>
    <mergeCell ref="F683:G683"/>
    <mergeCell ref="H683:I683"/>
    <mergeCell ref="H679:I679"/>
    <mergeCell ref="N673:N676"/>
    <mergeCell ref="N669:N672"/>
    <mergeCell ref="F672:G672"/>
    <mergeCell ref="F680:G680"/>
    <mergeCell ref="N639:N642"/>
    <mergeCell ref="F640:G640"/>
    <mergeCell ref="H640:I640"/>
    <mergeCell ref="F641:G641"/>
    <mergeCell ref="H642:I642"/>
    <mergeCell ref="H627:I627"/>
    <mergeCell ref="H636:I636"/>
    <mergeCell ref="N631:N634"/>
    <mergeCell ref="F632:G632"/>
    <mergeCell ref="H632:I632"/>
    <mergeCell ref="F638:G638"/>
    <mergeCell ref="H638:I638"/>
    <mergeCell ref="H635:I635"/>
    <mergeCell ref="M635:M638"/>
    <mergeCell ref="H639:I639"/>
    <mergeCell ref="M639:M642"/>
    <mergeCell ref="F637:G637"/>
    <mergeCell ref="H637:I637"/>
    <mergeCell ref="F633:G633"/>
    <mergeCell ref="H633:I633"/>
    <mergeCell ref="F634:G634"/>
    <mergeCell ref="H641:I641"/>
    <mergeCell ref="F642:G642"/>
    <mergeCell ref="N635:N638"/>
    <mergeCell ref="F636:G636"/>
    <mergeCell ref="F635:G635"/>
    <mergeCell ref="H634:I634"/>
    <mergeCell ref="H630:I630"/>
    <mergeCell ref="F628:G628"/>
    <mergeCell ref="H628:I628"/>
    <mergeCell ref="F629:G629"/>
    <mergeCell ref="H629:I629"/>
    <mergeCell ref="F630:G630"/>
    <mergeCell ref="D635:E638"/>
    <mergeCell ref="B619:C630"/>
    <mergeCell ref="D619:E622"/>
    <mergeCell ref="F619:G619"/>
    <mergeCell ref="H619:I619"/>
    <mergeCell ref="M619:M622"/>
    <mergeCell ref="N619:N622"/>
    <mergeCell ref="F620:G620"/>
    <mergeCell ref="H620:I620"/>
    <mergeCell ref="F621:G621"/>
    <mergeCell ref="H621:I621"/>
    <mergeCell ref="F622:G622"/>
    <mergeCell ref="H622:I622"/>
    <mergeCell ref="D623:E626"/>
    <mergeCell ref="F623:G623"/>
    <mergeCell ref="H623:I623"/>
    <mergeCell ref="M623:M626"/>
    <mergeCell ref="H624:I624"/>
    <mergeCell ref="D631:E634"/>
    <mergeCell ref="M627:M630"/>
    <mergeCell ref="D627:E630"/>
    <mergeCell ref="B643:C644"/>
    <mergeCell ref="D643:E643"/>
    <mergeCell ref="F643:G643"/>
    <mergeCell ref="H643:I643"/>
    <mergeCell ref="D644:E644"/>
    <mergeCell ref="F644:G644"/>
    <mergeCell ref="H644:I644"/>
    <mergeCell ref="D639:E642"/>
    <mergeCell ref="F639:G639"/>
    <mergeCell ref="F580:G580"/>
    <mergeCell ref="H580:I580"/>
    <mergeCell ref="D581:E584"/>
    <mergeCell ref="M581:M584"/>
    <mergeCell ref="B577:C588"/>
    <mergeCell ref="D577:E580"/>
    <mergeCell ref="F577:G577"/>
    <mergeCell ref="H577:I577"/>
    <mergeCell ref="M577:M580"/>
    <mergeCell ref="D585:E588"/>
    <mergeCell ref="F596:G596"/>
    <mergeCell ref="H596:I596"/>
    <mergeCell ref="F590:G590"/>
    <mergeCell ref="H590:I590"/>
    <mergeCell ref="F591:G591"/>
    <mergeCell ref="F592:G592"/>
    <mergeCell ref="H592:I592"/>
    <mergeCell ref="H586:I586"/>
    <mergeCell ref="F587:G587"/>
    <mergeCell ref="H587:I587"/>
    <mergeCell ref="F588:G588"/>
    <mergeCell ref="H594:I594"/>
    <mergeCell ref="F595:G595"/>
    <mergeCell ref="H579:I579"/>
    <mergeCell ref="H591:I591"/>
    <mergeCell ref="H588:I588"/>
    <mergeCell ref="F599:G599"/>
    <mergeCell ref="H599:I599"/>
    <mergeCell ref="F600:G600"/>
    <mergeCell ref="N585:N588"/>
    <mergeCell ref="F586:G586"/>
    <mergeCell ref="F631:G631"/>
    <mergeCell ref="H631:I631"/>
    <mergeCell ref="M631:M634"/>
    <mergeCell ref="F585:G585"/>
    <mergeCell ref="H585:I585"/>
    <mergeCell ref="N581:N584"/>
    <mergeCell ref="F582:G582"/>
    <mergeCell ref="H582:I582"/>
    <mergeCell ref="F583:G583"/>
    <mergeCell ref="H583:I583"/>
    <mergeCell ref="F584:G584"/>
    <mergeCell ref="H584:I584"/>
    <mergeCell ref="N577:N580"/>
    <mergeCell ref="N589:N592"/>
    <mergeCell ref="N593:N596"/>
    <mergeCell ref="H595:I595"/>
    <mergeCell ref="N623:N626"/>
    <mergeCell ref="F624:G624"/>
    <mergeCell ref="F625:G625"/>
    <mergeCell ref="F627:G627"/>
    <mergeCell ref="B613:N613"/>
    <mergeCell ref="B616:C616"/>
    <mergeCell ref="B631:C642"/>
    <mergeCell ref="N627:N630"/>
    <mergeCell ref="I525:L525"/>
    <mergeCell ref="B527:N527"/>
    <mergeCell ref="B529:N529"/>
    <mergeCell ref="B532:C532"/>
    <mergeCell ref="D532:L532"/>
    <mergeCell ref="B534:E534"/>
    <mergeCell ref="B589:C600"/>
    <mergeCell ref="D589:E592"/>
    <mergeCell ref="F589:G589"/>
    <mergeCell ref="H589:I589"/>
    <mergeCell ref="M589:M592"/>
    <mergeCell ref="D593:E596"/>
    <mergeCell ref="F593:G593"/>
    <mergeCell ref="H593:I593"/>
    <mergeCell ref="M593:M596"/>
    <mergeCell ref="F594:G594"/>
    <mergeCell ref="F534:G534"/>
    <mergeCell ref="H534:I534"/>
    <mergeCell ref="K534:L534"/>
    <mergeCell ref="F581:G581"/>
    <mergeCell ref="H581:I581"/>
    <mergeCell ref="F553:G553"/>
    <mergeCell ref="H553:I553"/>
    <mergeCell ref="H546:I546"/>
    <mergeCell ref="B535:C546"/>
    <mergeCell ref="D535:E538"/>
    <mergeCell ref="F535:G535"/>
    <mergeCell ref="H535:I535"/>
    <mergeCell ref="M535:M538"/>
    <mergeCell ref="N535:N538"/>
    <mergeCell ref="F536:G536"/>
    <mergeCell ref="I567:L567"/>
    <mergeCell ref="B569:N569"/>
    <mergeCell ref="B571:N571"/>
    <mergeCell ref="B574:C574"/>
    <mergeCell ref="D574:L574"/>
    <mergeCell ref="B576:E576"/>
    <mergeCell ref="F576:G576"/>
    <mergeCell ref="H576:I576"/>
    <mergeCell ref="K576:L576"/>
    <mergeCell ref="H625:I625"/>
    <mergeCell ref="F626:G626"/>
    <mergeCell ref="H626:I626"/>
    <mergeCell ref="I609:L609"/>
    <mergeCell ref="B611:N611"/>
    <mergeCell ref="H602:I602"/>
    <mergeCell ref="D597:E600"/>
    <mergeCell ref="F597:G597"/>
    <mergeCell ref="H597:I597"/>
    <mergeCell ref="M597:M600"/>
    <mergeCell ref="N597:N600"/>
    <mergeCell ref="F598:G598"/>
    <mergeCell ref="H600:I600"/>
    <mergeCell ref="B601:C602"/>
    <mergeCell ref="D601:E601"/>
    <mergeCell ref="F601:G601"/>
    <mergeCell ref="H601:I601"/>
    <mergeCell ref="D602:E602"/>
    <mergeCell ref="F602:G602"/>
    <mergeCell ref="M585:M588"/>
    <mergeCell ref="H598:I598"/>
    <mergeCell ref="F578:G578"/>
    <mergeCell ref="H578:I578"/>
    <mergeCell ref="F579:G579"/>
    <mergeCell ref="H536:I536"/>
    <mergeCell ref="F537:G537"/>
    <mergeCell ref="H537:I537"/>
    <mergeCell ref="F538:G538"/>
    <mergeCell ref="H538:I538"/>
    <mergeCell ref="D539:E542"/>
    <mergeCell ref="F539:G539"/>
    <mergeCell ref="H539:I539"/>
    <mergeCell ref="M539:M542"/>
    <mergeCell ref="N539:N542"/>
    <mergeCell ref="F540:G540"/>
    <mergeCell ref="H540:I540"/>
    <mergeCell ref="F541:G541"/>
    <mergeCell ref="H541:I541"/>
    <mergeCell ref="F542:G542"/>
    <mergeCell ref="H542:I542"/>
    <mergeCell ref="I483:L483"/>
    <mergeCell ref="B485:N485"/>
    <mergeCell ref="B487:N487"/>
    <mergeCell ref="B490:C490"/>
    <mergeCell ref="D490:L490"/>
    <mergeCell ref="B492:E492"/>
    <mergeCell ref="F492:G492"/>
    <mergeCell ref="H492:I492"/>
    <mergeCell ref="H507:I507"/>
    <mergeCell ref="N493:N496"/>
    <mergeCell ref="F494:G494"/>
    <mergeCell ref="H494:I494"/>
    <mergeCell ref="F495:G495"/>
    <mergeCell ref="H495:I495"/>
    <mergeCell ref="H502:I502"/>
    <mergeCell ref="M497:M500"/>
    <mergeCell ref="K492:L492"/>
    <mergeCell ref="H558:I558"/>
    <mergeCell ref="B559:C560"/>
    <mergeCell ref="D559:E559"/>
    <mergeCell ref="F559:G559"/>
    <mergeCell ref="H559:I559"/>
    <mergeCell ref="D560:E560"/>
    <mergeCell ref="F560:G560"/>
    <mergeCell ref="H560:I560"/>
    <mergeCell ref="D555:E558"/>
    <mergeCell ref="N543:N546"/>
    <mergeCell ref="F544:G544"/>
    <mergeCell ref="H548:I548"/>
    <mergeCell ref="F549:G549"/>
    <mergeCell ref="H549:I549"/>
    <mergeCell ref="F550:G550"/>
    <mergeCell ref="H550:I550"/>
    <mergeCell ref="H544:I544"/>
    <mergeCell ref="F545:G545"/>
    <mergeCell ref="H545:I545"/>
    <mergeCell ref="D543:E546"/>
    <mergeCell ref="F543:G543"/>
    <mergeCell ref="H543:I543"/>
    <mergeCell ref="M543:M546"/>
    <mergeCell ref="H556:I556"/>
    <mergeCell ref="F557:G557"/>
    <mergeCell ref="H557:I557"/>
    <mergeCell ref="F555:G555"/>
    <mergeCell ref="H555:I555"/>
    <mergeCell ref="M555:M558"/>
    <mergeCell ref="B547:C558"/>
    <mergeCell ref="D547:E550"/>
    <mergeCell ref="B517:C518"/>
    <mergeCell ref="D517:E517"/>
    <mergeCell ref="F517:G517"/>
    <mergeCell ref="H517:I517"/>
    <mergeCell ref="D518:E518"/>
    <mergeCell ref="F518:G518"/>
    <mergeCell ref="H518:I518"/>
    <mergeCell ref="F516:G516"/>
    <mergeCell ref="N547:N550"/>
    <mergeCell ref="F548:G548"/>
    <mergeCell ref="N555:N558"/>
    <mergeCell ref="F556:G556"/>
    <mergeCell ref="N551:N554"/>
    <mergeCell ref="F552:G552"/>
    <mergeCell ref="N497:N500"/>
    <mergeCell ref="F498:G498"/>
    <mergeCell ref="H498:I498"/>
    <mergeCell ref="F499:G499"/>
    <mergeCell ref="H499:I499"/>
    <mergeCell ref="F500:G500"/>
    <mergeCell ref="F547:G547"/>
    <mergeCell ref="H547:I547"/>
    <mergeCell ref="M547:M550"/>
    <mergeCell ref="D551:E554"/>
    <mergeCell ref="F551:G551"/>
    <mergeCell ref="H551:I551"/>
    <mergeCell ref="M551:M554"/>
    <mergeCell ref="F558:G558"/>
    <mergeCell ref="F554:G554"/>
    <mergeCell ref="H554:I554"/>
    <mergeCell ref="F546:G546"/>
    <mergeCell ref="H552:I552"/>
    <mergeCell ref="M505:M508"/>
    <mergeCell ref="D509:E512"/>
    <mergeCell ref="F509:G509"/>
    <mergeCell ref="H509:I509"/>
    <mergeCell ref="M509:M512"/>
    <mergeCell ref="D501:E504"/>
    <mergeCell ref="F501:G501"/>
    <mergeCell ref="H501:I501"/>
    <mergeCell ref="M501:M504"/>
    <mergeCell ref="F508:G508"/>
    <mergeCell ref="H508:I508"/>
    <mergeCell ref="H504:I504"/>
    <mergeCell ref="B505:C516"/>
    <mergeCell ref="D505:E508"/>
    <mergeCell ref="F505:G505"/>
    <mergeCell ref="N509:N512"/>
    <mergeCell ref="F510:G510"/>
    <mergeCell ref="B493:C504"/>
    <mergeCell ref="D493:E496"/>
    <mergeCell ref="F493:G493"/>
    <mergeCell ref="H493:I493"/>
    <mergeCell ref="M493:M496"/>
    <mergeCell ref="F503:G503"/>
    <mergeCell ref="H503:I503"/>
    <mergeCell ref="F504:G504"/>
    <mergeCell ref="H500:I500"/>
    <mergeCell ref="F496:G496"/>
    <mergeCell ref="H496:I496"/>
    <mergeCell ref="D497:E500"/>
    <mergeCell ref="F497:G497"/>
    <mergeCell ref="H497:I497"/>
    <mergeCell ref="D513:E516"/>
    <mergeCell ref="F513:G513"/>
    <mergeCell ref="H513:I513"/>
    <mergeCell ref="M513:M516"/>
    <mergeCell ref="N513:N516"/>
    <mergeCell ref="F514:G514"/>
    <mergeCell ref="H450:I450"/>
    <mergeCell ref="K450:L450"/>
    <mergeCell ref="H516:I516"/>
    <mergeCell ref="H505:I505"/>
    <mergeCell ref="H514:I514"/>
    <mergeCell ref="F515:G515"/>
    <mergeCell ref="H515:I515"/>
    <mergeCell ref="H510:I510"/>
    <mergeCell ref="F511:G511"/>
    <mergeCell ref="H511:I511"/>
    <mergeCell ref="F512:G512"/>
    <mergeCell ref="H512:I512"/>
    <mergeCell ref="N505:N508"/>
    <mergeCell ref="F506:G506"/>
    <mergeCell ref="H506:I506"/>
    <mergeCell ref="F507:G507"/>
    <mergeCell ref="H469:I469"/>
    <mergeCell ref="H462:I462"/>
    <mergeCell ref="H472:I472"/>
    <mergeCell ref="F473:G473"/>
    <mergeCell ref="H473:I473"/>
    <mergeCell ref="F471:G471"/>
    <mergeCell ref="H471:I471"/>
    <mergeCell ref="M471:M474"/>
    <mergeCell ref="N501:N504"/>
    <mergeCell ref="F502:G502"/>
    <mergeCell ref="N471:N474"/>
    <mergeCell ref="B403:N403"/>
    <mergeCell ref="B406:C406"/>
    <mergeCell ref="D406:L406"/>
    <mergeCell ref="B408:E408"/>
    <mergeCell ref="F408:G408"/>
    <mergeCell ref="H408:I408"/>
    <mergeCell ref="D459:E462"/>
    <mergeCell ref="F459:G459"/>
    <mergeCell ref="H459:I459"/>
    <mergeCell ref="M459:M462"/>
    <mergeCell ref="N413:N416"/>
    <mergeCell ref="F414:G414"/>
    <mergeCell ref="H414:I414"/>
    <mergeCell ref="F415:G415"/>
    <mergeCell ref="H458:I458"/>
    <mergeCell ref="H460:I460"/>
    <mergeCell ref="I441:L441"/>
    <mergeCell ref="B443:N443"/>
    <mergeCell ref="B445:N445"/>
    <mergeCell ref="B448:C448"/>
    <mergeCell ref="D448:L448"/>
    <mergeCell ref="B450:E450"/>
    <mergeCell ref="F450:G450"/>
    <mergeCell ref="N455:N458"/>
    <mergeCell ref="F456:G456"/>
    <mergeCell ref="H456:I456"/>
    <mergeCell ref="F457:G457"/>
    <mergeCell ref="H457:I457"/>
    <mergeCell ref="F458:G458"/>
    <mergeCell ref="H423:I423"/>
    <mergeCell ref="B451:C462"/>
    <mergeCell ref="D451:E454"/>
    <mergeCell ref="M451:M454"/>
    <mergeCell ref="N451:N454"/>
    <mergeCell ref="F452:G452"/>
    <mergeCell ref="H452:I452"/>
    <mergeCell ref="F453:G453"/>
    <mergeCell ref="H453:I453"/>
    <mergeCell ref="F454:G454"/>
    <mergeCell ref="H454:I454"/>
    <mergeCell ref="D455:E458"/>
    <mergeCell ref="F455:G455"/>
    <mergeCell ref="H455:I455"/>
    <mergeCell ref="M455:M458"/>
    <mergeCell ref="N459:N462"/>
    <mergeCell ref="F460:G460"/>
    <mergeCell ref="F461:G461"/>
    <mergeCell ref="H461:I461"/>
    <mergeCell ref="F462:G462"/>
    <mergeCell ref="M463:M466"/>
    <mergeCell ref="F467:G467"/>
    <mergeCell ref="H467:I467"/>
    <mergeCell ref="M467:M470"/>
    <mergeCell ref="F470:G470"/>
    <mergeCell ref="H470:I470"/>
    <mergeCell ref="N463:N466"/>
    <mergeCell ref="F464:G464"/>
    <mergeCell ref="M421:M424"/>
    <mergeCell ref="M425:M428"/>
    <mergeCell ref="M417:M420"/>
    <mergeCell ref="H420:I420"/>
    <mergeCell ref="F472:G472"/>
    <mergeCell ref="N467:N470"/>
    <mergeCell ref="F468:G468"/>
    <mergeCell ref="H464:I464"/>
    <mergeCell ref="F465:G465"/>
    <mergeCell ref="H465:I465"/>
    <mergeCell ref="F466:G466"/>
    <mergeCell ref="H466:I466"/>
    <mergeCell ref="H468:I468"/>
    <mergeCell ref="F469:G469"/>
    <mergeCell ref="H432:I432"/>
    <mergeCell ref="H421:I421"/>
    <mergeCell ref="H430:I430"/>
    <mergeCell ref="F431:G431"/>
    <mergeCell ref="H431:I431"/>
    <mergeCell ref="H426:I426"/>
    <mergeCell ref="F427:G427"/>
    <mergeCell ref="H427:I427"/>
    <mergeCell ref="F451:G451"/>
    <mergeCell ref="H451:I451"/>
    <mergeCell ref="K408:L408"/>
    <mergeCell ref="H474:I474"/>
    <mergeCell ref="B475:C476"/>
    <mergeCell ref="D475:E475"/>
    <mergeCell ref="F475:G475"/>
    <mergeCell ref="H475:I475"/>
    <mergeCell ref="D476:E476"/>
    <mergeCell ref="F476:G476"/>
    <mergeCell ref="H476:I476"/>
    <mergeCell ref="D471:E474"/>
    <mergeCell ref="B463:C474"/>
    <mergeCell ref="D463:E466"/>
    <mergeCell ref="D467:E470"/>
    <mergeCell ref="F474:G474"/>
    <mergeCell ref="D425:E428"/>
    <mergeCell ref="F425:G425"/>
    <mergeCell ref="H425:I425"/>
    <mergeCell ref="D417:E420"/>
    <mergeCell ref="F417:G417"/>
    <mergeCell ref="H417:I417"/>
    <mergeCell ref="F424:G424"/>
    <mergeCell ref="H424:I424"/>
    <mergeCell ref="F463:G463"/>
    <mergeCell ref="H463:I463"/>
    <mergeCell ref="N429:N432"/>
    <mergeCell ref="F430:G430"/>
    <mergeCell ref="N409:N412"/>
    <mergeCell ref="F410:G410"/>
    <mergeCell ref="H410:I410"/>
    <mergeCell ref="F411:G411"/>
    <mergeCell ref="H411:I411"/>
    <mergeCell ref="H418:I418"/>
    <mergeCell ref="M413:M416"/>
    <mergeCell ref="F428:G428"/>
    <mergeCell ref="H428:I428"/>
    <mergeCell ref="N421:N424"/>
    <mergeCell ref="B433:C434"/>
    <mergeCell ref="D433:E433"/>
    <mergeCell ref="F433:G433"/>
    <mergeCell ref="H433:I433"/>
    <mergeCell ref="D434:E434"/>
    <mergeCell ref="F434:G434"/>
    <mergeCell ref="H434:I434"/>
    <mergeCell ref="F432:G432"/>
    <mergeCell ref="H415:I415"/>
    <mergeCell ref="F416:G416"/>
    <mergeCell ref="D409:E412"/>
    <mergeCell ref="F409:G409"/>
    <mergeCell ref="H409:I409"/>
    <mergeCell ref="M409:M412"/>
    <mergeCell ref="F419:G419"/>
    <mergeCell ref="H419:I419"/>
    <mergeCell ref="F420:G420"/>
    <mergeCell ref="H416:I416"/>
    <mergeCell ref="F412:G412"/>
    <mergeCell ref="H412:I412"/>
    <mergeCell ref="D413:E416"/>
    <mergeCell ref="F413:G413"/>
    <mergeCell ref="H413:I413"/>
    <mergeCell ref="D429:E432"/>
    <mergeCell ref="F429:G429"/>
    <mergeCell ref="H429:I429"/>
    <mergeCell ref="M429:M432"/>
    <mergeCell ref="F422:G422"/>
    <mergeCell ref="H422:I422"/>
    <mergeCell ref="F423:G423"/>
    <mergeCell ref="H385:I385"/>
    <mergeCell ref="H378:I378"/>
    <mergeCell ref="H388:I388"/>
    <mergeCell ref="F389:G389"/>
    <mergeCell ref="H389:I389"/>
    <mergeCell ref="F387:G387"/>
    <mergeCell ref="H387:I387"/>
    <mergeCell ref="M387:M390"/>
    <mergeCell ref="N417:N420"/>
    <mergeCell ref="F418:G418"/>
    <mergeCell ref="N387:N390"/>
    <mergeCell ref="F388:G388"/>
    <mergeCell ref="N383:N386"/>
    <mergeCell ref="F384:G384"/>
    <mergeCell ref="H380:I380"/>
    <mergeCell ref="F381:G381"/>
    <mergeCell ref="I399:L399"/>
    <mergeCell ref="B401:N401"/>
    <mergeCell ref="H381:I381"/>
    <mergeCell ref="F382:G382"/>
    <mergeCell ref="H382:I382"/>
    <mergeCell ref="H384:I384"/>
    <mergeCell ref="F385:G385"/>
    <mergeCell ref="B421:C432"/>
    <mergeCell ref="D421:E424"/>
    <mergeCell ref="F421:G421"/>
    <mergeCell ref="N425:N428"/>
    <mergeCell ref="F426:G426"/>
    <mergeCell ref="B409:C420"/>
    <mergeCell ref="B319:N319"/>
    <mergeCell ref="B322:C322"/>
    <mergeCell ref="D322:L322"/>
    <mergeCell ref="B324:E324"/>
    <mergeCell ref="F324:G324"/>
    <mergeCell ref="H324:I324"/>
    <mergeCell ref="D375:E378"/>
    <mergeCell ref="F375:G375"/>
    <mergeCell ref="H375:I375"/>
    <mergeCell ref="M375:M378"/>
    <mergeCell ref="N329:N332"/>
    <mergeCell ref="F330:G330"/>
    <mergeCell ref="H330:I330"/>
    <mergeCell ref="F331:G331"/>
    <mergeCell ref="H374:I374"/>
    <mergeCell ref="H376:I376"/>
    <mergeCell ref="I357:L357"/>
    <mergeCell ref="B359:N359"/>
    <mergeCell ref="B361:N361"/>
    <mergeCell ref="B364:C364"/>
    <mergeCell ref="D364:L364"/>
    <mergeCell ref="B366:E366"/>
    <mergeCell ref="F366:G366"/>
    <mergeCell ref="N371:N374"/>
    <mergeCell ref="F372:G372"/>
    <mergeCell ref="H372:I372"/>
    <mergeCell ref="F373:G373"/>
    <mergeCell ref="H373:I373"/>
    <mergeCell ref="F374:G374"/>
    <mergeCell ref="B367:C378"/>
    <mergeCell ref="H366:I366"/>
    <mergeCell ref="K366:L366"/>
    <mergeCell ref="D367:E370"/>
    <mergeCell ref="F367:G367"/>
    <mergeCell ref="H367:I367"/>
    <mergeCell ref="M367:M370"/>
    <mergeCell ref="N367:N370"/>
    <mergeCell ref="F368:G368"/>
    <mergeCell ref="H368:I368"/>
    <mergeCell ref="F369:G369"/>
    <mergeCell ref="H369:I369"/>
    <mergeCell ref="F370:G370"/>
    <mergeCell ref="H370:I370"/>
    <mergeCell ref="D371:E374"/>
    <mergeCell ref="F371:G371"/>
    <mergeCell ref="H371:I371"/>
    <mergeCell ref="M371:M374"/>
    <mergeCell ref="N375:N378"/>
    <mergeCell ref="F376:G376"/>
    <mergeCell ref="F377:G377"/>
    <mergeCell ref="H377:I377"/>
    <mergeCell ref="F378:G378"/>
    <mergeCell ref="F333:G333"/>
    <mergeCell ref="H333:I333"/>
    <mergeCell ref="F340:G340"/>
    <mergeCell ref="H340:I340"/>
    <mergeCell ref="M329:M332"/>
    <mergeCell ref="F379:G379"/>
    <mergeCell ref="H379:I379"/>
    <mergeCell ref="M379:M382"/>
    <mergeCell ref="F383:G383"/>
    <mergeCell ref="H383:I383"/>
    <mergeCell ref="M383:M386"/>
    <mergeCell ref="F386:G386"/>
    <mergeCell ref="H386:I386"/>
    <mergeCell ref="N379:N382"/>
    <mergeCell ref="F380:G380"/>
    <mergeCell ref="M337:M340"/>
    <mergeCell ref="M341:M344"/>
    <mergeCell ref="M333:M336"/>
    <mergeCell ref="H336:I336"/>
    <mergeCell ref="H326:I326"/>
    <mergeCell ref="F327:G327"/>
    <mergeCell ref="H327:I327"/>
    <mergeCell ref="H334:I334"/>
    <mergeCell ref="B349:C350"/>
    <mergeCell ref="D349:E349"/>
    <mergeCell ref="F349:G349"/>
    <mergeCell ref="H349:I349"/>
    <mergeCell ref="D350:E350"/>
    <mergeCell ref="F350:G350"/>
    <mergeCell ref="H350:I350"/>
    <mergeCell ref="F348:G348"/>
    <mergeCell ref="H331:I331"/>
    <mergeCell ref="F332:G332"/>
    <mergeCell ref="K324:L324"/>
    <mergeCell ref="H390:I390"/>
    <mergeCell ref="B391:C392"/>
    <mergeCell ref="D391:E391"/>
    <mergeCell ref="F391:G391"/>
    <mergeCell ref="H391:I391"/>
    <mergeCell ref="D392:E392"/>
    <mergeCell ref="F392:G392"/>
    <mergeCell ref="H392:I392"/>
    <mergeCell ref="D387:E390"/>
    <mergeCell ref="B379:C390"/>
    <mergeCell ref="D379:E382"/>
    <mergeCell ref="D383:E386"/>
    <mergeCell ref="F390:G390"/>
    <mergeCell ref="D341:E344"/>
    <mergeCell ref="F341:G341"/>
    <mergeCell ref="H341:I341"/>
    <mergeCell ref="D333:E336"/>
    <mergeCell ref="N333:N336"/>
    <mergeCell ref="M295:M298"/>
    <mergeCell ref="I315:L315"/>
    <mergeCell ref="B317:N317"/>
    <mergeCell ref="B337:C348"/>
    <mergeCell ref="D337:E340"/>
    <mergeCell ref="F337:G337"/>
    <mergeCell ref="N341:N344"/>
    <mergeCell ref="F342:G342"/>
    <mergeCell ref="B325:C336"/>
    <mergeCell ref="D325:E328"/>
    <mergeCell ref="F325:G325"/>
    <mergeCell ref="H325:I325"/>
    <mergeCell ref="M325:M328"/>
    <mergeCell ref="F335:G335"/>
    <mergeCell ref="H335:I335"/>
    <mergeCell ref="F336:G336"/>
    <mergeCell ref="H332:I332"/>
    <mergeCell ref="F328:G328"/>
    <mergeCell ref="H328:I328"/>
    <mergeCell ref="D329:E332"/>
    <mergeCell ref="F329:G329"/>
    <mergeCell ref="H329:I329"/>
    <mergeCell ref="D345:E348"/>
    <mergeCell ref="F345:G345"/>
    <mergeCell ref="H345:I345"/>
    <mergeCell ref="M345:M348"/>
    <mergeCell ref="N345:N348"/>
    <mergeCell ref="F346:G346"/>
    <mergeCell ref="H339:I339"/>
    <mergeCell ref="N325:N328"/>
    <mergeCell ref="F326:G326"/>
    <mergeCell ref="B275:N275"/>
    <mergeCell ref="N287:N290"/>
    <mergeCell ref="F288:G288"/>
    <mergeCell ref="H288:I288"/>
    <mergeCell ref="F289:G289"/>
    <mergeCell ref="H289:I289"/>
    <mergeCell ref="F290:G290"/>
    <mergeCell ref="K240:L240"/>
    <mergeCell ref="H282:I282"/>
    <mergeCell ref="K282:L282"/>
    <mergeCell ref="H348:I348"/>
    <mergeCell ref="H337:I337"/>
    <mergeCell ref="H346:I346"/>
    <mergeCell ref="F347:G347"/>
    <mergeCell ref="H347:I347"/>
    <mergeCell ref="H342:I342"/>
    <mergeCell ref="F343:G343"/>
    <mergeCell ref="H343:I343"/>
    <mergeCell ref="F344:G344"/>
    <mergeCell ref="H344:I344"/>
    <mergeCell ref="N337:N340"/>
    <mergeCell ref="F338:G338"/>
    <mergeCell ref="H338:I338"/>
    <mergeCell ref="F339:G339"/>
    <mergeCell ref="H301:I301"/>
    <mergeCell ref="H294:I294"/>
    <mergeCell ref="H304:I304"/>
    <mergeCell ref="F305:G305"/>
    <mergeCell ref="H305:I305"/>
    <mergeCell ref="F303:G303"/>
    <mergeCell ref="H303:I303"/>
    <mergeCell ref="M303:M306"/>
    <mergeCell ref="N299:N302"/>
    <mergeCell ref="N283:N286"/>
    <mergeCell ref="F284:G284"/>
    <mergeCell ref="H284:I284"/>
    <mergeCell ref="F285:G285"/>
    <mergeCell ref="H285:I285"/>
    <mergeCell ref="F286:G286"/>
    <mergeCell ref="H286:I286"/>
    <mergeCell ref="D287:E290"/>
    <mergeCell ref="F287:G287"/>
    <mergeCell ref="H287:I287"/>
    <mergeCell ref="M287:M290"/>
    <mergeCell ref="H306:I306"/>
    <mergeCell ref="I231:L231"/>
    <mergeCell ref="B233:N233"/>
    <mergeCell ref="B235:N235"/>
    <mergeCell ref="B238:C238"/>
    <mergeCell ref="D238:L238"/>
    <mergeCell ref="B240:E240"/>
    <mergeCell ref="F240:G240"/>
    <mergeCell ref="H240:I240"/>
    <mergeCell ref="D291:E294"/>
    <mergeCell ref="F291:G291"/>
    <mergeCell ref="H291:I291"/>
    <mergeCell ref="M291:M294"/>
    <mergeCell ref="N245:N248"/>
    <mergeCell ref="F246:G246"/>
    <mergeCell ref="H246:I246"/>
    <mergeCell ref="F247:G247"/>
    <mergeCell ref="H290:I290"/>
    <mergeCell ref="H292:I292"/>
    <mergeCell ref="I273:L273"/>
    <mergeCell ref="B280:C280"/>
    <mergeCell ref="B307:C308"/>
    <mergeCell ref="D307:E307"/>
    <mergeCell ref="F307:G307"/>
    <mergeCell ref="H307:I307"/>
    <mergeCell ref="D308:E308"/>
    <mergeCell ref="F308:G308"/>
    <mergeCell ref="H308:I308"/>
    <mergeCell ref="D303:E306"/>
    <mergeCell ref="N291:N294"/>
    <mergeCell ref="F292:G292"/>
    <mergeCell ref="H296:I296"/>
    <mergeCell ref="F297:G297"/>
    <mergeCell ref="H297:I297"/>
    <mergeCell ref="F298:G298"/>
    <mergeCell ref="H298:I298"/>
    <mergeCell ref="F293:G293"/>
    <mergeCell ref="H293:I293"/>
    <mergeCell ref="F294:G294"/>
    <mergeCell ref="H300:I300"/>
    <mergeCell ref="F301:G301"/>
    <mergeCell ref="D299:E302"/>
    <mergeCell ref="F299:G299"/>
    <mergeCell ref="H299:I299"/>
    <mergeCell ref="M299:M302"/>
    <mergeCell ref="F306:G306"/>
    <mergeCell ref="F302:G302"/>
    <mergeCell ref="H302:I302"/>
    <mergeCell ref="N295:N298"/>
    <mergeCell ref="F296:G296"/>
    <mergeCell ref="N303:N306"/>
    <mergeCell ref="F304:G304"/>
    <mergeCell ref="F222:G222"/>
    <mergeCell ref="B295:C306"/>
    <mergeCell ref="D295:E298"/>
    <mergeCell ref="F241:G241"/>
    <mergeCell ref="H241:I241"/>
    <mergeCell ref="M241:M244"/>
    <mergeCell ref="F251:G251"/>
    <mergeCell ref="H251:I251"/>
    <mergeCell ref="F252:G252"/>
    <mergeCell ref="H248:I248"/>
    <mergeCell ref="F244:G244"/>
    <mergeCell ref="H244:I244"/>
    <mergeCell ref="D245:E248"/>
    <mergeCell ref="F245:G245"/>
    <mergeCell ref="H245:I245"/>
    <mergeCell ref="B265:C266"/>
    <mergeCell ref="D265:E265"/>
    <mergeCell ref="F265:G265"/>
    <mergeCell ref="H265:I265"/>
    <mergeCell ref="D266:E266"/>
    <mergeCell ref="F266:G266"/>
    <mergeCell ref="H266:I266"/>
    <mergeCell ref="F264:G264"/>
    <mergeCell ref="H247:I247"/>
    <mergeCell ref="F248:G248"/>
    <mergeCell ref="F300:G300"/>
    <mergeCell ref="B283:C294"/>
    <mergeCell ref="D283:E286"/>
    <mergeCell ref="F283:G283"/>
    <mergeCell ref="H283:I283"/>
    <mergeCell ref="M283:M286"/>
    <mergeCell ref="B277:N277"/>
    <mergeCell ref="H203:I203"/>
    <mergeCell ref="N257:N260"/>
    <mergeCell ref="F258:G258"/>
    <mergeCell ref="N203:N206"/>
    <mergeCell ref="F204:G204"/>
    <mergeCell ref="H204:I204"/>
    <mergeCell ref="F205:G205"/>
    <mergeCell ref="H205:I205"/>
    <mergeCell ref="F206:G206"/>
    <mergeCell ref="B241:C252"/>
    <mergeCell ref="D241:E244"/>
    <mergeCell ref="H255:I255"/>
    <mergeCell ref="N241:N244"/>
    <mergeCell ref="F242:G242"/>
    <mergeCell ref="H242:I242"/>
    <mergeCell ref="F243:G243"/>
    <mergeCell ref="H243:I243"/>
    <mergeCell ref="H250:I250"/>
    <mergeCell ref="M245:M248"/>
    <mergeCell ref="M203:M206"/>
    <mergeCell ref="F219:G219"/>
    <mergeCell ref="H219:I219"/>
    <mergeCell ref="M219:M222"/>
    <mergeCell ref="B211:C222"/>
    <mergeCell ref="D211:E214"/>
    <mergeCell ref="F211:G211"/>
    <mergeCell ref="H211:I211"/>
    <mergeCell ref="M211:M214"/>
    <mergeCell ref="D215:E218"/>
    <mergeCell ref="F215:G215"/>
    <mergeCell ref="H215:I215"/>
    <mergeCell ref="M215:M218"/>
    <mergeCell ref="N199:N202"/>
    <mergeCell ref="B198:E198"/>
    <mergeCell ref="F198:G198"/>
    <mergeCell ref="M253:M256"/>
    <mergeCell ref="D257:E260"/>
    <mergeCell ref="F257:G257"/>
    <mergeCell ref="H257:I257"/>
    <mergeCell ref="M257:M260"/>
    <mergeCell ref="D249:E252"/>
    <mergeCell ref="F249:G249"/>
    <mergeCell ref="H249:I249"/>
    <mergeCell ref="M249:M252"/>
    <mergeCell ref="F256:G256"/>
    <mergeCell ref="H256:I256"/>
    <mergeCell ref="H252:I252"/>
    <mergeCell ref="B253:C264"/>
    <mergeCell ref="D253:E256"/>
    <mergeCell ref="F253:G253"/>
    <mergeCell ref="D261:E264"/>
    <mergeCell ref="F261:G261"/>
    <mergeCell ref="H261:I261"/>
    <mergeCell ref="M261:M264"/>
    <mergeCell ref="B199:C210"/>
    <mergeCell ref="D199:E202"/>
    <mergeCell ref="F200:G200"/>
    <mergeCell ref="H200:I200"/>
    <mergeCell ref="F201:G201"/>
    <mergeCell ref="H201:I201"/>
    <mergeCell ref="F202:G202"/>
    <mergeCell ref="H202:I202"/>
    <mergeCell ref="D203:E206"/>
    <mergeCell ref="F203:G203"/>
    <mergeCell ref="B191:N191"/>
    <mergeCell ref="N261:N264"/>
    <mergeCell ref="F262:G262"/>
    <mergeCell ref="H198:I198"/>
    <mergeCell ref="K198:L198"/>
    <mergeCell ref="H264:I264"/>
    <mergeCell ref="H253:I253"/>
    <mergeCell ref="H262:I262"/>
    <mergeCell ref="F263:G263"/>
    <mergeCell ref="H263:I263"/>
    <mergeCell ref="H258:I258"/>
    <mergeCell ref="F259:G259"/>
    <mergeCell ref="H259:I259"/>
    <mergeCell ref="F260:G260"/>
    <mergeCell ref="H260:I260"/>
    <mergeCell ref="N253:N256"/>
    <mergeCell ref="F254:G254"/>
    <mergeCell ref="H254:I254"/>
    <mergeCell ref="F255:G255"/>
    <mergeCell ref="F209:G209"/>
    <mergeCell ref="H209:I209"/>
    <mergeCell ref="F210:G210"/>
    <mergeCell ref="H216:I216"/>
    <mergeCell ref="F217:G217"/>
    <mergeCell ref="H217:I217"/>
    <mergeCell ref="H210:I210"/>
    <mergeCell ref="F212:G212"/>
    <mergeCell ref="N249:N252"/>
    <mergeCell ref="F250:G250"/>
    <mergeCell ref="F199:G199"/>
    <mergeCell ref="H199:I199"/>
    <mergeCell ref="M199:M202"/>
    <mergeCell ref="F159:G159"/>
    <mergeCell ref="F218:G218"/>
    <mergeCell ref="H218:I218"/>
    <mergeCell ref="N211:N214"/>
    <mergeCell ref="N219:N222"/>
    <mergeCell ref="F220:G220"/>
    <mergeCell ref="N215:N218"/>
    <mergeCell ref="F216:G216"/>
    <mergeCell ref="N161:N164"/>
    <mergeCell ref="F162:G162"/>
    <mergeCell ref="H162:I162"/>
    <mergeCell ref="F163:G163"/>
    <mergeCell ref="H163:I163"/>
    <mergeCell ref="F164:G164"/>
    <mergeCell ref="K156:L156"/>
    <mergeCell ref="H222:I222"/>
    <mergeCell ref="F166:G166"/>
    <mergeCell ref="F160:G160"/>
    <mergeCell ref="H160:I160"/>
    <mergeCell ref="F180:G180"/>
    <mergeCell ref="F167:G167"/>
    <mergeCell ref="H167:I167"/>
    <mergeCell ref="F168:G168"/>
    <mergeCell ref="H171:I171"/>
    <mergeCell ref="H174:I174"/>
    <mergeCell ref="F175:G175"/>
    <mergeCell ref="H175:I175"/>
    <mergeCell ref="F176:G176"/>
    <mergeCell ref="H176:I176"/>
    <mergeCell ref="H206:I206"/>
    <mergeCell ref="H208:I208"/>
    <mergeCell ref="I189:L189"/>
    <mergeCell ref="N177:N180"/>
    <mergeCell ref="F178:G178"/>
    <mergeCell ref="B193:N193"/>
    <mergeCell ref="B196:C196"/>
    <mergeCell ref="D196:L196"/>
    <mergeCell ref="B223:C224"/>
    <mergeCell ref="D223:E223"/>
    <mergeCell ref="F223:G223"/>
    <mergeCell ref="H223:I223"/>
    <mergeCell ref="D224:E224"/>
    <mergeCell ref="F224:G224"/>
    <mergeCell ref="H224:I224"/>
    <mergeCell ref="D219:E222"/>
    <mergeCell ref="N207:N210"/>
    <mergeCell ref="F208:G208"/>
    <mergeCell ref="B156:E156"/>
    <mergeCell ref="F156:G156"/>
    <mergeCell ref="H156:I156"/>
    <mergeCell ref="D207:E210"/>
    <mergeCell ref="F207:G207"/>
    <mergeCell ref="H207:I207"/>
    <mergeCell ref="M207:M210"/>
    <mergeCell ref="H220:I220"/>
    <mergeCell ref="F221:G221"/>
    <mergeCell ref="H221:I221"/>
    <mergeCell ref="B157:C168"/>
    <mergeCell ref="D157:E160"/>
    <mergeCell ref="F157:G157"/>
    <mergeCell ref="H157:I157"/>
    <mergeCell ref="M157:M160"/>
    <mergeCell ref="N157:N160"/>
    <mergeCell ref="F158:G158"/>
    <mergeCell ref="B181:C182"/>
    <mergeCell ref="D181:E181"/>
    <mergeCell ref="F181:G181"/>
    <mergeCell ref="H181:I181"/>
    <mergeCell ref="D182:E182"/>
    <mergeCell ref="F182:G182"/>
    <mergeCell ref="H182:I182"/>
    <mergeCell ref="D177:E180"/>
    <mergeCell ref="F177:G177"/>
    <mergeCell ref="D165:E168"/>
    <mergeCell ref="F165:G165"/>
    <mergeCell ref="H165:I165"/>
    <mergeCell ref="M165:M168"/>
    <mergeCell ref="H178:I178"/>
    <mergeCell ref="F179:G179"/>
    <mergeCell ref="H179:I179"/>
    <mergeCell ref="H177:I177"/>
    <mergeCell ref="M177:M180"/>
    <mergeCell ref="B169:C180"/>
    <mergeCell ref="D169:E172"/>
    <mergeCell ref="F169:G169"/>
    <mergeCell ref="H169:I169"/>
    <mergeCell ref="M169:M172"/>
    <mergeCell ref="D173:E176"/>
    <mergeCell ref="F173:G173"/>
    <mergeCell ref="H173:I173"/>
    <mergeCell ref="M173:M176"/>
    <mergeCell ref="N173:N176"/>
    <mergeCell ref="F174:G174"/>
    <mergeCell ref="N119:N122"/>
    <mergeCell ref="F120:G120"/>
    <mergeCell ref="H120:I120"/>
    <mergeCell ref="F121:G121"/>
    <mergeCell ref="H121:I121"/>
    <mergeCell ref="F122:G122"/>
    <mergeCell ref="H180:I180"/>
    <mergeCell ref="F172:G172"/>
    <mergeCell ref="H172:I172"/>
    <mergeCell ref="H168:I168"/>
    <mergeCell ref="I147:L147"/>
    <mergeCell ref="B149:N149"/>
    <mergeCell ref="B151:N151"/>
    <mergeCell ref="B154:C154"/>
    <mergeCell ref="D154:L154"/>
    <mergeCell ref="M131:M134"/>
    <mergeCell ref="H135:I135"/>
    <mergeCell ref="B139:C140"/>
    <mergeCell ref="D139:E139"/>
    <mergeCell ref="D140:E140"/>
    <mergeCell ref="D135:E138"/>
    <mergeCell ref="B115:C126"/>
    <mergeCell ref="D115:E118"/>
    <mergeCell ref="D161:E164"/>
    <mergeCell ref="F161:G161"/>
    <mergeCell ref="H161:I161"/>
    <mergeCell ref="M161:M164"/>
    <mergeCell ref="H166:I166"/>
    <mergeCell ref="M127:M130"/>
    <mergeCell ref="M119:M122"/>
    <mergeCell ref="F115:G115"/>
    <mergeCell ref="H115:I115"/>
    <mergeCell ref="M115:M118"/>
    <mergeCell ref="N115:N118"/>
    <mergeCell ref="F116:G116"/>
    <mergeCell ref="H116:I116"/>
    <mergeCell ref="F117:G117"/>
    <mergeCell ref="H117:I117"/>
    <mergeCell ref="N169:N172"/>
    <mergeCell ref="F170:G170"/>
    <mergeCell ref="H170:I170"/>
    <mergeCell ref="F171:G171"/>
    <mergeCell ref="M123:M126"/>
    <mergeCell ref="H118:I118"/>
    <mergeCell ref="F119:G119"/>
    <mergeCell ref="H119:I119"/>
    <mergeCell ref="H124:I124"/>
    <mergeCell ref="F125:G125"/>
    <mergeCell ref="H122:I122"/>
    <mergeCell ref="F139:G139"/>
    <mergeCell ref="H139:I139"/>
    <mergeCell ref="F140:G140"/>
    <mergeCell ref="H140:I140"/>
    <mergeCell ref="F135:G135"/>
    <mergeCell ref="H125:I125"/>
    <mergeCell ref="F126:G126"/>
    <mergeCell ref="F123:G123"/>
    <mergeCell ref="F138:G138"/>
    <mergeCell ref="H159:I159"/>
    <mergeCell ref="H164:I164"/>
    <mergeCell ref="N165:N168"/>
    <mergeCell ref="H158:I158"/>
    <mergeCell ref="D123:E126"/>
    <mergeCell ref="H123:I123"/>
    <mergeCell ref="I105:L105"/>
    <mergeCell ref="B107:N107"/>
    <mergeCell ref="B109:N109"/>
    <mergeCell ref="B112:C112"/>
    <mergeCell ref="D112:L112"/>
    <mergeCell ref="H132:I132"/>
    <mergeCell ref="F133:G133"/>
    <mergeCell ref="H133:I133"/>
    <mergeCell ref="H126:I126"/>
    <mergeCell ref="F131:G131"/>
    <mergeCell ref="H131:I131"/>
    <mergeCell ref="M135:M138"/>
    <mergeCell ref="N135:N138"/>
    <mergeCell ref="F136:G136"/>
    <mergeCell ref="N131:N134"/>
    <mergeCell ref="F132:G132"/>
    <mergeCell ref="H138:I138"/>
    <mergeCell ref="F134:G134"/>
    <mergeCell ref="H134:I134"/>
    <mergeCell ref="N123:N126"/>
    <mergeCell ref="F124:G124"/>
    <mergeCell ref="F118:G118"/>
    <mergeCell ref="N127:N130"/>
    <mergeCell ref="F128:G128"/>
    <mergeCell ref="H128:I128"/>
    <mergeCell ref="F129:G129"/>
    <mergeCell ref="H129:I129"/>
    <mergeCell ref="F130:G130"/>
    <mergeCell ref="H130:I130"/>
    <mergeCell ref="F127:G127"/>
    <mergeCell ref="H80:I80"/>
    <mergeCell ref="H79:I79"/>
    <mergeCell ref="F80:G80"/>
    <mergeCell ref="I63:L63"/>
    <mergeCell ref="B65:N65"/>
    <mergeCell ref="B67:N67"/>
    <mergeCell ref="F74:G74"/>
    <mergeCell ref="H74:I74"/>
    <mergeCell ref="F75:G75"/>
    <mergeCell ref="H75:I75"/>
    <mergeCell ref="B70:C70"/>
    <mergeCell ref="D70:L70"/>
    <mergeCell ref="B72:E72"/>
    <mergeCell ref="N81:N84"/>
    <mergeCell ref="N93:N96"/>
    <mergeCell ref="F88:G88"/>
    <mergeCell ref="H88:I88"/>
    <mergeCell ref="H84:I84"/>
    <mergeCell ref="F95:G95"/>
    <mergeCell ref="H95:I95"/>
    <mergeCell ref="M89:M92"/>
    <mergeCell ref="D81:E84"/>
    <mergeCell ref="F81:G81"/>
    <mergeCell ref="H87:I87"/>
    <mergeCell ref="F72:G72"/>
    <mergeCell ref="H72:I72"/>
    <mergeCell ref="K72:L72"/>
    <mergeCell ref="N73:N76"/>
    <mergeCell ref="N85:N88"/>
    <mergeCell ref="N89:N92"/>
    <mergeCell ref="F90:G90"/>
    <mergeCell ref="H90:I90"/>
    <mergeCell ref="D98:E98"/>
    <mergeCell ref="F98:G98"/>
    <mergeCell ref="H98:I98"/>
    <mergeCell ref="D93:E96"/>
    <mergeCell ref="F93:G93"/>
    <mergeCell ref="F91:G91"/>
    <mergeCell ref="H91:I91"/>
    <mergeCell ref="F86:G86"/>
    <mergeCell ref="H86:I86"/>
    <mergeCell ref="F87:G87"/>
    <mergeCell ref="M93:M96"/>
    <mergeCell ref="M85:M88"/>
    <mergeCell ref="B85:C96"/>
    <mergeCell ref="D85:E88"/>
    <mergeCell ref="F85:G85"/>
    <mergeCell ref="H85:I85"/>
    <mergeCell ref="D89:E92"/>
    <mergeCell ref="F89:G89"/>
    <mergeCell ref="H89:I89"/>
    <mergeCell ref="F96:G96"/>
    <mergeCell ref="F114:G114"/>
    <mergeCell ref="H114:I114"/>
    <mergeCell ref="K114:L114"/>
    <mergeCell ref="H136:I136"/>
    <mergeCell ref="F137:G137"/>
    <mergeCell ref="H137:I137"/>
    <mergeCell ref="D119:E122"/>
    <mergeCell ref="B127:C138"/>
    <mergeCell ref="D127:E130"/>
    <mergeCell ref="D131:E134"/>
    <mergeCell ref="N77:N80"/>
    <mergeCell ref="F78:G78"/>
    <mergeCell ref="H78:I78"/>
    <mergeCell ref="F79:G79"/>
    <mergeCell ref="H77:I77"/>
    <mergeCell ref="M77:M80"/>
    <mergeCell ref="B73:C84"/>
    <mergeCell ref="D73:E76"/>
    <mergeCell ref="F73:G73"/>
    <mergeCell ref="H73:I73"/>
    <mergeCell ref="M73:M76"/>
    <mergeCell ref="H81:I81"/>
    <mergeCell ref="M81:M84"/>
    <mergeCell ref="F82:G82"/>
    <mergeCell ref="F76:G76"/>
    <mergeCell ref="H76:I76"/>
    <mergeCell ref="D77:E80"/>
    <mergeCell ref="F77:G77"/>
    <mergeCell ref="B97:C98"/>
    <mergeCell ref="D97:E97"/>
    <mergeCell ref="F97:G97"/>
    <mergeCell ref="H97:I97"/>
    <mergeCell ref="H27:I27"/>
    <mergeCell ref="F28:G28"/>
    <mergeCell ref="H28:I28"/>
    <mergeCell ref="H22:I22"/>
    <mergeCell ref="F25:G25"/>
    <mergeCell ref="H25:I25"/>
    <mergeCell ref="F23:G23"/>
    <mergeCell ref="H23:I23"/>
    <mergeCell ref="I777:L777"/>
    <mergeCell ref="F92:G92"/>
    <mergeCell ref="H92:I92"/>
    <mergeCell ref="H82:I82"/>
    <mergeCell ref="F83:G83"/>
    <mergeCell ref="H83:I83"/>
    <mergeCell ref="F84:G84"/>
    <mergeCell ref="H96:I96"/>
    <mergeCell ref="F94:G94"/>
    <mergeCell ref="H94:I94"/>
    <mergeCell ref="H93:I93"/>
    <mergeCell ref="H127:I127"/>
    <mergeCell ref="H212:I212"/>
    <mergeCell ref="F213:G213"/>
    <mergeCell ref="H213:I213"/>
    <mergeCell ref="F214:G214"/>
    <mergeCell ref="H214:I214"/>
    <mergeCell ref="D280:L280"/>
    <mergeCell ref="B282:E282"/>
    <mergeCell ref="F282:G282"/>
    <mergeCell ref="F334:G334"/>
    <mergeCell ref="F295:G295"/>
    <mergeCell ref="H295:I295"/>
    <mergeCell ref="B114:E114"/>
    <mergeCell ref="F45:G45"/>
    <mergeCell ref="H45:I45"/>
    <mergeCell ref="F46:G46"/>
    <mergeCell ref="H46:I46"/>
    <mergeCell ref="F47:G47"/>
    <mergeCell ref="H47:I47"/>
    <mergeCell ref="F31:G31"/>
    <mergeCell ref="H31:I31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1:G41"/>
    <mergeCell ref="H41:I41"/>
    <mergeCell ref="F32:G32"/>
    <mergeCell ref="H32:I32"/>
    <mergeCell ref="B52:C53"/>
    <mergeCell ref="D52:E52"/>
    <mergeCell ref="F52:G52"/>
    <mergeCell ref="H52:I52"/>
    <mergeCell ref="D53:E53"/>
    <mergeCell ref="F53:G53"/>
    <mergeCell ref="H53:I53"/>
    <mergeCell ref="F40:G40"/>
    <mergeCell ref="H40:I40"/>
    <mergeCell ref="F48:G48"/>
    <mergeCell ref="H48:I48"/>
    <mergeCell ref="F49:G49"/>
    <mergeCell ref="H49:I49"/>
    <mergeCell ref="F50:G50"/>
    <mergeCell ref="H50:I50"/>
    <mergeCell ref="F51:G51"/>
    <mergeCell ref="H51:I51"/>
    <mergeCell ref="B16:E25"/>
    <mergeCell ref="B26:E26"/>
    <mergeCell ref="B27:E29"/>
    <mergeCell ref="B30:E33"/>
    <mergeCell ref="B34:E43"/>
    <mergeCell ref="B44:E46"/>
    <mergeCell ref="B47:E51"/>
    <mergeCell ref="F42:G42"/>
    <mergeCell ref="H42:I42"/>
    <mergeCell ref="F43:G43"/>
    <mergeCell ref="H43:I43"/>
    <mergeCell ref="F44:G44"/>
    <mergeCell ref="H44:I44"/>
  </mergeCells>
  <dataValidations count="1">
    <dataValidation type="list" allowBlank="1" showInputMessage="1" showErrorMessage="1" sqref="K745:K770 K703:K728 K661:K686 K619:K644 K577:K602 K535:K560 K493:K518 K451:K476 K409:K434 K367:K392 K325:K350 K283:K308 K241:K266 K199:K224 K157:K182 K115:K140 K73:K98 K59 K16:K53" xr:uid="{00000000-0002-0000-0000-000000000000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2019-05-29T13:54:38Z</dcterms:created>
  <dcterms:modified xsi:type="dcterms:W3CDTF">2026-03-31T10:06:23Z</dcterms:modified>
</cp:coreProperties>
</file>