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IRAN, s.r.o\VO\čerpadlá\"/>
    </mc:Choice>
  </mc:AlternateContent>
  <xr:revisionPtr revIDLastSave="0" documentId="13_ncr:1_{1B86ACC1-C925-479F-B5E3-872F5E004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A32" i="1"/>
  <c r="J31" i="1"/>
  <c r="K31" i="1" s="1"/>
  <c r="A31" i="1"/>
  <c r="J30" i="1" l="1"/>
  <c r="K30" i="1" l="1"/>
  <c r="K33" i="1" s="1"/>
  <c r="J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<sst xmlns="http://schemas.openxmlformats.org/spreadsheetml/2006/main" count="42" uniqueCount="38">
  <si>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</si>
  <si>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</si>
  <si>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</si>
  <si>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</si>
  <si>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</si>
  <si>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</si>
  <si>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</si>
  <si>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</si>
  <si>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</si>
  <si>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</si>
  <si>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</si>
  <si>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</si>
  <si>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</si>
  <si>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</si>
  <si>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</si>
  <si>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</si>
  <si>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</si>
  <si>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</si>
  <si>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</si>
  <si>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</si>
  <si>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</si>
  <si>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</si>
  <si>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</si>
  <si>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</si>
  <si>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</si>
  <si>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</si>
  <si>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</si>
  <si>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</si>
  <si>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</si>
  <si>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</si>
  <si>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</si>
  <si>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</si>
  <si>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</si>
  <si>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Ďalšie súčasti hodnoty obstarávaného zariadenia</t>
  </si>
  <si>
    <t>Doprava na miesto realizácie</t>
  </si>
  <si>
    <t>-</t>
  </si>
  <si>
    <t>Montáž zariadenia a uvedenie do prevádzky</t>
  </si>
  <si>
    <t>Kaskáda tepelných čerpadiel vzduch-voda pre vykurovanie, chladenie a ohrev TÚV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</si>
</sst>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2" xfId="1" applyNumberFormat="1" applyFont="1" applyBorder="1" applyAlignment="1">
      <alignment vertical="center"/>
    </xf>
    <xf numFmtId="0" fontId="8" fillId="0" borderId="3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H30" sqref="H30:H32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45" t="s">
        <v>27</v>
      </c>
      <c r="K4" s="45"/>
      <c r="M4" s="7"/>
    </row>
    <row r="5" spans="1:13" s="3" customFormat="1" ht="23.25" x14ac:dyDescent="0.25">
      <c r="A5" s="3">
        <v>1</v>
      </c>
      <c r="B5" s="46" t="s">
        <v>28</v>
      </c>
      <c r="C5" s="46"/>
      <c r="D5" s="46"/>
      <c r="E5" s="46"/>
      <c r="F5" s="46"/>
      <c r="G5" s="46"/>
      <c r="H5" s="46"/>
      <c r="I5" s="46"/>
      <c r="J5" s="46"/>
      <c r="K5" s="46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46" t="s">
        <v>29</v>
      </c>
      <c r="C7" s="46"/>
      <c r="D7" s="46"/>
      <c r="E7" s="46"/>
      <c r="F7" s="46"/>
      <c r="G7" s="46"/>
      <c r="H7" s="46"/>
      <c r="I7" s="46"/>
      <c r="J7" s="46"/>
      <c r="K7" s="46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3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3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8" t="s">
        <v>30</v>
      </c>
      <c r="D13" s="49"/>
      <c r="E13" s="49"/>
      <c r="F13" s="49"/>
      <c r="G13" s="50"/>
      <c r="M13" s="7"/>
    </row>
    <row r="14" spans="1:13" s="3" customFormat="1" ht="19.5" customHeight="1" x14ac:dyDescent="0.25">
      <c r="A14" s="3">
        <v>1</v>
      </c>
      <c r="C14" s="40" t="s">
        <v>2</v>
      </c>
      <c r="D14" s="41"/>
      <c r="E14" s="42"/>
      <c r="F14" s="43"/>
      <c r="G14" s="44"/>
      <c r="M14" s="7"/>
    </row>
    <row r="15" spans="1:13" s="3" customFormat="1" ht="39" customHeight="1" x14ac:dyDescent="0.25">
      <c r="A15" s="3">
        <v>1</v>
      </c>
      <c r="C15" s="51" t="s">
        <v>3</v>
      </c>
      <c r="D15" s="52"/>
      <c r="E15" s="53"/>
      <c r="F15" s="54"/>
      <c r="G15" s="55"/>
      <c r="M15" s="7"/>
    </row>
    <row r="16" spans="1:13" s="3" customFormat="1" ht="19.5" customHeight="1" x14ac:dyDescent="0.25">
      <c r="A16" s="3">
        <v>1</v>
      </c>
      <c r="C16" s="56" t="s">
        <v>4</v>
      </c>
      <c r="D16" s="57"/>
      <c r="E16" s="53"/>
      <c r="F16" s="54"/>
      <c r="G16" s="55"/>
      <c r="M16" s="7"/>
    </row>
    <row r="17" spans="1:13" s="3" customFormat="1" ht="19.5" customHeight="1" x14ac:dyDescent="0.25">
      <c r="A17" s="3">
        <v>1</v>
      </c>
      <c r="C17" s="56" t="s">
        <v>5</v>
      </c>
      <c r="D17" s="57"/>
      <c r="E17" s="53"/>
      <c r="F17" s="54"/>
      <c r="G17" s="55"/>
      <c r="M17" s="7"/>
    </row>
    <row r="18" spans="1:13" s="3" customFormat="1" ht="30" customHeight="1" x14ac:dyDescent="0.25">
      <c r="A18" s="3">
        <v>1</v>
      </c>
      <c r="C18" s="58" t="s">
        <v>6</v>
      </c>
      <c r="D18" s="59"/>
      <c r="E18" s="53"/>
      <c r="F18" s="54"/>
      <c r="G18" s="55"/>
      <c r="M18" s="7"/>
    </row>
    <row r="19" spans="1:13" s="3" customFormat="1" ht="19.5" customHeight="1" x14ac:dyDescent="0.25">
      <c r="A19" s="3">
        <v>1</v>
      </c>
      <c r="C19" s="56" t="s">
        <v>7</v>
      </c>
      <c r="D19" s="57"/>
      <c r="E19" s="53"/>
      <c r="F19" s="54"/>
      <c r="G19" s="55"/>
      <c r="M19" s="7"/>
    </row>
    <row r="20" spans="1:13" s="3" customFormat="1" ht="19.5" customHeight="1" x14ac:dyDescent="0.25">
      <c r="A20" s="3">
        <v>1</v>
      </c>
      <c r="C20" s="56" t="s">
        <v>8</v>
      </c>
      <c r="D20" s="57"/>
      <c r="E20" s="53"/>
      <c r="F20" s="54"/>
      <c r="G20" s="55"/>
      <c r="M20" s="7"/>
    </row>
    <row r="21" spans="1:13" s="3" customFormat="1" ht="19.5" customHeight="1" x14ac:dyDescent="0.25">
      <c r="A21" s="3">
        <v>1</v>
      </c>
      <c r="C21" s="56" t="s">
        <v>9</v>
      </c>
      <c r="D21" s="57"/>
      <c r="E21" s="53"/>
      <c r="F21" s="54"/>
      <c r="G21" s="55"/>
      <c r="M21" s="7"/>
    </row>
    <row r="22" spans="1:13" s="3" customFormat="1" ht="19.5" customHeight="1" x14ac:dyDescent="0.25">
      <c r="A22" s="3">
        <v>1</v>
      </c>
      <c r="C22" s="56" t="s">
        <v>10</v>
      </c>
      <c r="D22" s="57"/>
      <c r="E22" s="53"/>
      <c r="F22" s="54"/>
      <c r="G22" s="55"/>
      <c r="M22" s="7"/>
    </row>
    <row r="23" spans="1:13" s="3" customFormat="1" ht="19.5" customHeight="1" x14ac:dyDescent="0.25">
      <c r="A23" s="3">
        <v>1</v>
      </c>
      <c r="C23" s="56" t="s">
        <v>11</v>
      </c>
      <c r="D23" s="57"/>
      <c r="E23" s="60"/>
      <c r="F23" s="61"/>
      <c r="G23" s="62"/>
      <c r="M23" s="7"/>
    </row>
    <row r="24" spans="1:13" s="3" customFormat="1" ht="19.5" customHeight="1" thickBot="1" x14ac:dyDescent="0.3">
      <c r="A24" s="3">
        <v>1</v>
      </c>
      <c r="C24" s="63" t="s">
        <v>12</v>
      </c>
      <c r="D24" s="64"/>
      <c r="E24" s="65"/>
      <c r="F24" s="66"/>
      <c r="G24" s="67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8" t="s">
        <v>31</v>
      </c>
      <c r="C27" s="68"/>
      <c r="D27" s="69" t="s">
        <v>37</v>
      </c>
      <c r="E27" s="69"/>
      <c r="F27" s="69"/>
      <c r="G27" s="69"/>
      <c r="H27" s="69"/>
      <c r="I27" s="69"/>
      <c r="J27" s="69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70" t="s">
        <v>13</v>
      </c>
      <c r="C29" s="71"/>
      <c r="D29" s="72"/>
      <c r="E29" s="73" t="s">
        <v>14</v>
      </c>
      <c r="F29" s="74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80" t="s">
        <v>37</v>
      </c>
      <c r="C30" s="81"/>
      <c r="D30" s="82"/>
      <c r="E30" s="83"/>
      <c r="F30" s="84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3">
        <f>A27</f>
        <v>1</v>
      </c>
      <c r="B31" s="85" t="s">
        <v>33</v>
      </c>
      <c r="C31" s="86"/>
      <c r="D31" s="33" t="s">
        <v>34</v>
      </c>
      <c r="E31" s="89" t="s">
        <v>35</v>
      </c>
      <c r="F31" s="90"/>
      <c r="G31" s="15" t="s">
        <v>35</v>
      </c>
      <c r="H31" s="1"/>
      <c r="I31" s="16">
        <v>1</v>
      </c>
      <c r="J31" s="17" t="str">
        <f t="shared" ref="J31:J32" si="1">IF(AND(H31&lt;&gt;"",I31&lt;&gt;""),H31*I31,"")</f>
        <v/>
      </c>
      <c r="K31" s="18" t="str">
        <f t="shared" ref="K31:K32" si="2">IF(J31&lt;&gt;"",J31*IF($E$18="platiteľ DPH",1.23,1),"")</f>
        <v/>
      </c>
    </row>
    <row r="32" spans="1:13" ht="25.5" customHeight="1" thickBot="1" x14ac:dyDescent="0.3">
      <c r="A32" s="3">
        <f>A27</f>
        <v>1</v>
      </c>
      <c r="B32" s="87"/>
      <c r="C32" s="88"/>
      <c r="D32" s="34" t="s">
        <v>36</v>
      </c>
      <c r="E32" s="91" t="s">
        <v>35</v>
      </c>
      <c r="F32" s="92"/>
      <c r="G32" s="35" t="s">
        <v>35</v>
      </c>
      <c r="H32" s="36"/>
      <c r="I32" s="37">
        <v>1</v>
      </c>
      <c r="J32" s="38" t="str">
        <f t="shared" si="1"/>
        <v/>
      </c>
      <c r="K32" s="39" t="str">
        <f t="shared" si="2"/>
        <v/>
      </c>
    </row>
    <row r="33" spans="1:13" ht="25.5" customHeight="1" thickBot="1" x14ac:dyDescent="0.3">
      <c r="A33" s="3">
        <v>1</v>
      </c>
      <c r="B33" s="19"/>
      <c r="C33" s="20"/>
      <c r="D33" s="20"/>
      <c r="E33" s="20"/>
      <c r="F33" s="20"/>
      <c r="G33" s="20"/>
      <c r="H33" s="21"/>
      <c r="I33" s="21" t="s">
        <v>21</v>
      </c>
      <c r="J33" s="32" t="str">
        <f>IF(SUM(J30:J32)&gt;0,SUM(J30:J32),"")</f>
        <v/>
      </c>
      <c r="K33" s="32" t="str">
        <f>IF(SUM(K30:K32)&gt;0,SUM(K30:K32),"")</f>
        <v/>
      </c>
    </row>
    <row r="34" spans="1:13" x14ac:dyDescent="0.25">
      <c r="A34" s="3">
        <v>1</v>
      </c>
      <c r="B34" s="22" t="s">
        <v>22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  <c r="C37" s="75" t="s">
        <v>23</v>
      </c>
      <c r="D37" s="76"/>
      <c r="E37" s="76"/>
      <c r="F37" s="76"/>
      <c r="G37" s="76"/>
      <c r="H37" s="76"/>
      <c r="I37" s="76"/>
      <c r="J37" s="77"/>
    </row>
    <row r="38" spans="1:13" x14ac:dyDescent="0.25">
      <c r="A38" s="3">
        <v>1</v>
      </c>
    </row>
    <row r="39" spans="1:13" x14ac:dyDescent="0.25">
      <c r="A39" s="3">
        <v>1</v>
      </c>
    </row>
    <row r="40" spans="1:13" x14ac:dyDescent="0.25">
      <c r="A40" s="3">
        <v>1</v>
      </c>
    </row>
    <row r="41" spans="1:13" x14ac:dyDescent="0.25">
      <c r="A41" s="3">
        <v>1</v>
      </c>
      <c r="C41" s="23" t="s">
        <v>24</v>
      </c>
      <c r="D41" s="24"/>
    </row>
    <row r="42" spans="1:13" s="25" customFormat="1" x14ac:dyDescent="0.25">
      <c r="A42" s="3">
        <v>1</v>
      </c>
      <c r="C42" s="23"/>
      <c r="M42" s="26"/>
    </row>
    <row r="43" spans="1:13" s="25" customFormat="1" ht="15" customHeight="1" x14ac:dyDescent="0.25">
      <c r="A43" s="3">
        <v>1</v>
      </c>
      <c r="C43" s="23" t="s">
        <v>25</v>
      </c>
      <c r="D43" s="27"/>
      <c r="G43" s="28"/>
      <c r="H43" s="28"/>
      <c r="I43" s="28"/>
      <c r="J43" s="28"/>
      <c r="K43" s="28"/>
      <c r="M43" s="26"/>
    </row>
    <row r="44" spans="1:13" s="25" customFormat="1" x14ac:dyDescent="0.25">
      <c r="A44" s="3">
        <v>1</v>
      </c>
      <c r="F44" s="29"/>
      <c r="G44" s="78" t="s">
        <v>32</v>
      </c>
      <c r="H44" s="78"/>
      <c r="I44" s="78"/>
      <c r="J44" s="78"/>
      <c r="K44" s="78"/>
      <c r="M44" s="26"/>
    </row>
    <row r="45" spans="1:13" s="25" customFormat="1" x14ac:dyDescent="0.25">
      <c r="A45" s="3">
        <v>1</v>
      </c>
      <c r="F45" s="29"/>
      <c r="G45" s="30"/>
      <c r="H45" s="30"/>
      <c r="I45" s="30"/>
      <c r="J45" s="30"/>
      <c r="K45" s="30"/>
      <c r="M45" s="26"/>
    </row>
    <row r="46" spans="1:13" ht="15" customHeight="1" x14ac:dyDescent="0.25">
      <c r="A46" s="3">
        <v>1</v>
      </c>
      <c r="B46" s="79" t="s">
        <v>26</v>
      </c>
      <c r="C46" s="79"/>
      <c r="D46" s="79"/>
      <c r="E46" s="79"/>
      <c r="F46" s="79"/>
      <c r="G46" s="79"/>
      <c r="H46" s="79"/>
      <c r="I46" s="79"/>
      <c r="J46" s="79"/>
      <c r="K46" s="79"/>
      <c r="L46" s="31"/>
    </row>
    <row r="47" spans="1:13" x14ac:dyDescent="0.25">
      <c r="A47" s="3">
        <v>1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31"/>
    </row>
  </sheetData>
  <sheetProtection algorithmName="SHA-512" hashValue="/did424+1O8LG7q1Mq2VNjs/J/ROsFQYJMsZp2z1m9sc2A811NzWXCM5+3jp58yGdcfltgIfxzrkK3fIq0m35Q==" saltValue="xZZqcdcVEoewZBRX+5zbBw==" spinCount="100000" sheet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0:D30"/>
    <mergeCell ref="E30:F30"/>
    <mergeCell ref="B31:C32"/>
    <mergeCell ref="E31:F31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2026-03-31T11:43:54Z</dcterms:modified>
</cp:coreProperties>
</file>