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ekáreň Dóža s.r.o\VO\PT\Josephine\Technologické vybavenie\"/>
    </mc:Choice>
  </mc:AlternateContent>
  <xr:revisionPtr revIDLastSave="0" documentId="8_{A3BC763F-F064-4D7A-A251-DA6A687049AB}" xr6:coauthVersionLast="47" xr6:coauthVersionMax="47" xr10:uidLastSave="{00000000-0000-0000-0000-000000000000}"/>
  <bookViews>
    <workbookView xWindow="-120" yWindow="-120" windowWidth="29040" windowHeight="15720" xr2:uid="{5DC9F851-1072-46D8-8682-585ADD88DC8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2'!$A$1:$A$135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2'!$B$4:$K$135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K120" i="1" s="1"/>
  <c r="J119" i="1"/>
  <c r="K119" i="1" s="1"/>
  <c r="J118" i="1"/>
  <c r="K118" i="1" s="1"/>
  <c r="J92" i="1"/>
  <c r="J76" i="1"/>
  <c r="K76" i="1" s="1"/>
  <c r="J75" i="1"/>
  <c r="K75" i="1" s="1"/>
  <c r="J74" i="1"/>
  <c r="K74" i="1" s="1"/>
  <c r="M71" i="1"/>
  <c r="M115" i="1" s="1"/>
  <c r="J48" i="1"/>
  <c r="J32" i="1"/>
  <c r="K32" i="1" s="1"/>
  <c r="J31" i="1"/>
  <c r="K31" i="1" s="1"/>
  <c r="J30" i="1"/>
  <c r="K30" i="1" s="1"/>
  <c r="J4" i="1"/>
  <c r="J77" i="1" l="1"/>
  <c r="K121" i="1"/>
  <c r="K77" i="1"/>
  <c r="J33" i="1"/>
  <c r="K33" i="1"/>
  <c r="J121" i="1"/>
</calcChain>
</file>

<file path=xl/sharedStrings.xml><?xml version="1.0" encoding="utf-8"?>
<sst xmlns="http://schemas.openxmlformats.org/spreadsheetml/2006/main" count="121" uniqueCount="39">
  <si>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</si>
  <si>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</si>
  <si>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</si>
  <si>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</si>
  <si>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</si>
  <si>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</si>
  <si>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</si>
  <si>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</si>
  <si>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</si>
  <si>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</si>
  <si>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</si>
  <si>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</si>
  <si>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</si>
  <si>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</si>
  <si>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</si>
  <si>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</si>
  <si>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</si>
  <si>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</si>
  <si>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</si>
  <si>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</si>
  <si>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</si>
  <si>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</si>
  <si>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</si>
  <si>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</si>
  <si>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</si>
  <si>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</si>
  <si>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</si>
  <si>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</si>
  <si>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</si>
  <si>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</si>
  <si>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</si>
  <si>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</si>
  <si>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</si>
  <si>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</si>
  <si>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</si>
  <si>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Rozvaľovač cesta </t>
  </si>
  <si>
    <t>podpis a pečiatka navrhovateľa</t>
  </si>
  <si>
    <t>Šokobox</t>
  </si>
  <si>
    <t>Deliaci 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</si>
</sst>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C5F2AF9B-A641-4152-9F96-979669F12A98}"/>
    <cellStyle name="Normálna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Pek&#225;re&#328;%20D&#243;&#382;a%20s.r.o\VO\DRAFT_Predloha_usmernenie_2_2025%20-%20verzia%20&#269;.%202.xlsm" TargetMode="External"/><Relationship Id="rId1" Type="http://schemas.openxmlformats.org/officeDocument/2006/relationships/externalLinkPath" Target="/Projekty/SPP_73.7_Spracovatelia/Pek&#225;re&#328;%20D&#243;&#382;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DAB5-259E-4518-B15A-1B7101621C35}">
  <sheetPr codeName="Sheet22"/>
  <dimension ref="A1:M13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tr">
        <f>IF([1]summary!$K$24="",'[1]Výzva na prieskum trhu'!$C$121,"")</f>
        <v xml:space="preserve">Príloha č. 2: </v>
      </c>
      <c r="K4" s="78"/>
      <c r="M4" s="6"/>
    </row>
    <row r="5" spans="1:13" s="2" customFormat="1" ht="23.25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">
        <v>35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">
        <v>36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  <row r="48" spans="1:13" s="2" customFormat="1" ht="21" x14ac:dyDescent="0.25">
      <c r="A48" s="2">
        <v>1</v>
      </c>
      <c r="B48" s="4"/>
      <c r="C48" s="5"/>
      <c r="D48" s="5"/>
      <c r="E48" s="5"/>
      <c r="F48" s="5"/>
      <c r="G48" s="5"/>
      <c r="H48" s="5"/>
      <c r="I48" s="5"/>
      <c r="J48" s="78" t="str">
        <f>IF([1]summary!$K$24="",'[1]Výzva na prieskum trhu'!$C$121,"")</f>
        <v xml:space="preserve">Príloha č. 2: </v>
      </c>
      <c r="K48" s="78"/>
      <c r="M48" s="6"/>
    </row>
    <row r="49" spans="1:13" s="2" customFormat="1" ht="23.25" customHeight="1" x14ac:dyDescent="0.25">
      <c r="A49" s="2">
        <v>1</v>
      </c>
      <c r="B49" s="79" t="s">
        <v>32</v>
      </c>
      <c r="C49" s="79"/>
      <c r="D49" s="79"/>
      <c r="E49" s="79"/>
      <c r="F49" s="79"/>
      <c r="G49" s="79"/>
      <c r="H49" s="79"/>
      <c r="I49" s="79"/>
      <c r="J49" s="79"/>
      <c r="K49" s="79"/>
      <c r="M49" s="6"/>
    </row>
    <row r="50" spans="1:13" s="2" customFormat="1" x14ac:dyDescent="0.25">
      <c r="A50" s="2">
        <v>1</v>
      </c>
      <c r="B50" s="7"/>
      <c r="C50" s="7"/>
      <c r="D50" s="7"/>
      <c r="E50" s="7"/>
      <c r="F50" s="7"/>
      <c r="G50" s="7"/>
      <c r="H50" s="7"/>
      <c r="I50" s="7"/>
      <c r="J50" s="7"/>
      <c r="K50" s="7"/>
      <c r="M50" s="6"/>
    </row>
    <row r="51" spans="1:13" s="2" customFormat="1" ht="23.25" customHeight="1" x14ac:dyDescent="0.25">
      <c r="A51" s="2">
        <v>1</v>
      </c>
      <c r="B51" s="79" t="s">
        <v>33</v>
      </c>
      <c r="C51" s="79"/>
      <c r="D51" s="79"/>
      <c r="E51" s="79"/>
      <c r="F51" s="79"/>
      <c r="G51" s="79"/>
      <c r="H51" s="79"/>
      <c r="I51" s="79"/>
      <c r="J51" s="79"/>
      <c r="K51" s="79"/>
      <c r="M51" s="6"/>
    </row>
    <row r="52" spans="1:13" x14ac:dyDescent="0.25">
      <c r="A52" s="2">
        <v>1</v>
      </c>
    </row>
    <row r="53" spans="1:13" ht="15" customHeight="1" x14ac:dyDescent="0.25">
      <c r="A53" s="2">
        <v>1</v>
      </c>
      <c r="B53" s="80" t="s">
        <v>1</v>
      </c>
      <c r="C53" s="80"/>
      <c r="D53" s="80"/>
      <c r="E53" s="80"/>
      <c r="F53" s="80"/>
      <c r="G53" s="80"/>
      <c r="H53" s="80"/>
      <c r="I53" s="80"/>
      <c r="J53" s="80"/>
      <c r="K53" s="80"/>
    </row>
    <row r="54" spans="1:13" x14ac:dyDescent="0.25">
      <c r="A54" s="2">
        <v>1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</row>
    <row r="55" spans="1:13" x14ac:dyDescent="0.25">
      <c r="A55" s="2">
        <v>1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3" ht="15.75" thickBot="1" x14ac:dyDescent="0.3">
      <c r="A56" s="2">
        <v>1</v>
      </c>
    </row>
    <row r="57" spans="1:13" s="2" customFormat="1" ht="19.5" customHeight="1" thickBot="1" x14ac:dyDescent="0.3">
      <c r="A57" s="2">
        <v>1</v>
      </c>
      <c r="C57" s="81" t="s">
        <v>34</v>
      </c>
      <c r="D57" s="82"/>
      <c r="E57" s="82"/>
      <c r="F57" s="82"/>
      <c r="G57" s="83"/>
      <c r="M57" s="6"/>
    </row>
    <row r="58" spans="1:13" s="2" customFormat="1" ht="19.5" customHeight="1" x14ac:dyDescent="0.25">
      <c r="A58" s="2">
        <v>1</v>
      </c>
      <c r="C58" s="84" t="s">
        <v>2</v>
      </c>
      <c r="D58" s="85"/>
      <c r="E58" s="86"/>
      <c r="F58" s="87"/>
      <c r="G58" s="88"/>
      <c r="M58" s="6"/>
    </row>
    <row r="59" spans="1:13" s="2" customFormat="1" ht="39" customHeight="1" x14ac:dyDescent="0.25">
      <c r="A59" s="2">
        <v>1</v>
      </c>
      <c r="C59" s="76" t="s">
        <v>3</v>
      </c>
      <c r="D59" s="77"/>
      <c r="E59" s="71"/>
      <c r="F59" s="72"/>
      <c r="G59" s="73"/>
      <c r="M59" s="6"/>
    </row>
    <row r="60" spans="1:13" s="2" customFormat="1" ht="19.5" customHeight="1" x14ac:dyDescent="0.25">
      <c r="A60" s="2">
        <v>1</v>
      </c>
      <c r="C60" s="69" t="s">
        <v>4</v>
      </c>
      <c r="D60" s="70"/>
      <c r="E60" s="71"/>
      <c r="F60" s="72"/>
      <c r="G60" s="73"/>
      <c r="M60" s="6"/>
    </row>
    <row r="61" spans="1:13" s="2" customFormat="1" ht="19.5" customHeight="1" x14ac:dyDescent="0.25">
      <c r="A61" s="2">
        <v>1</v>
      </c>
      <c r="C61" s="69" t="s">
        <v>5</v>
      </c>
      <c r="D61" s="70"/>
      <c r="E61" s="71"/>
      <c r="F61" s="72"/>
      <c r="G61" s="73"/>
      <c r="M61" s="6"/>
    </row>
    <row r="62" spans="1:13" s="2" customFormat="1" ht="30" customHeight="1" x14ac:dyDescent="0.25">
      <c r="A62" s="2">
        <v>1</v>
      </c>
      <c r="C62" s="74" t="s">
        <v>6</v>
      </c>
      <c r="D62" s="75"/>
      <c r="E62" s="71"/>
      <c r="F62" s="72"/>
      <c r="G62" s="73"/>
      <c r="M62" s="6"/>
    </row>
    <row r="63" spans="1:13" s="2" customFormat="1" ht="19.5" customHeight="1" x14ac:dyDescent="0.25">
      <c r="A63" s="2">
        <v>1</v>
      </c>
      <c r="C63" s="69" t="s">
        <v>7</v>
      </c>
      <c r="D63" s="70"/>
      <c r="E63" s="71"/>
      <c r="F63" s="72"/>
      <c r="G63" s="73"/>
      <c r="M63" s="6"/>
    </row>
    <row r="64" spans="1:13" s="2" customFormat="1" ht="19.5" customHeight="1" x14ac:dyDescent="0.25">
      <c r="A64" s="2">
        <v>1</v>
      </c>
      <c r="C64" s="69" t="s">
        <v>8</v>
      </c>
      <c r="D64" s="70"/>
      <c r="E64" s="71"/>
      <c r="F64" s="72"/>
      <c r="G64" s="73"/>
      <c r="M64" s="6"/>
    </row>
    <row r="65" spans="1:13" s="2" customFormat="1" ht="19.5" customHeight="1" x14ac:dyDescent="0.25">
      <c r="A65" s="2">
        <v>1</v>
      </c>
      <c r="C65" s="69" t="s">
        <v>9</v>
      </c>
      <c r="D65" s="70"/>
      <c r="E65" s="71"/>
      <c r="F65" s="72"/>
      <c r="G65" s="73"/>
      <c r="M65" s="6"/>
    </row>
    <row r="66" spans="1:13" s="2" customFormat="1" ht="19.5" customHeight="1" x14ac:dyDescent="0.25">
      <c r="A66" s="2">
        <v>1</v>
      </c>
      <c r="C66" s="69" t="s">
        <v>10</v>
      </c>
      <c r="D66" s="70"/>
      <c r="E66" s="71"/>
      <c r="F66" s="72"/>
      <c r="G66" s="73"/>
      <c r="M66" s="6"/>
    </row>
    <row r="67" spans="1:13" s="2" customFormat="1" ht="19.5" customHeight="1" x14ac:dyDescent="0.25">
      <c r="A67" s="2">
        <v>1</v>
      </c>
      <c r="C67" s="69" t="s">
        <v>11</v>
      </c>
      <c r="D67" s="70"/>
      <c r="E67" s="71"/>
      <c r="F67" s="72"/>
      <c r="G67" s="73"/>
      <c r="M67" s="6"/>
    </row>
    <row r="68" spans="1:13" s="2" customFormat="1" ht="19.5" customHeight="1" thickBot="1" x14ac:dyDescent="0.3">
      <c r="A68" s="2">
        <v>1</v>
      </c>
      <c r="C68" s="57" t="s">
        <v>12</v>
      </c>
      <c r="D68" s="58"/>
      <c r="E68" s="59"/>
      <c r="F68" s="60"/>
      <c r="G68" s="61"/>
      <c r="M68" s="6"/>
    </row>
    <row r="69" spans="1:13" x14ac:dyDescent="0.25">
      <c r="A69" s="2">
        <v>1</v>
      </c>
    </row>
    <row r="70" spans="1:13" x14ac:dyDescent="0.25">
      <c r="A70" s="2">
        <v>1</v>
      </c>
    </row>
    <row r="71" spans="1:13" x14ac:dyDescent="0.25">
      <c r="A71">
        <v>1</v>
      </c>
      <c r="B71" s="62" t="s">
        <v>13</v>
      </c>
      <c r="C71" s="62"/>
      <c r="D71" s="63" t="s">
        <v>37</v>
      </c>
      <c r="E71" s="63"/>
      <c r="F71" s="63"/>
      <c r="G71" s="63"/>
      <c r="H71" s="63"/>
      <c r="I71" s="63"/>
      <c r="J71" s="63"/>
      <c r="K71" s="9"/>
      <c r="M71" s="1">
        <f>M27+1</f>
        <v>2</v>
      </c>
    </row>
    <row r="72" spans="1:13" ht="15.75" thickBot="1" x14ac:dyDescent="0.3">
      <c r="A72" s="2">
        <v>1</v>
      </c>
    </row>
    <row r="73" spans="1:13" ht="54.95" customHeight="1" thickBot="1" x14ac:dyDescent="0.3">
      <c r="A73" s="2">
        <v>1</v>
      </c>
      <c r="B73" s="64" t="s">
        <v>14</v>
      </c>
      <c r="C73" s="65"/>
      <c r="D73" s="66"/>
      <c r="E73" s="67" t="s">
        <v>15</v>
      </c>
      <c r="F73" s="68"/>
      <c r="G73" s="10" t="s">
        <v>16</v>
      </c>
      <c r="H73" s="11" t="s">
        <v>17</v>
      </c>
      <c r="I73" s="10" t="s">
        <v>18</v>
      </c>
      <c r="J73" s="12" t="s">
        <v>19</v>
      </c>
      <c r="K73" s="13" t="s">
        <v>20</v>
      </c>
    </row>
    <row r="74" spans="1:13" ht="30" customHeight="1" thickBot="1" x14ac:dyDescent="0.3">
      <c r="A74" s="2">
        <v>1</v>
      </c>
      <c r="B74" s="52" t="s">
        <v>37</v>
      </c>
      <c r="C74" s="53"/>
      <c r="D74" s="54"/>
      <c r="E74" s="55"/>
      <c r="F74" s="56"/>
      <c r="G74" s="14" t="s">
        <v>21</v>
      </c>
      <c r="H74" s="15"/>
      <c r="I74" s="16">
        <v>1</v>
      </c>
      <c r="J74" s="17" t="str">
        <f t="shared" ref="J74:J76" si="2">IF(AND(H74&lt;&gt;"",I74&lt;&gt;""),H74*I74,"")</f>
        <v/>
      </c>
      <c r="K74" s="18" t="str">
        <f>IF(J74&lt;&gt;"",J74*IF($E$62="platiteľ DPH",1.23,1),"")</f>
        <v/>
      </c>
    </row>
    <row r="75" spans="1:13" ht="25.5" customHeight="1" x14ac:dyDescent="0.25">
      <c r="A75" s="2">
        <v>1</v>
      </c>
      <c r="B75" s="44" t="s">
        <v>22</v>
      </c>
      <c r="C75" s="45"/>
      <c r="D75" s="24" t="s">
        <v>23</v>
      </c>
      <c r="E75" s="48" t="s">
        <v>24</v>
      </c>
      <c r="F75" s="49"/>
      <c r="G75" s="14" t="s">
        <v>24</v>
      </c>
      <c r="H75" s="15"/>
      <c r="I75" s="16">
        <v>1</v>
      </c>
      <c r="J75" s="17" t="str">
        <f t="shared" si="2"/>
        <v/>
      </c>
      <c r="K75" s="18" t="str">
        <f>IF(J75&lt;&gt;"",J75*IF($E$62="platiteľ DPH",1.23,1),"")</f>
        <v/>
      </c>
    </row>
    <row r="76" spans="1:13" ht="25.5" customHeight="1" thickBot="1" x14ac:dyDescent="0.3">
      <c r="A76" s="2">
        <v>1</v>
      </c>
      <c r="B76" s="46"/>
      <c r="C76" s="47"/>
      <c r="D76" s="25" t="s">
        <v>25</v>
      </c>
      <c r="E76" s="50" t="s">
        <v>24</v>
      </c>
      <c r="F76" s="51"/>
      <c r="G76" s="19" t="s">
        <v>24</v>
      </c>
      <c r="H76" s="20"/>
      <c r="I76" s="21">
        <v>1</v>
      </c>
      <c r="J76" s="22" t="str">
        <f t="shared" si="2"/>
        <v/>
      </c>
      <c r="K76" s="23" t="str">
        <f>IF(J76&lt;&gt;"",J76*IF($E$62="platiteľ DPH",1.23,1),"")</f>
        <v/>
      </c>
    </row>
    <row r="77" spans="1:13" ht="25.5" customHeight="1" thickBot="1" x14ac:dyDescent="0.3">
      <c r="A77" s="2">
        <v>1</v>
      </c>
      <c r="B77" s="26"/>
      <c r="C77" s="27"/>
      <c r="D77" s="27"/>
      <c r="E77" s="27"/>
      <c r="F77" s="27"/>
      <c r="G77" s="27"/>
      <c r="H77" s="28"/>
      <c r="I77" s="28" t="s">
        <v>26</v>
      </c>
      <c r="J77" s="29" t="str">
        <f>IF(SUM(J74:J76)&gt;0,SUM(J74:J76),"")</f>
        <v/>
      </c>
      <c r="K77" s="29" t="str">
        <f>IF(SUM(K74:K76)&gt;0,SUM(K74:K76),"")</f>
        <v/>
      </c>
    </row>
    <row r="78" spans="1:13" x14ac:dyDescent="0.25">
      <c r="A78" s="2">
        <v>1</v>
      </c>
      <c r="B78" s="30" t="s">
        <v>27</v>
      </c>
    </row>
    <row r="79" spans="1:13" x14ac:dyDescent="0.25">
      <c r="A79" s="2">
        <v>1</v>
      </c>
    </row>
    <row r="80" spans="1:13" x14ac:dyDescent="0.25">
      <c r="A80" s="2">
        <v>1</v>
      </c>
    </row>
    <row r="81" spans="1:13" x14ac:dyDescent="0.25">
      <c r="A81" s="2">
        <v>1</v>
      </c>
      <c r="C81" s="41" t="s">
        <v>28</v>
      </c>
      <c r="D81" s="42"/>
      <c r="E81" s="42"/>
      <c r="F81" s="42"/>
      <c r="G81" s="42"/>
      <c r="H81" s="42"/>
      <c r="I81" s="42"/>
      <c r="J81" s="43"/>
    </row>
    <row r="82" spans="1:13" x14ac:dyDescent="0.25">
      <c r="A82" s="2">
        <v>1</v>
      </c>
    </row>
    <row r="83" spans="1:13" x14ac:dyDescent="0.25">
      <c r="A83" s="2">
        <v>1</v>
      </c>
    </row>
    <row r="84" spans="1:13" x14ac:dyDescent="0.25">
      <c r="A84" s="2">
        <v>1</v>
      </c>
    </row>
    <row r="85" spans="1:13" x14ac:dyDescent="0.25">
      <c r="A85" s="2">
        <v>1</v>
      </c>
      <c r="C85" s="31" t="s">
        <v>29</v>
      </c>
      <c r="D85" s="32"/>
    </row>
    <row r="86" spans="1:13" s="33" customFormat="1" x14ac:dyDescent="0.25">
      <c r="A86" s="2">
        <v>1</v>
      </c>
      <c r="C86" s="31"/>
      <c r="M86" s="34"/>
    </row>
    <row r="87" spans="1:13" s="33" customFormat="1" ht="15" customHeight="1" x14ac:dyDescent="0.25">
      <c r="A87" s="2">
        <v>1</v>
      </c>
      <c r="C87" s="31" t="s">
        <v>30</v>
      </c>
      <c r="D87" s="35"/>
      <c r="G87" s="36"/>
      <c r="H87" s="36"/>
      <c r="I87" s="36"/>
      <c r="J87" s="36"/>
      <c r="K87" s="36"/>
      <c r="M87" s="34"/>
    </row>
    <row r="88" spans="1:13" s="33" customFormat="1" x14ac:dyDescent="0.25">
      <c r="A88" s="2">
        <v>1</v>
      </c>
      <c r="F88" s="37"/>
      <c r="G88" s="89" t="s">
        <v>36</v>
      </c>
      <c r="H88" s="89"/>
      <c r="I88" s="89"/>
      <c r="J88" s="89"/>
      <c r="K88" s="89"/>
      <c r="M88" s="34"/>
    </row>
    <row r="89" spans="1:13" s="33" customFormat="1" x14ac:dyDescent="0.25">
      <c r="A89" s="2">
        <v>1</v>
      </c>
      <c r="F89" s="37"/>
      <c r="G89" s="38"/>
      <c r="H89" s="38"/>
      <c r="I89" s="38"/>
      <c r="J89" s="38"/>
      <c r="K89" s="38"/>
      <c r="M89" s="34"/>
    </row>
    <row r="90" spans="1:13" ht="15" customHeight="1" x14ac:dyDescent="0.25">
      <c r="A90" s="2">
        <v>1</v>
      </c>
      <c r="B90" s="40" t="s">
        <v>31</v>
      </c>
      <c r="C90" s="40"/>
      <c r="D90" s="40"/>
      <c r="E90" s="40"/>
      <c r="F90" s="40"/>
      <c r="G90" s="40"/>
      <c r="H90" s="40"/>
      <c r="I90" s="40"/>
      <c r="J90" s="40"/>
      <c r="K90" s="40"/>
      <c r="L90" s="39"/>
    </row>
    <row r="91" spans="1:13" x14ac:dyDescent="0.25">
      <c r="A91" s="2">
        <v>1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39"/>
    </row>
    <row r="92" spans="1:13" s="2" customFormat="1" ht="21" x14ac:dyDescent="0.25">
      <c r="A92" s="2">
        <v>1</v>
      </c>
      <c r="B92" s="4"/>
      <c r="C92" s="5"/>
      <c r="D92" s="5"/>
      <c r="E92" s="5"/>
      <c r="F92" s="5"/>
      <c r="G92" s="5"/>
      <c r="H92" s="5"/>
      <c r="I92" s="5"/>
      <c r="J92" s="78" t="str">
        <f>IF([1]summary!$K$24="",'[1]Výzva na prieskum trhu'!$C$121,"")</f>
        <v xml:space="preserve">Príloha č. 2: </v>
      </c>
      <c r="K92" s="78"/>
      <c r="M92" s="6"/>
    </row>
    <row r="93" spans="1:13" s="2" customFormat="1" ht="23.25" customHeight="1" x14ac:dyDescent="0.25">
      <c r="A93" s="2">
        <v>1</v>
      </c>
      <c r="B93" s="79" t="s">
        <v>32</v>
      </c>
      <c r="C93" s="79"/>
      <c r="D93" s="79"/>
      <c r="E93" s="79"/>
      <c r="F93" s="79"/>
      <c r="G93" s="79"/>
      <c r="H93" s="79"/>
      <c r="I93" s="79"/>
      <c r="J93" s="79"/>
      <c r="K93" s="79"/>
      <c r="M93" s="6"/>
    </row>
    <row r="94" spans="1:13" s="2" customFormat="1" x14ac:dyDescent="0.25">
      <c r="A94" s="2">
        <v>1</v>
      </c>
      <c r="B94" s="7"/>
      <c r="C94" s="7"/>
      <c r="D94" s="7"/>
      <c r="E94" s="7"/>
      <c r="F94" s="7"/>
      <c r="G94" s="7"/>
      <c r="H94" s="7"/>
      <c r="I94" s="7"/>
      <c r="J94" s="7"/>
      <c r="K94" s="7"/>
      <c r="M94" s="6"/>
    </row>
    <row r="95" spans="1:13" s="2" customFormat="1" ht="23.25" customHeight="1" x14ac:dyDescent="0.25">
      <c r="A95" s="2">
        <v>1</v>
      </c>
      <c r="B95" s="79" t="s">
        <v>33</v>
      </c>
      <c r="C95" s="79"/>
      <c r="D95" s="79"/>
      <c r="E95" s="79"/>
      <c r="F95" s="79"/>
      <c r="G95" s="79"/>
      <c r="H95" s="79"/>
      <c r="I95" s="79"/>
      <c r="J95" s="79"/>
      <c r="K95" s="79"/>
      <c r="M95" s="6"/>
    </row>
    <row r="96" spans="1:13" x14ac:dyDescent="0.25">
      <c r="A96" s="2">
        <v>1</v>
      </c>
    </row>
    <row r="97" spans="1:13" ht="15" customHeight="1" x14ac:dyDescent="0.25">
      <c r="A97" s="2">
        <v>1</v>
      </c>
      <c r="B97" s="80" t="s">
        <v>1</v>
      </c>
      <c r="C97" s="80"/>
      <c r="D97" s="80"/>
      <c r="E97" s="80"/>
      <c r="F97" s="80"/>
      <c r="G97" s="80"/>
      <c r="H97" s="80"/>
      <c r="I97" s="80"/>
      <c r="J97" s="80"/>
      <c r="K97" s="80"/>
    </row>
    <row r="98" spans="1:13" x14ac:dyDescent="0.25">
      <c r="A98" s="2">
        <v>1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</row>
    <row r="99" spans="1:13" x14ac:dyDescent="0.25">
      <c r="A99" s="2">
        <v>1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</row>
    <row r="100" spans="1:13" ht="15.75" thickBot="1" x14ac:dyDescent="0.3">
      <c r="A100" s="2">
        <v>1</v>
      </c>
    </row>
    <row r="101" spans="1:13" s="2" customFormat="1" ht="19.5" customHeight="1" thickBot="1" x14ac:dyDescent="0.3">
      <c r="A101" s="2">
        <v>1</v>
      </c>
      <c r="C101" s="81" t="s">
        <v>34</v>
      </c>
      <c r="D101" s="82"/>
      <c r="E101" s="82"/>
      <c r="F101" s="82"/>
      <c r="G101" s="83"/>
      <c r="M101" s="6"/>
    </row>
    <row r="102" spans="1:13" s="2" customFormat="1" ht="19.5" customHeight="1" x14ac:dyDescent="0.25">
      <c r="A102" s="2">
        <v>1</v>
      </c>
      <c r="C102" s="84" t="s">
        <v>2</v>
      </c>
      <c r="D102" s="85"/>
      <c r="E102" s="86"/>
      <c r="F102" s="87"/>
      <c r="G102" s="88"/>
      <c r="M102" s="6"/>
    </row>
    <row r="103" spans="1:13" s="2" customFormat="1" ht="39" customHeight="1" x14ac:dyDescent="0.25">
      <c r="A103" s="2">
        <v>1</v>
      </c>
      <c r="C103" s="76" t="s">
        <v>3</v>
      </c>
      <c r="D103" s="77"/>
      <c r="E103" s="71"/>
      <c r="F103" s="72"/>
      <c r="G103" s="73"/>
      <c r="M103" s="6"/>
    </row>
    <row r="104" spans="1:13" s="2" customFormat="1" ht="19.5" customHeight="1" x14ac:dyDescent="0.25">
      <c r="A104" s="2">
        <v>1</v>
      </c>
      <c r="C104" s="69" t="s">
        <v>4</v>
      </c>
      <c r="D104" s="70"/>
      <c r="E104" s="71"/>
      <c r="F104" s="72"/>
      <c r="G104" s="73"/>
      <c r="M104" s="6"/>
    </row>
    <row r="105" spans="1:13" s="2" customFormat="1" ht="19.5" customHeight="1" x14ac:dyDescent="0.25">
      <c r="A105" s="2">
        <v>1</v>
      </c>
      <c r="C105" s="69" t="s">
        <v>5</v>
      </c>
      <c r="D105" s="70"/>
      <c r="E105" s="71"/>
      <c r="F105" s="72"/>
      <c r="G105" s="73"/>
      <c r="M105" s="6"/>
    </row>
    <row r="106" spans="1:13" s="2" customFormat="1" ht="30" customHeight="1" x14ac:dyDescent="0.25">
      <c r="A106" s="2">
        <v>1</v>
      </c>
      <c r="C106" s="74" t="s">
        <v>6</v>
      </c>
      <c r="D106" s="75"/>
      <c r="E106" s="71"/>
      <c r="F106" s="72"/>
      <c r="G106" s="73"/>
      <c r="M106" s="6"/>
    </row>
    <row r="107" spans="1:13" s="2" customFormat="1" ht="19.5" customHeight="1" x14ac:dyDescent="0.25">
      <c r="A107" s="2">
        <v>1</v>
      </c>
      <c r="C107" s="69" t="s">
        <v>7</v>
      </c>
      <c r="D107" s="70"/>
      <c r="E107" s="71"/>
      <c r="F107" s="72"/>
      <c r="G107" s="73"/>
      <c r="M107" s="6"/>
    </row>
    <row r="108" spans="1:13" s="2" customFormat="1" ht="19.5" customHeight="1" x14ac:dyDescent="0.25">
      <c r="A108" s="2">
        <v>1</v>
      </c>
      <c r="C108" s="69" t="s">
        <v>8</v>
      </c>
      <c r="D108" s="70"/>
      <c r="E108" s="71"/>
      <c r="F108" s="72"/>
      <c r="G108" s="73"/>
      <c r="M108" s="6"/>
    </row>
    <row r="109" spans="1:13" s="2" customFormat="1" ht="19.5" customHeight="1" x14ac:dyDescent="0.25">
      <c r="A109" s="2">
        <v>1</v>
      </c>
      <c r="C109" s="69" t="s">
        <v>9</v>
      </c>
      <c r="D109" s="70"/>
      <c r="E109" s="71"/>
      <c r="F109" s="72"/>
      <c r="G109" s="73"/>
      <c r="M109" s="6"/>
    </row>
    <row r="110" spans="1:13" s="2" customFormat="1" ht="19.5" customHeight="1" x14ac:dyDescent="0.25">
      <c r="A110" s="2">
        <v>1</v>
      </c>
      <c r="C110" s="69" t="s">
        <v>10</v>
      </c>
      <c r="D110" s="70"/>
      <c r="E110" s="71"/>
      <c r="F110" s="72"/>
      <c r="G110" s="73"/>
      <c r="M110" s="6"/>
    </row>
    <row r="111" spans="1:13" s="2" customFormat="1" ht="19.5" customHeight="1" x14ac:dyDescent="0.25">
      <c r="A111" s="2">
        <v>1</v>
      </c>
      <c r="C111" s="69" t="s">
        <v>11</v>
      </c>
      <c r="D111" s="70"/>
      <c r="E111" s="71"/>
      <c r="F111" s="72"/>
      <c r="G111" s="73"/>
      <c r="M111" s="6"/>
    </row>
    <row r="112" spans="1:13" s="2" customFormat="1" ht="19.5" customHeight="1" thickBot="1" x14ac:dyDescent="0.3">
      <c r="A112" s="2">
        <v>1</v>
      </c>
      <c r="C112" s="57" t="s">
        <v>12</v>
      </c>
      <c r="D112" s="58"/>
      <c r="E112" s="59"/>
      <c r="F112" s="60"/>
      <c r="G112" s="61"/>
      <c r="M112" s="6"/>
    </row>
    <row r="113" spans="1:13" x14ac:dyDescent="0.25">
      <c r="A113" s="2">
        <v>1</v>
      </c>
    </row>
    <row r="114" spans="1:13" x14ac:dyDescent="0.25">
      <c r="A114" s="2">
        <v>1</v>
      </c>
    </row>
    <row r="115" spans="1:13" x14ac:dyDescent="0.25">
      <c r="A115">
        <v>1</v>
      </c>
      <c r="B115" s="62" t="s">
        <v>13</v>
      </c>
      <c r="C115" s="62"/>
      <c r="D115" s="63" t="s">
        <v>38</v>
      </c>
      <c r="E115" s="63"/>
      <c r="F115" s="63"/>
      <c r="G115" s="63"/>
      <c r="H115" s="63"/>
      <c r="I115" s="63"/>
      <c r="J115" s="63"/>
      <c r="K115" s="9"/>
      <c r="M115" s="1">
        <f>M71+1</f>
        <v>3</v>
      </c>
    </row>
    <row r="116" spans="1:13" ht="15.75" thickBot="1" x14ac:dyDescent="0.3">
      <c r="A116" s="2">
        <v>1</v>
      </c>
    </row>
    <row r="117" spans="1:13" ht="54.95" customHeight="1" thickBot="1" x14ac:dyDescent="0.3">
      <c r="A117" s="2">
        <v>1</v>
      </c>
      <c r="B117" s="64" t="s">
        <v>14</v>
      </c>
      <c r="C117" s="65"/>
      <c r="D117" s="66"/>
      <c r="E117" s="67" t="s">
        <v>15</v>
      </c>
      <c r="F117" s="68"/>
      <c r="G117" s="10" t="s">
        <v>16</v>
      </c>
      <c r="H117" s="11" t="s">
        <v>17</v>
      </c>
      <c r="I117" s="10" t="s">
        <v>18</v>
      </c>
      <c r="J117" s="12" t="s">
        <v>19</v>
      </c>
      <c r="K117" s="13" t="s">
        <v>20</v>
      </c>
    </row>
    <row r="118" spans="1:13" ht="25.5" customHeight="1" thickBot="1" x14ac:dyDescent="0.3">
      <c r="A118" s="2">
        <v>1</v>
      </c>
      <c r="B118" s="52" t="s">
        <v>38</v>
      </c>
      <c r="C118" s="53"/>
      <c r="D118" s="54"/>
      <c r="E118" s="55"/>
      <c r="F118" s="56"/>
      <c r="G118" s="14" t="s">
        <v>21</v>
      </c>
      <c r="H118" s="15"/>
      <c r="I118" s="16">
        <v>1</v>
      </c>
      <c r="J118" s="17" t="str">
        <f t="shared" ref="J118:J120" si="3">IF(AND(H118&lt;&gt;"",I118&lt;&gt;""),H118*I118,"")</f>
        <v/>
      </c>
      <c r="K118" s="18" t="str">
        <f>IF(J118&lt;&gt;"",J118*IF($E$106="platiteľ DPH",1.23,1),"")</f>
        <v/>
      </c>
    </row>
    <row r="119" spans="1:13" ht="25.5" customHeight="1" x14ac:dyDescent="0.25">
      <c r="A119" s="2">
        <v>1</v>
      </c>
      <c r="B119" s="44" t="s">
        <v>22</v>
      </c>
      <c r="C119" s="45"/>
      <c r="D119" s="24" t="s">
        <v>23</v>
      </c>
      <c r="E119" s="48" t="s">
        <v>24</v>
      </c>
      <c r="F119" s="49"/>
      <c r="G119" s="14" t="s">
        <v>24</v>
      </c>
      <c r="H119" s="15"/>
      <c r="I119" s="16">
        <v>1</v>
      </c>
      <c r="J119" s="17" t="str">
        <f t="shared" si="3"/>
        <v/>
      </c>
      <c r="K119" s="18" t="str">
        <f>IF(J119&lt;&gt;"",J119*IF($E$106="platiteľ DPH",1.23,1),"")</f>
        <v/>
      </c>
    </row>
    <row r="120" spans="1:13" ht="25.5" customHeight="1" thickBot="1" x14ac:dyDescent="0.3">
      <c r="A120" s="2">
        <v>1</v>
      </c>
      <c r="B120" s="46"/>
      <c r="C120" s="47"/>
      <c r="D120" s="25" t="s">
        <v>25</v>
      </c>
      <c r="E120" s="50" t="s">
        <v>24</v>
      </c>
      <c r="F120" s="51"/>
      <c r="G120" s="19" t="s">
        <v>24</v>
      </c>
      <c r="H120" s="20"/>
      <c r="I120" s="21">
        <v>1</v>
      </c>
      <c r="J120" s="22" t="str">
        <f t="shared" si="3"/>
        <v/>
      </c>
      <c r="K120" s="23" t="str">
        <f>IF(J120&lt;&gt;"",J120*IF($E$106="platiteľ DPH",1.23,1),"")</f>
        <v/>
      </c>
    </row>
    <row r="121" spans="1:13" ht="25.5" customHeight="1" thickBot="1" x14ac:dyDescent="0.3">
      <c r="A121" s="2">
        <v>1</v>
      </c>
      <c r="B121" s="26"/>
      <c r="C121" s="27"/>
      <c r="D121" s="27"/>
      <c r="E121" s="27"/>
      <c r="F121" s="27"/>
      <c r="G121" s="27"/>
      <c r="H121" s="28"/>
      <c r="I121" s="28" t="s">
        <v>26</v>
      </c>
      <c r="J121" s="29" t="str">
        <f>IF(SUM(J118:J120)&gt;0,SUM(J118:J120),"")</f>
        <v/>
      </c>
      <c r="K121" s="29" t="str">
        <f>IF(SUM(K118:K120)&gt;0,SUM(K118:K120),"")</f>
        <v/>
      </c>
    </row>
    <row r="122" spans="1:13" x14ac:dyDescent="0.25">
      <c r="A122" s="2">
        <v>1</v>
      </c>
      <c r="B122" s="30" t="s">
        <v>27</v>
      </c>
    </row>
    <row r="123" spans="1:13" x14ac:dyDescent="0.25">
      <c r="A123" s="2">
        <v>1</v>
      </c>
    </row>
    <row r="124" spans="1:13" x14ac:dyDescent="0.25">
      <c r="A124" s="2">
        <v>1</v>
      </c>
    </row>
    <row r="125" spans="1:13" x14ac:dyDescent="0.25">
      <c r="A125" s="2">
        <v>1</v>
      </c>
      <c r="C125" s="41" t="s">
        <v>28</v>
      </c>
      <c r="D125" s="42"/>
      <c r="E125" s="42"/>
      <c r="F125" s="42"/>
      <c r="G125" s="42"/>
      <c r="H125" s="42"/>
      <c r="I125" s="42"/>
      <c r="J125" s="43"/>
    </row>
    <row r="126" spans="1:13" x14ac:dyDescent="0.25">
      <c r="A126" s="2">
        <v>1</v>
      </c>
    </row>
    <row r="127" spans="1:13" x14ac:dyDescent="0.25">
      <c r="A127" s="2">
        <v>1</v>
      </c>
    </row>
    <row r="128" spans="1:13" x14ac:dyDescent="0.25">
      <c r="A128" s="2">
        <v>1</v>
      </c>
    </row>
    <row r="129" spans="1:13" x14ac:dyDescent="0.25">
      <c r="A129" s="2">
        <v>1</v>
      </c>
      <c r="C129" s="31" t="s">
        <v>29</v>
      </c>
      <c r="D129" s="32"/>
    </row>
    <row r="130" spans="1:13" s="33" customFormat="1" x14ac:dyDescent="0.25">
      <c r="A130" s="2">
        <v>1</v>
      </c>
      <c r="C130" s="31"/>
      <c r="M130" s="34"/>
    </row>
    <row r="131" spans="1:13" s="33" customFormat="1" ht="15" customHeight="1" x14ac:dyDescent="0.25">
      <c r="A131" s="2">
        <v>1</v>
      </c>
      <c r="C131" s="31" t="s">
        <v>30</v>
      </c>
      <c r="D131" s="35"/>
      <c r="G131" s="36"/>
      <c r="H131" s="36"/>
      <c r="I131" s="36"/>
      <c r="J131" s="36"/>
      <c r="K131" s="36"/>
      <c r="M131" s="34"/>
    </row>
    <row r="132" spans="1:13" s="33" customFormat="1" x14ac:dyDescent="0.25">
      <c r="A132" s="2">
        <v>1</v>
      </c>
      <c r="F132" s="37"/>
      <c r="G132" s="89" t="s">
        <v>36</v>
      </c>
      <c r="H132" s="89"/>
      <c r="I132" s="89"/>
      <c r="J132" s="89"/>
      <c r="K132" s="89"/>
      <c r="M132" s="34"/>
    </row>
    <row r="133" spans="1:13" s="33" customFormat="1" x14ac:dyDescent="0.25">
      <c r="A133" s="2">
        <v>1</v>
      </c>
      <c r="F133" s="37"/>
      <c r="G133" s="38"/>
      <c r="H133" s="38"/>
      <c r="I133" s="38"/>
      <c r="J133" s="38"/>
      <c r="K133" s="38"/>
      <c r="M133" s="34"/>
    </row>
    <row r="134" spans="1:13" ht="15" customHeight="1" x14ac:dyDescent="0.25">
      <c r="A134" s="2">
        <v>1</v>
      </c>
      <c r="B134" s="40" t="s">
        <v>31</v>
      </c>
      <c r="C134" s="40"/>
      <c r="D134" s="40"/>
      <c r="E134" s="40"/>
      <c r="F134" s="40"/>
      <c r="G134" s="40"/>
      <c r="H134" s="40"/>
      <c r="I134" s="40"/>
      <c r="J134" s="40"/>
      <c r="K134" s="40"/>
      <c r="L134" s="39"/>
    </row>
    <row r="135" spans="1:13" x14ac:dyDescent="0.25">
      <c r="A135" s="2">
        <v>1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39"/>
    </row>
  </sheetData>
  <sheetProtection selectLockedCells="1"/>
  <autoFilter ref="A1:A135" xr:uid="{00000000-0009-0000-0000-000006000000}"/>
  <mergeCells count="117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59:D59"/>
    <mergeCell ref="E59:G59"/>
    <mergeCell ref="C60:D60"/>
    <mergeCell ref="E60:G60"/>
    <mergeCell ref="C61:D61"/>
    <mergeCell ref="E61:G61"/>
    <mergeCell ref="J48:K48"/>
    <mergeCell ref="B49:K49"/>
    <mergeCell ref="B51:K51"/>
    <mergeCell ref="B53:K55"/>
    <mergeCell ref="C57:G57"/>
    <mergeCell ref="C58:D58"/>
    <mergeCell ref="E58:G58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81:J81"/>
    <mergeCell ref="G88:K88"/>
    <mergeCell ref="B90:K91"/>
    <mergeCell ref="B75:C76"/>
    <mergeCell ref="E75:F75"/>
    <mergeCell ref="E76:F76"/>
    <mergeCell ref="B74:D74"/>
    <mergeCell ref="E74:F74"/>
    <mergeCell ref="C68:D68"/>
    <mergeCell ref="E68:G68"/>
    <mergeCell ref="B71:C71"/>
    <mergeCell ref="D71:J71"/>
    <mergeCell ref="B73:D73"/>
    <mergeCell ref="E73:F73"/>
    <mergeCell ref="C103:D103"/>
    <mergeCell ref="E103:G103"/>
    <mergeCell ref="C104:D104"/>
    <mergeCell ref="E104:G104"/>
    <mergeCell ref="C105:D105"/>
    <mergeCell ref="E105:G105"/>
    <mergeCell ref="J92:K92"/>
    <mergeCell ref="B93:K93"/>
    <mergeCell ref="B95:K95"/>
    <mergeCell ref="B97:K99"/>
    <mergeCell ref="C101:G101"/>
    <mergeCell ref="C102:D102"/>
    <mergeCell ref="E102:G102"/>
    <mergeCell ref="C109:D109"/>
    <mergeCell ref="E109:G109"/>
    <mergeCell ref="C110:D110"/>
    <mergeCell ref="E110:G110"/>
    <mergeCell ref="C111:D111"/>
    <mergeCell ref="E111:G111"/>
    <mergeCell ref="C106:D106"/>
    <mergeCell ref="E106:G106"/>
    <mergeCell ref="C107:D107"/>
    <mergeCell ref="E107:G107"/>
    <mergeCell ref="C108:D108"/>
    <mergeCell ref="E108:G108"/>
    <mergeCell ref="C125:J125"/>
    <mergeCell ref="G132:K132"/>
    <mergeCell ref="B134:K135"/>
    <mergeCell ref="B119:C120"/>
    <mergeCell ref="E119:F119"/>
    <mergeCell ref="E120:F120"/>
    <mergeCell ref="B118:D118"/>
    <mergeCell ref="E118:F118"/>
    <mergeCell ref="C112:D112"/>
    <mergeCell ref="E112:G112"/>
    <mergeCell ref="B115:C115"/>
    <mergeCell ref="D115:J115"/>
    <mergeCell ref="B117:D117"/>
    <mergeCell ref="E117:F117"/>
  </mergeCells>
  <conditionalFormatting sqref="E19:G19">
    <cfRule type="expression" dxfId="2" priority="15">
      <formula>AND($E$18="neplatca DPH")</formula>
    </cfRule>
  </conditionalFormatting>
  <conditionalFormatting sqref="E63:G63">
    <cfRule type="expression" dxfId="1" priority="14">
      <formula>AND($E$18="neplatca DPH")</formula>
    </cfRule>
  </conditionalFormatting>
  <conditionalFormatting sqref="E107:G107">
    <cfRule type="expression" dxfId="0" priority="13">
      <formula>AND($E$18="neplatca DPH")</formula>
    </cfRule>
  </conditionalFormatting>
  <dataValidations count="1">
    <dataValidation type="list" allowBlank="1" showInputMessage="1" showErrorMessage="1" sqref="E18:G18 E62:G62 E106:G106" xr:uid="{20E961C7-426F-47FD-A4CD-2316A20F9DE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47" min="1" max="10" man="1"/>
    <brk id="91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2026-03-31T10:23:59Z</dcterms:created>
  <dcterms:modified xsi:type="dcterms:W3CDTF">2026-04-01T11:06:46Z</dcterms:modified>
</cp:coreProperties>
</file>