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cer\Desktop\PPA 2026\Výzva 6-SP-2026 73.7\súťaže\EKO GREEN s.r.o\technológia\PHZ\"/>
    </mc:Choice>
  </mc:AlternateContent>
  <xr:revisionPtr revIDLastSave="0" documentId="13_ncr:1_{8B5B3ECA-3C2A-46AF-9F01-AC08C4D30650}" xr6:coauthVersionLast="47" xr6:coauthVersionMax="47" xr10:uidLastSave="{00000000-0000-0000-0000-000000000000}"/>
  <bookViews>
    <workbookView xWindow="-120" yWindow="-120" windowWidth="20730" windowHeight="11040" xr2:uid="{D3FB086C-8DCB-4755-A997-8981B16DC51E}"/>
  </bookViews>
  <sheets>
    <sheet name="7. SUMAR" sheetId="14" r:id="rId1"/>
    <sheet name="1_Stolová Klipsňovačka" sheetId="3" r:id="rId2"/>
    <sheet name="2_Odblanovačka" sheetId="6" r:id="rId3"/>
    <sheet name="3_Automatický narezový stroj" sheetId="4" r:id="rId4"/>
    <sheet name="4_vákuová naražka" sheetId="5" r:id="rId5"/>
    <sheet name="5_vákuová balička" sheetId="10" r:id="rId6"/>
    <sheet name="6_Rezačka mäsa" sheetId="15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5" l="1"/>
  <c r="C19" i="10"/>
  <c r="C25" i="5"/>
  <c r="C18" i="4"/>
  <c r="C18" i="6"/>
  <c r="C15" i="3"/>
  <c r="D17" i="14"/>
  <c r="D18" i="14" l="1"/>
  <c r="D19" i="14" s="1"/>
  <c r="C19" i="15"/>
  <c r="C20" i="15" s="1"/>
  <c r="C26" i="5" l="1"/>
  <c r="C27" i="5" s="1"/>
  <c r="C20" i="10"/>
  <c r="C21" i="10" s="1"/>
  <c r="C19" i="6"/>
  <c r="C20" i="6" s="1"/>
  <c r="C19" i="4"/>
  <c r="C20" i="4" s="1"/>
  <c r="C16" i="3"/>
  <c r="C17" i="3" s="1"/>
</calcChain>
</file>

<file path=xl/sharedStrings.xml><?xml version="1.0" encoding="utf-8"?>
<sst xmlns="http://schemas.openxmlformats.org/spreadsheetml/2006/main" count="338" uniqueCount="169">
  <si>
    <t>Údaje o spoločnosti predkladajúcej ponuku</t>
  </si>
  <si>
    <t>Obchodné meno:</t>
  </si>
  <si>
    <t>Sídlo:</t>
  </si>
  <si>
    <t>IČO:</t>
  </si>
  <si>
    <t>Platca DPH (áno/nie)na SR:</t>
  </si>
  <si>
    <t>Kontaktná osoba + email+ tel. kontakt:</t>
  </si>
  <si>
    <t>dátum vypracovania cenovej ponuky:</t>
  </si>
  <si>
    <t>Parametre</t>
  </si>
  <si>
    <t xml:space="preserve">ponúkaná hodnota </t>
  </si>
  <si>
    <t xml:space="preserve">áno / nie </t>
  </si>
  <si>
    <t>DPH 23%</t>
  </si>
  <si>
    <t>Celková cena s DPH</t>
  </si>
  <si>
    <t xml:space="preserve">podpis + pečiatka </t>
  </si>
  <si>
    <t>áno</t>
  </si>
  <si>
    <t>Cena bez DPH za 1 ks</t>
  </si>
  <si>
    <t xml:space="preserve">Celková cena bez DPH </t>
  </si>
  <si>
    <t xml:space="preserve"> 1 ks</t>
  </si>
  <si>
    <t>áno/nie</t>
  </si>
  <si>
    <t>Napätie</t>
  </si>
  <si>
    <t>1ks</t>
  </si>
  <si>
    <t xml:space="preserve">Príloha č. 1_Opis predmetu zákazky                                                                                                                                                                                           </t>
  </si>
  <si>
    <t>ponúkaná hodnota</t>
  </si>
  <si>
    <t xml:space="preserve">Krytie </t>
  </si>
  <si>
    <t>príkon</t>
  </si>
  <si>
    <t xml:space="preserve">vákuová pumpa s výkonom </t>
  </si>
  <si>
    <t>dve komory s preklápacím krytom</t>
  </si>
  <si>
    <t>komora vysoká</t>
  </si>
  <si>
    <t>Názov zákazky</t>
  </si>
  <si>
    <t>počet ks</t>
  </si>
  <si>
    <t>1.</t>
  </si>
  <si>
    <t>2.</t>
  </si>
  <si>
    <t>3.</t>
  </si>
  <si>
    <t>4.</t>
  </si>
  <si>
    <t>5.</t>
  </si>
  <si>
    <t>1 ks</t>
  </si>
  <si>
    <t>Typové označenie zariadenia</t>
  </si>
  <si>
    <t>ak neexistuje typové označenie, uveďte názov logického celku</t>
  </si>
  <si>
    <t xml:space="preserve">Vákuová balička </t>
  </si>
  <si>
    <t xml:space="preserve">pečiatka a podpis </t>
  </si>
  <si>
    <t>poradové číslo</t>
  </si>
  <si>
    <t xml:space="preserve">cena bez DPH </t>
  </si>
  <si>
    <t xml:space="preserve">digitálny panel </t>
  </si>
  <si>
    <t>4 zváracie lišty</t>
  </si>
  <si>
    <t>min.  600 mm</t>
  </si>
  <si>
    <t>zvarovacia lišta</t>
  </si>
  <si>
    <t>Vákuová kontinuálna náražka</t>
  </si>
  <si>
    <t>rozsah porcií</t>
  </si>
  <si>
    <t>min. 5 g max. 200 000 g</t>
  </si>
  <si>
    <t>kapacita plnenia</t>
  </si>
  <si>
    <t>plniaci tlak</t>
  </si>
  <si>
    <t>jemné nastavenie porcií od 0,1 g</t>
  </si>
  <si>
    <t>napajanie 400 V</t>
  </si>
  <si>
    <t>min. 4 kW</t>
  </si>
  <si>
    <t>rýchlost porcovania</t>
  </si>
  <si>
    <t>ochraný kryt dotykového panela</t>
  </si>
  <si>
    <t>min. 12 mesiacov</t>
  </si>
  <si>
    <t xml:space="preserve">záruka </t>
  </si>
  <si>
    <t>vákuová pumpa</t>
  </si>
  <si>
    <t>vhodná na plnenie a porcovanie pastovitých výrobkov</t>
  </si>
  <si>
    <t>Odblanovačka</t>
  </si>
  <si>
    <t>min. 300 mm</t>
  </si>
  <si>
    <t>max.  24 V</t>
  </si>
  <si>
    <t>OPIS DIELA - rám stroja tvorí nerezová oceľ určená pre potravinársky priemysel , balné, doprava, inštalácia, zaškolenie obsluhy a údržby.</t>
  </si>
  <si>
    <t>OPIS DIELA - automatický vertikálny nárezový stroj ,  balné, doprava, inštalácia, zaškolenie obsluhy a údržby.</t>
  </si>
  <si>
    <t>Automatický nárezový stroj</t>
  </si>
  <si>
    <t>Priemer noža</t>
  </si>
  <si>
    <t>Veľkost krajaneho produktu</t>
  </si>
  <si>
    <t>IP 33</t>
  </si>
  <si>
    <t>Nastavenie hrúbky rezu</t>
  </si>
  <si>
    <t xml:space="preserve">Jemné nastavenie rezu </t>
  </si>
  <si>
    <t>min. 0,00 mm max. 3,00 mm</t>
  </si>
  <si>
    <t>Rezačka mäsa</t>
  </si>
  <si>
    <t>Priemer zloženia</t>
  </si>
  <si>
    <t>Výkon / kapacita</t>
  </si>
  <si>
    <t>Objem násypky</t>
  </si>
  <si>
    <t>min: 100 L</t>
  </si>
  <si>
    <t>Napätie 400 V</t>
  </si>
  <si>
    <t xml:space="preserve">Príkon </t>
  </si>
  <si>
    <t>Hmotnosť</t>
  </si>
  <si>
    <t>Plniaca výška stroja</t>
  </si>
  <si>
    <t>6.</t>
  </si>
  <si>
    <t>Vakuová kontinuálna náražka</t>
  </si>
  <si>
    <t xml:space="preserve">Rezačka mäsa </t>
  </si>
  <si>
    <t>Ponuka /Vypĺňa Uchádzač</t>
  </si>
  <si>
    <t>Ponuka/ Vypĺňa Uchádzač</t>
  </si>
  <si>
    <t>Ponuka/Vypĺňa Uchádzač</t>
  </si>
  <si>
    <t>záruka</t>
  </si>
  <si>
    <t>min.  12 mesiacov</t>
  </si>
  <si>
    <t xml:space="preserve"> min.  12 mesiacov</t>
  </si>
  <si>
    <t>Stolové prevedenie</t>
  </si>
  <si>
    <t xml:space="preserve">Priemer uzatvárania pre polyamid </t>
  </si>
  <si>
    <t>áno / nie</t>
  </si>
  <si>
    <t>min 30 max 120mm</t>
  </si>
  <si>
    <t>Určené na typ obalu polyamid , Faser  ,kolagen</t>
  </si>
  <si>
    <t xml:space="preserve">Spotreba vzduchu </t>
  </si>
  <si>
    <t>max 4,2l / cyklus</t>
  </si>
  <si>
    <t>U</t>
  </si>
  <si>
    <t xml:space="preserve">Typ Klipsne </t>
  </si>
  <si>
    <t>Stolová klipsňovačka  v počte 1 ks</t>
  </si>
  <si>
    <t>OPIS DIELA - stolové prevedenie , jednoklip uzatváranie  vzduchom ovládaný .balné, doprava, inštalácia, zaškolenie obsluhy a údržby.</t>
  </si>
  <si>
    <t>min. 430 mm</t>
  </si>
  <si>
    <t xml:space="preserve">výkon motora </t>
  </si>
  <si>
    <t>min. 1,1 kW</t>
  </si>
  <si>
    <t>max. 179 kg</t>
  </si>
  <si>
    <t>44m/1min</t>
  </si>
  <si>
    <t xml:space="preserve">Pneumatický ofuk valca </t>
  </si>
  <si>
    <t>Odblanovačka 1 ks</t>
  </si>
  <si>
    <t xml:space="preserve">Rozmery zariadenia </t>
  </si>
  <si>
    <t>maximálne       Š x V x H    750 x 970 x 700 mm</t>
  </si>
  <si>
    <t xml:space="preserve">Obojstranný zberač blán </t>
  </si>
  <si>
    <t xml:space="preserve">Na sťahovanie  blán bravčového, hovädzieho, teľacieho, jahňacieho, morčacieho, diviny, hydiny. </t>
  </si>
  <si>
    <t>min. 0,5 mm max. 15mm</t>
  </si>
  <si>
    <t>min. 230 V</t>
  </si>
  <si>
    <t xml:space="preserve">Rozmery </t>
  </si>
  <si>
    <t>max. 600x880x500</t>
  </si>
  <si>
    <t xml:space="preserve">Brúsne zariadenie </t>
  </si>
  <si>
    <t>Možnosti ukladania plátkov - vertikálne
- 	horizontálne
- 	do komínkov
- 	do kruhu.</t>
  </si>
  <si>
    <t xml:space="preserve">príkon </t>
  </si>
  <si>
    <t>min 500W</t>
  </si>
  <si>
    <t xml:space="preserve">Deliteľná násypka v pomere 25/95 litrov </t>
  </si>
  <si>
    <t>min.  2 900 kg</t>
  </si>
  <si>
    <t>min. 40 bar</t>
  </si>
  <si>
    <t>max. 4,5 kW</t>
  </si>
  <si>
    <t>min. 600 porcií/ min</t>
  </si>
  <si>
    <t xml:space="preserve">Plniaci rotor </t>
  </si>
  <si>
    <t xml:space="preserve">Pretáčacie zariadenie s odklopným kĺbom </t>
  </si>
  <si>
    <t xml:space="preserve">Dĺžka pretáčacej trubice </t>
  </si>
  <si>
    <t>min 380mm</t>
  </si>
  <si>
    <t>Pretáčací komplet pre nasledovný typ čriev a kalibrov 
-  Baranie črevo 19-21 mm , - - -  
 -  Bravčové črevo 32-34 mm ,
-  Plastové obaly 22,24, mm,</t>
  </si>
  <si>
    <t xml:space="preserve">Digitálne riadené Vákum </t>
  </si>
  <si>
    <t xml:space="preserve">Farebný dotykový displej </t>
  </si>
  <si>
    <t xml:space="preserve">Uzatváracia klapka  riedke / tuhé dielo  </t>
  </si>
  <si>
    <t xml:space="preserve">manuálna </t>
  </si>
  <si>
    <t>OPIS DIELA - Kontinuálne vákuové plnenie ,porcovanie a pretáčanie produktov ,  balné, doprava, inštalácia, zaškolenie obsluhy a údržby.</t>
  </si>
  <si>
    <t>min. 100m³/h</t>
  </si>
  <si>
    <t xml:space="preserve"> min.  190 mm</t>
  </si>
  <si>
    <t xml:space="preserve">dvojitá zváracia lišta </t>
  </si>
  <si>
    <t xml:space="preserve">Samostatné nastavenie orezu zbytku folie </t>
  </si>
  <si>
    <t xml:space="preserve">Ceonerezové prevedenie </t>
  </si>
  <si>
    <t xml:space="preserve">Zdvíhací mechanizmus zváracej lyšty </t>
  </si>
  <si>
    <t>pneumatický</t>
  </si>
  <si>
    <t>OPIS DIELA -  Dvojkomorová vákuová balička  balička v nerezovom prevedení, balné, doprava, inštalácia, zaškolenie obsluhy a údržby.</t>
  </si>
  <si>
    <t>min. 1700 kg / hod</t>
  </si>
  <si>
    <t>max. 6 kW</t>
  </si>
  <si>
    <t>max. 210 kg</t>
  </si>
  <si>
    <t xml:space="preserve">Rozmer </t>
  </si>
  <si>
    <t>max 920x560x1200mm</t>
  </si>
  <si>
    <t>max. 1200 mm</t>
  </si>
  <si>
    <t xml:space="preserve">Celonerezové prevedenie </t>
  </si>
  <si>
    <t xml:space="preserve">Unger system </t>
  </si>
  <si>
    <t>OPIS DIELA - odzeme stojacá rezačka mäs   balné, doprava, inštalácia, zaškolenie obsluhy a údržby.</t>
  </si>
  <si>
    <t xml:space="preserve">Sada rezného zloženia v komplekte   ,3ks obojstranný nôž
3 ks jednostranný nožík 
3ks rezná doska   Ø3mm,
3ks rezná doska   Ø2,5mm,
3ks rezná doska   Ø6mm,
3ks, rezná doska Ø7,8mm 3 ks, 
3ks rezná doska   Ø10mm,
3ks rezná doska   Ø4,5mm,
3ks,predrezová doska ) </t>
  </si>
  <si>
    <t>Rýchlosť valca</t>
  </si>
  <si>
    <t>Riadacie napätie</t>
  </si>
  <si>
    <t>Pracovná šírka</t>
  </si>
  <si>
    <t>minimálne 30-70 ks/1 min</t>
  </si>
  <si>
    <t xml:space="preserve">Výkon krájania </t>
  </si>
  <si>
    <t xml:space="preserve">Pneumatický  nôž na odstrihnutie prebytočného čreva </t>
  </si>
  <si>
    <t>Manuálne nastavene prítlaku na klipsnu</t>
  </si>
  <si>
    <t xml:space="preserve">Nerezové prevedenie a potravinársky kompozit </t>
  </si>
  <si>
    <t xml:space="preserve">Ovládanie nohou nášlapným spínačom </t>
  </si>
  <si>
    <t xml:space="preserve">Labyrint protichodného  ozubenia pre čisťenie valca </t>
  </si>
  <si>
    <t>8 komorový</t>
  </si>
  <si>
    <t>min. 16 m3</t>
  </si>
  <si>
    <t xml:space="preserve">Dávkovanie  ochranného plynu 4ks dýza na 1 lyštu </t>
  </si>
  <si>
    <r>
      <t xml:space="preserve">min. 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 Light"/>
        <family val="2"/>
        <charset val="238"/>
      </rPr>
      <t xml:space="preserve">180 mm </t>
    </r>
  </si>
  <si>
    <r>
      <t xml:space="preserve">min: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 Light"/>
        <family val="2"/>
        <charset val="238"/>
      </rPr>
      <t xml:space="preserve"> 130 mm</t>
    </r>
  </si>
  <si>
    <t>Stolová klipsňovačka</t>
  </si>
  <si>
    <t xml:space="preserve"> Názov zákazky -Technológia pre zvýšenie produkcie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</si>
</sst>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EUR&quot;_-;\-* #,##0.00\ &quot;EUR&quot;_-;_-* &quot;-&quot;??\ &quot;EUR&quot;_-;_-@_-"/>
  </numFmts>
  <fonts count="17" x14ac:knownFonts="1">
    <font>
      <sz val="11"/>
      <color theme="1"/>
      <name val="Aptos Narrow"/>
      <family val="2"/>
      <charset val="238"/>
      <scheme val="minor"/>
    </font>
    <font>
      <b/>
      <u/>
      <sz val="12"/>
      <color theme="1"/>
      <name val="Calibri Light"/>
      <family val="2"/>
      <charset val="238"/>
    </font>
    <font>
      <b/>
      <sz val="12"/>
      <color theme="1"/>
      <name val="Calibri Light"/>
      <family val="2"/>
      <charset val="238"/>
    </font>
    <font>
      <sz val="12"/>
      <name val="Calibri Light"/>
      <family val="2"/>
      <charset val="238"/>
    </font>
    <font>
      <sz val="12"/>
      <color theme="1"/>
      <name val="Calibri Light"/>
      <family val="2"/>
      <charset val="238"/>
    </font>
    <font>
      <b/>
      <sz val="12"/>
      <name val="Calibri Light"/>
      <family val="2"/>
      <charset val="238"/>
    </font>
    <font>
      <sz val="8"/>
      <name val="Aptos Narrow"/>
      <family val="2"/>
      <charset val="238"/>
      <scheme val="minor"/>
    </font>
    <font>
      <b/>
      <sz val="14"/>
      <name val="Calibri Light"/>
      <family val="2"/>
      <charset val="238"/>
    </font>
    <font>
      <sz val="14"/>
      <color theme="1"/>
      <name val="Calibri Light"/>
      <family val="2"/>
      <charset val="238"/>
    </font>
    <font>
      <b/>
      <sz val="13"/>
      <color indexed="8"/>
      <name val="Calibri Light"/>
      <family val="2"/>
      <charset val="238"/>
    </font>
    <font>
      <sz val="11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sz val="11"/>
      <name val="Calibri Light"/>
      <family val="2"/>
      <charset val="238"/>
    </font>
    <font>
      <sz val="11"/>
      <color theme="1"/>
      <name val="Times New Roman"/>
      <family val="1"/>
      <charset val="238"/>
    </font>
    <font>
      <b/>
      <sz val="11"/>
      <name val="Calibri Light"/>
      <family val="2"/>
      <charset val="238"/>
    </font>
    <font>
      <i/>
      <sz val="11"/>
      <name val="Calibri Light"/>
      <family val="2"/>
      <charset val="238"/>
    </font>
    <font>
      <sz val="11"/>
      <color theme="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3" borderId="15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4" fillId="0" borderId="0" xfId="0" applyFont="1"/>
    <xf numFmtId="0" fontId="8" fillId="0" borderId="0" xfId="0" applyFont="1"/>
    <xf numFmtId="0" fontId="2" fillId="5" borderId="11" xfId="0" applyFont="1" applyFill="1" applyBorder="1" applyAlignment="1">
      <alignment horizontal="left" vertical="center" wrapText="1" indent="4"/>
    </xf>
    <xf numFmtId="0" fontId="2" fillId="5" borderId="12" xfId="0" applyFont="1" applyFill="1" applyBorder="1" applyAlignment="1">
      <alignment horizontal="left" vertical="center" wrapText="1" indent="4"/>
    </xf>
    <xf numFmtId="0" fontId="2" fillId="5" borderId="14" xfId="0" applyFont="1" applyFill="1" applyBorder="1" applyAlignment="1">
      <alignment horizontal="left" vertical="center" wrapText="1" indent="4"/>
    </xf>
    <xf numFmtId="0" fontId="10" fillId="0" borderId="0" xfId="0" applyFont="1"/>
    <xf numFmtId="0" fontId="10" fillId="0" borderId="15" xfId="0" applyFont="1" applyBorder="1"/>
    <xf numFmtId="0" fontId="2" fillId="9" borderId="15" xfId="0" applyFont="1" applyFill="1" applyBorder="1" applyAlignment="1">
      <alignment horizontal="center" vertical="center"/>
    </xf>
    <xf numFmtId="0" fontId="2" fillId="10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5" xfId="0" applyFont="1" applyBorder="1" applyAlignment="1">
      <alignment wrapText="1"/>
    </xf>
    <xf numFmtId="0" fontId="4" fillId="0" borderId="15" xfId="0" applyFont="1" applyBorder="1"/>
    <xf numFmtId="0" fontId="11" fillId="3" borderId="15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2" fillId="7" borderId="15" xfId="0" applyFont="1" applyFill="1" applyBorder="1" applyAlignment="1">
      <alignment horizontal="left" wrapText="1"/>
    </xf>
    <xf numFmtId="0" fontId="12" fillId="7" borderId="20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12" fillId="0" borderId="0" xfId="0" applyFont="1"/>
    <xf numFmtId="0" fontId="10" fillId="7" borderId="20" xfId="0" applyFont="1" applyFill="1" applyBorder="1" applyAlignment="1">
      <alignment horizontal="center"/>
    </xf>
    <xf numFmtId="0" fontId="12" fillId="0" borderId="15" xfId="0" applyFont="1" applyBorder="1" applyAlignment="1">
      <alignment horizontal="left" wrapText="1"/>
    </xf>
    <xf numFmtId="0" fontId="13" fillId="0" borderId="0" xfId="0" applyFont="1"/>
    <xf numFmtId="0" fontId="14" fillId="7" borderId="32" xfId="0" applyFont="1" applyFill="1" applyBorder="1" applyAlignment="1">
      <alignment horizontal="left"/>
    </xf>
    <xf numFmtId="0" fontId="12" fillId="0" borderId="39" xfId="0" applyFont="1" applyBorder="1" applyAlignment="1">
      <alignment horizontal="left" wrapText="1"/>
    </xf>
    <xf numFmtId="0" fontId="12" fillId="0" borderId="40" xfId="0" applyFont="1" applyBorder="1" applyAlignment="1">
      <alignment horizontal="left" wrapText="1"/>
    </xf>
    <xf numFmtId="0" fontId="10" fillId="7" borderId="20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0" fillId="7" borderId="20" xfId="0" applyFont="1" applyFill="1" applyBorder="1" applyAlignment="1">
      <alignment horizontal="left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2" fillId="0" borderId="39" xfId="0" applyFont="1" applyBorder="1" applyAlignment="1">
      <alignment wrapText="1"/>
    </xf>
    <xf numFmtId="164" fontId="14" fillId="6" borderId="12" xfId="0" applyNumberFormat="1" applyFont="1" applyFill="1" applyBorder="1"/>
    <xf numFmtId="164" fontId="14" fillId="6" borderId="14" xfId="0" applyNumberFormat="1" applyFont="1" applyFill="1" applyBorder="1"/>
    <xf numFmtId="164" fontId="14" fillId="6" borderId="21" xfId="0" applyNumberFormat="1" applyFont="1" applyFill="1" applyBorder="1"/>
    <xf numFmtId="0" fontId="10" fillId="6" borderId="15" xfId="0" applyFont="1" applyFill="1" applyBorder="1"/>
    <xf numFmtId="164" fontId="7" fillId="6" borderId="31" xfId="0" applyNumberFormat="1" applyFont="1" applyFill="1" applyBorder="1"/>
    <xf numFmtId="164" fontId="7" fillId="6" borderId="35" xfId="0" applyNumberFormat="1" applyFont="1" applyFill="1" applyBorder="1"/>
    <xf numFmtId="0" fontId="7" fillId="4" borderId="34" xfId="0" applyFont="1" applyFill="1" applyBorder="1" applyAlignment="1">
      <alignment horizontal="right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9" fillId="3" borderId="28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right"/>
    </xf>
    <xf numFmtId="0" fontId="5" fillId="0" borderId="1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11" fillId="11" borderId="20" xfId="0" applyFont="1" applyFill="1" applyBorder="1" applyAlignment="1">
      <alignment horizontal="center" wrapText="1"/>
    </xf>
    <xf numFmtId="0" fontId="11" fillId="11" borderId="31" xfId="0" applyFont="1" applyFill="1" applyBorder="1" applyAlignment="1">
      <alignment horizontal="center" wrapText="1"/>
    </xf>
    <xf numFmtId="0" fontId="11" fillId="8" borderId="7" xfId="0" applyFont="1" applyFill="1" applyBorder="1" applyAlignment="1">
      <alignment horizontal="center"/>
    </xf>
    <xf numFmtId="0" fontId="11" fillId="8" borderId="8" xfId="0" applyFont="1" applyFill="1" applyBorder="1" applyAlignment="1">
      <alignment horizontal="center"/>
    </xf>
    <xf numFmtId="0" fontId="14" fillId="4" borderId="22" xfId="0" applyFont="1" applyFill="1" applyBorder="1" applyAlignment="1">
      <alignment horizontal="right"/>
    </xf>
    <xf numFmtId="0" fontId="14" fillId="4" borderId="23" xfId="0" applyFont="1" applyFill="1" applyBorder="1" applyAlignment="1">
      <alignment horizontal="right"/>
    </xf>
    <xf numFmtId="0" fontId="14" fillId="4" borderId="24" xfId="0" applyFont="1" applyFill="1" applyBorder="1" applyAlignment="1">
      <alignment horizontal="right"/>
    </xf>
    <xf numFmtId="0" fontId="14" fillId="4" borderId="20" xfId="0" applyFont="1" applyFill="1" applyBorder="1" applyAlignment="1">
      <alignment horizontal="right"/>
    </xf>
    <xf numFmtId="0" fontId="14" fillId="4" borderId="25" xfId="0" applyFont="1" applyFill="1" applyBorder="1" applyAlignment="1">
      <alignment horizontal="right"/>
    </xf>
    <xf numFmtId="0" fontId="14" fillId="4" borderId="26" xfId="0" applyFont="1" applyFill="1" applyBorder="1" applyAlignment="1">
      <alignment horizontal="right"/>
    </xf>
    <xf numFmtId="0" fontId="15" fillId="6" borderId="33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11" borderId="17" xfId="0" applyFont="1" applyFill="1" applyBorder="1" applyAlignment="1">
      <alignment horizontal="center" wrapText="1"/>
    </xf>
    <xf numFmtId="0" fontId="2" fillId="11" borderId="18" xfId="0" applyFont="1" applyFill="1" applyBorder="1" applyAlignment="1">
      <alignment horizontal="center" wrapText="1"/>
    </xf>
    <xf numFmtId="0" fontId="2" fillId="11" borderId="20" xfId="0" applyFont="1" applyFill="1" applyBorder="1" applyAlignment="1">
      <alignment horizontal="center" wrapText="1"/>
    </xf>
    <xf numFmtId="0" fontId="2" fillId="11" borderId="31" xfId="0" applyFont="1" applyFill="1" applyBorder="1" applyAlignment="1">
      <alignment horizontal="center" wrapText="1"/>
    </xf>
    <xf numFmtId="0" fontId="11" fillId="11" borderId="17" xfId="0" applyFont="1" applyFill="1" applyBorder="1" applyAlignment="1">
      <alignment horizontal="center" wrapText="1"/>
    </xf>
    <xf numFmtId="0" fontId="11" fillId="11" borderId="18" xfId="0" applyFont="1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996AF-243E-441B-B7FB-4D4F28DFD41F}">
  <sheetPr>
    <pageSetUpPr fitToPage="1"/>
  </sheetPr>
  <dimension ref="A1:D23"/>
  <sheetViews>
    <sheetView tabSelected="1" workbookViewId="0">
      <selection activeCell="A2" sqref="A2:D2"/>
    </sheetView>
  </sheetViews>
  <sheetFormatPr defaultColWidth="8.85546875" defaultRowHeight="15" x14ac:dyDescent="0.25"/>
  <cols>
    <col min="1" max="1" width="23.5703125" style="8" customWidth="1"/>
    <col min="2" max="2" width="58.28515625" style="8" customWidth="1"/>
    <col min="3" max="3" width="33.42578125" style="8" customWidth="1"/>
    <col min="4" max="4" width="24.140625" style="8" customWidth="1"/>
    <col min="5" max="16384" width="8.85546875" style="8"/>
  </cols>
  <sheetData>
    <row r="1" spans="1:4" ht="15.6" customHeight="1" x14ac:dyDescent="0.25">
      <c r="A1" s="53" t="s">
        <v>20</v>
      </c>
      <c r="B1" s="54"/>
      <c r="C1" s="54"/>
      <c r="D1" s="54"/>
    </row>
    <row r="2" spans="1:4" ht="16.149999999999999" customHeight="1" thickBot="1" x14ac:dyDescent="0.3">
      <c r="A2" s="53" t="s">
        <v>168</v>
      </c>
      <c r="B2" s="54"/>
      <c r="C2" s="54"/>
      <c r="D2" s="54"/>
    </row>
    <row r="3" spans="1:4" ht="15.75" customHeight="1" x14ac:dyDescent="0.25">
      <c r="A3" s="61" t="s">
        <v>0</v>
      </c>
      <c r="B3" s="5" t="s">
        <v>1</v>
      </c>
      <c r="C3" s="55"/>
      <c r="D3" s="56"/>
    </row>
    <row r="4" spans="1:4" ht="15.75" x14ac:dyDescent="0.25">
      <c r="A4" s="61"/>
      <c r="B4" s="6" t="s">
        <v>2</v>
      </c>
      <c r="C4" s="57"/>
      <c r="D4" s="58"/>
    </row>
    <row r="5" spans="1:4" ht="15.75" x14ac:dyDescent="0.25">
      <c r="A5" s="61"/>
      <c r="B5" s="6" t="s">
        <v>3</v>
      </c>
      <c r="C5" s="57"/>
      <c r="D5" s="58"/>
    </row>
    <row r="6" spans="1:4" ht="15.75" x14ac:dyDescent="0.25">
      <c r="A6" s="61"/>
      <c r="B6" s="6" t="s">
        <v>4</v>
      </c>
      <c r="C6" s="57"/>
      <c r="D6" s="58"/>
    </row>
    <row r="7" spans="1:4" ht="15.75" x14ac:dyDescent="0.25">
      <c r="A7" s="61"/>
      <c r="B7" s="6" t="s">
        <v>5</v>
      </c>
      <c r="C7" s="57"/>
      <c r="D7" s="58"/>
    </row>
    <row r="8" spans="1:4" ht="16.5" thickBot="1" x14ac:dyDescent="0.3">
      <c r="A8" s="62"/>
      <c r="B8" s="7" t="s">
        <v>6</v>
      </c>
      <c r="C8" s="59"/>
      <c r="D8" s="60"/>
    </row>
    <row r="10" spans="1:4" ht="15.75" x14ac:dyDescent="0.25">
      <c r="A10" s="9" t="s">
        <v>39</v>
      </c>
      <c r="B10" s="10" t="s">
        <v>27</v>
      </c>
      <c r="C10" s="10" t="s">
        <v>28</v>
      </c>
      <c r="D10" s="11" t="s">
        <v>40</v>
      </c>
    </row>
    <row r="11" spans="1:4" ht="15.75" x14ac:dyDescent="0.25">
      <c r="A11" s="12" t="s">
        <v>29</v>
      </c>
      <c r="B11" s="16" t="s">
        <v>167</v>
      </c>
      <c r="C11" s="13" t="s">
        <v>34</v>
      </c>
      <c r="D11" s="40"/>
    </row>
    <row r="12" spans="1:4" ht="15.75" x14ac:dyDescent="0.25">
      <c r="A12" s="12" t="s">
        <v>30</v>
      </c>
      <c r="B12" s="17" t="s">
        <v>59</v>
      </c>
      <c r="C12" s="13" t="s">
        <v>34</v>
      </c>
      <c r="D12" s="40"/>
    </row>
    <row r="13" spans="1:4" ht="15.75" x14ac:dyDescent="0.25">
      <c r="A13" s="12" t="s">
        <v>31</v>
      </c>
      <c r="B13" s="18" t="s">
        <v>64</v>
      </c>
      <c r="C13" s="13" t="s">
        <v>34</v>
      </c>
      <c r="D13" s="40"/>
    </row>
    <row r="14" spans="1:4" ht="15.75" x14ac:dyDescent="0.25">
      <c r="A14" s="12" t="s">
        <v>32</v>
      </c>
      <c r="B14" s="17" t="s">
        <v>81</v>
      </c>
      <c r="C14" s="13" t="s">
        <v>34</v>
      </c>
      <c r="D14" s="40"/>
    </row>
    <row r="15" spans="1:4" ht="15" customHeight="1" x14ac:dyDescent="0.25">
      <c r="A15" s="12" t="s">
        <v>33</v>
      </c>
      <c r="B15" s="18" t="s">
        <v>37</v>
      </c>
      <c r="C15" s="13" t="s">
        <v>34</v>
      </c>
      <c r="D15" s="40"/>
    </row>
    <row r="16" spans="1:4" ht="15.75" x14ac:dyDescent="0.25">
      <c r="A16" s="12" t="s">
        <v>80</v>
      </c>
      <c r="B16" s="18" t="s">
        <v>82</v>
      </c>
      <c r="C16" s="13" t="s">
        <v>34</v>
      </c>
      <c r="D16" s="40"/>
    </row>
    <row r="17" spans="1:4" ht="18.75" x14ac:dyDescent="0.3">
      <c r="A17" s="63" t="s">
        <v>15</v>
      </c>
      <c r="B17" s="63"/>
      <c r="C17" s="63"/>
      <c r="D17" s="41">
        <f>D11+D12+D13+D14+D15+D16</f>
        <v>0</v>
      </c>
    </row>
    <row r="18" spans="1:4" ht="18.75" x14ac:dyDescent="0.3">
      <c r="A18" s="63" t="s">
        <v>10</v>
      </c>
      <c r="B18" s="63"/>
      <c r="C18" s="63"/>
      <c r="D18" s="41">
        <f>D17*23%</f>
        <v>0</v>
      </c>
    </row>
    <row r="19" spans="1:4" ht="19.5" thickBot="1" x14ac:dyDescent="0.35">
      <c r="A19" s="43" t="s">
        <v>11</v>
      </c>
      <c r="B19" s="43"/>
      <c r="C19" s="43"/>
      <c r="D19" s="42">
        <f>SUM(D17:D18)</f>
        <v>0</v>
      </c>
    </row>
    <row r="20" spans="1:4" x14ac:dyDescent="0.25">
      <c r="A20" s="44" t="s">
        <v>38</v>
      </c>
      <c r="B20" s="45"/>
      <c r="C20" s="45"/>
      <c r="D20" s="46"/>
    </row>
    <row r="21" spans="1:4" x14ac:dyDescent="0.25">
      <c r="A21" s="47"/>
      <c r="B21" s="48"/>
      <c r="C21" s="48"/>
      <c r="D21" s="49"/>
    </row>
    <row r="22" spans="1:4" x14ac:dyDescent="0.25">
      <c r="A22" s="47"/>
      <c r="B22" s="48"/>
      <c r="C22" s="48"/>
      <c r="D22" s="49"/>
    </row>
    <row r="23" spans="1:4" ht="15.75" thickBot="1" x14ac:dyDescent="0.3">
      <c r="A23" s="50"/>
      <c r="B23" s="51"/>
      <c r="C23" s="51"/>
      <c r="D23" s="52"/>
    </row>
  </sheetData>
  <mergeCells count="13">
    <mergeCell ref="A19:C19"/>
    <mergeCell ref="A20:D23"/>
    <mergeCell ref="A2:D2"/>
    <mergeCell ref="A1:D1"/>
    <mergeCell ref="C3:D3"/>
    <mergeCell ref="C4:D4"/>
    <mergeCell ref="C5:D5"/>
    <mergeCell ref="C6:D6"/>
    <mergeCell ref="C7:D7"/>
    <mergeCell ref="C8:D8"/>
    <mergeCell ref="A3:A8"/>
    <mergeCell ref="A17:C17"/>
    <mergeCell ref="A18:C1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D2588-9F9E-46DD-A736-A5F2AA84AB33}">
  <dimension ref="A1:C39"/>
  <sheetViews>
    <sheetView workbookViewId="0">
      <selection activeCell="C17" sqref="C17"/>
    </sheetView>
  </sheetViews>
  <sheetFormatPr defaultColWidth="8.85546875" defaultRowHeight="15.75" x14ac:dyDescent="0.25"/>
  <cols>
    <col min="1" max="1" width="46.7109375" style="3" customWidth="1"/>
    <col min="2" max="2" width="38.7109375" style="3" customWidth="1"/>
    <col min="3" max="3" width="39.85546875" style="3" customWidth="1"/>
    <col min="4" max="16384" width="8.85546875" style="8"/>
  </cols>
  <sheetData>
    <row r="1" spans="1:3" ht="49.15" customHeight="1" thickBot="1" x14ac:dyDescent="0.3">
      <c r="A1" s="73" t="s">
        <v>99</v>
      </c>
      <c r="B1" s="74"/>
      <c r="C1" s="75"/>
    </row>
    <row r="2" spans="1:3" ht="15" x14ac:dyDescent="0.25">
      <c r="A2" s="19" t="s">
        <v>16</v>
      </c>
      <c r="B2" s="20" t="s">
        <v>7</v>
      </c>
      <c r="C2" s="76" t="s">
        <v>83</v>
      </c>
    </row>
    <row r="3" spans="1:3" ht="15" x14ac:dyDescent="0.25">
      <c r="A3" s="78" t="s">
        <v>98</v>
      </c>
      <c r="B3" s="79"/>
      <c r="C3" s="77"/>
    </row>
    <row r="4" spans="1:3" ht="15" x14ac:dyDescent="0.25">
      <c r="A4" s="21" t="s">
        <v>89</v>
      </c>
      <c r="B4" s="22" t="s">
        <v>13</v>
      </c>
      <c r="C4" s="23" t="s">
        <v>9</v>
      </c>
    </row>
    <row r="5" spans="1:3" ht="15" x14ac:dyDescent="0.25">
      <c r="A5" s="21" t="s">
        <v>158</v>
      </c>
      <c r="B5" s="22" t="s">
        <v>13</v>
      </c>
      <c r="C5" s="23" t="s">
        <v>9</v>
      </c>
    </row>
    <row r="6" spans="1:3" ht="15" x14ac:dyDescent="0.25">
      <c r="A6" s="21" t="s">
        <v>90</v>
      </c>
      <c r="B6" s="22" t="s">
        <v>92</v>
      </c>
      <c r="C6" s="23" t="s">
        <v>8</v>
      </c>
    </row>
    <row r="7" spans="1:3" ht="15" x14ac:dyDescent="0.25">
      <c r="A7" s="24" t="s">
        <v>93</v>
      </c>
      <c r="B7" s="25" t="s">
        <v>13</v>
      </c>
      <c r="C7" s="23" t="s">
        <v>91</v>
      </c>
    </row>
    <row r="8" spans="1:3" ht="15" x14ac:dyDescent="0.25">
      <c r="A8" s="26" t="s">
        <v>94</v>
      </c>
      <c r="B8" s="22" t="s">
        <v>95</v>
      </c>
      <c r="C8" s="23" t="s">
        <v>8</v>
      </c>
    </row>
    <row r="9" spans="1:3" ht="15" x14ac:dyDescent="0.25">
      <c r="A9" s="27" t="s">
        <v>157</v>
      </c>
      <c r="B9" s="22" t="s">
        <v>13</v>
      </c>
      <c r="C9" s="23" t="s">
        <v>9</v>
      </c>
    </row>
    <row r="10" spans="1:3" ht="15" x14ac:dyDescent="0.25">
      <c r="A10" s="26" t="s">
        <v>159</v>
      </c>
      <c r="B10" s="22" t="s">
        <v>13</v>
      </c>
      <c r="C10" s="23" t="s">
        <v>9</v>
      </c>
    </row>
    <row r="11" spans="1:3" ht="15" x14ac:dyDescent="0.25">
      <c r="A11" s="26" t="s">
        <v>97</v>
      </c>
      <c r="B11" s="22" t="s">
        <v>96</v>
      </c>
      <c r="C11" s="23" t="s">
        <v>8</v>
      </c>
    </row>
    <row r="12" spans="1:3" thickBot="1" x14ac:dyDescent="0.3">
      <c r="A12" s="26" t="s">
        <v>86</v>
      </c>
      <c r="B12" s="22" t="s">
        <v>87</v>
      </c>
      <c r="C12" s="23" t="s">
        <v>8</v>
      </c>
    </row>
    <row r="13" spans="1:3" thickBot="1" x14ac:dyDescent="0.3">
      <c r="A13" s="80" t="s">
        <v>14</v>
      </c>
      <c r="B13" s="81"/>
      <c r="C13" s="39">
        <v>0</v>
      </c>
    </row>
    <row r="14" spans="1:3" s="3" customFormat="1" ht="29.45" customHeight="1" thickBot="1" x14ac:dyDescent="0.3">
      <c r="A14" s="28" t="s">
        <v>35</v>
      </c>
      <c r="B14" s="88" t="s">
        <v>36</v>
      </c>
      <c r="C14" s="89"/>
    </row>
    <row r="15" spans="1:3" s="3" customFormat="1" x14ac:dyDescent="0.25">
      <c r="A15" s="82" t="s">
        <v>15</v>
      </c>
      <c r="B15" s="83"/>
      <c r="C15" s="37">
        <f>C13</f>
        <v>0</v>
      </c>
    </row>
    <row r="16" spans="1:3" s="3" customFormat="1" x14ac:dyDescent="0.25">
      <c r="A16" s="84" t="s">
        <v>10</v>
      </c>
      <c r="B16" s="85"/>
      <c r="C16" s="37">
        <f>C15*23%</f>
        <v>0</v>
      </c>
    </row>
    <row r="17" spans="1:3" s="3" customFormat="1" ht="16.5" thickBot="1" x14ac:dyDescent="0.3">
      <c r="A17" s="86" t="s">
        <v>11</v>
      </c>
      <c r="B17" s="87"/>
      <c r="C17" s="38">
        <f>SUM(C15:C16)</f>
        <v>0</v>
      </c>
    </row>
    <row r="18" spans="1:3" ht="15" x14ac:dyDescent="0.25">
      <c r="A18" s="64" t="s">
        <v>12</v>
      </c>
      <c r="B18" s="67"/>
      <c r="C18" s="68"/>
    </row>
    <row r="19" spans="1:3" ht="15" x14ac:dyDescent="0.25">
      <c r="A19" s="65"/>
      <c r="B19" s="69"/>
      <c r="C19" s="70"/>
    </row>
    <row r="20" spans="1:3" ht="15" x14ac:dyDescent="0.25">
      <c r="A20" s="65"/>
      <c r="B20" s="69"/>
      <c r="C20" s="70"/>
    </row>
    <row r="21" spans="1:3" ht="15" x14ac:dyDescent="0.25">
      <c r="A21" s="65"/>
      <c r="B21" s="69"/>
      <c r="C21" s="70"/>
    </row>
    <row r="22" spans="1:3" thickBot="1" x14ac:dyDescent="0.3">
      <c r="A22" s="66"/>
      <c r="B22" s="71"/>
      <c r="C22" s="72"/>
    </row>
    <row r="23" spans="1:3" x14ac:dyDescent="0.25">
      <c r="A23" s="14"/>
      <c r="B23" s="14"/>
    </row>
    <row r="24" spans="1:3" x14ac:dyDescent="0.25">
      <c r="A24" s="14"/>
      <c r="B24" s="14"/>
    </row>
    <row r="25" spans="1:3" x14ac:dyDescent="0.25">
      <c r="A25" s="14"/>
      <c r="B25" s="14"/>
    </row>
    <row r="26" spans="1:3" x14ac:dyDescent="0.25">
      <c r="A26" s="14"/>
      <c r="B26" s="14"/>
    </row>
    <row r="27" spans="1:3" x14ac:dyDescent="0.25">
      <c r="A27" s="14"/>
      <c r="B27" s="14"/>
    </row>
    <row r="28" spans="1:3" x14ac:dyDescent="0.25">
      <c r="A28" s="14"/>
      <c r="B28" s="14"/>
    </row>
    <row r="29" spans="1:3" x14ac:dyDescent="0.25">
      <c r="A29" s="14"/>
      <c r="B29" s="14"/>
    </row>
    <row r="30" spans="1:3" x14ac:dyDescent="0.25">
      <c r="A30" s="14"/>
      <c r="B30" s="14"/>
    </row>
    <row r="31" spans="1:3" x14ac:dyDescent="0.25">
      <c r="A31" s="14"/>
      <c r="B31" s="14"/>
    </row>
    <row r="32" spans="1:3" x14ac:dyDescent="0.25">
      <c r="A32" s="14"/>
      <c r="B32" s="14"/>
    </row>
    <row r="33" spans="1:2" x14ac:dyDescent="0.25">
      <c r="A33" s="14"/>
      <c r="B33" s="14"/>
    </row>
    <row r="34" spans="1:2" x14ac:dyDescent="0.25">
      <c r="A34" s="14"/>
      <c r="B34" s="14"/>
    </row>
    <row r="35" spans="1:2" x14ac:dyDescent="0.25">
      <c r="A35" s="14"/>
      <c r="B35" s="14"/>
    </row>
    <row r="36" spans="1:2" x14ac:dyDescent="0.25">
      <c r="A36" s="14"/>
      <c r="B36" s="14"/>
    </row>
    <row r="37" spans="1:2" x14ac:dyDescent="0.25">
      <c r="A37" s="14"/>
      <c r="B37" s="14"/>
    </row>
    <row r="38" spans="1:2" x14ac:dyDescent="0.25">
      <c r="A38" s="14"/>
      <c r="B38" s="14"/>
    </row>
    <row r="39" spans="1:2" x14ac:dyDescent="0.25">
      <c r="A39" s="14"/>
      <c r="B39" s="14"/>
    </row>
  </sheetData>
  <mergeCells count="10">
    <mergeCell ref="A18:A22"/>
    <mergeCell ref="B18:C22"/>
    <mergeCell ref="A1:C1"/>
    <mergeCell ref="C2:C3"/>
    <mergeCell ref="A3:B3"/>
    <mergeCell ref="A13:B13"/>
    <mergeCell ref="A15:B15"/>
    <mergeCell ref="A16:B16"/>
    <mergeCell ref="A17:B17"/>
    <mergeCell ref="B14:C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7EF6-9977-41AC-B5E2-2775225B4757}">
  <dimension ref="A1:C42"/>
  <sheetViews>
    <sheetView workbookViewId="0">
      <selection activeCell="C20" sqref="C20"/>
    </sheetView>
  </sheetViews>
  <sheetFormatPr defaultColWidth="8.85546875" defaultRowHeight="15.75" x14ac:dyDescent="0.25"/>
  <cols>
    <col min="1" max="1" width="54.7109375" style="3" customWidth="1"/>
    <col min="2" max="2" width="39.42578125" style="3" customWidth="1"/>
    <col min="3" max="3" width="30.28515625" style="3" customWidth="1"/>
    <col min="4" max="16384" width="8.85546875" style="8"/>
  </cols>
  <sheetData>
    <row r="1" spans="1:3" ht="110.45" customHeight="1" thickBot="1" x14ac:dyDescent="0.3">
      <c r="A1" s="73" t="s">
        <v>62</v>
      </c>
      <c r="B1" s="74"/>
      <c r="C1" s="75"/>
    </row>
    <row r="2" spans="1:3" x14ac:dyDescent="0.25">
      <c r="A2" s="1" t="s">
        <v>19</v>
      </c>
      <c r="B2" s="2" t="s">
        <v>7</v>
      </c>
      <c r="C2" s="99" t="s">
        <v>84</v>
      </c>
    </row>
    <row r="3" spans="1:3" x14ac:dyDescent="0.25">
      <c r="A3" s="101" t="s">
        <v>106</v>
      </c>
      <c r="B3" s="102"/>
      <c r="C3" s="100"/>
    </row>
    <row r="4" spans="1:3" ht="15" x14ac:dyDescent="0.25">
      <c r="A4" s="21" t="s">
        <v>154</v>
      </c>
      <c r="B4" s="25" t="s">
        <v>100</v>
      </c>
      <c r="C4" s="23" t="s">
        <v>8</v>
      </c>
    </row>
    <row r="5" spans="1:3" ht="15" x14ac:dyDescent="0.25">
      <c r="A5" s="21" t="s">
        <v>101</v>
      </c>
      <c r="B5" s="25" t="s">
        <v>102</v>
      </c>
      <c r="C5" s="23" t="s">
        <v>8</v>
      </c>
    </row>
    <row r="6" spans="1:3" ht="15" x14ac:dyDescent="0.25">
      <c r="A6" s="24" t="s">
        <v>153</v>
      </c>
      <c r="B6" s="25" t="s">
        <v>61</v>
      </c>
      <c r="C6" s="23" t="s">
        <v>8</v>
      </c>
    </row>
    <row r="7" spans="1:3" ht="15" x14ac:dyDescent="0.25">
      <c r="A7" s="26" t="s">
        <v>78</v>
      </c>
      <c r="B7" s="25" t="s">
        <v>103</v>
      </c>
      <c r="C7" s="23" t="s">
        <v>8</v>
      </c>
    </row>
    <row r="8" spans="1:3" ht="15" x14ac:dyDescent="0.25">
      <c r="A8" s="26" t="s">
        <v>152</v>
      </c>
      <c r="B8" s="25" t="s">
        <v>104</v>
      </c>
      <c r="C8" s="23" t="s">
        <v>8</v>
      </c>
    </row>
    <row r="9" spans="1:3" ht="15" x14ac:dyDescent="0.25">
      <c r="A9" s="29" t="s">
        <v>160</v>
      </c>
      <c r="B9" s="25" t="s">
        <v>13</v>
      </c>
      <c r="C9" s="23" t="s">
        <v>17</v>
      </c>
    </row>
    <row r="10" spans="1:3" ht="30" x14ac:dyDescent="0.25">
      <c r="A10" s="30" t="s">
        <v>110</v>
      </c>
      <c r="B10" s="31" t="s">
        <v>13</v>
      </c>
      <c r="C10" s="32" t="s">
        <v>17</v>
      </c>
    </row>
    <row r="11" spans="1:3" ht="15" x14ac:dyDescent="0.25">
      <c r="A11" s="29" t="s">
        <v>161</v>
      </c>
      <c r="B11" s="25" t="s">
        <v>13</v>
      </c>
      <c r="C11" s="23" t="s">
        <v>17</v>
      </c>
    </row>
    <row r="12" spans="1:3" ht="15" x14ac:dyDescent="0.25">
      <c r="A12" s="29" t="s">
        <v>107</v>
      </c>
      <c r="B12" s="33" t="s">
        <v>108</v>
      </c>
      <c r="C12" s="23" t="s">
        <v>8</v>
      </c>
    </row>
    <row r="13" spans="1:3" ht="15" x14ac:dyDescent="0.25">
      <c r="A13" s="29" t="s">
        <v>109</v>
      </c>
      <c r="B13" s="25" t="s">
        <v>13</v>
      </c>
      <c r="C13" s="23" t="s">
        <v>17</v>
      </c>
    </row>
    <row r="14" spans="1:3" ht="15" x14ac:dyDescent="0.25">
      <c r="A14" s="34" t="s">
        <v>105</v>
      </c>
      <c r="B14" s="25" t="s">
        <v>13</v>
      </c>
      <c r="C14" s="23" t="s">
        <v>17</v>
      </c>
    </row>
    <row r="15" spans="1:3" thickBot="1" x14ac:dyDescent="0.3">
      <c r="A15" s="35" t="s">
        <v>86</v>
      </c>
      <c r="B15" s="25" t="s">
        <v>55</v>
      </c>
      <c r="C15" s="23" t="s">
        <v>9</v>
      </c>
    </row>
    <row r="16" spans="1:3" thickBot="1" x14ac:dyDescent="0.3">
      <c r="A16" s="80" t="s">
        <v>14</v>
      </c>
      <c r="B16" s="81"/>
      <c r="C16" s="39">
        <v>0</v>
      </c>
    </row>
    <row r="17" spans="1:3" s="3" customFormat="1" ht="29.45" customHeight="1" thickBot="1" x14ac:dyDescent="0.3">
      <c r="A17" s="28" t="s">
        <v>35</v>
      </c>
      <c r="B17" s="88" t="s">
        <v>36</v>
      </c>
      <c r="C17" s="89"/>
    </row>
    <row r="18" spans="1:3" s="3" customFormat="1" x14ac:dyDescent="0.25">
      <c r="A18" s="82" t="s">
        <v>15</v>
      </c>
      <c r="B18" s="83"/>
      <c r="C18" s="37">
        <f>C16</f>
        <v>0</v>
      </c>
    </row>
    <row r="19" spans="1:3" s="3" customFormat="1" x14ac:dyDescent="0.25">
      <c r="A19" s="84" t="s">
        <v>10</v>
      </c>
      <c r="B19" s="85"/>
      <c r="C19" s="37">
        <f>C18*23%</f>
        <v>0</v>
      </c>
    </row>
    <row r="20" spans="1:3" s="3" customFormat="1" ht="16.5" thickBot="1" x14ac:dyDescent="0.3">
      <c r="A20" s="86" t="s">
        <v>11</v>
      </c>
      <c r="B20" s="87"/>
      <c r="C20" s="38">
        <f>SUM(C18:C19)</f>
        <v>0</v>
      </c>
    </row>
    <row r="21" spans="1:3" ht="15" x14ac:dyDescent="0.25">
      <c r="A21" s="90" t="s">
        <v>12</v>
      </c>
      <c r="B21" s="93"/>
      <c r="C21" s="94"/>
    </row>
    <row r="22" spans="1:3" ht="15" x14ac:dyDescent="0.25">
      <c r="A22" s="91"/>
      <c r="B22" s="95"/>
      <c r="C22" s="96"/>
    </row>
    <row r="23" spans="1:3" ht="15" x14ac:dyDescent="0.25">
      <c r="A23" s="91"/>
      <c r="B23" s="95"/>
      <c r="C23" s="96"/>
    </row>
    <row r="24" spans="1:3" ht="1.5" customHeight="1" x14ac:dyDescent="0.25">
      <c r="A24" s="91"/>
      <c r="B24" s="95"/>
      <c r="C24" s="96"/>
    </row>
    <row r="25" spans="1:3" hidden="1" thickBot="1" x14ac:dyDescent="0.3">
      <c r="A25" s="92"/>
      <c r="B25" s="97"/>
      <c r="C25" s="98"/>
    </row>
    <row r="26" spans="1:3" x14ac:dyDescent="0.25">
      <c r="A26" s="14"/>
      <c r="B26" s="14"/>
    </row>
    <row r="27" spans="1:3" x14ac:dyDescent="0.25">
      <c r="A27" s="14"/>
      <c r="B27" s="14"/>
    </row>
    <row r="28" spans="1:3" x14ac:dyDescent="0.25">
      <c r="A28" s="14"/>
      <c r="B28" s="14"/>
    </row>
    <row r="29" spans="1:3" x14ac:dyDescent="0.25">
      <c r="A29" s="14"/>
      <c r="B29" s="14"/>
    </row>
    <row r="30" spans="1:3" x14ac:dyDescent="0.25">
      <c r="A30" s="14"/>
      <c r="B30" s="14"/>
    </row>
    <row r="31" spans="1:3" x14ac:dyDescent="0.25">
      <c r="A31" s="14"/>
      <c r="B31" s="14"/>
    </row>
    <row r="32" spans="1:3" x14ac:dyDescent="0.25">
      <c r="A32" s="14"/>
      <c r="B32" s="14"/>
    </row>
    <row r="33" spans="1:2" x14ac:dyDescent="0.25">
      <c r="A33" s="14"/>
      <c r="B33" s="14"/>
    </row>
    <row r="34" spans="1:2" x14ac:dyDescent="0.25">
      <c r="A34" s="14"/>
      <c r="B34" s="14"/>
    </row>
    <row r="35" spans="1:2" x14ac:dyDescent="0.25">
      <c r="A35" s="14"/>
      <c r="B35" s="14"/>
    </row>
    <row r="36" spans="1:2" x14ac:dyDescent="0.25">
      <c r="A36" s="14"/>
      <c r="B36" s="14"/>
    </row>
    <row r="37" spans="1:2" x14ac:dyDescent="0.25">
      <c r="A37" s="14"/>
      <c r="B37" s="14"/>
    </row>
    <row r="38" spans="1:2" x14ac:dyDescent="0.25">
      <c r="A38" s="14"/>
      <c r="B38" s="14"/>
    </row>
    <row r="39" spans="1:2" x14ac:dyDescent="0.25">
      <c r="A39" s="14"/>
      <c r="B39" s="14"/>
    </row>
    <row r="40" spans="1:2" x14ac:dyDescent="0.25">
      <c r="A40" s="14"/>
      <c r="B40" s="14"/>
    </row>
    <row r="41" spans="1:2" x14ac:dyDescent="0.25">
      <c r="A41" s="14"/>
      <c r="B41" s="14"/>
    </row>
    <row r="42" spans="1:2" x14ac:dyDescent="0.25">
      <c r="A42" s="14"/>
      <c r="B42" s="14"/>
    </row>
  </sheetData>
  <mergeCells count="10">
    <mergeCell ref="A21:A25"/>
    <mergeCell ref="B21:C25"/>
    <mergeCell ref="A1:C1"/>
    <mergeCell ref="C2:C3"/>
    <mergeCell ref="A3:B3"/>
    <mergeCell ref="A16:B16"/>
    <mergeCell ref="A18:B18"/>
    <mergeCell ref="A19:B19"/>
    <mergeCell ref="A20:B20"/>
    <mergeCell ref="B17:C1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9EC8-793F-43B3-A4D8-A28A6BDAF616}">
  <dimension ref="A1:C42"/>
  <sheetViews>
    <sheetView topLeftCell="A10" workbookViewId="0">
      <selection activeCell="C20" sqref="C20"/>
    </sheetView>
  </sheetViews>
  <sheetFormatPr defaultColWidth="8.85546875" defaultRowHeight="15.75" x14ac:dyDescent="0.25"/>
  <cols>
    <col min="1" max="1" width="40.140625" style="3" customWidth="1"/>
    <col min="2" max="2" width="44.42578125" style="3" customWidth="1"/>
    <col min="3" max="3" width="26.42578125" style="3" customWidth="1"/>
    <col min="4" max="16384" width="8.85546875" style="8"/>
  </cols>
  <sheetData>
    <row r="1" spans="1:3" ht="96" customHeight="1" thickBot="1" x14ac:dyDescent="0.3">
      <c r="A1" s="73" t="s">
        <v>63</v>
      </c>
      <c r="B1" s="74"/>
      <c r="C1" s="75"/>
    </row>
    <row r="2" spans="1:3" x14ac:dyDescent="0.25">
      <c r="A2" s="1" t="s">
        <v>16</v>
      </c>
      <c r="B2" s="2" t="s">
        <v>7</v>
      </c>
      <c r="C2" s="99" t="s">
        <v>84</v>
      </c>
    </row>
    <row r="3" spans="1:3" x14ac:dyDescent="0.25">
      <c r="A3" s="103" t="s">
        <v>64</v>
      </c>
      <c r="B3" s="104"/>
      <c r="C3" s="100"/>
    </row>
    <row r="4" spans="1:3" ht="15" x14ac:dyDescent="0.25">
      <c r="A4" s="21" t="s">
        <v>65</v>
      </c>
      <c r="B4" s="25" t="s">
        <v>60</v>
      </c>
      <c r="C4" s="23" t="s">
        <v>21</v>
      </c>
    </row>
    <row r="5" spans="1:3" ht="15" x14ac:dyDescent="0.25">
      <c r="A5" s="21" t="s">
        <v>66</v>
      </c>
      <c r="B5" s="25" t="s">
        <v>165</v>
      </c>
      <c r="C5" s="23" t="s">
        <v>21</v>
      </c>
    </row>
    <row r="6" spans="1:3" ht="15" x14ac:dyDescent="0.25">
      <c r="A6" s="24" t="s">
        <v>68</v>
      </c>
      <c r="B6" s="25" t="s">
        <v>111</v>
      </c>
      <c r="C6" s="23" t="s">
        <v>21</v>
      </c>
    </row>
    <row r="7" spans="1:3" ht="15" x14ac:dyDescent="0.25">
      <c r="A7" s="26" t="s">
        <v>69</v>
      </c>
      <c r="B7" s="25" t="s">
        <v>70</v>
      </c>
      <c r="C7" s="23" t="s">
        <v>21</v>
      </c>
    </row>
    <row r="8" spans="1:3" ht="15" x14ac:dyDescent="0.25">
      <c r="A8" s="26" t="s">
        <v>18</v>
      </c>
      <c r="B8" s="25" t="s">
        <v>112</v>
      </c>
      <c r="C8" s="23" t="s">
        <v>21</v>
      </c>
    </row>
    <row r="9" spans="1:3" ht="15" x14ac:dyDescent="0.25">
      <c r="A9" s="26" t="s">
        <v>22</v>
      </c>
      <c r="B9" s="25" t="s">
        <v>67</v>
      </c>
      <c r="C9" s="23" t="s">
        <v>21</v>
      </c>
    </row>
    <row r="10" spans="1:3" ht="15" x14ac:dyDescent="0.25">
      <c r="A10" s="26" t="s">
        <v>115</v>
      </c>
      <c r="B10" s="25" t="s">
        <v>13</v>
      </c>
      <c r="C10" s="23" t="s">
        <v>17</v>
      </c>
    </row>
    <row r="11" spans="1:3" ht="60" x14ac:dyDescent="0.25">
      <c r="A11" s="26" t="s">
        <v>116</v>
      </c>
      <c r="B11" s="31" t="s">
        <v>13</v>
      </c>
      <c r="C11" s="32" t="s">
        <v>17</v>
      </c>
    </row>
    <row r="12" spans="1:3" ht="15" x14ac:dyDescent="0.25">
      <c r="A12" s="26" t="s">
        <v>156</v>
      </c>
      <c r="B12" s="31" t="s">
        <v>155</v>
      </c>
      <c r="C12" s="32" t="s">
        <v>21</v>
      </c>
    </row>
    <row r="13" spans="1:3" ht="15" x14ac:dyDescent="0.25">
      <c r="A13" s="26" t="s">
        <v>117</v>
      </c>
      <c r="B13" s="25" t="s">
        <v>118</v>
      </c>
      <c r="C13" s="23" t="s">
        <v>21</v>
      </c>
    </row>
    <row r="14" spans="1:3" ht="15" x14ac:dyDescent="0.25">
      <c r="A14" s="26" t="s">
        <v>113</v>
      </c>
      <c r="B14" s="25" t="s">
        <v>114</v>
      </c>
      <c r="C14" s="23" t="s">
        <v>21</v>
      </c>
    </row>
    <row r="15" spans="1:3" thickBot="1" x14ac:dyDescent="0.3">
      <c r="A15" s="26" t="s">
        <v>86</v>
      </c>
      <c r="B15" s="25" t="s">
        <v>55</v>
      </c>
      <c r="C15" s="23" t="s">
        <v>17</v>
      </c>
    </row>
    <row r="16" spans="1:3" thickBot="1" x14ac:dyDescent="0.3">
      <c r="A16" s="80" t="s">
        <v>14</v>
      </c>
      <c r="B16" s="81"/>
      <c r="C16" s="39">
        <v>0</v>
      </c>
    </row>
    <row r="17" spans="1:3" s="3" customFormat="1" ht="29.45" customHeight="1" thickBot="1" x14ac:dyDescent="0.3">
      <c r="A17" s="28" t="s">
        <v>35</v>
      </c>
      <c r="B17" s="88" t="s">
        <v>36</v>
      </c>
      <c r="C17" s="89"/>
    </row>
    <row r="18" spans="1:3" s="3" customFormat="1" x14ac:dyDescent="0.25">
      <c r="A18" s="82" t="s">
        <v>15</v>
      </c>
      <c r="B18" s="83"/>
      <c r="C18" s="37">
        <f>C16</f>
        <v>0</v>
      </c>
    </row>
    <row r="19" spans="1:3" s="3" customFormat="1" x14ac:dyDescent="0.25">
      <c r="A19" s="84" t="s">
        <v>10</v>
      </c>
      <c r="B19" s="85"/>
      <c r="C19" s="37">
        <f>C18*23%</f>
        <v>0</v>
      </c>
    </row>
    <row r="20" spans="1:3" s="3" customFormat="1" ht="16.5" thickBot="1" x14ac:dyDescent="0.3">
      <c r="A20" s="86" t="s">
        <v>11</v>
      </c>
      <c r="B20" s="87"/>
      <c r="C20" s="38">
        <f>SUM(C18:C19)</f>
        <v>0</v>
      </c>
    </row>
    <row r="21" spans="1:3" ht="0.75" customHeight="1" x14ac:dyDescent="0.25">
      <c r="A21" s="90" t="s">
        <v>12</v>
      </c>
      <c r="B21" s="93"/>
      <c r="C21" s="94"/>
    </row>
    <row r="22" spans="1:3" ht="15" hidden="1" x14ac:dyDescent="0.25">
      <c r="A22" s="91"/>
      <c r="B22" s="95"/>
      <c r="C22" s="96"/>
    </row>
    <row r="23" spans="1:3" ht="15" x14ac:dyDescent="0.25">
      <c r="A23" s="91"/>
      <c r="B23" s="95"/>
      <c r="C23" s="96"/>
    </row>
    <row r="24" spans="1:3" ht="15" x14ac:dyDescent="0.25">
      <c r="A24" s="91"/>
      <c r="B24" s="95"/>
      <c r="C24" s="96"/>
    </row>
    <row r="25" spans="1:3" hidden="1" thickBot="1" x14ac:dyDescent="0.3">
      <c r="A25" s="92"/>
      <c r="B25" s="97"/>
      <c r="C25" s="98"/>
    </row>
    <row r="26" spans="1:3" x14ac:dyDescent="0.25">
      <c r="A26" s="14"/>
      <c r="B26" s="14"/>
    </row>
    <row r="27" spans="1:3" x14ac:dyDescent="0.25">
      <c r="A27" s="14"/>
      <c r="B27" s="14"/>
    </row>
    <row r="28" spans="1:3" x14ac:dyDescent="0.25">
      <c r="A28" s="14"/>
      <c r="B28" s="14"/>
    </row>
    <row r="29" spans="1:3" x14ac:dyDescent="0.25">
      <c r="A29" s="14"/>
      <c r="B29" s="14"/>
    </row>
    <row r="30" spans="1:3" x14ac:dyDescent="0.25">
      <c r="A30" s="14"/>
      <c r="B30" s="14"/>
    </row>
    <row r="31" spans="1:3" x14ac:dyDescent="0.25">
      <c r="A31" s="14"/>
      <c r="B31" s="14"/>
    </row>
    <row r="32" spans="1:3" x14ac:dyDescent="0.25">
      <c r="A32" s="14"/>
      <c r="B32" s="14"/>
    </row>
    <row r="33" spans="1:2" x14ac:dyDescent="0.25">
      <c r="A33" s="14"/>
      <c r="B33" s="14"/>
    </row>
    <row r="34" spans="1:2" x14ac:dyDescent="0.25">
      <c r="A34" s="14"/>
      <c r="B34" s="14"/>
    </row>
    <row r="35" spans="1:2" x14ac:dyDescent="0.25">
      <c r="A35" s="14"/>
      <c r="B35" s="14"/>
    </row>
    <row r="36" spans="1:2" x14ac:dyDescent="0.25">
      <c r="A36" s="14"/>
      <c r="B36" s="14"/>
    </row>
    <row r="37" spans="1:2" x14ac:dyDescent="0.25">
      <c r="A37" s="14"/>
      <c r="B37" s="14"/>
    </row>
    <row r="38" spans="1:2" x14ac:dyDescent="0.25">
      <c r="A38" s="14"/>
      <c r="B38" s="14"/>
    </row>
    <row r="39" spans="1:2" x14ac:dyDescent="0.25">
      <c r="A39" s="14"/>
      <c r="B39" s="14"/>
    </row>
    <row r="40" spans="1:2" x14ac:dyDescent="0.25">
      <c r="A40" s="14"/>
      <c r="B40" s="14"/>
    </row>
    <row r="41" spans="1:2" x14ac:dyDescent="0.25">
      <c r="A41" s="14"/>
      <c r="B41" s="14"/>
    </row>
    <row r="42" spans="1:2" x14ac:dyDescent="0.25">
      <c r="A42" s="14"/>
      <c r="B42" s="14"/>
    </row>
  </sheetData>
  <mergeCells count="10">
    <mergeCell ref="A1:C1"/>
    <mergeCell ref="C2:C3"/>
    <mergeCell ref="A3:B3"/>
    <mergeCell ref="A16:B16"/>
    <mergeCell ref="A21:A25"/>
    <mergeCell ref="B21:C25"/>
    <mergeCell ref="A18:B18"/>
    <mergeCell ref="A19:B19"/>
    <mergeCell ref="A20:B20"/>
    <mergeCell ref="B17:C1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F44C8-27CA-4050-BE0E-23693A85A9D6}">
  <dimension ref="A1:C49"/>
  <sheetViews>
    <sheetView workbookViewId="0">
      <selection activeCell="C27" sqref="C27"/>
    </sheetView>
  </sheetViews>
  <sheetFormatPr defaultColWidth="8.85546875" defaultRowHeight="18.75" x14ac:dyDescent="0.3"/>
  <cols>
    <col min="1" max="1" width="47.7109375" style="4" customWidth="1"/>
    <col min="2" max="2" width="32.85546875" style="4" customWidth="1"/>
    <col min="3" max="3" width="43.85546875" style="4" customWidth="1"/>
    <col min="4" max="16384" width="8.85546875" style="4"/>
  </cols>
  <sheetData>
    <row r="1" spans="1:3" ht="57" customHeight="1" thickBot="1" x14ac:dyDescent="0.35">
      <c r="A1" s="73" t="s">
        <v>133</v>
      </c>
      <c r="B1" s="74"/>
      <c r="C1" s="75"/>
    </row>
    <row r="2" spans="1:3" x14ac:dyDescent="0.3">
      <c r="A2" s="19" t="s">
        <v>34</v>
      </c>
      <c r="B2" s="20" t="s">
        <v>7</v>
      </c>
      <c r="C2" s="76" t="s">
        <v>85</v>
      </c>
    </row>
    <row r="3" spans="1:3" x14ac:dyDescent="0.3">
      <c r="A3" s="105" t="s">
        <v>45</v>
      </c>
      <c r="B3" s="106"/>
      <c r="C3" s="77"/>
    </row>
    <row r="4" spans="1:3" ht="30.75" x14ac:dyDescent="0.3">
      <c r="A4" s="21" t="s">
        <v>58</v>
      </c>
      <c r="B4" s="25" t="s">
        <v>13</v>
      </c>
      <c r="C4" s="23" t="s">
        <v>9</v>
      </c>
    </row>
    <row r="5" spans="1:3" x14ac:dyDescent="0.3">
      <c r="A5" s="21" t="s">
        <v>119</v>
      </c>
      <c r="B5" s="25" t="s">
        <v>13</v>
      </c>
      <c r="C5" s="23" t="s">
        <v>8</v>
      </c>
    </row>
    <row r="6" spans="1:3" x14ac:dyDescent="0.3">
      <c r="A6" s="24" t="s">
        <v>46</v>
      </c>
      <c r="B6" s="25" t="s">
        <v>47</v>
      </c>
      <c r="C6" s="23" t="s">
        <v>8</v>
      </c>
    </row>
    <row r="7" spans="1:3" x14ac:dyDescent="0.3">
      <c r="A7" s="26" t="s">
        <v>48</v>
      </c>
      <c r="B7" s="25" t="s">
        <v>120</v>
      </c>
      <c r="C7" s="23" t="s">
        <v>8</v>
      </c>
    </row>
    <row r="8" spans="1:3" x14ac:dyDescent="0.3">
      <c r="A8" s="26" t="s">
        <v>49</v>
      </c>
      <c r="B8" s="25" t="s">
        <v>121</v>
      </c>
      <c r="C8" s="23" t="s">
        <v>8</v>
      </c>
    </row>
    <row r="9" spans="1:3" x14ac:dyDescent="0.3">
      <c r="A9" s="35" t="s">
        <v>50</v>
      </c>
      <c r="B9" s="25" t="s">
        <v>13</v>
      </c>
      <c r="C9" s="23" t="s">
        <v>9</v>
      </c>
    </row>
    <row r="10" spans="1:3" x14ac:dyDescent="0.3">
      <c r="A10" s="26" t="s">
        <v>51</v>
      </c>
      <c r="B10" s="25" t="s">
        <v>13</v>
      </c>
      <c r="C10" s="23" t="s">
        <v>9</v>
      </c>
    </row>
    <row r="11" spans="1:3" x14ac:dyDescent="0.3">
      <c r="A11" s="26" t="s">
        <v>23</v>
      </c>
      <c r="B11" s="25" t="s">
        <v>122</v>
      </c>
      <c r="C11" s="23" t="s">
        <v>8</v>
      </c>
    </row>
    <row r="12" spans="1:3" x14ac:dyDescent="0.3">
      <c r="A12" s="26" t="s">
        <v>53</v>
      </c>
      <c r="B12" s="25" t="s">
        <v>123</v>
      </c>
      <c r="C12" s="23" t="s">
        <v>8</v>
      </c>
    </row>
    <row r="13" spans="1:3" x14ac:dyDescent="0.3">
      <c r="A13" s="26" t="s">
        <v>54</v>
      </c>
      <c r="B13" s="25" t="s">
        <v>13</v>
      </c>
      <c r="C13" s="23" t="s">
        <v>9</v>
      </c>
    </row>
    <row r="14" spans="1:3" x14ac:dyDescent="0.3">
      <c r="A14" s="26" t="s">
        <v>124</v>
      </c>
      <c r="B14" s="25" t="s">
        <v>162</v>
      </c>
      <c r="C14" s="23" t="s">
        <v>8</v>
      </c>
    </row>
    <row r="15" spans="1:3" x14ac:dyDescent="0.3">
      <c r="A15" s="26" t="s">
        <v>125</v>
      </c>
      <c r="B15" s="25" t="s">
        <v>13</v>
      </c>
      <c r="C15" s="23" t="s">
        <v>8</v>
      </c>
    </row>
    <row r="16" spans="1:3" x14ac:dyDescent="0.3">
      <c r="A16" s="26" t="s">
        <v>126</v>
      </c>
      <c r="B16" s="25" t="s">
        <v>127</v>
      </c>
      <c r="C16" s="23" t="s">
        <v>8</v>
      </c>
    </row>
    <row r="17" spans="1:3" ht="60.75" x14ac:dyDescent="0.3">
      <c r="A17" s="26" t="s">
        <v>128</v>
      </c>
      <c r="B17" s="31" t="s">
        <v>13</v>
      </c>
      <c r="C17" s="32" t="s">
        <v>9</v>
      </c>
    </row>
    <row r="18" spans="1:3" x14ac:dyDescent="0.3">
      <c r="A18" s="26" t="s">
        <v>129</v>
      </c>
      <c r="B18" s="31" t="s">
        <v>13</v>
      </c>
      <c r="C18" s="32" t="s">
        <v>9</v>
      </c>
    </row>
    <row r="19" spans="1:3" x14ac:dyDescent="0.3">
      <c r="A19" s="26" t="s">
        <v>130</v>
      </c>
      <c r="B19" s="25" t="s">
        <v>13</v>
      </c>
      <c r="C19" s="32" t="s">
        <v>9</v>
      </c>
    </row>
    <row r="20" spans="1:3" x14ac:dyDescent="0.3">
      <c r="A20" s="26" t="s">
        <v>57</v>
      </c>
      <c r="B20" s="25" t="s">
        <v>163</v>
      </c>
      <c r="C20" s="23" t="s">
        <v>8</v>
      </c>
    </row>
    <row r="21" spans="1:3" x14ac:dyDescent="0.3">
      <c r="A21" s="26" t="s">
        <v>131</v>
      </c>
      <c r="B21" s="25" t="s">
        <v>132</v>
      </c>
      <c r="C21" s="23" t="s">
        <v>8</v>
      </c>
    </row>
    <row r="22" spans="1:3" ht="19.5" thickBot="1" x14ac:dyDescent="0.35">
      <c r="A22" s="26" t="s">
        <v>56</v>
      </c>
      <c r="B22" s="25" t="s">
        <v>55</v>
      </c>
      <c r="C22" s="23" t="s">
        <v>8</v>
      </c>
    </row>
    <row r="23" spans="1:3" ht="19.5" thickBot="1" x14ac:dyDescent="0.35">
      <c r="A23" s="80" t="s">
        <v>14</v>
      </c>
      <c r="B23" s="81"/>
      <c r="C23" s="39">
        <v>0</v>
      </c>
    </row>
    <row r="24" spans="1:3" ht="29.45" customHeight="1" thickBot="1" x14ac:dyDescent="0.35">
      <c r="A24" s="28" t="s">
        <v>35</v>
      </c>
      <c r="B24" s="88" t="s">
        <v>36</v>
      </c>
      <c r="C24" s="89"/>
    </row>
    <row r="25" spans="1:3" x14ac:dyDescent="0.3">
      <c r="A25" s="82" t="s">
        <v>15</v>
      </c>
      <c r="B25" s="83"/>
      <c r="C25" s="37">
        <f>C23</f>
        <v>0</v>
      </c>
    </row>
    <row r="26" spans="1:3" x14ac:dyDescent="0.3">
      <c r="A26" s="84" t="s">
        <v>10</v>
      </c>
      <c r="B26" s="85"/>
      <c r="C26" s="37">
        <f>C25*23%</f>
        <v>0</v>
      </c>
    </row>
    <row r="27" spans="1:3" ht="19.5" thickBot="1" x14ac:dyDescent="0.35">
      <c r="A27" s="86" t="s">
        <v>11</v>
      </c>
      <c r="B27" s="87"/>
      <c r="C27" s="38">
        <f>SUM(C25:C26)</f>
        <v>0</v>
      </c>
    </row>
    <row r="28" spans="1:3" x14ac:dyDescent="0.3">
      <c r="A28" s="90" t="s">
        <v>12</v>
      </c>
      <c r="B28" s="93"/>
      <c r="C28" s="94"/>
    </row>
    <row r="29" spans="1:3" hidden="1" x14ac:dyDescent="0.3">
      <c r="A29" s="91"/>
      <c r="B29" s="95"/>
      <c r="C29" s="96"/>
    </row>
    <row r="30" spans="1:3" hidden="1" x14ac:dyDescent="0.3">
      <c r="A30" s="91"/>
      <c r="B30" s="95"/>
      <c r="C30" s="96"/>
    </row>
    <row r="31" spans="1:3" hidden="1" x14ac:dyDescent="0.3">
      <c r="A31" s="91"/>
      <c r="B31" s="95"/>
      <c r="C31" s="96"/>
    </row>
    <row r="32" spans="1:3" ht="19.5" hidden="1" thickBot="1" x14ac:dyDescent="0.35">
      <c r="A32" s="92"/>
      <c r="B32" s="97"/>
      <c r="C32" s="98"/>
    </row>
    <row r="33" spans="1:3" x14ac:dyDescent="0.3">
      <c r="A33" s="14"/>
      <c r="B33" s="14"/>
      <c r="C33" s="3"/>
    </row>
    <row r="34" spans="1:3" x14ac:dyDescent="0.3">
      <c r="A34" s="15"/>
      <c r="B34" s="15"/>
    </row>
    <row r="35" spans="1:3" x14ac:dyDescent="0.3">
      <c r="A35" s="15"/>
      <c r="B35" s="15"/>
    </row>
    <row r="36" spans="1:3" x14ac:dyDescent="0.3">
      <c r="A36" s="15"/>
      <c r="B36" s="15"/>
    </row>
    <row r="37" spans="1:3" x14ac:dyDescent="0.3">
      <c r="A37" s="15"/>
      <c r="B37" s="15"/>
    </row>
    <row r="38" spans="1:3" x14ac:dyDescent="0.3">
      <c r="A38" s="15"/>
      <c r="B38" s="15"/>
    </row>
    <row r="39" spans="1:3" x14ac:dyDescent="0.3">
      <c r="A39" s="15"/>
      <c r="B39" s="15"/>
    </row>
    <row r="40" spans="1:3" x14ac:dyDescent="0.3">
      <c r="A40" s="15"/>
      <c r="B40" s="15"/>
    </row>
    <row r="41" spans="1:3" x14ac:dyDescent="0.3">
      <c r="A41" s="15"/>
      <c r="B41" s="15"/>
    </row>
    <row r="42" spans="1:3" x14ac:dyDescent="0.3">
      <c r="A42" s="15"/>
      <c r="B42" s="15"/>
    </row>
    <row r="43" spans="1:3" x14ac:dyDescent="0.3">
      <c r="A43" s="15"/>
      <c r="B43" s="15"/>
    </row>
    <row r="44" spans="1:3" x14ac:dyDescent="0.3">
      <c r="A44" s="15"/>
      <c r="B44" s="15"/>
    </row>
    <row r="45" spans="1:3" x14ac:dyDescent="0.3">
      <c r="A45" s="15"/>
      <c r="B45" s="15"/>
    </row>
    <row r="46" spans="1:3" x14ac:dyDescent="0.3">
      <c r="A46" s="15"/>
      <c r="B46" s="15"/>
    </row>
    <row r="47" spans="1:3" x14ac:dyDescent="0.3">
      <c r="A47" s="15"/>
      <c r="B47" s="15"/>
    </row>
    <row r="48" spans="1:3" x14ac:dyDescent="0.3">
      <c r="A48" s="15"/>
      <c r="B48" s="15"/>
    </row>
    <row r="49" spans="1:2" x14ac:dyDescent="0.3">
      <c r="A49" s="15"/>
      <c r="B49" s="15"/>
    </row>
  </sheetData>
  <mergeCells count="10">
    <mergeCell ref="A28:A32"/>
    <mergeCell ref="B28:C32"/>
    <mergeCell ref="A1:C1"/>
    <mergeCell ref="C2:C3"/>
    <mergeCell ref="A3:B3"/>
    <mergeCell ref="A23:B23"/>
    <mergeCell ref="A25:B25"/>
    <mergeCell ref="A26:B26"/>
    <mergeCell ref="A27:B27"/>
    <mergeCell ref="B24:C24"/>
  </mergeCells>
  <phoneticPr fontId="6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982B3-624A-41EE-BF5B-BB0359687FD6}">
  <dimension ref="A1:C43"/>
  <sheetViews>
    <sheetView topLeftCell="A10" workbookViewId="0">
      <selection activeCell="C21" sqref="C21"/>
    </sheetView>
  </sheetViews>
  <sheetFormatPr defaultColWidth="8.85546875" defaultRowHeight="15.75" x14ac:dyDescent="0.25"/>
  <cols>
    <col min="1" max="1" width="46" style="3" customWidth="1"/>
    <col min="2" max="2" width="40.7109375" style="3" customWidth="1"/>
    <col min="3" max="3" width="41.5703125" style="3" customWidth="1"/>
    <col min="4" max="16384" width="8.85546875" style="8"/>
  </cols>
  <sheetData>
    <row r="1" spans="1:3" ht="96.6" customHeight="1" thickBot="1" x14ac:dyDescent="0.3">
      <c r="A1" s="73" t="s">
        <v>141</v>
      </c>
      <c r="B1" s="74"/>
      <c r="C1" s="75"/>
    </row>
    <row r="2" spans="1:3" ht="15" x14ac:dyDescent="0.25">
      <c r="A2" s="19" t="s">
        <v>34</v>
      </c>
      <c r="B2" s="20" t="s">
        <v>7</v>
      </c>
      <c r="C2" s="76" t="s">
        <v>84</v>
      </c>
    </row>
    <row r="3" spans="1:3" ht="15" x14ac:dyDescent="0.25">
      <c r="A3" s="105" t="s">
        <v>37</v>
      </c>
      <c r="B3" s="106"/>
      <c r="C3" s="77"/>
    </row>
    <row r="4" spans="1:3" ht="15" x14ac:dyDescent="0.25">
      <c r="A4" s="21" t="s">
        <v>41</v>
      </c>
      <c r="B4" s="25" t="s">
        <v>13</v>
      </c>
      <c r="C4" s="23" t="s">
        <v>17</v>
      </c>
    </row>
    <row r="5" spans="1:3" ht="15" x14ac:dyDescent="0.25">
      <c r="A5" s="21" t="s">
        <v>24</v>
      </c>
      <c r="B5" s="25" t="s">
        <v>134</v>
      </c>
      <c r="C5" s="23" t="s">
        <v>8</v>
      </c>
    </row>
    <row r="6" spans="1:3" ht="15" x14ac:dyDescent="0.25">
      <c r="A6" s="21" t="s">
        <v>25</v>
      </c>
      <c r="B6" s="25" t="s">
        <v>13</v>
      </c>
      <c r="C6" s="23" t="s">
        <v>17</v>
      </c>
    </row>
    <row r="7" spans="1:3" ht="15" x14ac:dyDescent="0.25">
      <c r="A7" s="24" t="s">
        <v>42</v>
      </c>
      <c r="B7" s="25" t="s">
        <v>13</v>
      </c>
      <c r="C7" s="23" t="s">
        <v>17</v>
      </c>
    </row>
    <row r="8" spans="1:3" ht="15" x14ac:dyDescent="0.25">
      <c r="A8" s="26" t="s">
        <v>44</v>
      </c>
      <c r="B8" s="25" t="s">
        <v>43</v>
      </c>
      <c r="C8" s="23" t="s">
        <v>8</v>
      </c>
    </row>
    <row r="9" spans="1:3" ht="15" x14ac:dyDescent="0.25">
      <c r="A9" s="26" t="s">
        <v>26</v>
      </c>
      <c r="B9" s="25" t="s">
        <v>135</v>
      </c>
      <c r="C9" s="23" t="s">
        <v>8</v>
      </c>
    </row>
    <row r="10" spans="1:3" ht="15" x14ac:dyDescent="0.25">
      <c r="A10" s="29" t="s">
        <v>137</v>
      </c>
      <c r="B10" s="25" t="s">
        <v>13</v>
      </c>
      <c r="C10" s="23" t="s">
        <v>17</v>
      </c>
    </row>
    <row r="11" spans="1:3" ht="15" x14ac:dyDescent="0.25">
      <c r="A11" s="36" t="s">
        <v>136</v>
      </c>
      <c r="B11" s="25" t="s">
        <v>13</v>
      </c>
      <c r="C11" s="23" t="s">
        <v>17</v>
      </c>
    </row>
    <row r="12" spans="1:3" ht="15" x14ac:dyDescent="0.25">
      <c r="A12" s="36" t="s">
        <v>139</v>
      </c>
      <c r="B12" s="25" t="s">
        <v>140</v>
      </c>
      <c r="C12" s="23" t="s">
        <v>8</v>
      </c>
    </row>
    <row r="13" spans="1:3" ht="15" x14ac:dyDescent="0.25">
      <c r="A13" s="36" t="s">
        <v>138</v>
      </c>
      <c r="B13" s="25" t="s">
        <v>13</v>
      </c>
      <c r="C13" s="23" t="s">
        <v>17</v>
      </c>
    </row>
    <row r="14" spans="1:3" ht="15" x14ac:dyDescent="0.25">
      <c r="A14" s="26" t="s">
        <v>164</v>
      </c>
      <c r="B14" s="25" t="s">
        <v>13</v>
      </c>
      <c r="C14" s="23" t="s">
        <v>17</v>
      </c>
    </row>
    <row r="15" spans="1:3" ht="15" x14ac:dyDescent="0.25">
      <c r="A15" s="26" t="s">
        <v>23</v>
      </c>
      <c r="B15" s="25" t="s">
        <v>52</v>
      </c>
      <c r="C15" s="23" t="s">
        <v>8</v>
      </c>
    </row>
    <row r="16" spans="1:3" thickBot="1" x14ac:dyDescent="0.3">
      <c r="A16" s="26" t="s">
        <v>86</v>
      </c>
      <c r="B16" s="25" t="s">
        <v>88</v>
      </c>
      <c r="C16" s="23" t="s">
        <v>17</v>
      </c>
    </row>
    <row r="17" spans="1:3" thickBot="1" x14ac:dyDescent="0.3">
      <c r="A17" s="80" t="s">
        <v>14</v>
      </c>
      <c r="B17" s="81"/>
      <c r="C17" s="39">
        <v>0</v>
      </c>
    </row>
    <row r="18" spans="1:3" s="3" customFormat="1" ht="29.45" customHeight="1" thickBot="1" x14ac:dyDescent="0.3">
      <c r="A18" s="28" t="s">
        <v>35</v>
      </c>
      <c r="B18" s="88" t="s">
        <v>36</v>
      </c>
      <c r="C18" s="89"/>
    </row>
    <row r="19" spans="1:3" s="3" customFormat="1" ht="16.149999999999999" customHeight="1" x14ac:dyDescent="0.25">
      <c r="A19" s="82" t="s">
        <v>15</v>
      </c>
      <c r="B19" s="83"/>
      <c r="C19" s="37">
        <f>C17</f>
        <v>0</v>
      </c>
    </row>
    <row r="20" spans="1:3" s="3" customFormat="1" x14ac:dyDescent="0.25">
      <c r="A20" s="84" t="s">
        <v>10</v>
      </c>
      <c r="B20" s="85"/>
      <c r="C20" s="37">
        <f>C19*23%</f>
        <v>0</v>
      </c>
    </row>
    <row r="21" spans="1:3" s="3" customFormat="1" ht="16.5" thickBot="1" x14ac:dyDescent="0.3">
      <c r="A21" s="86" t="s">
        <v>11</v>
      </c>
      <c r="B21" s="87"/>
      <c r="C21" s="38">
        <f>SUM(C19:C20)</f>
        <v>0</v>
      </c>
    </row>
    <row r="22" spans="1:3" ht="15" x14ac:dyDescent="0.25">
      <c r="A22" s="90" t="s">
        <v>12</v>
      </c>
      <c r="B22" s="93"/>
      <c r="C22" s="94"/>
    </row>
    <row r="23" spans="1:3" ht="15" x14ac:dyDescent="0.25">
      <c r="A23" s="91"/>
      <c r="B23" s="95"/>
      <c r="C23" s="96"/>
    </row>
    <row r="24" spans="1:3" ht="8.25" customHeight="1" x14ac:dyDescent="0.25">
      <c r="A24" s="91"/>
      <c r="B24" s="95"/>
      <c r="C24" s="96"/>
    </row>
    <row r="25" spans="1:3" ht="15" hidden="1" x14ac:dyDescent="0.25">
      <c r="A25" s="91"/>
      <c r="B25" s="95"/>
      <c r="C25" s="96"/>
    </row>
    <row r="26" spans="1:3" hidden="1" thickBot="1" x14ac:dyDescent="0.3">
      <c r="A26" s="92"/>
      <c r="B26" s="97"/>
      <c r="C26" s="98"/>
    </row>
    <row r="27" spans="1:3" x14ac:dyDescent="0.25">
      <c r="A27" s="14"/>
      <c r="B27" s="14"/>
    </row>
    <row r="28" spans="1:3" x14ac:dyDescent="0.25">
      <c r="A28" s="14"/>
      <c r="B28" s="14"/>
    </row>
    <row r="29" spans="1:3" x14ac:dyDescent="0.25">
      <c r="A29" s="14"/>
      <c r="B29" s="14"/>
    </row>
    <row r="30" spans="1:3" x14ac:dyDescent="0.25">
      <c r="A30" s="14"/>
      <c r="B30" s="14"/>
    </row>
    <row r="31" spans="1:3" x14ac:dyDescent="0.25">
      <c r="A31" s="14"/>
      <c r="B31" s="14"/>
    </row>
    <row r="32" spans="1:3" x14ac:dyDescent="0.25">
      <c r="A32" s="14"/>
      <c r="B32" s="14"/>
    </row>
    <row r="33" spans="1:2" x14ac:dyDescent="0.25">
      <c r="A33" s="14"/>
      <c r="B33" s="14"/>
    </row>
    <row r="34" spans="1:2" x14ac:dyDescent="0.25">
      <c r="A34" s="14"/>
      <c r="B34" s="14"/>
    </row>
    <row r="35" spans="1:2" x14ac:dyDescent="0.25">
      <c r="A35" s="14"/>
      <c r="B35" s="14"/>
    </row>
    <row r="36" spans="1:2" x14ac:dyDescent="0.25">
      <c r="A36" s="14"/>
      <c r="B36" s="14"/>
    </row>
    <row r="37" spans="1:2" x14ac:dyDescent="0.25">
      <c r="A37" s="14"/>
      <c r="B37" s="14"/>
    </row>
    <row r="38" spans="1:2" x14ac:dyDescent="0.25">
      <c r="A38" s="14"/>
      <c r="B38" s="14"/>
    </row>
    <row r="39" spans="1:2" x14ac:dyDescent="0.25">
      <c r="A39" s="14"/>
      <c r="B39" s="14"/>
    </row>
    <row r="40" spans="1:2" x14ac:dyDescent="0.25">
      <c r="A40" s="14"/>
      <c r="B40" s="14"/>
    </row>
    <row r="41" spans="1:2" x14ac:dyDescent="0.25">
      <c r="A41" s="14"/>
      <c r="B41" s="14"/>
    </row>
    <row r="42" spans="1:2" x14ac:dyDescent="0.25">
      <c r="A42" s="14"/>
      <c r="B42" s="14"/>
    </row>
    <row r="43" spans="1:2" x14ac:dyDescent="0.25">
      <c r="A43" s="14"/>
      <c r="B43" s="14"/>
    </row>
  </sheetData>
  <mergeCells count="10">
    <mergeCell ref="A1:C1"/>
    <mergeCell ref="C2:C3"/>
    <mergeCell ref="A3:B3"/>
    <mergeCell ref="A17:B17"/>
    <mergeCell ref="A22:A26"/>
    <mergeCell ref="B22:C26"/>
    <mergeCell ref="A19:B19"/>
    <mergeCell ref="A20:B20"/>
    <mergeCell ref="A21:B21"/>
    <mergeCell ref="B18:C1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0FA71-F544-4003-A598-B27A5C9BC74B}">
  <dimension ref="A1:C27"/>
  <sheetViews>
    <sheetView topLeftCell="A13" workbookViewId="0">
      <selection activeCell="H12" sqref="H12"/>
    </sheetView>
  </sheetViews>
  <sheetFormatPr defaultRowHeight="15" x14ac:dyDescent="0.25"/>
  <cols>
    <col min="1" max="1" width="53.42578125" customWidth="1"/>
    <col min="2" max="2" width="41.5703125" customWidth="1"/>
    <col min="3" max="3" width="28.140625" customWidth="1"/>
  </cols>
  <sheetData>
    <row r="1" spans="1:3" ht="32.25" customHeight="1" thickBot="1" x14ac:dyDescent="0.3">
      <c r="A1" s="73" t="s">
        <v>150</v>
      </c>
      <c r="B1" s="74"/>
      <c r="C1" s="75"/>
    </row>
    <row r="2" spans="1:3" ht="16.5" customHeight="1" x14ac:dyDescent="0.25">
      <c r="A2" s="19" t="s">
        <v>19</v>
      </c>
      <c r="B2" s="20" t="s">
        <v>7</v>
      </c>
      <c r="C2" s="76" t="s">
        <v>83</v>
      </c>
    </row>
    <row r="3" spans="1:3" ht="15.75" customHeight="1" x14ac:dyDescent="0.25">
      <c r="A3" s="78" t="s">
        <v>71</v>
      </c>
      <c r="B3" s="79"/>
      <c r="C3" s="77"/>
    </row>
    <row r="4" spans="1:3" ht="17.25" customHeight="1" x14ac:dyDescent="0.25">
      <c r="A4" s="21" t="s">
        <v>73</v>
      </c>
      <c r="B4" s="25" t="s">
        <v>142</v>
      </c>
      <c r="C4" s="23" t="s">
        <v>8</v>
      </c>
    </row>
    <row r="5" spans="1:3" ht="16.5" customHeight="1" x14ac:dyDescent="0.25">
      <c r="A5" s="21" t="s">
        <v>72</v>
      </c>
      <c r="B5" s="25" t="s">
        <v>166</v>
      </c>
      <c r="C5" s="23" t="s">
        <v>8</v>
      </c>
    </row>
    <row r="6" spans="1:3" x14ac:dyDescent="0.25">
      <c r="A6" s="24" t="s">
        <v>74</v>
      </c>
      <c r="B6" s="25" t="s">
        <v>75</v>
      </c>
      <c r="C6" s="23" t="s">
        <v>8</v>
      </c>
    </row>
    <row r="7" spans="1:3" ht="16.5" customHeight="1" x14ac:dyDescent="0.25">
      <c r="A7" s="26" t="s">
        <v>76</v>
      </c>
      <c r="B7" s="25" t="s">
        <v>13</v>
      </c>
      <c r="C7" s="23" t="s">
        <v>9</v>
      </c>
    </row>
    <row r="8" spans="1:3" ht="15.75" customHeight="1" x14ac:dyDescent="0.25">
      <c r="A8" s="26" t="s">
        <v>77</v>
      </c>
      <c r="B8" s="25" t="s">
        <v>143</v>
      </c>
      <c r="C8" s="23" t="s">
        <v>8</v>
      </c>
    </row>
    <row r="9" spans="1:3" ht="14.25" customHeight="1" x14ac:dyDescent="0.25">
      <c r="A9" s="35" t="s">
        <v>149</v>
      </c>
      <c r="B9" s="25" t="s">
        <v>13</v>
      </c>
      <c r="C9" s="23" t="s">
        <v>9</v>
      </c>
    </row>
    <row r="10" spans="1:3" x14ac:dyDescent="0.25">
      <c r="A10" s="26" t="s">
        <v>78</v>
      </c>
      <c r="B10" s="25" t="s">
        <v>144</v>
      </c>
      <c r="C10" s="23" t="s">
        <v>8</v>
      </c>
    </row>
    <row r="11" spans="1:3" x14ac:dyDescent="0.25">
      <c r="A11" s="26" t="s">
        <v>145</v>
      </c>
      <c r="B11" s="25" t="s">
        <v>146</v>
      </c>
      <c r="C11" s="23" t="s">
        <v>8</v>
      </c>
    </row>
    <row r="12" spans="1:3" ht="135" x14ac:dyDescent="0.25">
      <c r="A12" s="26" t="s">
        <v>151</v>
      </c>
      <c r="B12" s="31" t="s">
        <v>13</v>
      </c>
      <c r="C12" s="32" t="s">
        <v>9</v>
      </c>
    </row>
    <row r="13" spans="1:3" x14ac:dyDescent="0.25">
      <c r="A13" s="26" t="s">
        <v>148</v>
      </c>
      <c r="B13" s="25" t="s">
        <v>13</v>
      </c>
      <c r="C13" s="23" t="s">
        <v>9</v>
      </c>
    </row>
    <row r="14" spans="1:3" x14ac:dyDescent="0.25">
      <c r="A14" s="26" t="s">
        <v>79</v>
      </c>
      <c r="B14" s="25" t="s">
        <v>147</v>
      </c>
      <c r="C14" s="23" t="s">
        <v>8</v>
      </c>
    </row>
    <row r="15" spans="1:3" ht="16.5" customHeight="1" thickBot="1" x14ac:dyDescent="0.3">
      <c r="A15" s="26" t="s">
        <v>86</v>
      </c>
      <c r="B15" s="25" t="s">
        <v>55</v>
      </c>
      <c r="C15" s="23" t="s">
        <v>9</v>
      </c>
    </row>
    <row r="16" spans="1:3" ht="15.75" thickBot="1" x14ac:dyDescent="0.3">
      <c r="A16" s="80" t="s">
        <v>14</v>
      </c>
      <c r="B16" s="81"/>
      <c r="C16" s="39">
        <v>0</v>
      </c>
    </row>
    <row r="17" spans="1:3" ht="15.75" thickBot="1" x14ac:dyDescent="0.3">
      <c r="A17" s="28" t="s">
        <v>35</v>
      </c>
      <c r="B17" s="88" t="s">
        <v>36</v>
      </c>
      <c r="C17" s="89"/>
    </row>
    <row r="18" spans="1:3" x14ac:dyDescent="0.25">
      <c r="A18" s="82" t="s">
        <v>15</v>
      </c>
      <c r="B18" s="83"/>
      <c r="C18" s="37">
        <f>C16</f>
        <v>0</v>
      </c>
    </row>
    <row r="19" spans="1:3" x14ac:dyDescent="0.25">
      <c r="A19" s="84" t="s">
        <v>10</v>
      </c>
      <c r="B19" s="85"/>
      <c r="C19" s="37">
        <f>C18*23%</f>
        <v>0</v>
      </c>
    </row>
    <row r="20" spans="1:3" ht="15.75" thickBot="1" x14ac:dyDescent="0.3">
      <c r="A20" s="86" t="s">
        <v>11</v>
      </c>
      <c r="B20" s="87"/>
      <c r="C20" s="38">
        <f>SUM(C18:C19)</f>
        <v>0</v>
      </c>
    </row>
    <row r="21" spans="1:3" x14ac:dyDescent="0.25">
      <c r="A21" s="90" t="s">
        <v>12</v>
      </c>
      <c r="B21" s="93"/>
      <c r="C21" s="94"/>
    </row>
    <row r="22" spans="1:3" x14ac:dyDescent="0.25">
      <c r="A22" s="91"/>
      <c r="B22" s="95"/>
      <c r="C22" s="96"/>
    </row>
    <row r="23" spans="1:3" ht="0.75" customHeight="1" x14ac:dyDescent="0.25">
      <c r="A23" s="91"/>
      <c r="B23" s="95"/>
      <c r="C23" s="96"/>
    </row>
    <row r="24" spans="1:3" hidden="1" x14ac:dyDescent="0.25">
      <c r="A24" s="91"/>
      <c r="B24" s="95"/>
      <c r="C24" s="96"/>
    </row>
    <row r="25" spans="1:3" ht="15" hidden="1" customHeight="1" thickBot="1" x14ac:dyDescent="0.3">
      <c r="A25" s="92"/>
      <c r="B25" s="97"/>
      <c r="C25" s="98"/>
    </row>
    <row r="26" spans="1:3" ht="15.75" x14ac:dyDescent="0.25">
      <c r="A26" s="14"/>
      <c r="B26" s="14"/>
      <c r="C26" s="3"/>
    </row>
    <row r="27" spans="1:3" ht="18.75" x14ac:dyDescent="0.3">
      <c r="A27" s="15"/>
      <c r="B27" s="15"/>
      <c r="C27" s="4"/>
    </row>
  </sheetData>
  <mergeCells count="10">
    <mergeCell ref="A1:C1"/>
    <mergeCell ref="C2:C3"/>
    <mergeCell ref="A3:B3"/>
    <mergeCell ref="A21:A25"/>
    <mergeCell ref="B21:C25"/>
    <mergeCell ref="A16:B16"/>
    <mergeCell ref="B17:C17"/>
    <mergeCell ref="A18:B18"/>
    <mergeCell ref="A19:B19"/>
    <mergeCell ref="A20:B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7. SUMAR</vt:lpstr>
      <vt:lpstr>1_Stolová Klipsňovačka</vt:lpstr>
      <vt:lpstr>2_Odblanovačka</vt:lpstr>
      <vt:lpstr>3_Automatický narezový stroj</vt:lpstr>
      <vt:lpstr>4_vákuová naražka</vt:lpstr>
      <vt:lpstr>5_vákuová balička</vt:lpstr>
      <vt:lpstr>6_Rezačka mäsa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Hájiková</dc:creator>
  <cp:lastModifiedBy>acer</cp:lastModifiedBy>
  <cp:lastPrinted>2026-04-02T07:09:08Z</cp:lastPrinted>
  <dcterms:created xsi:type="dcterms:W3CDTF">2026-03-03T07:19:23Z</dcterms:created>
  <dcterms:modified xsi:type="dcterms:W3CDTF">2026-04-02T07:09:38Z</dcterms:modified>
</cp:coreProperties>
</file>