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liveuniba-my.sharepoint.com/personal/hrablikova2_uniba_sk/Documents/Pracovná plocha/Kika 2026/Súťaže/NL/2.Tlačiarenske a grafické služby/SUPO/"/>
    </mc:Choice>
  </mc:AlternateContent>
  <xr:revisionPtr revIDLastSave="131" documentId="8_{E48646D3-2BE2-4F8B-BD96-3DAC23310367}" xr6:coauthVersionLast="47" xr6:coauthVersionMax="47" xr10:uidLastSave="{6761AA0E-8972-4BCE-ABF8-4D41AAB4E89E}"/>
  <bookViews>
    <workbookView xWindow="-120" yWindow="-120" windowWidth="38640" windowHeight="21120" xr2:uid="{00000000-000D-0000-FFFF-FFFF00000000}"/>
  </bookViews>
  <sheets>
    <sheet name="Tlačiarenské a grafické služby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7" l="1"/>
  <c r="F60" i="7"/>
  <c r="F58" i="7"/>
  <c r="F140" i="7"/>
  <c r="F139" i="7"/>
  <c r="F56" i="7"/>
  <c r="F55" i="7"/>
  <c r="F125" i="7"/>
  <c r="F81" i="7"/>
  <c r="F66" i="7"/>
  <c r="F64" i="7"/>
  <c r="F53" i="7"/>
  <c r="F47" i="7"/>
  <c r="F48" i="7"/>
  <c r="F49" i="7"/>
  <c r="F46" i="7"/>
  <c r="F67" i="7"/>
  <c r="F33" i="7" l="1"/>
  <c r="F34" i="7"/>
  <c r="F141" i="7" l="1"/>
  <c r="F111" i="7" l="1"/>
  <c r="F80" i="7"/>
  <c r="F65" i="7"/>
  <c r="F26" i="7"/>
  <c r="F83" i="7" l="1"/>
  <c r="F118" i="7"/>
  <c r="F116" i="7"/>
  <c r="F117" i="7"/>
  <c r="F115" i="7"/>
  <c r="F136" i="7"/>
  <c r="F120" i="7"/>
  <c r="F121" i="7"/>
  <c r="F122" i="7"/>
  <c r="F123" i="7"/>
  <c r="F124" i="7"/>
  <c r="F126" i="7"/>
  <c r="F127" i="7"/>
  <c r="F135" i="7" l="1"/>
  <c r="F137" i="7"/>
  <c r="F142" i="7"/>
  <c r="F22" i="7"/>
  <c r="F23" i="7"/>
  <c r="F24" i="7"/>
  <c r="F25" i="7"/>
  <c r="F27" i="7"/>
  <c r="F28" i="7"/>
  <c r="F29" i="7"/>
  <c r="F30" i="7"/>
  <c r="F31" i="7"/>
  <c r="F32" i="7"/>
  <c r="F35" i="7"/>
  <c r="F36" i="7"/>
  <c r="F37" i="7"/>
  <c r="F38" i="7"/>
  <c r="F39" i="7"/>
  <c r="F40" i="7"/>
  <c r="F41" i="7"/>
  <c r="F42" i="7"/>
  <c r="F43" i="7"/>
  <c r="F44" i="7"/>
  <c r="F45" i="7"/>
  <c r="F51" i="7"/>
  <c r="F54" i="7"/>
  <c r="F57" i="7"/>
  <c r="F59" i="7"/>
  <c r="F61" i="7"/>
  <c r="F62" i="7"/>
  <c r="F52" i="7"/>
  <c r="F63" i="7"/>
  <c r="F68" i="7"/>
  <c r="F69" i="7"/>
  <c r="F70" i="7"/>
  <c r="F71" i="7"/>
  <c r="F72" i="7"/>
  <c r="F73" i="7"/>
  <c r="F74" i="7"/>
  <c r="F75" i="7"/>
  <c r="F76" i="7"/>
  <c r="F77" i="7"/>
  <c r="F78" i="7"/>
  <c r="F79" i="7"/>
  <c r="F82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2" i="7"/>
  <c r="F113" i="7"/>
  <c r="F114" i="7"/>
  <c r="F119" i="7"/>
  <c r="F128" i="7"/>
  <c r="F130" i="7"/>
  <c r="F131" i="7"/>
  <c r="F132" i="7"/>
  <c r="F134" i="7" l="1"/>
  <c r="F21" i="7"/>
  <c r="F143" i="7" l="1"/>
</calcChain>
</file>

<file path=xl/sharedStrings.xml><?xml version="1.0" encoding="utf-8"?>
<sst xmlns="http://schemas.openxmlformats.org/spreadsheetml/2006/main" count="302" uniqueCount="176">
  <si>
    <t>Popis služieb</t>
  </si>
  <si>
    <t>Špecifikácia</t>
  </si>
  <si>
    <t>Jednotka</t>
  </si>
  <si>
    <t>Predpokladané množstvo</t>
  </si>
  <si>
    <t>Jednotková cena v Eur. bez DPH</t>
  </si>
  <si>
    <t>Celková cena      v Eur. bez DPH</t>
  </si>
  <si>
    <t>A3</t>
  </si>
  <si>
    <t>100 strán A3</t>
  </si>
  <si>
    <t>A4</t>
  </si>
  <si>
    <t>100 strán A4</t>
  </si>
  <si>
    <t>A5</t>
  </si>
  <si>
    <t>100 strán A5</t>
  </si>
  <si>
    <t>B5</t>
  </si>
  <si>
    <t>100 strán B5</t>
  </si>
  <si>
    <t>A6</t>
  </si>
  <si>
    <t>100 strán A6</t>
  </si>
  <si>
    <t>Papier / formát A4</t>
  </si>
  <si>
    <t xml:space="preserve">80 g BO </t>
  </si>
  <si>
    <t>1 kus</t>
  </si>
  <si>
    <t xml:space="preserve">90 g BO </t>
  </si>
  <si>
    <t>100 g BO</t>
  </si>
  <si>
    <t>115 g  ONL</t>
  </si>
  <si>
    <t>115 g ONM</t>
  </si>
  <si>
    <t>130 g ONM</t>
  </si>
  <si>
    <t>150 g ONL</t>
  </si>
  <si>
    <t>150 g ONM</t>
  </si>
  <si>
    <t>170 g ONM</t>
  </si>
  <si>
    <t>200 g ONL</t>
  </si>
  <si>
    <t>200 g ONM</t>
  </si>
  <si>
    <t>250 g BO</t>
  </si>
  <si>
    <t>250 ONL</t>
  </si>
  <si>
    <t>250 ONM</t>
  </si>
  <si>
    <t>300 g BO</t>
  </si>
  <si>
    <t>300 g ONM</t>
  </si>
  <si>
    <t>350 g BO</t>
  </si>
  <si>
    <t>350 g ONM</t>
  </si>
  <si>
    <t>Tlač</t>
  </si>
  <si>
    <t>A1 / 1 + 0</t>
  </si>
  <si>
    <t>1 list</t>
  </si>
  <si>
    <t xml:space="preserve">A2 / 1 + 0 </t>
  </si>
  <si>
    <t>A3 / 1 + 1</t>
  </si>
  <si>
    <t xml:space="preserve">A4/ 1 + 1 </t>
  </si>
  <si>
    <t>A5 / 1 + 1</t>
  </si>
  <si>
    <t>A6 / 1 + 1</t>
  </si>
  <si>
    <t>B5 / 1 + 1</t>
  </si>
  <si>
    <t>A1 / 4 + 0</t>
  </si>
  <si>
    <t xml:space="preserve">A3 / 4 + 4 </t>
  </si>
  <si>
    <t xml:space="preserve">A4 / 4 + 4 </t>
  </si>
  <si>
    <t xml:space="preserve">A5 / 4 + 4 </t>
  </si>
  <si>
    <t xml:space="preserve">B5 / 4 + 4 </t>
  </si>
  <si>
    <t xml:space="preserve">Lamino </t>
  </si>
  <si>
    <t>A3 matné</t>
  </si>
  <si>
    <t>1 strana</t>
  </si>
  <si>
    <t>A4 matné</t>
  </si>
  <si>
    <t>A5 matné</t>
  </si>
  <si>
    <t>A6 matné</t>
  </si>
  <si>
    <t>B5 matné</t>
  </si>
  <si>
    <t>A3 lesklé</t>
  </si>
  <si>
    <t>A4 lesklé</t>
  </si>
  <si>
    <t>A5 lesklé</t>
  </si>
  <si>
    <t>A6 lesklé</t>
  </si>
  <si>
    <t>B5 lesklé</t>
  </si>
  <si>
    <t>UV lak</t>
  </si>
  <si>
    <t>Lak</t>
  </si>
  <si>
    <t>na obidvoch stranách</t>
  </si>
  <si>
    <t xml:space="preserve">Väzba </t>
  </si>
  <si>
    <t>A3 / V1</t>
  </si>
  <si>
    <t>A4 / V1</t>
  </si>
  <si>
    <t>A4 / V2</t>
  </si>
  <si>
    <t>A4 / V2 PUR</t>
  </si>
  <si>
    <t>A4 / V4</t>
  </si>
  <si>
    <t>A5 / V1</t>
  </si>
  <si>
    <t>A5 / V2</t>
  </si>
  <si>
    <t>A5 / V2 PUR</t>
  </si>
  <si>
    <t>A5 / V4</t>
  </si>
  <si>
    <t>A6 / V1</t>
  </si>
  <si>
    <t>A6 / V2</t>
  </si>
  <si>
    <t>A6 / V2 PUR</t>
  </si>
  <si>
    <t>A6 / V4</t>
  </si>
  <si>
    <t>B5 / V2</t>
  </si>
  <si>
    <t>B5/V2 PUR</t>
  </si>
  <si>
    <t>B5 / V4</t>
  </si>
  <si>
    <t xml:space="preserve">Fotostena </t>
  </si>
  <si>
    <t>Celková suma</t>
  </si>
  <si>
    <t>1 ks</t>
  </si>
  <si>
    <t>Hotelové poukazy</t>
  </si>
  <si>
    <t>Poster</t>
  </si>
  <si>
    <t>Banner</t>
  </si>
  <si>
    <t>CLV</t>
  </si>
  <si>
    <t>Ubytovacie preukazy</t>
  </si>
  <si>
    <t>Obaly /dosky na dekréty, diplomy</t>
  </si>
  <si>
    <t>Odkladacia mapa s 2 záložkami  - 350 g</t>
  </si>
  <si>
    <t>Iná veľkoformátová tlač:</t>
  </si>
  <si>
    <t>A1</t>
  </si>
  <si>
    <t>Grafický návrh a zalomenie</t>
  </si>
  <si>
    <t>OA</t>
  </si>
  <si>
    <t>Nálepky/polepy z PVC</t>
  </si>
  <si>
    <t>Polepy okien/ informačné polepy</t>
  </si>
  <si>
    <t>m2</t>
  </si>
  <si>
    <t>Obálka so záložkami 7 cm, 4+0,  300 g/m2</t>
  </si>
  <si>
    <t>Prebal so záložkami 7 cm, 4 + 0, 150 g/m2</t>
  </si>
  <si>
    <t>21x21</t>
  </si>
  <si>
    <t>21cm x 21cm / 4 + 4</t>
  </si>
  <si>
    <t>Objednávkové lístky pre potrebu lekárne</t>
  </si>
  <si>
    <t>135 g ONL</t>
  </si>
  <si>
    <t>135 g ONM</t>
  </si>
  <si>
    <t>22 cm x 27 cm / 4 + 4</t>
  </si>
  <si>
    <t>Papier / formát 22 cm x 27 cm</t>
  </si>
  <si>
    <t>250 g ONL</t>
  </si>
  <si>
    <t>22 cm x 27 cm lesklé</t>
  </si>
  <si>
    <t>Príloha č. 2  -  Návrh na plnenie kritéria</t>
  </si>
  <si>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</si>
  <si>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</si>
  <si>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</si>
  <si>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</si>
  <si>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</si>
  <si>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</si>
  <si>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</si>
  <si>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</si>
  <si>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</si>
  <si>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 xml:space="preserve"> </t>
  </si>
  <si>
    <t>E-mailová adresa</t>
  </si>
  <si>
    <r>
      <t xml:space="preserve">Platca DPH v SR </t>
    </r>
    <r>
      <rPr>
        <b/>
        <sz val="8"/>
        <color theme="1"/>
        <rFont val="Corbel"/>
        <family val="2"/>
        <charset val="238"/>
      </rPr>
      <t>(vybrať možnosť z výberového poľa)</t>
    </r>
  </si>
  <si>
    <r>
      <t xml:space="preserve">Platca DPH v inom členskom štáte EÚ, resp. v tretej krajine </t>
    </r>
    <r>
      <rPr>
        <b/>
        <sz val="8"/>
        <color theme="1"/>
        <rFont val="Corbel"/>
        <family val="2"/>
        <charset val="238"/>
      </rPr>
      <t>(vybrať možnosť z výberového poľa)</t>
    </r>
  </si>
  <si>
    <r>
      <t xml:space="preserve">Prenos daňovej povinnosti </t>
    </r>
    <r>
      <rPr>
        <b/>
        <sz val="8"/>
        <color theme="1"/>
        <rFont val="Corbel"/>
        <family val="2"/>
        <charset val="238"/>
      </rPr>
      <t>(vybrať možnosť z výberového poľa)</t>
    </r>
  </si>
  <si>
    <r>
      <t xml:space="preserve">Zatriedenie hospodárskeho subjektu podľa veľkosti podniku </t>
    </r>
    <r>
      <rPr>
        <b/>
        <sz val="8"/>
        <color theme="1"/>
        <rFont val="Corbel"/>
        <family val="2"/>
        <charset val="238"/>
      </rPr>
      <t>(vybrať možnosť z výberového poľa)</t>
    </r>
  </si>
  <si>
    <t>áno</t>
  </si>
  <si>
    <t>nie</t>
  </si>
  <si>
    <t>veľký</t>
  </si>
  <si>
    <t>stredný</t>
  </si>
  <si>
    <t>mikro</t>
  </si>
  <si>
    <t>malý</t>
  </si>
  <si>
    <t>V....................................................., dňa.................................</t>
  </si>
  <si>
    <t xml:space="preserve">sem uchádzač vloží vlastnoručný podpis a pečiatku (tento tex zmaže)
</t>
  </si>
  <si>
    <t>sem uchádzač vpíše meno, priezvisko, funkciu osoby oprávnenej/splnomocnenej konať za uchádzača (tento test zmaže)</t>
  </si>
  <si>
    <t>21 cm x 21 cm matné</t>
  </si>
  <si>
    <t>15 cm x 15 xm / 4+4</t>
  </si>
  <si>
    <t>21 cm x 27 cm / 4+4</t>
  </si>
  <si>
    <t>9,9 cm x 21 cm / 4+4</t>
  </si>
  <si>
    <t>21 cm x 21 cm lesklé</t>
  </si>
  <si>
    <t>21 cm x 27 cm matné</t>
  </si>
  <si>
    <t>61 cm x 29,7 cm</t>
  </si>
  <si>
    <t>53 cm x 29,7 cm</t>
  </si>
  <si>
    <t>21 cm x 21 cm / V8</t>
  </si>
  <si>
    <t>22 cm x 27 cm / V2</t>
  </si>
  <si>
    <t>22cm x 27 cm / V2 PUR</t>
  </si>
  <si>
    <t>21 cm x 29,7 cm / variošpirálová väzba</t>
  </si>
  <si>
    <t>9,9 cm x 21 cm  / 4+0</t>
  </si>
  <si>
    <t>2 strana</t>
  </si>
  <si>
    <t>21 cm x 27 cm/ V1</t>
  </si>
  <si>
    <t>15 cm x 15 cm / V1</t>
  </si>
  <si>
    <t>21 cm x 21 cm/ V1</t>
  </si>
  <si>
    <t>10 cm x 10 cm</t>
  </si>
  <si>
    <t>Vizitky</t>
  </si>
  <si>
    <t>A0 / 4 + 0</t>
  </si>
  <si>
    <t>A4 / 1 + 0</t>
  </si>
  <si>
    <t>Vstupenky na podujatia (Číslované)</t>
  </si>
  <si>
    <t>Roll up</t>
  </si>
  <si>
    <t>85 cm x 200 cm</t>
  </si>
  <si>
    <t>Rozmery 130 x 40 mm, v strede perforované, , 80 g/m2, 4 + 0/ (vľavo kontaktné údaje lekárne a číslo objednávky, v pravej časti len objednávkové číslo)</t>
  </si>
  <si>
    <t xml:space="preserve">Dibond </t>
  </si>
  <si>
    <t xml:space="preserve">PVC plachta </t>
  </si>
  <si>
    <t>9,9 cm x 21 cm /V1</t>
  </si>
  <si>
    <t>Rozmery 10 cm x 7 cm / 4 + 4 /300g BO</t>
  </si>
  <si>
    <t xml:space="preserve">Rozmery  9 cm x 5 cm / 4+4 / 300 g ONM, jedno meno </t>
  </si>
  <si>
    <t>Rozmery 10 cm x 5 cm/ 4+4 / 300g ONM so stieracou plochou 4,5 cm x 3 cm</t>
  </si>
  <si>
    <t>Rozmery 14 cm x 6 mm/4 + 4/ 150g ONM, povrch.úprava: 0+0, 2x číslovanie, 2x perforácia, lepenie do blokov po 100 ks</t>
  </si>
  <si>
    <t>150 cm x 150 cm, 5-vrstvová lepenka</t>
  </si>
  <si>
    <t>Hologramy 2D/3D</t>
  </si>
  <si>
    <t>1,8 cm x 2,5 cm/ tolerancia rozmerov: ±0,2 mm/ podľa dodanej vektorovej grafiky</t>
  </si>
  <si>
    <t>Magnetická fólia</t>
  </si>
  <si>
    <t>Stierací žreb</t>
  </si>
  <si>
    <t>Rozmery 9,6 cm x 6,8 cm / 4+4 / 300 g BO</t>
  </si>
  <si>
    <t>Hrúbka 0,6 mm. Prídržná sila okolo 29 g/cm², Flexibilná magnetická fólia s potlačiteľnou bielou matnou PVC vrstvou, vhodná na oceľové povrchy, napr. dvere. Povrch: matný biely, vhodný na tlač. Použitie: interiér, s teplotnou odolnosťou aspoň -20 °C až +50 °C. Spracovanie: možnosť rezania a strihania</t>
  </si>
  <si>
    <t xml:space="preserve">100 strán </t>
  </si>
  <si>
    <t>Zoznam dôverných informácií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</si>
</sst>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orbel"/>
      <family val="2"/>
      <charset val="238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8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sz val="8"/>
      <color theme="1"/>
      <name val="Corbel"/>
      <family val="2"/>
      <charset val="238"/>
    </font>
    <font>
      <b/>
      <sz val="11"/>
      <name val="Corbel"/>
      <family val="2"/>
      <charset val="238"/>
    </font>
    <font>
      <sz val="11"/>
      <name val="Corbel"/>
      <family val="2"/>
      <charset val="238"/>
    </font>
    <font>
      <sz val="11"/>
      <color rgb="FFFF0000"/>
      <name val="Corbel"/>
      <family val="2"/>
      <charset val="238"/>
    </font>
    <font>
      <sz val="11"/>
      <color rgb="FFC00000"/>
      <name val="Corbel"/>
      <family val="2"/>
      <charset val="238"/>
    </font>
    <font>
      <sz val="12"/>
      <color rgb="FF000000"/>
      <name val="Corbel"/>
      <family val="2"/>
      <charset val="238"/>
    </font>
    <font>
      <b/>
      <sz val="16"/>
      <name val="Corbe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164" fontId="2" fillId="3" borderId="14" xfId="0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/>
    <xf numFmtId="0" fontId="8" fillId="0" borderId="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/>
    </xf>
    <xf numFmtId="0" fontId="8" fillId="0" borderId="51" xfId="0" applyFont="1" applyBorder="1" applyAlignment="1">
      <alignment horizontal="center" vertical="center"/>
    </xf>
    <xf numFmtId="3" fontId="13" fillId="0" borderId="51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2" fillId="4" borderId="51" xfId="0" applyFont="1" applyFill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164" fontId="8" fillId="2" borderId="2" xfId="0" applyNumberFormat="1" applyFont="1" applyFill="1" applyBorder="1"/>
    <xf numFmtId="164" fontId="13" fillId="2" borderId="15" xfId="0" applyNumberFormat="1" applyFont="1" applyFill="1" applyBorder="1"/>
    <xf numFmtId="164" fontId="8" fillId="2" borderId="11" xfId="0" applyNumberFormat="1" applyFont="1" applyFill="1" applyBorder="1"/>
    <xf numFmtId="164" fontId="13" fillId="2" borderId="16" xfId="0" applyNumberFormat="1" applyFont="1" applyFill="1" applyBorder="1"/>
    <xf numFmtId="164" fontId="8" fillId="2" borderId="51" xfId="0" applyNumberFormat="1" applyFont="1" applyFill="1" applyBorder="1"/>
    <xf numFmtId="164" fontId="13" fillId="2" borderId="49" xfId="0" applyNumberFormat="1" applyFont="1" applyFill="1" applyBorder="1"/>
    <xf numFmtId="164" fontId="8" fillId="2" borderId="1" xfId="0" applyNumberFormat="1" applyFont="1" applyFill="1" applyBorder="1"/>
    <xf numFmtId="164" fontId="13" fillId="2" borderId="18" xfId="0" applyNumberFormat="1" applyFont="1" applyFill="1" applyBorder="1"/>
    <xf numFmtId="164" fontId="8" fillId="2" borderId="12" xfId="0" applyNumberFormat="1" applyFont="1" applyFill="1" applyBorder="1"/>
    <xf numFmtId="164" fontId="13" fillId="0" borderId="12" xfId="0" applyNumberFormat="1" applyFont="1" applyBorder="1"/>
    <xf numFmtId="164" fontId="13" fillId="0" borderId="16" xfId="0" applyNumberFormat="1" applyFont="1" applyBorder="1"/>
    <xf numFmtId="164" fontId="13" fillId="2" borderId="11" xfId="0" applyNumberFormat="1" applyFont="1" applyFill="1" applyBorder="1"/>
    <xf numFmtId="164" fontId="8" fillId="2" borderId="25" xfId="0" applyNumberFormat="1" applyFont="1" applyFill="1" applyBorder="1" applyAlignment="1">
      <alignment vertical="center"/>
    </xf>
    <xf numFmtId="164" fontId="13" fillId="2" borderId="48" xfId="0" applyNumberFormat="1" applyFont="1" applyFill="1" applyBorder="1"/>
    <xf numFmtId="164" fontId="13" fillId="2" borderId="17" xfId="0" applyNumberFormat="1" applyFont="1" applyFill="1" applyBorder="1"/>
    <xf numFmtId="164" fontId="8" fillId="2" borderId="1" xfId="0" applyNumberFormat="1" applyFont="1" applyFill="1" applyBorder="1" applyAlignment="1">
      <alignment horizontal="right" vertical="center"/>
    </xf>
    <xf numFmtId="164" fontId="13" fillId="2" borderId="18" xfId="0" applyNumberFormat="1" applyFont="1" applyFill="1" applyBorder="1" applyAlignment="1">
      <alignment horizontal="right" vertical="center"/>
    </xf>
    <xf numFmtId="164" fontId="8" fillId="2" borderId="51" xfId="0" applyNumberFormat="1" applyFont="1" applyFill="1" applyBorder="1" applyAlignment="1">
      <alignment horizontal="right" vertical="center"/>
    </xf>
    <xf numFmtId="164" fontId="13" fillId="2" borderId="49" xfId="0" applyNumberFormat="1" applyFont="1" applyFill="1" applyBorder="1" applyAlignment="1">
      <alignment horizontal="right" vertical="center"/>
    </xf>
    <xf numFmtId="0" fontId="16" fillId="0" borderId="0" xfId="0" applyFont="1"/>
    <xf numFmtId="164" fontId="8" fillId="2" borderId="1" xfId="0" applyNumberFormat="1" applyFont="1" applyFill="1" applyBorder="1" applyAlignment="1">
      <alignment vertical="center"/>
    </xf>
    <xf numFmtId="164" fontId="13" fillId="2" borderId="14" xfId="0" applyNumberFormat="1" applyFont="1" applyFill="1" applyBorder="1" applyAlignment="1">
      <alignment horizontal="right" vertical="center"/>
    </xf>
    <xf numFmtId="164" fontId="13" fillId="2" borderId="19" xfId="0" applyNumberFormat="1" applyFont="1" applyFill="1" applyBorder="1" applyAlignment="1">
      <alignment horizontal="right" vertical="center"/>
    </xf>
    <xf numFmtId="164" fontId="13" fillId="2" borderId="25" xfId="0" applyNumberFormat="1" applyFont="1" applyFill="1" applyBorder="1"/>
    <xf numFmtId="164" fontId="13" fillId="2" borderId="3" xfId="0" applyNumberFormat="1" applyFont="1" applyFill="1" applyBorder="1"/>
    <xf numFmtId="164" fontId="13" fillId="2" borderId="20" xfId="0" applyNumberFormat="1" applyFont="1" applyFill="1" applyBorder="1"/>
    <xf numFmtId="164" fontId="8" fillId="2" borderId="3" xfId="0" applyNumberFormat="1" applyFont="1" applyFill="1" applyBorder="1" applyAlignment="1">
      <alignment vertical="center"/>
    </xf>
    <xf numFmtId="164" fontId="13" fillId="2" borderId="20" xfId="0" applyNumberFormat="1" applyFont="1" applyFill="1" applyBorder="1" applyAlignment="1">
      <alignment vertical="center"/>
    </xf>
    <xf numFmtId="164" fontId="8" fillId="2" borderId="3" xfId="0" applyNumberFormat="1" applyFont="1" applyFill="1" applyBorder="1"/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64" fontId="13" fillId="0" borderId="15" xfId="0" applyNumberFormat="1" applyFont="1" applyBorder="1" applyAlignment="1">
      <alignment horizontal="right" vertical="center"/>
    </xf>
    <xf numFmtId="0" fontId="7" fillId="5" borderId="6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center" vertical="center"/>
    </xf>
    <xf numFmtId="164" fontId="8" fillId="2" borderId="51" xfId="0" applyNumberFormat="1" applyFont="1" applyFill="1" applyBorder="1" applyAlignment="1">
      <alignment vertical="center"/>
    </xf>
    <xf numFmtId="164" fontId="13" fillId="2" borderId="49" xfId="0" applyNumberFormat="1" applyFont="1" applyFill="1" applyBorder="1" applyAlignment="1">
      <alignment vertical="center"/>
    </xf>
    <xf numFmtId="0" fontId="12" fillId="4" borderId="55" xfId="0" applyFont="1" applyFill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/>
    </xf>
    <xf numFmtId="3" fontId="13" fillId="0" borderId="56" xfId="0" applyNumberFormat="1" applyFont="1" applyBorder="1" applyAlignment="1">
      <alignment horizontal="center" vertical="center"/>
    </xf>
    <xf numFmtId="164" fontId="8" fillId="2" borderId="56" xfId="0" applyNumberFormat="1" applyFont="1" applyFill="1" applyBorder="1" applyAlignment="1">
      <alignment vertical="center"/>
    </xf>
    <xf numFmtId="164" fontId="13" fillId="2" borderId="57" xfId="0" applyNumberFormat="1" applyFont="1" applyFill="1" applyBorder="1"/>
    <xf numFmtId="164" fontId="13" fillId="2" borderId="1" xfId="0" applyNumberFormat="1" applyFont="1" applyFill="1" applyBorder="1"/>
    <xf numFmtId="0" fontId="7" fillId="4" borderId="55" xfId="0" applyFont="1" applyFill="1" applyBorder="1" applyAlignment="1">
      <alignment horizontal="left" vertical="center"/>
    </xf>
    <xf numFmtId="164" fontId="13" fillId="2" borderId="56" xfId="0" applyNumberFormat="1" applyFont="1" applyFill="1" applyBorder="1" applyAlignment="1">
      <alignment horizontal="right" vertical="center"/>
    </xf>
    <xf numFmtId="164" fontId="13" fillId="2" borderId="57" xfId="0" applyNumberFormat="1" applyFont="1" applyFill="1" applyBorder="1" applyAlignment="1">
      <alignment horizontal="right" vertical="center"/>
    </xf>
    <xf numFmtId="4" fontId="17" fillId="3" borderId="19" xfId="0" applyNumberFormat="1" applyFont="1" applyFill="1" applyBorder="1" applyAlignment="1">
      <alignment horizontal="right" vertical="center"/>
    </xf>
    <xf numFmtId="0" fontId="7" fillId="2" borderId="54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center" vertical="center"/>
    </xf>
    <xf numFmtId="3" fontId="13" fillId="2" borderId="51" xfId="0" applyNumberFormat="1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left"/>
    </xf>
    <xf numFmtId="0" fontId="10" fillId="7" borderId="35" xfId="0" applyFont="1" applyFill="1" applyBorder="1" applyAlignment="1">
      <alignment horizontal="left"/>
    </xf>
    <xf numFmtId="0" fontId="10" fillId="7" borderId="36" xfId="0" applyFont="1" applyFill="1" applyBorder="1" applyAlignment="1">
      <alignment horizontal="left"/>
    </xf>
    <xf numFmtId="0" fontId="10" fillId="7" borderId="37" xfId="0" applyFont="1" applyFill="1" applyBorder="1" applyAlignment="1">
      <alignment horizontal="left"/>
    </xf>
    <xf numFmtId="0" fontId="10" fillId="7" borderId="0" xfId="0" applyFont="1" applyFill="1" applyAlignment="1">
      <alignment horizontal="left"/>
    </xf>
    <xf numFmtId="0" fontId="10" fillId="7" borderId="38" xfId="0" applyFont="1" applyFill="1" applyBorder="1" applyAlignment="1">
      <alignment horizontal="left"/>
    </xf>
    <xf numFmtId="0" fontId="10" fillId="7" borderId="26" xfId="0" applyFont="1" applyFill="1" applyBorder="1" applyAlignment="1">
      <alignment horizontal="left"/>
    </xf>
    <xf numFmtId="0" fontId="10" fillId="7" borderId="27" xfId="0" applyFont="1" applyFill="1" applyBorder="1" applyAlignment="1">
      <alignment horizontal="left"/>
    </xf>
    <xf numFmtId="0" fontId="10" fillId="7" borderId="42" xfId="0" applyFont="1" applyFill="1" applyBorder="1" applyAlignment="1">
      <alignment horizontal="left"/>
    </xf>
    <xf numFmtId="0" fontId="11" fillId="7" borderId="34" xfId="0" applyFont="1" applyFill="1" applyBorder="1" applyAlignment="1">
      <alignment wrapText="1"/>
    </xf>
    <xf numFmtId="0" fontId="11" fillId="7" borderId="35" xfId="0" applyFont="1" applyFill="1" applyBorder="1" applyAlignment="1">
      <alignment wrapText="1"/>
    </xf>
    <xf numFmtId="0" fontId="11" fillId="7" borderId="36" xfId="0" applyFont="1" applyFill="1" applyBorder="1" applyAlignment="1">
      <alignment wrapText="1"/>
    </xf>
    <xf numFmtId="0" fontId="11" fillId="7" borderId="39" xfId="0" applyFont="1" applyFill="1" applyBorder="1" applyAlignment="1">
      <alignment wrapText="1"/>
    </xf>
    <xf numFmtId="0" fontId="11" fillId="7" borderId="40" xfId="0" applyFont="1" applyFill="1" applyBorder="1" applyAlignment="1">
      <alignment wrapText="1"/>
    </xf>
    <xf numFmtId="0" fontId="11" fillId="7" borderId="41" xfId="0" applyFont="1" applyFill="1" applyBorder="1" applyAlignment="1">
      <alignment wrapText="1"/>
    </xf>
    <xf numFmtId="0" fontId="11" fillId="7" borderId="43" xfId="0" applyFont="1" applyFill="1" applyBorder="1" applyAlignment="1">
      <alignment horizontal="left" wrapText="1"/>
    </xf>
    <xf numFmtId="0" fontId="11" fillId="7" borderId="44" xfId="0" applyFont="1" applyFill="1" applyBorder="1" applyAlignment="1">
      <alignment horizontal="left" wrapText="1"/>
    </xf>
    <xf numFmtId="0" fontId="11" fillId="7" borderId="45" xfId="0" applyFont="1" applyFill="1" applyBorder="1" applyAlignment="1">
      <alignment horizontal="left" wrapText="1"/>
    </xf>
    <xf numFmtId="0" fontId="7" fillId="0" borderId="32" xfId="0" applyFont="1" applyBorder="1" applyAlignment="1">
      <alignment horizontal="left" wrapText="1"/>
    </xf>
    <xf numFmtId="0" fontId="7" fillId="0" borderId="30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8" fillId="3" borderId="33" xfId="0" applyFont="1" applyFill="1" applyBorder="1" applyAlignment="1" applyProtection="1">
      <alignment horizontal="left" vertical="center"/>
      <protection locked="0"/>
    </xf>
    <xf numFmtId="0" fontId="8" fillId="3" borderId="30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left" vertical="center"/>
    </xf>
    <xf numFmtId="0" fontId="12" fillId="5" borderId="23" xfId="0" applyFont="1" applyFill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/>
    </xf>
    <xf numFmtId="0" fontId="12" fillId="6" borderId="25" xfId="0" applyFont="1" applyFill="1" applyBorder="1" applyAlignment="1">
      <alignment horizontal="left" vertical="center"/>
    </xf>
    <xf numFmtId="0" fontId="12" fillId="6" borderId="5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8" borderId="6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5" fillId="0" borderId="27" xfId="0" applyFont="1" applyBorder="1" applyAlignment="1">
      <alignment horizontal="center" vertical="center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FF9999"/>
      <color rgb="FFCCCC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D87C-BE5A-4836-9D21-6415C9D0BDA2}">
  <sheetPr>
    <pageSetUpPr fitToPage="1"/>
  </sheetPr>
  <dimension ref="A1:Q148"/>
  <sheetViews>
    <sheetView tabSelected="1" zoomScale="90" zoomScaleNormal="90" workbookViewId="0">
      <selection activeCell="J21" sqref="J21"/>
    </sheetView>
  </sheetViews>
  <sheetFormatPr defaultRowHeight="15" x14ac:dyDescent="0.25"/>
  <cols>
    <col min="1" max="1" width="40.42578125" style="44" customWidth="1"/>
    <col min="2" max="2" width="67.42578125" style="36" customWidth="1"/>
    <col min="3" max="3" width="14.7109375" style="12" customWidth="1"/>
    <col min="4" max="4" width="15.7109375" style="31" customWidth="1"/>
    <col min="5" max="5" width="15.28515625" style="1" customWidth="1"/>
    <col min="6" max="6" width="19.5703125" style="2" customWidth="1"/>
    <col min="17" max="17" width="0" hidden="1" customWidth="1"/>
  </cols>
  <sheetData>
    <row r="1" spans="1:17" ht="18.75" x14ac:dyDescent="0.25">
      <c r="A1" s="170" t="s">
        <v>110</v>
      </c>
      <c r="B1" s="170"/>
      <c r="C1" s="170"/>
      <c r="D1" s="170"/>
      <c r="E1" s="170"/>
      <c r="F1" s="170"/>
      <c r="G1" s="170"/>
      <c r="H1" s="170"/>
      <c r="I1" s="170"/>
    </row>
    <row r="2" spans="1:17" ht="19.5" thickBot="1" x14ac:dyDescent="0.3">
      <c r="A2" s="192"/>
      <c r="B2" s="192"/>
      <c r="C2" s="192"/>
      <c r="D2" s="192"/>
      <c r="E2" s="192"/>
      <c r="F2" s="192"/>
      <c r="G2" s="192"/>
      <c r="H2" s="192"/>
      <c r="I2" s="192"/>
    </row>
    <row r="3" spans="1:17" ht="24.75" customHeight="1" x14ac:dyDescent="0.25">
      <c r="A3" s="183" t="s">
        <v>111</v>
      </c>
      <c r="B3" s="184"/>
      <c r="C3" s="184"/>
      <c r="D3" s="184"/>
      <c r="E3" s="184"/>
      <c r="F3" s="184"/>
      <c r="G3" s="184"/>
      <c r="H3" s="184"/>
      <c r="I3" s="185"/>
    </row>
    <row r="4" spans="1:17" x14ac:dyDescent="0.25">
      <c r="A4" s="177" t="s">
        <v>112</v>
      </c>
      <c r="B4" s="178"/>
      <c r="C4" s="178"/>
      <c r="D4" s="179"/>
      <c r="E4" s="179"/>
      <c r="F4" s="179"/>
      <c r="G4" s="179"/>
      <c r="H4" s="179"/>
      <c r="I4" s="180"/>
    </row>
    <row r="5" spans="1:17" x14ac:dyDescent="0.25">
      <c r="A5" s="186" t="s">
        <v>113</v>
      </c>
      <c r="B5" s="187"/>
      <c r="C5" s="188"/>
      <c r="D5" s="146"/>
      <c r="E5" s="147"/>
      <c r="F5" s="147"/>
      <c r="G5" s="147"/>
      <c r="H5" s="147"/>
      <c r="I5" s="148"/>
    </row>
    <row r="6" spans="1:17" x14ac:dyDescent="0.25">
      <c r="A6" s="177" t="s">
        <v>114</v>
      </c>
      <c r="B6" s="178"/>
      <c r="C6" s="178"/>
      <c r="D6" s="179"/>
      <c r="E6" s="179"/>
      <c r="F6" s="179"/>
      <c r="G6" s="179"/>
      <c r="H6" s="179"/>
      <c r="I6" s="180"/>
      <c r="Q6" t="s">
        <v>126</v>
      </c>
    </row>
    <row r="7" spans="1:17" ht="15.75" customHeight="1" x14ac:dyDescent="0.25">
      <c r="A7" s="181" t="s">
        <v>115</v>
      </c>
      <c r="B7" s="182"/>
      <c r="C7" s="182"/>
      <c r="D7" s="179"/>
      <c r="E7" s="179"/>
      <c r="F7" s="179"/>
      <c r="G7" s="179"/>
      <c r="H7" s="179"/>
      <c r="I7" s="180"/>
      <c r="Q7" t="s">
        <v>127</v>
      </c>
    </row>
    <row r="8" spans="1:17" x14ac:dyDescent="0.25">
      <c r="A8" s="171" t="s">
        <v>116</v>
      </c>
      <c r="B8" s="172"/>
      <c r="C8" s="172"/>
      <c r="D8" s="179"/>
      <c r="E8" s="179"/>
      <c r="F8" s="179"/>
      <c r="G8" s="179"/>
      <c r="H8" s="179"/>
      <c r="I8" s="180"/>
      <c r="Q8" t="s">
        <v>128</v>
      </c>
    </row>
    <row r="9" spans="1:17" x14ac:dyDescent="0.25">
      <c r="A9" s="177" t="s">
        <v>117</v>
      </c>
      <c r="B9" s="178"/>
      <c r="C9" s="178"/>
      <c r="D9" s="193"/>
      <c r="E9" s="179"/>
      <c r="F9" s="179"/>
      <c r="G9" s="179"/>
      <c r="H9" s="179"/>
      <c r="I9" s="180"/>
      <c r="Q9" t="s">
        <v>129</v>
      </c>
    </row>
    <row r="10" spans="1:17" x14ac:dyDescent="0.25">
      <c r="A10" s="194" t="s">
        <v>118</v>
      </c>
      <c r="B10" s="195"/>
      <c r="C10" s="195"/>
      <c r="D10" s="146"/>
      <c r="E10" s="147"/>
      <c r="F10" s="147"/>
      <c r="G10" s="147"/>
      <c r="H10" s="147"/>
      <c r="I10" s="148"/>
      <c r="Q10" t="s">
        <v>130</v>
      </c>
    </row>
    <row r="11" spans="1:17" x14ac:dyDescent="0.25">
      <c r="A11" s="171" t="s">
        <v>119</v>
      </c>
      <c r="B11" s="172"/>
      <c r="C11" s="172"/>
      <c r="D11" s="179" t="s">
        <v>120</v>
      </c>
      <c r="E11" s="179"/>
      <c r="F11" s="179"/>
      <c r="G11" s="179"/>
      <c r="H11" s="179"/>
      <c r="I11" s="180"/>
      <c r="Q11" t="s">
        <v>131</v>
      </c>
    </row>
    <row r="12" spans="1:17" x14ac:dyDescent="0.25">
      <c r="A12" s="171" t="s">
        <v>121</v>
      </c>
      <c r="B12" s="172"/>
      <c r="C12" s="172"/>
      <c r="D12" s="173"/>
      <c r="E12" s="173"/>
      <c r="F12" s="173"/>
      <c r="G12" s="173"/>
      <c r="H12" s="173"/>
      <c r="I12" s="174"/>
    </row>
    <row r="13" spans="1:17" x14ac:dyDescent="0.25">
      <c r="A13" s="175" t="s">
        <v>122</v>
      </c>
      <c r="B13" s="176"/>
      <c r="C13" s="176"/>
      <c r="D13" s="146"/>
      <c r="E13" s="147"/>
      <c r="F13" s="147"/>
      <c r="G13" s="147"/>
      <c r="H13" s="147"/>
      <c r="I13" s="148"/>
    </row>
    <row r="14" spans="1:17" x14ac:dyDescent="0.25">
      <c r="A14" s="190" t="s">
        <v>123</v>
      </c>
      <c r="B14" s="191"/>
      <c r="C14" s="191"/>
      <c r="D14" s="146"/>
      <c r="E14" s="147"/>
      <c r="F14" s="147"/>
      <c r="G14" s="147"/>
      <c r="H14" s="147"/>
      <c r="I14" s="148"/>
    </row>
    <row r="15" spans="1:17" x14ac:dyDescent="0.25">
      <c r="A15" s="143" t="s">
        <v>124</v>
      </c>
      <c r="B15" s="144"/>
      <c r="C15" s="145"/>
      <c r="D15" s="146"/>
      <c r="E15" s="147"/>
      <c r="F15" s="147"/>
      <c r="G15" s="147"/>
      <c r="H15" s="147"/>
      <c r="I15" s="148"/>
    </row>
    <row r="16" spans="1:17" x14ac:dyDescent="0.25">
      <c r="A16" s="143" t="s">
        <v>125</v>
      </c>
      <c r="B16" s="144"/>
      <c r="C16" s="145"/>
      <c r="D16" s="146"/>
      <c r="E16" s="147"/>
      <c r="F16" s="147"/>
      <c r="G16" s="147"/>
      <c r="H16" s="147"/>
      <c r="I16" s="148"/>
    </row>
    <row r="17" spans="1:9" ht="57" customHeight="1" x14ac:dyDescent="0.25">
      <c r="A17" s="143" t="s">
        <v>175</v>
      </c>
      <c r="B17" s="144"/>
      <c r="C17" s="145"/>
      <c r="D17" s="146"/>
      <c r="E17" s="147"/>
      <c r="F17" s="147"/>
      <c r="G17" s="147"/>
      <c r="H17" s="147"/>
      <c r="I17" s="148"/>
    </row>
    <row r="18" spans="1:9" ht="15.75" thickBot="1" x14ac:dyDescent="0.3">
      <c r="A18" s="36"/>
      <c r="D18" s="13"/>
      <c r="E18"/>
      <c r="F18" s="3"/>
    </row>
    <row r="19" spans="1:9" x14ac:dyDescent="0.25">
      <c r="A19" s="159" t="s">
        <v>0</v>
      </c>
      <c r="B19" s="161" t="s">
        <v>1</v>
      </c>
      <c r="C19" s="163" t="s">
        <v>2</v>
      </c>
      <c r="D19" s="152" t="s">
        <v>3</v>
      </c>
      <c r="E19" s="152" t="s">
        <v>4</v>
      </c>
      <c r="F19" s="154" t="s">
        <v>5</v>
      </c>
    </row>
    <row r="20" spans="1:9" ht="15.75" thickBot="1" x14ac:dyDescent="0.3">
      <c r="A20" s="160"/>
      <c r="B20" s="162"/>
      <c r="C20" s="164"/>
      <c r="D20" s="153"/>
      <c r="E20" s="189"/>
      <c r="F20" s="155"/>
    </row>
    <row r="21" spans="1:9" s="9" customFormat="1" ht="21.95" customHeight="1" x14ac:dyDescent="0.25">
      <c r="A21" s="37" t="s">
        <v>94</v>
      </c>
      <c r="B21" s="10" t="s">
        <v>6</v>
      </c>
      <c r="C21" s="14" t="s">
        <v>7</v>
      </c>
      <c r="D21" s="15">
        <v>150</v>
      </c>
      <c r="E21" s="70">
        <v>0</v>
      </c>
      <c r="F21" s="71">
        <f>(D21*E21)</f>
        <v>0</v>
      </c>
    </row>
    <row r="22" spans="1:9" s="9" customFormat="1" ht="21.95" customHeight="1" x14ac:dyDescent="0.25">
      <c r="A22" s="6"/>
      <c r="B22" s="46" t="s">
        <v>8</v>
      </c>
      <c r="C22" s="16" t="s">
        <v>9</v>
      </c>
      <c r="D22" s="17">
        <v>1540</v>
      </c>
      <c r="E22" s="72">
        <v>0</v>
      </c>
      <c r="F22" s="73">
        <f t="shared" ref="F22:F82" si="0">(D22*E22)</f>
        <v>0</v>
      </c>
    </row>
    <row r="23" spans="1:9" s="9" customFormat="1" ht="21.95" customHeight="1" x14ac:dyDescent="0.25">
      <c r="A23" s="6"/>
      <c r="B23" s="46" t="s">
        <v>10</v>
      </c>
      <c r="C23" s="16" t="s">
        <v>11</v>
      </c>
      <c r="D23" s="17">
        <v>3108</v>
      </c>
      <c r="E23" s="72">
        <v>0</v>
      </c>
      <c r="F23" s="73">
        <f t="shared" si="0"/>
        <v>0</v>
      </c>
    </row>
    <row r="24" spans="1:9" s="9" customFormat="1" ht="21.95" customHeight="1" x14ac:dyDescent="0.25">
      <c r="A24" s="6"/>
      <c r="B24" s="46" t="s">
        <v>12</v>
      </c>
      <c r="C24" s="16" t="s">
        <v>13</v>
      </c>
      <c r="D24" s="17">
        <v>1158</v>
      </c>
      <c r="E24" s="72">
        <v>0</v>
      </c>
      <c r="F24" s="73">
        <f t="shared" si="0"/>
        <v>0</v>
      </c>
    </row>
    <row r="25" spans="1:9" s="9" customFormat="1" ht="21.95" customHeight="1" x14ac:dyDescent="0.25">
      <c r="A25" s="6"/>
      <c r="B25" s="46" t="s">
        <v>14</v>
      </c>
      <c r="C25" s="16" t="s">
        <v>15</v>
      </c>
      <c r="D25" s="17">
        <v>200</v>
      </c>
      <c r="E25" s="72">
        <v>0</v>
      </c>
      <c r="F25" s="73">
        <f t="shared" si="0"/>
        <v>0</v>
      </c>
    </row>
    <row r="26" spans="1:9" s="9" customFormat="1" ht="21.95" customHeight="1" thickBot="1" x14ac:dyDescent="0.3">
      <c r="A26" s="121"/>
      <c r="B26" s="122" t="s">
        <v>101</v>
      </c>
      <c r="C26" s="123" t="s">
        <v>174</v>
      </c>
      <c r="D26" s="124">
        <v>220</v>
      </c>
      <c r="E26" s="74">
        <v>0</v>
      </c>
      <c r="F26" s="75">
        <f t="shared" ref="F26" si="1">(D26*E26)</f>
        <v>0</v>
      </c>
    </row>
    <row r="27" spans="1:9" s="9" customFormat="1" ht="21.95" customHeight="1" thickTop="1" x14ac:dyDescent="0.25">
      <c r="A27" s="35" t="s">
        <v>16</v>
      </c>
      <c r="B27" s="48" t="s">
        <v>17</v>
      </c>
      <c r="C27" s="21" t="s">
        <v>18</v>
      </c>
      <c r="D27" s="22">
        <v>3903160</v>
      </c>
      <c r="E27" s="76">
        <v>0</v>
      </c>
      <c r="F27" s="77">
        <f t="shared" si="0"/>
        <v>0</v>
      </c>
    </row>
    <row r="28" spans="1:9" s="9" customFormat="1" ht="21.95" customHeight="1" x14ac:dyDescent="0.25">
      <c r="A28" s="6"/>
      <c r="B28" s="47" t="s">
        <v>19</v>
      </c>
      <c r="C28" s="16" t="s">
        <v>18</v>
      </c>
      <c r="D28" s="17">
        <v>306800</v>
      </c>
      <c r="E28" s="72">
        <v>0</v>
      </c>
      <c r="F28" s="73">
        <f t="shared" si="0"/>
        <v>0</v>
      </c>
    </row>
    <row r="29" spans="1:9" s="9" customFormat="1" ht="21.95" customHeight="1" x14ac:dyDescent="0.25">
      <c r="A29" s="6"/>
      <c r="B29" s="46" t="s">
        <v>20</v>
      </c>
      <c r="C29" s="16" t="s">
        <v>18</v>
      </c>
      <c r="D29" s="17">
        <v>103000</v>
      </c>
      <c r="E29" s="72">
        <v>0</v>
      </c>
      <c r="F29" s="73">
        <f t="shared" si="0"/>
        <v>0</v>
      </c>
    </row>
    <row r="30" spans="1:9" s="9" customFormat="1" ht="21.95" customHeight="1" x14ac:dyDescent="0.25">
      <c r="A30" s="6"/>
      <c r="B30" s="46" t="s">
        <v>21</v>
      </c>
      <c r="C30" s="16" t="s">
        <v>18</v>
      </c>
      <c r="D30" s="17">
        <v>100000</v>
      </c>
      <c r="E30" s="72">
        <v>0</v>
      </c>
      <c r="F30" s="73">
        <f t="shared" si="0"/>
        <v>0</v>
      </c>
    </row>
    <row r="31" spans="1:9" s="9" customFormat="1" ht="21.95" customHeight="1" x14ac:dyDescent="0.25">
      <c r="A31" s="6"/>
      <c r="B31" s="46" t="s">
        <v>22</v>
      </c>
      <c r="C31" s="16" t="s">
        <v>18</v>
      </c>
      <c r="D31" s="17">
        <v>74000</v>
      </c>
      <c r="E31" s="72">
        <v>0</v>
      </c>
      <c r="F31" s="73">
        <f t="shared" si="0"/>
        <v>0</v>
      </c>
    </row>
    <row r="32" spans="1:9" s="9" customFormat="1" ht="21.95" customHeight="1" x14ac:dyDescent="0.25">
      <c r="A32" s="6"/>
      <c r="B32" s="46" t="s">
        <v>23</v>
      </c>
      <c r="C32" s="16" t="s">
        <v>18</v>
      </c>
      <c r="D32" s="17">
        <v>1864000</v>
      </c>
      <c r="E32" s="72">
        <v>0</v>
      </c>
      <c r="F32" s="73">
        <f t="shared" si="0"/>
        <v>0</v>
      </c>
    </row>
    <row r="33" spans="1:6" s="9" customFormat="1" ht="21.95" customHeight="1" x14ac:dyDescent="0.25">
      <c r="A33" s="6"/>
      <c r="B33" s="46" t="s">
        <v>104</v>
      </c>
      <c r="C33" s="16" t="s">
        <v>18</v>
      </c>
      <c r="D33" s="17">
        <v>400000</v>
      </c>
      <c r="E33" s="72">
        <v>0</v>
      </c>
      <c r="F33" s="73">
        <f t="shared" si="0"/>
        <v>0</v>
      </c>
    </row>
    <row r="34" spans="1:6" s="9" customFormat="1" ht="21.95" customHeight="1" x14ac:dyDescent="0.25">
      <c r="A34" s="6"/>
      <c r="B34" s="46" t="s">
        <v>105</v>
      </c>
      <c r="C34" s="16" t="s">
        <v>18</v>
      </c>
      <c r="D34" s="17">
        <v>100</v>
      </c>
      <c r="E34" s="72">
        <v>0</v>
      </c>
      <c r="F34" s="73">
        <f t="shared" si="0"/>
        <v>0</v>
      </c>
    </row>
    <row r="35" spans="1:6" s="9" customFormat="1" ht="21.95" customHeight="1" x14ac:dyDescent="0.25">
      <c r="A35" s="6"/>
      <c r="B35" s="46" t="s">
        <v>24</v>
      </c>
      <c r="C35" s="16" t="s">
        <v>18</v>
      </c>
      <c r="D35" s="17">
        <v>6400</v>
      </c>
      <c r="E35" s="72">
        <v>0</v>
      </c>
      <c r="F35" s="73">
        <f t="shared" si="0"/>
        <v>0</v>
      </c>
    </row>
    <row r="36" spans="1:6" s="9" customFormat="1" ht="21.95" customHeight="1" x14ac:dyDescent="0.25">
      <c r="A36" s="6"/>
      <c r="B36" s="46" t="s">
        <v>25</v>
      </c>
      <c r="C36" s="16" t="s">
        <v>18</v>
      </c>
      <c r="D36" s="17">
        <v>10000</v>
      </c>
      <c r="E36" s="72">
        <v>0</v>
      </c>
      <c r="F36" s="73">
        <f t="shared" si="0"/>
        <v>0</v>
      </c>
    </row>
    <row r="37" spans="1:6" s="9" customFormat="1" ht="21.95" customHeight="1" x14ac:dyDescent="0.25">
      <c r="A37" s="6"/>
      <c r="B37" s="46" t="s">
        <v>26</v>
      </c>
      <c r="C37" s="16" t="s">
        <v>18</v>
      </c>
      <c r="D37" s="17">
        <v>10040</v>
      </c>
      <c r="E37" s="72">
        <v>0</v>
      </c>
      <c r="F37" s="73">
        <f t="shared" si="0"/>
        <v>0</v>
      </c>
    </row>
    <row r="38" spans="1:6" s="9" customFormat="1" ht="21.95" customHeight="1" x14ac:dyDescent="0.25">
      <c r="A38" s="6"/>
      <c r="B38" s="46" t="s">
        <v>27</v>
      </c>
      <c r="C38" s="16" t="s">
        <v>18</v>
      </c>
      <c r="D38" s="17">
        <v>6120</v>
      </c>
      <c r="E38" s="72">
        <v>0</v>
      </c>
      <c r="F38" s="73">
        <f t="shared" si="0"/>
        <v>0</v>
      </c>
    </row>
    <row r="39" spans="1:6" s="9" customFormat="1" ht="21.95" customHeight="1" x14ac:dyDescent="0.25">
      <c r="A39" s="6"/>
      <c r="B39" s="46" t="s">
        <v>28</v>
      </c>
      <c r="C39" s="16" t="s">
        <v>18</v>
      </c>
      <c r="D39" s="17">
        <v>50000</v>
      </c>
      <c r="E39" s="72">
        <v>0</v>
      </c>
      <c r="F39" s="73">
        <f t="shared" si="0"/>
        <v>0</v>
      </c>
    </row>
    <row r="40" spans="1:6" s="9" customFormat="1" ht="21.95" customHeight="1" x14ac:dyDescent="0.25">
      <c r="A40" s="6"/>
      <c r="B40" s="46" t="s">
        <v>29</v>
      </c>
      <c r="C40" s="16" t="s">
        <v>18</v>
      </c>
      <c r="D40" s="17">
        <v>2400</v>
      </c>
      <c r="E40" s="72">
        <v>0</v>
      </c>
      <c r="F40" s="73">
        <f t="shared" si="0"/>
        <v>0</v>
      </c>
    </row>
    <row r="41" spans="1:6" s="9" customFormat="1" ht="21.95" customHeight="1" x14ac:dyDescent="0.25">
      <c r="A41" s="6"/>
      <c r="B41" s="46" t="s">
        <v>30</v>
      </c>
      <c r="C41" s="16" t="s">
        <v>18</v>
      </c>
      <c r="D41" s="17">
        <v>11400</v>
      </c>
      <c r="E41" s="72">
        <v>0</v>
      </c>
      <c r="F41" s="73">
        <f t="shared" si="0"/>
        <v>0</v>
      </c>
    </row>
    <row r="42" spans="1:6" s="9" customFormat="1" ht="21.95" customHeight="1" x14ac:dyDescent="0.25">
      <c r="A42" s="6"/>
      <c r="B42" s="46" t="s">
        <v>31</v>
      </c>
      <c r="C42" s="16" t="s">
        <v>18</v>
      </c>
      <c r="D42" s="17">
        <v>42000</v>
      </c>
      <c r="E42" s="72">
        <v>0</v>
      </c>
      <c r="F42" s="73">
        <f t="shared" si="0"/>
        <v>0</v>
      </c>
    </row>
    <row r="43" spans="1:6" s="9" customFormat="1" ht="21.95" customHeight="1" x14ac:dyDescent="0.25">
      <c r="A43" s="6"/>
      <c r="B43" s="46" t="s">
        <v>32</v>
      </c>
      <c r="C43" s="16" t="s">
        <v>18</v>
      </c>
      <c r="D43" s="17">
        <v>70000</v>
      </c>
      <c r="E43" s="72">
        <v>0</v>
      </c>
      <c r="F43" s="73">
        <f t="shared" si="0"/>
        <v>0</v>
      </c>
    </row>
    <row r="44" spans="1:6" s="9" customFormat="1" ht="21.95" customHeight="1" x14ac:dyDescent="0.25">
      <c r="A44" s="6"/>
      <c r="B44" s="46" t="s">
        <v>33</v>
      </c>
      <c r="C44" s="16" t="s">
        <v>18</v>
      </c>
      <c r="D44" s="17">
        <v>1600</v>
      </c>
      <c r="E44" s="72">
        <v>0</v>
      </c>
      <c r="F44" s="73">
        <f t="shared" si="0"/>
        <v>0</v>
      </c>
    </row>
    <row r="45" spans="1:6" s="9" customFormat="1" ht="21.95" customHeight="1" x14ac:dyDescent="0.25">
      <c r="A45" s="6"/>
      <c r="B45" s="46" t="s">
        <v>34</v>
      </c>
      <c r="C45" s="16" t="s">
        <v>18</v>
      </c>
      <c r="D45" s="17">
        <v>6100</v>
      </c>
      <c r="E45" s="72">
        <v>0</v>
      </c>
      <c r="F45" s="73">
        <f t="shared" si="0"/>
        <v>0</v>
      </c>
    </row>
    <row r="46" spans="1:6" s="9" customFormat="1" ht="21.95" customHeight="1" x14ac:dyDescent="0.25">
      <c r="A46" s="38"/>
      <c r="B46" s="11" t="s">
        <v>35</v>
      </c>
      <c r="C46" s="18" t="s">
        <v>18</v>
      </c>
      <c r="D46" s="19">
        <v>2000</v>
      </c>
      <c r="E46" s="78">
        <v>0</v>
      </c>
      <c r="F46" s="73">
        <f t="shared" si="0"/>
        <v>0</v>
      </c>
    </row>
    <row r="47" spans="1:6" s="9" customFormat="1" ht="21.95" customHeight="1" x14ac:dyDescent="0.25">
      <c r="A47" s="167" t="s">
        <v>107</v>
      </c>
      <c r="B47" s="47" t="s">
        <v>19</v>
      </c>
      <c r="C47" s="20" t="s">
        <v>18</v>
      </c>
      <c r="D47" s="17">
        <v>1294000</v>
      </c>
      <c r="E47" s="79">
        <v>0</v>
      </c>
      <c r="F47" s="80">
        <f t="shared" ref="F47:F49" si="2">(D47*E47)</f>
        <v>0</v>
      </c>
    </row>
    <row r="48" spans="1:6" s="9" customFormat="1" ht="21.95" customHeight="1" x14ac:dyDescent="0.25">
      <c r="A48" s="168"/>
      <c r="B48" s="46" t="s">
        <v>108</v>
      </c>
      <c r="C48" s="16" t="s">
        <v>18</v>
      </c>
      <c r="D48" s="17">
        <v>22000</v>
      </c>
      <c r="E48" s="78">
        <v>0</v>
      </c>
      <c r="F48" s="73">
        <f t="shared" si="2"/>
        <v>0</v>
      </c>
    </row>
    <row r="49" spans="1:6" s="9" customFormat="1" ht="21.95" customHeight="1" thickBot="1" x14ac:dyDescent="0.3">
      <c r="A49" s="169"/>
      <c r="B49" s="58" t="s">
        <v>33</v>
      </c>
      <c r="C49" s="59" t="s">
        <v>18</v>
      </c>
      <c r="D49" s="60">
        <v>4000</v>
      </c>
      <c r="E49" s="74">
        <v>0</v>
      </c>
      <c r="F49" s="75">
        <f t="shared" si="2"/>
        <v>0</v>
      </c>
    </row>
    <row r="50" spans="1:6" s="9" customFormat="1" ht="21.95" customHeight="1" thickTop="1" x14ac:dyDescent="0.25">
      <c r="A50" s="35" t="s">
        <v>36</v>
      </c>
      <c r="B50" s="48" t="s">
        <v>154</v>
      </c>
      <c r="C50" s="21" t="s">
        <v>84</v>
      </c>
      <c r="D50" s="22">
        <v>20</v>
      </c>
      <c r="E50" s="76">
        <v>0</v>
      </c>
      <c r="F50" s="77">
        <v>0</v>
      </c>
    </row>
    <row r="51" spans="1:6" s="9" customFormat="1" ht="21.95" customHeight="1" x14ac:dyDescent="0.25">
      <c r="A51" s="8"/>
      <c r="B51" s="48" t="s">
        <v>37</v>
      </c>
      <c r="C51" s="21" t="s">
        <v>38</v>
      </c>
      <c r="D51" s="22">
        <v>800</v>
      </c>
      <c r="E51" s="76">
        <v>0</v>
      </c>
      <c r="F51" s="77">
        <f t="shared" si="0"/>
        <v>0</v>
      </c>
    </row>
    <row r="52" spans="1:6" s="9" customFormat="1" ht="21.95" customHeight="1" x14ac:dyDescent="0.25">
      <c r="A52" s="8"/>
      <c r="B52" s="46" t="s">
        <v>45</v>
      </c>
      <c r="C52" s="16" t="s">
        <v>38</v>
      </c>
      <c r="D52" s="17">
        <v>400</v>
      </c>
      <c r="E52" s="72">
        <v>0</v>
      </c>
      <c r="F52" s="73">
        <f>(D52*E52)</f>
        <v>0</v>
      </c>
    </row>
    <row r="53" spans="1:6" s="9" customFormat="1" ht="21.95" customHeight="1" x14ac:dyDescent="0.25">
      <c r="A53" s="6"/>
      <c r="B53" s="46" t="s">
        <v>39</v>
      </c>
      <c r="C53" s="16" t="s">
        <v>38</v>
      </c>
      <c r="D53" s="17">
        <v>1000</v>
      </c>
      <c r="E53" s="72">
        <v>0</v>
      </c>
      <c r="F53" s="73">
        <f t="shared" si="0"/>
        <v>0</v>
      </c>
    </row>
    <row r="54" spans="1:6" s="9" customFormat="1" ht="21.95" customHeight="1" x14ac:dyDescent="0.25">
      <c r="A54" s="6"/>
      <c r="B54" s="46" t="s">
        <v>40</v>
      </c>
      <c r="C54" s="16" t="s">
        <v>38</v>
      </c>
      <c r="D54" s="17">
        <v>11000</v>
      </c>
      <c r="E54" s="72">
        <v>0</v>
      </c>
      <c r="F54" s="73">
        <f t="shared" si="0"/>
        <v>0</v>
      </c>
    </row>
    <row r="55" spans="1:6" s="9" customFormat="1" ht="21.95" customHeight="1" x14ac:dyDescent="0.25">
      <c r="A55" s="6"/>
      <c r="B55" s="46" t="s">
        <v>46</v>
      </c>
      <c r="C55" s="16" t="s">
        <v>38</v>
      </c>
      <c r="D55" s="17">
        <v>500</v>
      </c>
      <c r="E55" s="72">
        <v>0</v>
      </c>
      <c r="F55" s="81">
        <f t="shared" ref="F55:F56" si="3">(D55*E55)</f>
        <v>0</v>
      </c>
    </row>
    <row r="56" spans="1:6" s="9" customFormat="1" ht="21.95" customHeight="1" x14ac:dyDescent="0.25">
      <c r="A56" s="6"/>
      <c r="B56" s="46" t="s">
        <v>155</v>
      </c>
      <c r="C56" s="16" t="s">
        <v>38</v>
      </c>
      <c r="D56" s="23">
        <v>1000</v>
      </c>
      <c r="E56" s="82">
        <v>0</v>
      </c>
      <c r="F56" s="83">
        <f t="shared" si="3"/>
        <v>0</v>
      </c>
    </row>
    <row r="57" spans="1:6" s="9" customFormat="1" ht="21.95" customHeight="1" x14ac:dyDescent="0.25">
      <c r="A57" s="6"/>
      <c r="B57" s="46" t="s">
        <v>41</v>
      </c>
      <c r="C57" s="16" t="s">
        <v>38</v>
      </c>
      <c r="D57" s="17">
        <v>2600000</v>
      </c>
      <c r="E57" s="72">
        <v>0</v>
      </c>
      <c r="F57" s="73">
        <f t="shared" si="0"/>
        <v>0</v>
      </c>
    </row>
    <row r="58" spans="1:6" s="9" customFormat="1" ht="21.95" customHeight="1" x14ac:dyDescent="0.25">
      <c r="A58" s="6"/>
      <c r="B58" s="46" t="s">
        <v>47</v>
      </c>
      <c r="C58" s="16" t="s">
        <v>38</v>
      </c>
      <c r="D58" s="17">
        <v>49000</v>
      </c>
      <c r="E58" s="72">
        <v>0</v>
      </c>
      <c r="F58" s="73">
        <f>(D58*E58)</f>
        <v>0</v>
      </c>
    </row>
    <row r="59" spans="1:6" s="9" customFormat="1" ht="21.95" customHeight="1" x14ac:dyDescent="0.25">
      <c r="A59" s="6"/>
      <c r="B59" s="46" t="s">
        <v>42</v>
      </c>
      <c r="C59" s="16" t="s">
        <v>38</v>
      </c>
      <c r="D59" s="17">
        <v>2400000</v>
      </c>
      <c r="E59" s="72">
        <v>0</v>
      </c>
      <c r="F59" s="73">
        <f t="shared" si="0"/>
        <v>0</v>
      </c>
    </row>
    <row r="60" spans="1:6" s="9" customFormat="1" ht="21.95" customHeight="1" x14ac:dyDescent="0.25">
      <c r="A60" s="6"/>
      <c r="B60" s="46" t="s">
        <v>48</v>
      </c>
      <c r="C60" s="16" t="s">
        <v>38</v>
      </c>
      <c r="D60" s="17">
        <v>320200</v>
      </c>
      <c r="E60" s="72">
        <v>0</v>
      </c>
      <c r="F60" s="73">
        <f t="shared" ref="F60" si="4">(D60*E60)</f>
        <v>0</v>
      </c>
    </row>
    <row r="61" spans="1:6" s="9" customFormat="1" ht="21.95" customHeight="1" x14ac:dyDescent="0.25">
      <c r="A61" s="6"/>
      <c r="B61" s="46" t="s">
        <v>43</v>
      </c>
      <c r="C61" s="16" t="s">
        <v>38</v>
      </c>
      <c r="D61" s="17">
        <v>62000</v>
      </c>
      <c r="E61" s="72">
        <v>0</v>
      </c>
      <c r="F61" s="73">
        <f t="shared" si="0"/>
        <v>0</v>
      </c>
    </row>
    <row r="62" spans="1:6" s="9" customFormat="1" ht="21.95" customHeight="1" x14ac:dyDescent="0.25">
      <c r="A62" s="6"/>
      <c r="B62" s="46" t="s">
        <v>44</v>
      </c>
      <c r="C62" s="16" t="s">
        <v>38</v>
      </c>
      <c r="D62" s="17">
        <v>1200800</v>
      </c>
      <c r="E62" s="72">
        <v>0</v>
      </c>
      <c r="F62" s="73">
        <f t="shared" si="0"/>
        <v>0</v>
      </c>
    </row>
    <row r="63" spans="1:6" s="9" customFormat="1" ht="21.95" customHeight="1" x14ac:dyDescent="0.25">
      <c r="A63" s="6"/>
      <c r="B63" s="46" t="s">
        <v>49</v>
      </c>
      <c r="C63" s="16" t="s">
        <v>38</v>
      </c>
      <c r="D63" s="17">
        <v>1017000</v>
      </c>
      <c r="E63" s="72">
        <v>0</v>
      </c>
      <c r="F63" s="73">
        <f t="shared" si="0"/>
        <v>0</v>
      </c>
    </row>
    <row r="64" spans="1:6" s="9" customFormat="1" ht="21.95" customHeight="1" x14ac:dyDescent="0.25">
      <c r="A64" s="38"/>
      <c r="B64" s="46" t="s">
        <v>136</v>
      </c>
      <c r="C64" s="18" t="s">
        <v>38</v>
      </c>
      <c r="D64" s="19">
        <v>160000</v>
      </c>
      <c r="E64" s="78">
        <v>0</v>
      </c>
      <c r="F64" s="84">
        <f>(D64*E64)</f>
        <v>0</v>
      </c>
    </row>
    <row r="65" spans="1:10" s="9" customFormat="1" ht="21.95" customHeight="1" x14ac:dyDescent="0.25">
      <c r="A65" s="38"/>
      <c r="B65" s="46" t="s">
        <v>102</v>
      </c>
      <c r="C65" s="18" t="s">
        <v>38</v>
      </c>
      <c r="D65" s="19">
        <v>800420</v>
      </c>
      <c r="E65" s="78">
        <v>0</v>
      </c>
      <c r="F65" s="84">
        <f>(D65*E65)</f>
        <v>0</v>
      </c>
    </row>
    <row r="66" spans="1:10" s="9" customFormat="1" ht="21.95" customHeight="1" x14ac:dyDescent="0.25">
      <c r="A66" s="39"/>
      <c r="B66" s="46" t="s">
        <v>137</v>
      </c>
      <c r="C66" s="18" t="s">
        <v>38</v>
      </c>
      <c r="D66" s="19">
        <v>800000</v>
      </c>
      <c r="E66" s="78">
        <v>0</v>
      </c>
      <c r="F66" s="84">
        <f>(D66*E66)</f>
        <v>0</v>
      </c>
    </row>
    <row r="67" spans="1:10" s="9" customFormat="1" ht="21.95" customHeight="1" x14ac:dyDescent="0.25">
      <c r="A67" s="7"/>
      <c r="B67" s="46" t="s">
        <v>106</v>
      </c>
      <c r="C67" s="16" t="s">
        <v>38</v>
      </c>
      <c r="D67" s="17">
        <v>261000</v>
      </c>
      <c r="E67" s="72">
        <v>0</v>
      </c>
      <c r="F67" s="73">
        <f>(D67*E67)</f>
        <v>0</v>
      </c>
    </row>
    <row r="68" spans="1:10" s="9" customFormat="1" ht="21.95" customHeight="1" x14ac:dyDescent="0.25">
      <c r="A68" s="7"/>
      <c r="B68" s="49" t="s">
        <v>138</v>
      </c>
      <c r="C68" s="21" t="s">
        <v>84</v>
      </c>
      <c r="D68" s="22">
        <v>201000</v>
      </c>
      <c r="E68" s="85">
        <v>0</v>
      </c>
      <c r="F68" s="86">
        <f t="shared" si="0"/>
        <v>0</v>
      </c>
    </row>
    <row r="69" spans="1:10" s="9" customFormat="1" ht="21.95" customHeight="1" thickBot="1" x14ac:dyDescent="0.3">
      <c r="A69" s="61"/>
      <c r="B69" s="62" t="s">
        <v>147</v>
      </c>
      <c r="C69" s="59" t="s">
        <v>84</v>
      </c>
      <c r="D69" s="60">
        <v>400</v>
      </c>
      <c r="E69" s="87">
        <v>0</v>
      </c>
      <c r="F69" s="88">
        <f t="shared" si="0"/>
        <v>0</v>
      </c>
    </row>
    <row r="70" spans="1:10" s="9" customFormat="1" ht="21.95" customHeight="1" thickTop="1" x14ac:dyDescent="0.25">
      <c r="A70" s="35" t="s">
        <v>50</v>
      </c>
      <c r="B70" s="48" t="s">
        <v>51</v>
      </c>
      <c r="C70" s="21" t="s">
        <v>52</v>
      </c>
      <c r="D70" s="22">
        <v>400</v>
      </c>
      <c r="E70" s="76">
        <v>0</v>
      </c>
      <c r="F70" s="77">
        <f t="shared" si="0"/>
        <v>0</v>
      </c>
      <c r="J70" s="89"/>
    </row>
    <row r="71" spans="1:10" s="9" customFormat="1" ht="21.95" customHeight="1" x14ac:dyDescent="0.25">
      <c r="A71" s="6"/>
      <c r="B71" s="46" t="s">
        <v>53</v>
      </c>
      <c r="C71" s="16" t="s">
        <v>52</v>
      </c>
      <c r="D71" s="17">
        <v>81800</v>
      </c>
      <c r="E71" s="72">
        <v>0</v>
      </c>
      <c r="F71" s="73">
        <f t="shared" si="0"/>
        <v>0</v>
      </c>
    </row>
    <row r="72" spans="1:10" s="9" customFormat="1" ht="21.95" customHeight="1" x14ac:dyDescent="0.25">
      <c r="A72" s="6"/>
      <c r="B72" s="46" t="s">
        <v>54</v>
      </c>
      <c r="C72" s="16" t="s">
        <v>52</v>
      </c>
      <c r="D72" s="17">
        <v>10700</v>
      </c>
      <c r="E72" s="72">
        <v>0</v>
      </c>
      <c r="F72" s="73">
        <f t="shared" si="0"/>
        <v>0</v>
      </c>
    </row>
    <row r="73" spans="1:10" s="9" customFormat="1" ht="21.95" customHeight="1" x14ac:dyDescent="0.25">
      <c r="A73" s="6"/>
      <c r="B73" s="46" t="s">
        <v>55</v>
      </c>
      <c r="C73" s="16" t="s">
        <v>52</v>
      </c>
      <c r="D73" s="17">
        <v>600</v>
      </c>
      <c r="E73" s="72">
        <v>0</v>
      </c>
      <c r="F73" s="73">
        <f t="shared" si="0"/>
        <v>0</v>
      </c>
    </row>
    <row r="74" spans="1:10" s="9" customFormat="1" ht="21.95" customHeight="1" x14ac:dyDescent="0.25">
      <c r="A74" s="6"/>
      <c r="B74" s="46" t="s">
        <v>56</v>
      </c>
      <c r="C74" s="16" t="s">
        <v>52</v>
      </c>
      <c r="D74" s="17">
        <v>200</v>
      </c>
      <c r="E74" s="72">
        <v>0</v>
      </c>
      <c r="F74" s="73">
        <f t="shared" si="0"/>
        <v>0</v>
      </c>
    </row>
    <row r="75" spans="1:10" s="9" customFormat="1" ht="21.95" customHeight="1" x14ac:dyDescent="0.25">
      <c r="A75" s="6"/>
      <c r="B75" s="46" t="s">
        <v>57</v>
      </c>
      <c r="C75" s="16" t="s">
        <v>52</v>
      </c>
      <c r="D75" s="17">
        <v>200</v>
      </c>
      <c r="E75" s="72">
        <v>0</v>
      </c>
      <c r="F75" s="73">
        <f t="shared" si="0"/>
        <v>0</v>
      </c>
    </row>
    <row r="76" spans="1:10" s="9" customFormat="1" ht="21.95" customHeight="1" x14ac:dyDescent="0.25">
      <c r="A76" s="6"/>
      <c r="B76" s="46" t="s">
        <v>58</v>
      </c>
      <c r="C76" s="16" t="s">
        <v>52</v>
      </c>
      <c r="D76" s="17">
        <v>5200</v>
      </c>
      <c r="E76" s="72">
        <v>0</v>
      </c>
      <c r="F76" s="73">
        <f t="shared" si="0"/>
        <v>0</v>
      </c>
    </row>
    <row r="77" spans="1:10" s="45" customFormat="1" ht="21.95" customHeight="1" x14ac:dyDescent="0.25">
      <c r="A77" s="6"/>
      <c r="B77" s="46" t="s">
        <v>59</v>
      </c>
      <c r="C77" s="16" t="s">
        <v>52</v>
      </c>
      <c r="D77" s="17">
        <v>2200</v>
      </c>
      <c r="E77" s="72">
        <v>0</v>
      </c>
      <c r="F77" s="73">
        <f t="shared" si="0"/>
        <v>0</v>
      </c>
      <c r="G77" s="9"/>
      <c r="H77" s="9"/>
      <c r="I77" s="9"/>
    </row>
    <row r="78" spans="1:10" s="9" customFormat="1" ht="21.95" customHeight="1" x14ac:dyDescent="0.25">
      <c r="A78" s="6"/>
      <c r="B78" s="46" t="s">
        <v>60</v>
      </c>
      <c r="C78" s="16" t="s">
        <v>52</v>
      </c>
      <c r="D78" s="17">
        <v>200</v>
      </c>
      <c r="E78" s="72">
        <v>0</v>
      </c>
      <c r="F78" s="73">
        <f t="shared" si="0"/>
        <v>0</v>
      </c>
    </row>
    <row r="79" spans="1:10" s="45" customFormat="1" ht="21.95" customHeight="1" x14ac:dyDescent="0.25">
      <c r="A79" s="6"/>
      <c r="B79" s="46" t="s">
        <v>61</v>
      </c>
      <c r="C79" s="16" t="s">
        <v>52</v>
      </c>
      <c r="D79" s="17">
        <v>4000</v>
      </c>
      <c r="E79" s="72">
        <v>0</v>
      </c>
      <c r="F79" s="73">
        <f t="shared" si="0"/>
        <v>0</v>
      </c>
      <c r="G79" s="9"/>
      <c r="H79" s="9"/>
      <c r="I79" s="9"/>
    </row>
    <row r="80" spans="1:10" s="9" customFormat="1" ht="21.95" customHeight="1" x14ac:dyDescent="0.25">
      <c r="A80" s="38"/>
      <c r="B80" s="46" t="s">
        <v>135</v>
      </c>
      <c r="C80" s="16" t="s">
        <v>52</v>
      </c>
      <c r="D80" s="17">
        <v>800</v>
      </c>
      <c r="E80" s="72">
        <v>0</v>
      </c>
      <c r="F80" s="73">
        <f t="shared" ref="F80:F81" si="5">(D80*E80)</f>
        <v>0</v>
      </c>
    </row>
    <row r="81" spans="1:9" s="9" customFormat="1" ht="21.95" customHeight="1" x14ac:dyDescent="0.25">
      <c r="A81" s="38"/>
      <c r="B81" s="46" t="s">
        <v>139</v>
      </c>
      <c r="C81" s="16" t="s">
        <v>148</v>
      </c>
      <c r="D81" s="19">
        <v>64000</v>
      </c>
      <c r="E81" s="78">
        <v>0</v>
      </c>
      <c r="F81" s="73">
        <f t="shared" si="5"/>
        <v>0</v>
      </c>
    </row>
    <row r="82" spans="1:9" s="9" customFormat="1" ht="21.95" customHeight="1" x14ac:dyDescent="0.25">
      <c r="A82" s="38"/>
      <c r="B82" s="46" t="s">
        <v>109</v>
      </c>
      <c r="C82" s="18" t="s">
        <v>52</v>
      </c>
      <c r="D82" s="19">
        <v>22000</v>
      </c>
      <c r="E82" s="78">
        <v>0</v>
      </c>
      <c r="F82" s="84">
        <f t="shared" si="0"/>
        <v>0</v>
      </c>
    </row>
    <row r="83" spans="1:9" s="9" customFormat="1" ht="21.95" customHeight="1" thickBot="1" x14ac:dyDescent="0.3">
      <c r="A83" s="63"/>
      <c r="B83" s="58" t="s">
        <v>140</v>
      </c>
      <c r="C83" s="59" t="s">
        <v>52</v>
      </c>
      <c r="D83" s="60">
        <v>5400</v>
      </c>
      <c r="E83" s="74">
        <v>0</v>
      </c>
      <c r="F83" s="75">
        <f t="shared" ref="F83" si="6">(D83*E83)</f>
        <v>0</v>
      </c>
    </row>
    <row r="84" spans="1:9" s="9" customFormat="1" ht="21.95" customHeight="1" thickTop="1" x14ac:dyDescent="0.25">
      <c r="A84" s="35" t="s">
        <v>62</v>
      </c>
      <c r="B84" s="48" t="s">
        <v>6</v>
      </c>
      <c r="C84" s="21" t="s">
        <v>52</v>
      </c>
      <c r="D84" s="22">
        <v>200</v>
      </c>
      <c r="E84" s="76">
        <v>0</v>
      </c>
      <c r="F84" s="77">
        <f t="shared" ref="F84:F107" si="7">(D84*E84)</f>
        <v>0</v>
      </c>
    </row>
    <row r="85" spans="1:9" s="9" customFormat="1" ht="21.95" customHeight="1" x14ac:dyDescent="0.25">
      <c r="A85" s="6"/>
      <c r="B85" s="46" t="s">
        <v>8</v>
      </c>
      <c r="C85" s="16" t="s">
        <v>52</v>
      </c>
      <c r="D85" s="17">
        <v>1600</v>
      </c>
      <c r="E85" s="72">
        <v>0</v>
      </c>
      <c r="F85" s="73">
        <f t="shared" si="7"/>
        <v>0</v>
      </c>
    </row>
    <row r="86" spans="1:9" s="9" customFormat="1" ht="21.95" customHeight="1" x14ac:dyDescent="0.25">
      <c r="A86" s="6"/>
      <c r="B86" s="46" t="s">
        <v>10</v>
      </c>
      <c r="C86" s="16" t="s">
        <v>52</v>
      </c>
      <c r="D86" s="17">
        <v>800</v>
      </c>
      <c r="E86" s="72">
        <v>0</v>
      </c>
      <c r="F86" s="73">
        <f t="shared" si="7"/>
        <v>0</v>
      </c>
    </row>
    <row r="87" spans="1:9" s="9" customFormat="1" ht="21.95" customHeight="1" thickBot="1" x14ac:dyDescent="0.3">
      <c r="A87" s="61"/>
      <c r="B87" s="58" t="s">
        <v>12</v>
      </c>
      <c r="C87" s="59" t="s">
        <v>52</v>
      </c>
      <c r="D87" s="60">
        <v>1200</v>
      </c>
      <c r="E87" s="74">
        <v>0</v>
      </c>
      <c r="F87" s="75">
        <f t="shared" si="7"/>
        <v>0</v>
      </c>
    </row>
    <row r="88" spans="1:9" s="9" customFormat="1" ht="21.95" customHeight="1" thickTop="1" x14ac:dyDescent="0.25">
      <c r="A88" s="35" t="s">
        <v>63</v>
      </c>
      <c r="B88" s="48" t="s">
        <v>6</v>
      </c>
      <c r="C88" s="21" t="s">
        <v>52</v>
      </c>
      <c r="D88" s="22">
        <v>2200</v>
      </c>
      <c r="E88" s="76">
        <v>0</v>
      </c>
      <c r="F88" s="77">
        <f t="shared" si="7"/>
        <v>0</v>
      </c>
    </row>
    <row r="89" spans="1:9" s="9" customFormat="1" ht="21.95" customHeight="1" x14ac:dyDescent="0.25">
      <c r="A89" s="6"/>
      <c r="B89" s="46" t="s">
        <v>8</v>
      </c>
      <c r="C89" s="16" t="s">
        <v>52</v>
      </c>
      <c r="D89" s="17">
        <v>3000</v>
      </c>
      <c r="E89" s="72">
        <v>0</v>
      </c>
      <c r="F89" s="73">
        <f t="shared" si="7"/>
        <v>0</v>
      </c>
    </row>
    <row r="90" spans="1:9" s="9" customFormat="1" ht="21.95" customHeight="1" x14ac:dyDescent="0.25">
      <c r="A90" s="6"/>
      <c r="B90" s="46" t="s">
        <v>10</v>
      </c>
      <c r="C90" s="16" t="s">
        <v>52</v>
      </c>
      <c r="D90" s="17">
        <v>2800</v>
      </c>
      <c r="E90" s="72">
        <v>0</v>
      </c>
      <c r="F90" s="73">
        <f t="shared" si="7"/>
        <v>0</v>
      </c>
    </row>
    <row r="91" spans="1:9" s="9" customFormat="1" ht="21.95" customHeight="1" thickBot="1" x14ac:dyDescent="0.3">
      <c r="A91" s="61"/>
      <c r="B91" s="58" t="s">
        <v>12</v>
      </c>
      <c r="C91" s="59" t="s">
        <v>52</v>
      </c>
      <c r="D91" s="60">
        <v>200</v>
      </c>
      <c r="E91" s="74">
        <v>0</v>
      </c>
      <c r="F91" s="75">
        <f t="shared" si="7"/>
        <v>0</v>
      </c>
    </row>
    <row r="92" spans="1:9" s="9" customFormat="1" ht="21.75" customHeight="1" thickTop="1" x14ac:dyDescent="0.25">
      <c r="A92" s="64" t="s">
        <v>99</v>
      </c>
      <c r="B92" s="48" t="s">
        <v>141</v>
      </c>
      <c r="C92" s="21" t="s">
        <v>84</v>
      </c>
      <c r="D92" s="22">
        <v>1800</v>
      </c>
      <c r="E92" s="90">
        <v>0</v>
      </c>
      <c r="F92" s="77">
        <f t="shared" si="7"/>
        <v>0</v>
      </c>
      <c r="G92" s="45"/>
      <c r="H92" s="45"/>
      <c r="I92" s="45"/>
    </row>
    <row r="93" spans="1:9" s="9" customFormat="1" ht="21.95" customHeight="1" thickBot="1" x14ac:dyDescent="0.3">
      <c r="A93" s="40" t="s">
        <v>64</v>
      </c>
      <c r="B93" s="11" t="s">
        <v>142</v>
      </c>
      <c r="C93" s="18" t="s">
        <v>84</v>
      </c>
      <c r="D93" s="19">
        <v>800</v>
      </c>
      <c r="E93" s="78">
        <v>0</v>
      </c>
      <c r="F93" s="84">
        <f t="shared" si="7"/>
        <v>0</v>
      </c>
    </row>
    <row r="94" spans="1:9" s="9" customFormat="1" ht="21.95" customHeight="1" thickBot="1" x14ac:dyDescent="0.3">
      <c r="A94" s="110" t="s">
        <v>100</v>
      </c>
      <c r="B94" s="111" t="s">
        <v>141</v>
      </c>
      <c r="C94" s="112" t="s">
        <v>84</v>
      </c>
      <c r="D94" s="113">
        <v>1100</v>
      </c>
      <c r="E94" s="114">
        <v>0</v>
      </c>
      <c r="F94" s="115">
        <f t="shared" si="7"/>
        <v>0</v>
      </c>
      <c r="G94" s="45"/>
      <c r="H94" s="45"/>
      <c r="I94" s="45"/>
    </row>
    <row r="95" spans="1:9" s="9" customFormat="1" ht="21.95" customHeight="1" thickTop="1" x14ac:dyDescent="0.25">
      <c r="A95" s="35" t="s">
        <v>65</v>
      </c>
      <c r="B95" s="48" t="s">
        <v>66</v>
      </c>
      <c r="C95" s="21" t="s">
        <v>84</v>
      </c>
      <c r="D95" s="22">
        <v>300</v>
      </c>
      <c r="E95" s="76">
        <v>0</v>
      </c>
      <c r="F95" s="77">
        <f t="shared" si="7"/>
        <v>0</v>
      </c>
    </row>
    <row r="96" spans="1:9" s="9" customFormat="1" ht="21.95" customHeight="1" x14ac:dyDescent="0.25">
      <c r="A96" s="6"/>
      <c r="B96" s="46" t="s">
        <v>67</v>
      </c>
      <c r="C96" s="16" t="s">
        <v>84</v>
      </c>
      <c r="D96" s="17">
        <v>500</v>
      </c>
      <c r="E96" s="72">
        <v>0</v>
      </c>
      <c r="F96" s="73">
        <f t="shared" si="7"/>
        <v>0</v>
      </c>
    </row>
    <row r="97" spans="1:6" s="9" customFormat="1" ht="21.95" customHeight="1" x14ac:dyDescent="0.25">
      <c r="A97" s="6"/>
      <c r="B97" s="46" t="s">
        <v>68</v>
      </c>
      <c r="C97" s="16" t="s">
        <v>84</v>
      </c>
      <c r="D97" s="17">
        <v>20000</v>
      </c>
      <c r="E97" s="72">
        <v>0</v>
      </c>
      <c r="F97" s="73">
        <f t="shared" si="7"/>
        <v>0</v>
      </c>
    </row>
    <row r="98" spans="1:6" s="9" customFormat="1" ht="21.95" customHeight="1" x14ac:dyDescent="0.25">
      <c r="A98" s="6"/>
      <c r="B98" s="46" t="s">
        <v>69</v>
      </c>
      <c r="C98" s="16" t="s">
        <v>84</v>
      </c>
      <c r="D98" s="17">
        <v>400</v>
      </c>
      <c r="E98" s="72">
        <v>0</v>
      </c>
      <c r="F98" s="73">
        <f t="shared" si="7"/>
        <v>0</v>
      </c>
    </row>
    <row r="99" spans="1:6" s="9" customFormat="1" ht="21.95" customHeight="1" x14ac:dyDescent="0.25">
      <c r="A99" s="6"/>
      <c r="B99" s="46" t="s">
        <v>70</v>
      </c>
      <c r="C99" s="16" t="s">
        <v>84</v>
      </c>
      <c r="D99" s="17">
        <v>600</v>
      </c>
      <c r="E99" s="72">
        <v>0</v>
      </c>
      <c r="F99" s="73">
        <f t="shared" si="7"/>
        <v>0</v>
      </c>
    </row>
    <row r="100" spans="1:6" s="9" customFormat="1" ht="21.95" customHeight="1" x14ac:dyDescent="0.25">
      <c r="A100" s="6"/>
      <c r="B100" s="46" t="s">
        <v>71</v>
      </c>
      <c r="C100" s="16" t="s">
        <v>84</v>
      </c>
      <c r="D100" s="17">
        <v>2600</v>
      </c>
      <c r="E100" s="72">
        <v>0</v>
      </c>
      <c r="F100" s="73">
        <f t="shared" si="7"/>
        <v>0</v>
      </c>
    </row>
    <row r="101" spans="1:6" s="9" customFormat="1" ht="21.95" customHeight="1" x14ac:dyDescent="0.25">
      <c r="A101" s="6"/>
      <c r="B101" s="46" t="s">
        <v>72</v>
      </c>
      <c r="C101" s="16" t="s">
        <v>84</v>
      </c>
      <c r="D101" s="17">
        <v>15120</v>
      </c>
      <c r="E101" s="72">
        <v>0</v>
      </c>
      <c r="F101" s="73">
        <f t="shared" si="7"/>
        <v>0</v>
      </c>
    </row>
    <row r="102" spans="1:6" s="9" customFormat="1" ht="21.95" customHeight="1" x14ac:dyDescent="0.25">
      <c r="A102" s="6"/>
      <c r="B102" s="46" t="s">
        <v>73</v>
      </c>
      <c r="C102" s="16" t="s">
        <v>84</v>
      </c>
      <c r="D102" s="17">
        <v>800</v>
      </c>
      <c r="E102" s="72">
        <v>0</v>
      </c>
      <c r="F102" s="73">
        <f t="shared" si="7"/>
        <v>0</v>
      </c>
    </row>
    <row r="103" spans="1:6" s="9" customFormat="1" ht="21.95" customHeight="1" x14ac:dyDescent="0.25">
      <c r="A103" s="6"/>
      <c r="B103" s="46" t="s">
        <v>74</v>
      </c>
      <c r="C103" s="16" t="s">
        <v>84</v>
      </c>
      <c r="D103" s="17">
        <v>800</v>
      </c>
      <c r="E103" s="72">
        <v>0</v>
      </c>
      <c r="F103" s="73">
        <f t="shared" si="7"/>
        <v>0</v>
      </c>
    </row>
    <row r="104" spans="1:6" s="9" customFormat="1" ht="21.95" customHeight="1" x14ac:dyDescent="0.25">
      <c r="A104" s="6"/>
      <c r="B104" s="46" t="s">
        <v>75</v>
      </c>
      <c r="C104" s="16" t="s">
        <v>84</v>
      </c>
      <c r="D104" s="17">
        <v>200</v>
      </c>
      <c r="E104" s="72">
        <v>0</v>
      </c>
      <c r="F104" s="73">
        <f t="shared" si="7"/>
        <v>0</v>
      </c>
    </row>
    <row r="105" spans="1:6" s="9" customFormat="1" ht="21.95" customHeight="1" x14ac:dyDescent="0.25">
      <c r="A105" s="6"/>
      <c r="B105" s="46" t="s">
        <v>76</v>
      </c>
      <c r="C105" s="16" t="s">
        <v>84</v>
      </c>
      <c r="D105" s="17">
        <v>300</v>
      </c>
      <c r="E105" s="72">
        <v>0</v>
      </c>
      <c r="F105" s="73">
        <f t="shared" si="7"/>
        <v>0</v>
      </c>
    </row>
    <row r="106" spans="1:6" s="9" customFormat="1" ht="21.95" customHeight="1" x14ac:dyDescent="0.25">
      <c r="A106" s="6"/>
      <c r="B106" s="46" t="s">
        <v>77</v>
      </c>
      <c r="C106" s="16" t="s">
        <v>84</v>
      </c>
      <c r="D106" s="17">
        <v>200</v>
      </c>
      <c r="E106" s="72">
        <v>0</v>
      </c>
      <c r="F106" s="73">
        <f t="shared" si="7"/>
        <v>0</v>
      </c>
    </row>
    <row r="107" spans="1:6" s="9" customFormat="1" ht="21.95" customHeight="1" x14ac:dyDescent="0.25">
      <c r="A107" s="6"/>
      <c r="B107" s="46" t="s">
        <v>78</v>
      </c>
      <c r="C107" s="16" t="s">
        <v>84</v>
      </c>
      <c r="D107" s="17">
        <v>200</v>
      </c>
      <c r="E107" s="72">
        <v>0</v>
      </c>
      <c r="F107" s="73">
        <f t="shared" si="7"/>
        <v>0</v>
      </c>
    </row>
    <row r="108" spans="1:6" s="9" customFormat="1" ht="21.95" customHeight="1" x14ac:dyDescent="0.25">
      <c r="A108" s="6"/>
      <c r="B108" s="46" t="s">
        <v>79</v>
      </c>
      <c r="C108" s="16" t="s">
        <v>84</v>
      </c>
      <c r="D108" s="17">
        <v>2300</v>
      </c>
      <c r="E108" s="72">
        <v>0</v>
      </c>
      <c r="F108" s="73">
        <f t="shared" ref="F108:F132" si="8">(D108*E108)</f>
        <v>0</v>
      </c>
    </row>
    <row r="109" spans="1:6" s="9" customFormat="1" ht="21.95" customHeight="1" x14ac:dyDescent="0.25">
      <c r="A109" s="6"/>
      <c r="B109" s="46" t="s">
        <v>80</v>
      </c>
      <c r="C109" s="16" t="s">
        <v>84</v>
      </c>
      <c r="D109" s="17">
        <v>800</v>
      </c>
      <c r="E109" s="72">
        <v>0</v>
      </c>
      <c r="F109" s="73">
        <f t="shared" si="8"/>
        <v>0</v>
      </c>
    </row>
    <row r="110" spans="1:6" s="9" customFormat="1" ht="21.95" customHeight="1" x14ac:dyDescent="0.25">
      <c r="A110" s="6"/>
      <c r="B110" s="47" t="s">
        <v>81</v>
      </c>
      <c r="C110" s="16" t="s">
        <v>84</v>
      </c>
      <c r="D110" s="17">
        <v>100</v>
      </c>
      <c r="E110" s="72">
        <v>0</v>
      </c>
      <c r="F110" s="73">
        <f t="shared" si="8"/>
        <v>0</v>
      </c>
    </row>
    <row r="111" spans="1:6" s="9" customFormat="1" ht="21.95" customHeight="1" x14ac:dyDescent="0.25">
      <c r="A111" s="6"/>
      <c r="B111" s="46" t="s">
        <v>143</v>
      </c>
      <c r="C111" s="16" t="s">
        <v>84</v>
      </c>
      <c r="D111" s="17">
        <v>200</v>
      </c>
      <c r="E111" s="72">
        <v>0</v>
      </c>
      <c r="F111" s="73">
        <f t="shared" ref="F111" si="9">(D111*E111)</f>
        <v>0</v>
      </c>
    </row>
    <row r="112" spans="1:6" s="9" customFormat="1" ht="21.95" customHeight="1" x14ac:dyDescent="0.25">
      <c r="A112" s="6"/>
      <c r="B112" s="46" t="s">
        <v>144</v>
      </c>
      <c r="C112" s="16" t="s">
        <v>84</v>
      </c>
      <c r="D112" s="17">
        <v>7000</v>
      </c>
      <c r="E112" s="72">
        <v>0</v>
      </c>
      <c r="F112" s="73">
        <f t="shared" si="8"/>
        <v>0</v>
      </c>
    </row>
    <row r="113" spans="1:9" s="9" customFormat="1" ht="21.95" customHeight="1" x14ac:dyDescent="0.25">
      <c r="A113" s="6"/>
      <c r="B113" s="46" t="s">
        <v>145</v>
      </c>
      <c r="C113" s="16" t="s">
        <v>84</v>
      </c>
      <c r="D113" s="17">
        <v>4000</v>
      </c>
      <c r="E113" s="72">
        <v>0</v>
      </c>
      <c r="F113" s="73">
        <f t="shared" si="8"/>
        <v>0</v>
      </c>
    </row>
    <row r="114" spans="1:9" s="9" customFormat="1" ht="21.95" customHeight="1" x14ac:dyDescent="0.25">
      <c r="A114" s="6"/>
      <c r="B114" s="46" t="s">
        <v>146</v>
      </c>
      <c r="C114" s="16" t="s">
        <v>84</v>
      </c>
      <c r="D114" s="17">
        <v>400</v>
      </c>
      <c r="E114" s="72">
        <v>0</v>
      </c>
      <c r="F114" s="73">
        <f t="shared" si="8"/>
        <v>0</v>
      </c>
    </row>
    <row r="115" spans="1:9" s="45" customFormat="1" ht="21.95" customHeight="1" x14ac:dyDescent="0.25">
      <c r="A115" s="6"/>
      <c r="B115" s="46" t="s">
        <v>149</v>
      </c>
      <c r="C115" s="18" t="s">
        <v>84</v>
      </c>
      <c r="D115" s="17">
        <v>16000</v>
      </c>
      <c r="E115" s="72">
        <v>0</v>
      </c>
      <c r="F115" s="73">
        <f t="shared" si="8"/>
        <v>0</v>
      </c>
      <c r="G115" s="9"/>
      <c r="H115" s="9"/>
      <c r="I115" s="9"/>
    </row>
    <row r="116" spans="1:9" s="45" customFormat="1" ht="21.95" customHeight="1" x14ac:dyDescent="0.25">
      <c r="A116" s="6"/>
      <c r="B116" s="46" t="s">
        <v>150</v>
      </c>
      <c r="C116" s="18" t="s">
        <v>84</v>
      </c>
      <c r="D116" s="17">
        <v>16000</v>
      </c>
      <c r="E116" s="72">
        <v>0</v>
      </c>
      <c r="F116" s="73">
        <f t="shared" si="8"/>
        <v>0</v>
      </c>
      <c r="G116" s="9"/>
      <c r="H116" s="9"/>
      <c r="I116" s="9"/>
    </row>
    <row r="117" spans="1:9" s="45" customFormat="1" ht="21.95" customHeight="1" x14ac:dyDescent="0.25">
      <c r="A117" s="38"/>
      <c r="B117" s="46" t="s">
        <v>151</v>
      </c>
      <c r="C117" s="18" t="s">
        <v>84</v>
      </c>
      <c r="D117" s="17">
        <v>16000</v>
      </c>
      <c r="E117" s="72">
        <v>0</v>
      </c>
      <c r="F117" s="73">
        <f t="shared" si="8"/>
        <v>0</v>
      </c>
      <c r="G117" s="9"/>
      <c r="H117" s="9"/>
      <c r="I117" s="9"/>
    </row>
    <row r="118" spans="1:9" s="45" customFormat="1" ht="21.95" customHeight="1" thickBot="1" x14ac:dyDescent="0.3">
      <c r="A118" s="61"/>
      <c r="B118" s="69" t="s">
        <v>162</v>
      </c>
      <c r="C118" s="59" t="s">
        <v>84</v>
      </c>
      <c r="D118" s="60">
        <v>2000</v>
      </c>
      <c r="E118" s="74">
        <v>0</v>
      </c>
      <c r="F118" s="75">
        <f t="shared" si="8"/>
        <v>0</v>
      </c>
      <c r="G118" s="9"/>
      <c r="H118" s="9"/>
      <c r="I118" s="9"/>
    </row>
    <row r="119" spans="1:9" s="45" customFormat="1" ht="21.95" customHeight="1" thickTop="1" thickBot="1" x14ac:dyDescent="0.3">
      <c r="A119" s="65" t="s">
        <v>90</v>
      </c>
      <c r="B119" s="66" t="s">
        <v>8</v>
      </c>
      <c r="C119" s="67" t="s">
        <v>84</v>
      </c>
      <c r="D119" s="30">
        <v>1700</v>
      </c>
      <c r="E119" s="91">
        <v>0</v>
      </c>
      <c r="F119" s="92">
        <f t="shared" si="8"/>
        <v>0</v>
      </c>
      <c r="G119" s="9"/>
      <c r="H119" s="9"/>
      <c r="I119" s="9"/>
    </row>
    <row r="120" spans="1:9" s="45" customFormat="1" ht="21.95" customHeight="1" thickBot="1" x14ac:dyDescent="0.3">
      <c r="A120" s="117" t="s">
        <v>91</v>
      </c>
      <c r="B120" s="111" t="s">
        <v>8</v>
      </c>
      <c r="C120" s="112" t="s">
        <v>84</v>
      </c>
      <c r="D120" s="113">
        <v>640</v>
      </c>
      <c r="E120" s="118">
        <v>0</v>
      </c>
      <c r="F120" s="119">
        <f t="shared" si="8"/>
        <v>0</v>
      </c>
      <c r="G120" s="9"/>
      <c r="H120" s="9"/>
      <c r="I120" s="9"/>
    </row>
    <row r="121" spans="1:9" s="9" customFormat="1" ht="21.95" customHeight="1" thickTop="1" x14ac:dyDescent="0.25">
      <c r="A121" s="165" t="s">
        <v>96</v>
      </c>
      <c r="B121" s="48" t="s">
        <v>6</v>
      </c>
      <c r="C121" s="21" t="s">
        <v>84</v>
      </c>
      <c r="D121" s="22">
        <v>600</v>
      </c>
      <c r="E121" s="116">
        <v>0</v>
      </c>
      <c r="F121" s="77">
        <f t="shared" si="8"/>
        <v>0</v>
      </c>
    </row>
    <row r="122" spans="1:9" s="9" customFormat="1" ht="21.95" customHeight="1" x14ac:dyDescent="0.25">
      <c r="A122" s="165"/>
      <c r="B122" s="46" t="s">
        <v>8</v>
      </c>
      <c r="C122" s="16" t="s">
        <v>84</v>
      </c>
      <c r="D122" s="17">
        <v>500</v>
      </c>
      <c r="E122" s="81">
        <v>0</v>
      </c>
      <c r="F122" s="73">
        <f t="shared" si="8"/>
        <v>0</v>
      </c>
    </row>
    <row r="123" spans="1:9" s="9" customFormat="1" ht="21.95" customHeight="1" x14ac:dyDescent="0.25">
      <c r="A123" s="165"/>
      <c r="B123" s="46" t="s">
        <v>10</v>
      </c>
      <c r="C123" s="16" t="s">
        <v>84</v>
      </c>
      <c r="D123" s="17">
        <v>1200</v>
      </c>
      <c r="E123" s="81">
        <v>0</v>
      </c>
      <c r="F123" s="73">
        <f t="shared" si="8"/>
        <v>0</v>
      </c>
    </row>
    <row r="124" spans="1:9" s="9" customFormat="1" ht="21.95" customHeight="1" x14ac:dyDescent="0.25">
      <c r="A124" s="165"/>
      <c r="B124" s="46" t="s">
        <v>14</v>
      </c>
      <c r="C124" s="16" t="s">
        <v>84</v>
      </c>
      <c r="D124" s="17">
        <v>1200</v>
      </c>
      <c r="E124" s="81">
        <v>0</v>
      </c>
      <c r="F124" s="73">
        <f t="shared" si="8"/>
        <v>0</v>
      </c>
    </row>
    <row r="125" spans="1:9" s="9" customFormat="1" ht="21.95" customHeight="1" thickBot="1" x14ac:dyDescent="0.3">
      <c r="A125" s="166"/>
      <c r="B125" s="50" t="s">
        <v>152</v>
      </c>
      <c r="C125" s="25" t="s">
        <v>84</v>
      </c>
      <c r="D125" s="23">
        <v>200</v>
      </c>
      <c r="E125" s="93">
        <v>0</v>
      </c>
      <c r="F125" s="83">
        <f t="shared" si="8"/>
        <v>0</v>
      </c>
    </row>
    <row r="126" spans="1:9" s="9" customFormat="1" ht="21.95" customHeight="1" thickBot="1" x14ac:dyDescent="0.3">
      <c r="A126" s="32" t="s">
        <v>97</v>
      </c>
      <c r="B126" s="51"/>
      <c r="C126" s="26" t="s">
        <v>98</v>
      </c>
      <c r="D126" s="24">
        <v>120</v>
      </c>
      <c r="E126" s="94">
        <v>0</v>
      </c>
      <c r="F126" s="95">
        <f t="shared" si="8"/>
        <v>0</v>
      </c>
    </row>
    <row r="127" spans="1:9" s="9" customFormat="1" ht="21.95" customHeight="1" thickBot="1" x14ac:dyDescent="0.3">
      <c r="A127" s="33" t="s">
        <v>82</v>
      </c>
      <c r="B127" s="52" t="s">
        <v>167</v>
      </c>
      <c r="C127" s="26" t="s">
        <v>84</v>
      </c>
      <c r="D127" s="24">
        <v>18</v>
      </c>
      <c r="E127" s="94">
        <v>0</v>
      </c>
      <c r="F127" s="95">
        <f t="shared" si="8"/>
        <v>0</v>
      </c>
    </row>
    <row r="128" spans="1:9" s="9" customFormat="1" ht="44.25" customHeight="1" thickBot="1" x14ac:dyDescent="0.3">
      <c r="A128" s="34" t="s">
        <v>156</v>
      </c>
      <c r="B128" s="52" t="s">
        <v>166</v>
      </c>
      <c r="C128" s="26" t="s">
        <v>84</v>
      </c>
      <c r="D128" s="24">
        <v>200</v>
      </c>
      <c r="E128" s="96">
        <v>0</v>
      </c>
      <c r="F128" s="97">
        <f t="shared" si="8"/>
        <v>0</v>
      </c>
      <c r="G128" s="45"/>
      <c r="H128" s="45"/>
      <c r="I128" s="45"/>
    </row>
    <row r="129" spans="1:9" s="9" customFormat="1" ht="30" customHeight="1" thickBot="1" x14ac:dyDescent="0.3">
      <c r="A129" s="33" t="s">
        <v>171</v>
      </c>
      <c r="B129" s="52" t="s">
        <v>165</v>
      </c>
      <c r="C129" s="26" t="s">
        <v>84</v>
      </c>
      <c r="D129" s="24">
        <v>10000</v>
      </c>
      <c r="E129" s="96">
        <v>0</v>
      </c>
      <c r="F129" s="97">
        <v>0</v>
      </c>
      <c r="G129" s="45"/>
      <c r="H129" s="45"/>
      <c r="I129" s="45"/>
    </row>
    <row r="130" spans="1:9" s="9" customFormat="1" ht="21.95" customHeight="1" thickBot="1" x14ac:dyDescent="0.3">
      <c r="A130" s="33" t="s">
        <v>153</v>
      </c>
      <c r="B130" s="53" t="s">
        <v>164</v>
      </c>
      <c r="C130" s="26" t="s">
        <v>84</v>
      </c>
      <c r="D130" s="24">
        <v>6000</v>
      </c>
      <c r="E130" s="96">
        <v>0</v>
      </c>
      <c r="F130" s="95">
        <f t="shared" si="8"/>
        <v>0</v>
      </c>
      <c r="G130" s="45"/>
      <c r="H130" s="45"/>
      <c r="I130" s="45"/>
    </row>
    <row r="131" spans="1:9" s="9" customFormat="1" ht="21.95" customHeight="1" thickBot="1" x14ac:dyDescent="0.3">
      <c r="A131" s="33" t="s">
        <v>85</v>
      </c>
      <c r="B131" s="52" t="s">
        <v>163</v>
      </c>
      <c r="C131" s="26" t="s">
        <v>84</v>
      </c>
      <c r="D131" s="24">
        <v>2000</v>
      </c>
      <c r="E131" s="96">
        <v>0</v>
      </c>
      <c r="F131" s="95">
        <f t="shared" si="8"/>
        <v>0</v>
      </c>
      <c r="G131" s="45"/>
      <c r="H131" s="45"/>
      <c r="I131" s="45"/>
    </row>
    <row r="132" spans="1:9" s="9" customFormat="1" ht="21.95" customHeight="1" thickBot="1" x14ac:dyDescent="0.3">
      <c r="A132" s="33" t="s">
        <v>89</v>
      </c>
      <c r="B132" s="52" t="s">
        <v>172</v>
      </c>
      <c r="C132" s="26" t="s">
        <v>84</v>
      </c>
      <c r="D132" s="24">
        <v>6600</v>
      </c>
      <c r="E132" s="98">
        <v>0</v>
      </c>
      <c r="F132" s="95">
        <f t="shared" si="8"/>
        <v>0</v>
      </c>
      <c r="G132" s="45"/>
      <c r="H132" s="45"/>
      <c r="I132" s="45"/>
    </row>
    <row r="133" spans="1:9" s="9" customFormat="1" ht="21.95" customHeight="1" thickTop="1" thickBot="1" x14ac:dyDescent="0.3">
      <c r="A133" s="156" t="s">
        <v>92</v>
      </c>
      <c r="B133" s="157"/>
      <c r="C133" s="157"/>
      <c r="D133" s="157"/>
      <c r="E133" s="157"/>
      <c r="F133" s="158"/>
      <c r="G133" s="45"/>
      <c r="H133" s="45"/>
      <c r="I133" s="45"/>
    </row>
    <row r="134" spans="1:9" s="9" customFormat="1" ht="21.95" customHeight="1" thickTop="1" x14ac:dyDescent="0.25">
      <c r="A134" s="41" t="s">
        <v>86</v>
      </c>
      <c r="B134" s="54" t="s">
        <v>95</v>
      </c>
      <c r="C134" s="27" t="s">
        <v>38</v>
      </c>
      <c r="D134" s="22">
        <v>626</v>
      </c>
      <c r="E134" s="76">
        <v>0</v>
      </c>
      <c r="F134" s="77">
        <f t="shared" ref="F134:F142" si="10">(D134*E134)</f>
        <v>0</v>
      </c>
    </row>
    <row r="135" spans="1:9" s="9" customFormat="1" ht="21.95" customHeight="1" x14ac:dyDescent="0.25">
      <c r="A135" s="42" t="s">
        <v>87</v>
      </c>
      <c r="B135" s="55" t="s">
        <v>93</v>
      </c>
      <c r="C135" s="20" t="s">
        <v>84</v>
      </c>
      <c r="D135" s="17">
        <v>104</v>
      </c>
      <c r="E135" s="72">
        <v>0</v>
      </c>
      <c r="F135" s="73">
        <f t="shared" si="10"/>
        <v>0</v>
      </c>
    </row>
    <row r="136" spans="1:9" s="9" customFormat="1" ht="21.95" customHeight="1" x14ac:dyDescent="0.25">
      <c r="A136" s="40" t="s">
        <v>157</v>
      </c>
      <c r="B136" s="56" t="s">
        <v>158</v>
      </c>
      <c r="C136" s="28" t="s">
        <v>84</v>
      </c>
      <c r="D136" s="17">
        <v>46</v>
      </c>
      <c r="E136" s="72">
        <v>0</v>
      </c>
      <c r="F136" s="73">
        <f t="shared" si="10"/>
        <v>0</v>
      </c>
    </row>
    <row r="137" spans="1:9" s="9" customFormat="1" ht="21.95" customHeight="1" x14ac:dyDescent="0.25">
      <c r="A137" s="43" t="s">
        <v>88</v>
      </c>
      <c r="B137" s="55"/>
      <c r="C137" s="20" t="s">
        <v>84</v>
      </c>
      <c r="D137" s="17">
        <v>2</v>
      </c>
      <c r="E137" s="72">
        <v>0</v>
      </c>
      <c r="F137" s="73">
        <f t="shared" si="10"/>
        <v>0</v>
      </c>
    </row>
    <row r="138" spans="1:9" s="9" customFormat="1" ht="21.95" customHeight="1" x14ac:dyDescent="0.25">
      <c r="A138" s="43" t="s">
        <v>160</v>
      </c>
      <c r="B138" s="55"/>
      <c r="C138" s="20" t="s">
        <v>98</v>
      </c>
      <c r="D138" s="17">
        <v>60</v>
      </c>
      <c r="E138" s="72">
        <v>0</v>
      </c>
      <c r="F138" s="73">
        <f t="shared" si="10"/>
        <v>0</v>
      </c>
    </row>
    <row r="139" spans="1:9" s="9" customFormat="1" ht="21.95" customHeight="1" x14ac:dyDescent="0.25">
      <c r="A139" s="43" t="s">
        <v>161</v>
      </c>
      <c r="B139" s="55"/>
      <c r="C139" s="20" t="s">
        <v>98</v>
      </c>
      <c r="D139" s="17">
        <v>40</v>
      </c>
      <c r="E139" s="72">
        <v>0</v>
      </c>
      <c r="F139" s="73">
        <f t="shared" si="10"/>
        <v>0</v>
      </c>
    </row>
    <row r="140" spans="1:9" s="9" customFormat="1" ht="80.25" customHeight="1" thickBot="1" x14ac:dyDescent="0.3">
      <c r="A140" s="68" t="s">
        <v>170</v>
      </c>
      <c r="B140" s="106" t="s">
        <v>173</v>
      </c>
      <c r="C140" s="107" t="s">
        <v>98</v>
      </c>
      <c r="D140" s="60">
        <v>10</v>
      </c>
      <c r="E140" s="108">
        <v>0</v>
      </c>
      <c r="F140" s="109">
        <f t="shared" si="10"/>
        <v>0</v>
      </c>
    </row>
    <row r="141" spans="1:9" s="9" customFormat="1" ht="65.25" customHeight="1" thickTop="1" thickBot="1" x14ac:dyDescent="0.3">
      <c r="A141" s="105" t="s">
        <v>103</v>
      </c>
      <c r="B141" s="57" t="s">
        <v>159</v>
      </c>
      <c r="C141" s="29" t="s">
        <v>84</v>
      </c>
      <c r="D141" s="30">
        <v>10000</v>
      </c>
      <c r="E141" s="101">
        <v>0</v>
      </c>
      <c r="F141" s="92">
        <f t="shared" si="10"/>
        <v>0</v>
      </c>
    </row>
    <row r="142" spans="1:9" s="9" customFormat="1" ht="50.25" customHeight="1" x14ac:dyDescent="0.25">
      <c r="A142" s="104" t="s">
        <v>168</v>
      </c>
      <c r="B142" s="99" t="s">
        <v>169</v>
      </c>
      <c r="C142" s="100" t="s">
        <v>84</v>
      </c>
      <c r="D142" s="15">
        <v>6200</v>
      </c>
      <c r="E142" s="102">
        <v>0</v>
      </c>
      <c r="F142" s="103">
        <f t="shared" si="10"/>
        <v>0</v>
      </c>
    </row>
    <row r="143" spans="1:9" ht="34.5" customHeight="1" thickBot="1" x14ac:dyDescent="0.3">
      <c r="A143" s="149" t="s">
        <v>83</v>
      </c>
      <c r="B143" s="150"/>
      <c r="C143" s="150"/>
      <c r="D143" s="151"/>
      <c r="E143" s="5"/>
      <c r="F143" s="120">
        <f>SUM(F134:F142,F21:F132)</f>
        <v>0</v>
      </c>
    </row>
    <row r="144" spans="1:9" ht="15.75" thickBot="1" x14ac:dyDescent="0.3"/>
    <row r="145" spans="1:9" ht="37.5" customHeight="1" x14ac:dyDescent="0.25">
      <c r="A145" s="125" t="s">
        <v>132</v>
      </c>
      <c r="B145" s="126"/>
      <c r="C145" s="126"/>
      <c r="D145" s="127"/>
      <c r="E145" s="134" t="s">
        <v>133</v>
      </c>
      <c r="F145" s="135"/>
      <c r="G145" s="135"/>
      <c r="H145" s="135"/>
      <c r="I145" s="136"/>
    </row>
    <row r="146" spans="1:9" ht="37.5" customHeight="1" x14ac:dyDescent="0.25">
      <c r="A146" s="128"/>
      <c r="B146" s="129"/>
      <c r="C146" s="129"/>
      <c r="D146" s="130"/>
      <c r="E146" s="137"/>
      <c r="F146" s="138"/>
      <c r="G146" s="138"/>
      <c r="H146" s="138"/>
      <c r="I146" s="139"/>
    </row>
    <row r="147" spans="1:9" ht="37.5" customHeight="1" thickBot="1" x14ac:dyDescent="0.3">
      <c r="A147" s="131"/>
      <c r="B147" s="132"/>
      <c r="C147" s="132"/>
      <c r="D147" s="133"/>
      <c r="E147" s="140" t="s">
        <v>134</v>
      </c>
      <c r="F147" s="141"/>
      <c r="G147" s="141"/>
      <c r="H147" s="141"/>
      <c r="I147" s="142"/>
    </row>
    <row r="148" spans="1:9" x14ac:dyDescent="0.25">
      <c r="F148" s="4"/>
    </row>
  </sheetData>
  <mergeCells count="44">
    <mergeCell ref="E19:E20"/>
    <mergeCell ref="A14:C14"/>
    <mergeCell ref="D14:I14"/>
    <mergeCell ref="A2:I2"/>
    <mergeCell ref="A9:C9"/>
    <mergeCell ref="D9:I9"/>
    <mergeCell ref="A10:C10"/>
    <mergeCell ref="D10:I10"/>
    <mergeCell ref="A11:C11"/>
    <mergeCell ref="D11:I11"/>
    <mergeCell ref="D17:I17"/>
    <mergeCell ref="A17:C17"/>
    <mergeCell ref="A1:I1"/>
    <mergeCell ref="A12:C12"/>
    <mergeCell ref="D12:I12"/>
    <mergeCell ref="A13:C13"/>
    <mergeCell ref="D13:I13"/>
    <mergeCell ref="A6:C6"/>
    <mergeCell ref="D6:I6"/>
    <mergeCell ref="A7:C7"/>
    <mergeCell ref="D7:I7"/>
    <mergeCell ref="A8:C8"/>
    <mergeCell ref="D8:I8"/>
    <mergeCell ref="A3:I3"/>
    <mergeCell ref="A4:C4"/>
    <mergeCell ref="D4:I4"/>
    <mergeCell ref="A5:C5"/>
    <mergeCell ref="D5:I5"/>
    <mergeCell ref="A145:D147"/>
    <mergeCell ref="E145:I146"/>
    <mergeCell ref="E147:I147"/>
    <mergeCell ref="A15:C15"/>
    <mergeCell ref="D15:I15"/>
    <mergeCell ref="A16:C16"/>
    <mergeCell ref="D16:I16"/>
    <mergeCell ref="A143:D143"/>
    <mergeCell ref="D19:D20"/>
    <mergeCell ref="F19:F20"/>
    <mergeCell ref="A133:F133"/>
    <mergeCell ref="A19:A20"/>
    <mergeCell ref="B19:B20"/>
    <mergeCell ref="C19:C20"/>
    <mergeCell ref="A121:A125"/>
    <mergeCell ref="A47:A49"/>
  </mergeCells>
  <phoneticPr fontId="4" type="noConversion"/>
  <dataValidations count="2">
    <dataValidation type="list" allowBlank="1" showInputMessage="1" showErrorMessage="1" sqref="D13:I15" xr:uid="{799B86ED-6FBF-4F1C-925F-1F0A5B51223D}">
      <formula1>$Q$6:$Q$7</formula1>
    </dataValidation>
    <dataValidation type="list" allowBlank="1" showInputMessage="1" showErrorMessage="1" sqref="D16:I17" xr:uid="{C390758B-0F68-4A63-8BAE-22F188C599F3}">
      <formula1>$Q$8:$Q$11</formula1>
    </dataValidation>
  </dataValidations>
  <pageMargins left="0.62992125984251968" right="0.23622047244094491" top="0.35433070866141736" bottom="0.35433070866141736" header="0.11811023622047245" footer="0.11811023622047245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3B97A4-F7A7-43EF-8038-F01DFB78C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FD5333-7439-44B5-B226-630EEFE22345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12620B16-97ED-4156-9D27-4CCC08DCA4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Tlačiarenské a grafické služby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Vyšná Miroslava</dc:creator>
  <cp:keywords/>
  <dc:description/>
  <cp:lastModifiedBy>Hrablíková Kristína</cp:lastModifiedBy>
  <cp:revision/>
  <cp:lastPrinted>2026-03-19T09:10:48Z</cp:lastPrinted>
  <dcterms:created xsi:type="dcterms:W3CDTF">2015-06-05T18:19:34Z</dcterms:created>
  <dcterms:modified xsi:type="dcterms:W3CDTF">2026-04-13T06:41:05Z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