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1. Magda\168_2020 Level senzor\04. JOSEPHINE\01. Vyzva_na_predlozenie_ponuky\"/>
    </mc:Choice>
  </mc:AlternateContent>
  <bookViews>
    <workbookView xWindow="0" yWindow="0" windowWidth="18105" windowHeight="11475" tabRatio="727" activeTab="1"/>
  </bookViews>
  <sheets>
    <sheet name="Príloha č. 1" sheetId="1" r:id="rId1"/>
    <sheet name="Príloha č. 2 " sheetId="17" r:id="rId2"/>
    <sheet name="Príloha č. 3" sheetId="11" r:id="rId3"/>
    <sheet name="Príloha č. 4" sheetId="12" r:id="rId4"/>
    <sheet name="Príloha č. 5 " sheetId="15" r:id="rId5"/>
    <sheet name="Príloha č. 6  " sheetId="16" r:id="rId6"/>
  </sheets>
  <definedNames>
    <definedName name="_xlnm.Print_Area" localSheetId="0">'Príloha č. 1'!$A$1:$D$31</definedName>
    <definedName name="_xlnm.Print_Area" localSheetId="1">'Príloha č. 2 '!$A$1:$G$38</definedName>
    <definedName name="_xlnm.Print_Area" localSheetId="2">'Príloha č. 3'!$A$1:$N$18</definedName>
    <definedName name="_xlnm.Print_Area" localSheetId="3">'Príloha č. 4'!$A$1:$D$20</definedName>
    <definedName name="_xlnm.Print_Area" localSheetId="4">'Príloha č. 5 '!$A$1:$D$20</definedName>
    <definedName name="_xlnm.Print_Area" localSheetId="5">'Príloha č. 6 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1" l="1"/>
  <c r="K8" i="11" l="1"/>
  <c r="L8" i="11" s="1"/>
  <c r="N8" i="11" s="1"/>
  <c r="N9" i="11" l="1"/>
  <c r="M9" i="11"/>
  <c r="D25" i="17"/>
  <c r="D19" i="16" l="1"/>
  <c r="F37" i="17"/>
  <c r="M17" i="11"/>
  <c r="B36" i="17"/>
  <c r="B35" i="17"/>
  <c r="B15" i="11"/>
  <c r="D33" i="17"/>
  <c r="D32" i="17"/>
  <c r="D31" i="17"/>
  <c r="D30" i="17"/>
  <c r="D28" i="17"/>
  <c r="D27" i="17"/>
  <c r="D26" i="17" l="1"/>
  <c r="C10" i="11"/>
  <c r="A2" i="17" l="1"/>
  <c r="A2" i="16" l="1"/>
  <c r="B15" i="16"/>
  <c r="B14" i="16"/>
  <c r="C9" i="16"/>
  <c r="C8" i="16"/>
  <c r="C7" i="16"/>
  <c r="C6" i="16"/>
  <c r="A2" i="15"/>
  <c r="C9" i="15" l="1"/>
  <c r="C8" i="15"/>
  <c r="C7" i="15"/>
  <c r="D19" i="15" l="1"/>
  <c r="D19" i="12"/>
  <c r="B15" i="15"/>
  <c r="B14" i="15"/>
  <c r="C6" i="15"/>
  <c r="C6" i="12"/>
  <c r="B15" i="12" l="1"/>
  <c r="C9" i="12"/>
  <c r="C8" i="12"/>
  <c r="C7" i="12"/>
  <c r="C11" i="11"/>
  <c r="A2" i="12"/>
  <c r="C13" i="11" l="1"/>
  <c r="C12" i="11"/>
  <c r="A2" i="11" l="1"/>
  <c r="B16" i="11" l="1"/>
  <c r="B14" i="12"/>
</calcChain>
</file>

<file path=xl/sharedStrings.xml><?xml version="1.0" encoding="utf-8"?>
<sst xmlns="http://schemas.openxmlformats.org/spreadsheetml/2006/main" count="176" uniqueCount="88">
  <si>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</si>
  <si>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</si>
  <si>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</si>
  <si>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</si>
  <si>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</si>
  <si>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</si>
  <si>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</si>
  <si>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</si>
  <si>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</si>
  <si>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</si>
  <si>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</si>
  <si>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</si>
  <si>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</si>
  <si>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</si>
  <si>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</si>
  <si>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</si>
  <si>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</si>
  <si>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</si>
  <si>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</si>
  <si>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</si>
  <si>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</si>
  <si>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</si>
  <si>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</si>
  <si>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6.</t>
  </si>
  <si>
    <t>7.</t>
  </si>
  <si>
    <t>8.</t>
  </si>
  <si>
    <t>9.</t>
  </si>
  <si>
    <t>Názov položky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</si>
  <si>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</si>
  <si>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</si>
  <si>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</si>
  <si>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</si>
  <si>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</si>
  <si>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</si>
  <si>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</si>
  <si>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</si>
  <si>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</si>
  <si>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</si>
  <si>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</si>
  <si>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</si>
  <si>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</si>
  <si>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</si>
  <si>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</si>
  <si>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</si>
  <si>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Kontaktná osoba uchádzača - plnenie zmluvy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</si>
  <si>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</si>
  <si>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</si>
  <si>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</si>
  <si>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</si>
  <si>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</si>
  <si>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</si>
  <si>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</si>
  <si>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</si>
  <si>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</si>
  <si>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</si>
  <si>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</si>
  <si>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</si>
  <si>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</si>
  <si>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Kontaktná osoba uchádzača - počas procesu VO</t>
  </si>
  <si>
    <t>Merná jednotka
(MJ)</t>
  </si>
  <si>
    <t>5.</t>
  </si>
  <si>
    <t>VYHLÁSENIE UCHÁDZAČA
O NEULOŽENOM ZÁKAZE ÚČASTI
VO VEREJNOM OBSTARÁVANÍ</t>
  </si>
  <si>
    <t>Level senzor</t>
  </si>
  <si>
    <t>Položka č. 1 - Level senzor</t>
  </si>
  <si>
    <t>Senzor hladiny tekutiny v zásobníku oxygenátora</t>
  </si>
  <si>
    <t>Jednorazový</t>
  </si>
  <si>
    <t>Kompatibilný so systémom pre mimotelový obeh Terumo Systém 1.</t>
  </si>
  <si>
    <t>Umožňuje zastavenie mimotelového obehu</t>
  </si>
  <si>
    <t>Materiál:</t>
  </si>
  <si>
    <t>dvojito potiahnutá akrylová penová páska</t>
  </si>
  <si>
    <t>5.1</t>
  </si>
  <si>
    <t>Uzamknutie polohy pootočením v smere hodinových ručičiek</t>
  </si>
  <si>
    <t>Balenie:</t>
  </si>
  <si>
    <t>7.1</t>
  </si>
  <si>
    <t>sterilné</t>
  </si>
  <si>
    <t>Obal musí obsahovať minimálne:</t>
  </si>
  <si>
    <t>8.1</t>
  </si>
  <si>
    <t>8.2</t>
  </si>
  <si>
    <t>8.3</t>
  </si>
  <si>
    <t>8.4</t>
  </si>
  <si>
    <t>názov</t>
  </si>
  <si>
    <t>expiráciu</t>
  </si>
  <si>
    <t>katalógové číslo</t>
  </si>
  <si>
    <t>čiarový kód</t>
  </si>
  <si>
    <t>xxx</t>
  </si>
  <si>
    <t>Meno a priezvisko oprávnenej osoby na podpisovanie:</t>
  </si>
  <si>
    <t>áno</t>
  </si>
  <si>
    <t>Predpokl. množstvo
24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</si>
</sst>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&quot;EUR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medium">
        <color theme="8" tint="-0.2499465926084170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18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1" fillId="4" borderId="27" xfId="0" applyNumberFormat="1" applyFont="1" applyFill="1" applyBorder="1" applyAlignment="1">
      <alignment horizontal="center" vertical="top" wrapText="1"/>
    </xf>
    <xf numFmtId="49" fontId="11" fillId="4" borderId="33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  <protection locked="0"/>
    </xf>
    <xf numFmtId="3" fontId="7" fillId="0" borderId="42" xfId="0" applyNumberFormat="1" applyFont="1" applyBorder="1" applyAlignment="1" applyProtection="1">
      <alignment horizontal="center" vertical="center" wrapText="1"/>
      <protection locked="0"/>
    </xf>
    <xf numFmtId="0" fontId="6" fillId="0" borderId="0" xfId="2" applyFont="1" applyAlignment="1"/>
    <xf numFmtId="0" fontId="2" fillId="0" borderId="15" xfId="0" applyNumberFormat="1" applyFont="1" applyBorder="1" applyAlignment="1">
      <alignment horizontal="left" vertical="top" wrapText="1"/>
    </xf>
    <xf numFmtId="165" fontId="2" fillId="3" borderId="44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49" fontId="1" fillId="0" borderId="48" xfId="0" applyNumberFormat="1" applyFont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right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right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right" vertical="center" wrapText="1"/>
    </xf>
    <xf numFmtId="165" fontId="2" fillId="3" borderId="53" xfId="0" applyNumberFormat="1" applyFont="1" applyFill="1" applyBorder="1" applyAlignment="1" applyProtection="1">
      <alignment horizontal="right" vertical="center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left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165" fontId="1" fillId="0" borderId="56" xfId="0" applyNumberFormat="1" applyFont="1" applyFill="1" applyBorder="1" applyAlignment="1" applyProtection="1">
      <alignment vertical="center" wrapText="1"/>
      <protection locked="0"/>
    </xf>
    <xf numFmtId="9" fontId="1" fillId="0" borderId="57" xfId="0" applyNumberFormat="1" applyFont="1" applyBorder="1" applyAlignment="1" applyProtection="1">
      <alignment vertical="center" wrapText="1"/>
      <protection locked="0"/>
    </xf>
    <xf numFmtId="165" fontId="1" fillId="0" borderId="57" xfId="0" applyNumberFormat="1" applyFont="1" applyBorder="1" applyAlignment="1" applyProtection="1">
      <alignment vertical="center" wrapText="1"/>
      <protection locked="0"/>
    </xf>
    <xf numFmtId="165" fontId="1" fillId="0" borderId="58" xfId="0" applyNumberFormat="1" applyFont="1" applyFill="1" applyBorder="1" applyAlignment="1" applyProtection="1">
      <alignment vertical="center" wrapText="1"/>
      <protection locked="0"/>
    </xf>
    <xf numFmtId="49" fontId="6" fillId="0" borderId="59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1" fillId="0" borderId="62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6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1" fillId="4" borderId="28" xfId="0" applyNumberFormat="1" applyFont="1" applyFill="1" applyBorder="1" applyAlignment="1">
      <alignment horizontal="left" vertical="top" wrapText="1"/>
    </xf>
    <xf numFmtId="49" fontId="11" fillId="4" borderId="24" xfId="0" applyNumberFormat="1" applyFont="1" applyFill="1" applyBorder="1" applyAlignment="1">
      <alignment horizontal="left" vertical="top" wrapText="1"/>
    </xf>
    <xf numFmtId="49" fontId="11" fillId="4" borderId="29" xfId="0" applyNumberFormat="1" applyFont="1" applyFill="1" applyBorder="1" applyAlignment="1">
      <alignment horizontal="left" vertical="top" wrapText="1"/>
    </xf>
    <xf numFmtId="49" fontId="11" fillId="4" borderId="32" xfId="0" applyNumberFormat="1" applyFont="1" applyFill="1" applyBorder="1" applyAlignment="1">
      <alignment horizontal="left" vertical="top" wrapText="1"/>
    </xf>
    <xf numFmtId="0" fontId="11" fillId="4" borderId="30" xfId="0" applyFont="1" applyFill="1" applyBorder="1" applyAlignment="1">
      <alignment horizontal="center" vertical="top" wrapText="1"/>
    </xf>
    <xf numFmtId="0" fontId="11" fillId="4" borderId="31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49" fontId="9" fillId="2" borderId="35" xfId="0" applyNumberFormat="1" applyFont="1" applyFill="1" applyBorder="1" applyAlignment="1">
      <alignment horizontal="left" vertical="center"/>
    </xf>
    <xf numFmtId="49" fontId="9" fillId="2" borderId="36" xfId="0" applyNumberFormat="1" applyFont="1" applyFill="1" applyBorder="1" applyAlignment="1">
      <alignment horizontal="left" vertical="center"/>
    </xf>
    <xf numFmtId="49" fontId="9" fillId="2" borderId="3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top" wrapText="1"/>
    </xf>
    <xf numFmtId="14" fontId="1" fillId="0" borderId="0" xfId="0" applyNumberFormat="1" applyFont="1" applyAlignment="1">
      <alignment horizontal="left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vertical="top" wrapText="1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" fillId="0" borderId="39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vertical="center" wrapText="1"/>
    </xf>
  </cellXfs>
  <cellStyles count="4">
    <cellStyle name="Hypertextové prepojenie" xfId="1" builtinId="8"/>
    <cellStyle name="Normálna" xfId="0" builtinId="0"/>
    <cellStyle name="Normálna 2" xfId="3"/>
    <cellStyle name="normálne 2 2" xfId="2"/>
  </cellStyles>
  <dxfs count="3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zoomScaleNormal="100" workbookViewId="0">
      <selection activeCell="A2" sqref="A2:D2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08" t="s">
        <v>11</v>
      </c>
      <c r="B1" s="108"/>
    </row>
    <row r="2" spans="1:10" x14ac:dyDescent="0.25">
      <c r="A2" s="111" t="s">
        <v>62</v>
      </c>
      <c r="B2" s="111"/>
      <c r="C2" s="111"/>
      <c r="D2" s="111"/>
    </row>
    <row r="3" spans="1:10" ht="24.95" customHeight="1" x14ac:dyDescent="0.25">
      <c r="A3" s="112"/>
      <c r="B3" s="112"/>
      <c r="C3" s="112"/>
    </row>
    <row r="4" spans="1:10" ht="36" customHeight="1" x14ac:dyDescent="0.3">
      <c r="A4" s="117" t="s">
        <v>32</v>
      </c>
      <c r="B4" s="118"/>
      <c r="C4" s="118"/>
      <c r="D4" s="118"/>
      <c r="E4" s="2"/>
      <c r="F4" s="2"/>
      <c r="G4" s="2"/>
      <c r="H4" s="2"/>
      <c r="I4" s="2"/>
      <c r="J4" s="2"/>
    </row>
    <row r="6" spans="1:10" x14ac:dyDescent="0.25">
      <c r="A6" s="109" t="s">
        <v>0</v>
      </c>
      <c r="B6" s="109"/>
      <c r="C6" s="119"/>
      <c r="D6" s="119"/>
      <c r="F6" s="16"/>
    </row>
    <row r="7" spans="1:10" x14ac:dyDescent="0.25">
      <c r="A7" s="109" t="s">
        <v>1</v>
      </c>
      <c r="B7" s="109"/>
      <c r="C7" s="115"/>
      <c r="D7" s="115"/>
    </row>
    <row r="8" spans="1:10" x14ac:dyDescent="0.25">
      <c r="A8" s="109" t="s">
        <v>2</v>
      </c>
      <c r="B8" s="109"/>
      <c r="C8" s="115"/>
      <c r="D8" s="115"/>
    </row>
    <row r="9" spans="1:10" x14ac:dyDescent="0.25">
      <c r="A9" s="109" t="s">
        <v>3</v>
      </c>
      <c r="B9" s="109"/>
      <c r="C9" s="115"/>
      <c r="D9" s="115"/>
    </row>
    <row r="10" spans="1:10" x14ac:dyDescent="0.25">
      <c r="A10" s="3"/>
      <c r="B10" s="3"/>
      <c r="C10" s="3"/>
    </row>
    <row r="11" spans="1:10" x14ac:dyDescent="0.25">
      <c r="A11" s="110" t="s">
        <v>58</v>
      </c>
      <c r="B11" s="110"/>
      <c r="C11" s="110"/>
      <c r="D11" s="5"/>
      <c r="E11" s="5"/>
      <c r="F11" s="5"/>
      <c r="G11" s="5"/>
      <c r="H11" s="5"/>
      <c r="I11" s="5"/>
      <c r="J11" s="5"/>
    </row>
    <row r="12" spans="1:10" x14ac:dyDescent="0.25">
      <c r="A12" s="109" t="s">
        <v>4</v>
      </c>
      <c r="B12" s="109"/>
      <c r="C12" s="113"/>
      <c r="D12" s="113"/>
    </row>
    <row r="13" spans="1:10" x14ac:dyDescent="0.25">
      <c r="A13" s="109" t="s">
        <v>18</v>
      </c>
      <c r="B13" s="109"/>
      <c r="C13" s="122"/>
      <c r="D13" s="122"/>
    </row>
    <row r="14" spans="1:10" x14ac:dyDescent="0.25">
      <c r="A14" s="109" t="s">
        <v>5</v>
      </c>
      <c r="B14" s="109"/>
      <c r="C14" s="122"/>
      <c r="D14" s="122"/>
    </row>
    <row r="15" spans="1:10" x14ac:dyDescent="0.25">
      <c r="A15" s="109" t="s">
        <v>6</v>
      </c>
      <c r="B15" s="109"/>
      <c r="C15" s="121"/>
      <c r="D15" s="122"/>
    </row>
    <row r="17" spans="1:10" ht="14.25" customHeight="1" x14ac:dyDescent="0.25">
      <c r="A17" s="110" t="s">
        <v>44</v>
      </c>
      <c r="B17" s="110"/>
      <c r="C17" s="110"/>
      <c r="D17" s="5"/>
      <c r="E17" s="5"/>
      <c r="F17" s="5"/>
      <c r="G17" s="5"/>
      <c r="H17" s="5"/>
      <c r="I17" s="5"/>
      <c r="J17" s="5"/>
    </row>
    <row r="18" spans="1:10" x14ac:dyDescent="0.25">
      <c r="A18" s="109" t="s">
        <v>4</v>
      </c>
      <c r="B18" s="109"/>
      <c r="C18" s="113"/>
      <c r="D18" s="113"/>
    </row>
    <row r="19" spans="1:10" x14ac:dyDescent="0.25">
      <c r="A19" s="109" t="s">
        <v>18</v>
      </c>
      <c r="B19" s="109"/>
      <c r="C19" s="122"/>
      <c r="D19" s="122"/>
    </row>
    <row r="20" spans="1:10" x14ac:dyDescent="0.25">
      <c r="A20" s="109" t="s">
        <v>5</v>
      </c>
      <c r="B20" s="109"/>
      <c r="C20" s="122"/>
      <c r="D20" s="122"/>
    </row>
    <row r="21" spans="1:10" x14ac:dyDescent="0.25">
      <c r="A21" s="109" t="s">
        <v>6</v>
      </c>
      <c r="B21" s="109"/>
      <c r="C21" s="121"/>
      <c r="D21" s="122"/>
    </row>
    <row r="22" spans="1:10" x14ac:dyDescent="0.25">
      <c r="A22" s="3"/>
      <c r="B22" s="3"/>
      <c r="C22" s="3"/>
    </row>
    <row r="23" spans="1:10" ht="24.95" customHeight="1" x14ac:dyDescent="0.25">
      <c r="A23" s="112"/>
      <c r="B23" s="112"/>
      <c r="C23" s="112"/>
    </row>
    <row r="24" spans="1:10" x14ac:dyDescent="0.25">
      <c r="A24" s="1" t="s">
        <v>7</v>
      </c>
      <c r="B24" s="115"/>
      <c r="C24" s="115"/>
    </row>
    <row r="25" spans="1:10" x14ac:dyDescent="0.25">
      <c r="A25" s="4" t="s">
        <v>9</v>
      </c>
      <c r="B25" s="116"/>
      <c r="C25" s="116"/>
    </row>
    <row r="28" spans="1:10" x14ac:dyDescent="0.25">
      <c r="C28" s="63" t="s">
        <v>50</v>
      </c>
      <c r="D28" s="3"/>
    </row>
    <row r="29" spans="1:10" x14ac:dyDescent="0.25">
      <c r="C29" s="63" t="s">
        <v>51</v>
      </c>
      <c r="D29" s="83"/>
    </row>
    <row r="30" spans="1:10" ht="28.5" customHeight="1" x14ac:dyDescent="0.25">
      <c r="D30" s="66"/>
    </row>
    <row r="32" spans="1:10" s="9" customFormat="1" ht="11.25" x14ac:dyDescent="0.2">
      <c r="A32" s="120" t="s">
        <v>10</v>
      </c>
      <c r="B32" s="120"/>
    </row>
    <row r="33" spans="1:5" s="10" customFormat="1" ht="15" customHeight="1" x14ac:dyDescent="0.2">
      <c r="A33" s="13"/>
      <c r="B33" s="114" t="s">
        <v>12</v>
      </c>
      <c r="C33" s="114"/>
      <c r="D33" s="11"/>
      <c r="E33" s="12"/>
    </row>
  </sheetData>
  <mergeCells count="35">
    <mergeCell ref="A21:B21"/>
    <mergeCell ref="C21:D21"/>
    <mergeCell ref="A18:B18"/>
    <mergeCell ref="C18:D18"/>
    <mergeCell ref="A19:B19"/>
    <mergeCell ref="C19:D19"/>
    <mergeCell ref="A20:B20"/>
    <mergeCell ref="C20:D20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 D29">
    <cfRule type="containsBlanks" dxfId="38" priority="18">
      <formula>LEN(TRIM(C6))=0</formula>
    </cfRule>
  </conditionalFormatting>
  <conditionalFormatting sqref="C7:D9">
    <cfRule type="containsBlanks" dxfId="37" priority="15">
      <formula>LEN(TRIM(C7))=0</formula>
    </cfRule>
  </conditionalFormatting>
  <conditionalFormatting sqref="C12:D12 C14:D15">
    <cfRule type="containsBlanks" dxfId="36" priority="14">
      <formula>LEN(TRIM(C12))=0</formula>
    </cfRule>
  </conditionalFormatting>
  <conditionalFormatting sqref="A33:B33">
    <cfRule type="containsBlanks" dxfId="35" priority="13">
      <formula>LEN(TRIM(A33))=0</formula>
    </cfRule>
  </conditionalFormatting>
  <conditionalFormatting sqref="B24:C25">
    <cfRule type="containsBlanks" dxfId="34" priority="6">
      <formula>LEN(TRIM(B24))=0</formula>
    </cfRule>
  </conditionalFormatting>
  <conditionalFormatting sqref="C13:D13">
    <cfRule type="containsBlanks" dxfId="33" priority="5">
      <formula>LEN(TRIM(C13))=0</formula>
    </cfRule>
  </conditionalFormatting>
  <conditionalFormatting sqref="C18:D18 C20:D21">
    <cfRule type="containsBlanks" dxfId="32" priority="4">
      <formula>LEN(TRIM(C18))=0</formula>
    </cfRule>
  </conditionalFormatting>
  <conditionalFormatting sqref="C19:D19">
    <cfRule type="containsBlanks" dxfId="31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1"/>
  <sheetViews>
    <sheetView showGridLines="0" tabSelected="1" topLeftCell="A7" zoomScaleNormal="100" workbookViewId="0">
      <selection activeCell="G9" sqref="G9:G22"/>
    </sheetView>
  </sheetViews>
  <sheetFormatPr defaultRowHeight="15" x14ac:dyDescent="0.25"/>
  <cols>
    <col min="1" max="1" width="8.42578125" style="3" bestFit="1" customWidth="1"/>
    <col min="2" max="2" width="3.42578125" style="3" customWidth="1"/>
    <col min="3" max="4" width="31.7109375" style="3" customWidth="1"/>
    <col min="5" max="5" width="26.5703125" style="3" customWidth="1"/>
    <col min="6" max="6" width="12.7109375" style="3" customWidth="1"/>
    <col min="7" max="7" width="13.140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09" t="s">
        <v>11</v>
      </c>
      <c r="B1" s="109"/>
      <c r="C1" s="109"/>
      <c r="D1" s="109"/>
      <c r="E1" s="70"/>
    </row>
    <row r="2" spans="1:13" ht="15" customHeight="1" x14ac:dyDescent="0.25">
      <c r="A2" s="123" t="str">
        <f>'Príloha č. 1'!A2:D2</f>
        <v>Level senzor</v>
      </c>
      <c r="B2" s="123"/>
      <c r="C2" s="123"/>
      <c r="D2" s="123"/>
      <c r="E2" s="123"/>
      <c r="F2" s="123"/>
      <c r="G2" s="123"/>
    </row>
    <row r="3" spans="1:13" ht="9.9499999999999993" customHeight="1" x14ac:dyDescent="0.25">
      <c r="A3" s="124"/>
      <c r="B3" s="124"/>
      <c r="C3" s="124"/>
      <c r="D3" s="124"/>
      <c r="E3" s="124"/>
      <c r="F3" s="124"/>
    </row>
    <row r="4" spans="1:13" ht="18.75" customHeight="1" x14ac:dyDescent="0.3">
      <c r="A4" s="117" t="s">
        <v>19</v>
      </c>
      <c r="B4" s="117"/>
      <c r="C4" s="117"/>
      <c r="D4" s="117"/>
      <c r="E4" s="117"/>
      <c r="F4" s="117"/>
      <c r="G4" s="117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122.25" customHeight="1" x14ac:dyDescent="0.25">
      <c r="A6" s="125" t="s">
        <v>52</v>
      </c>
      <c r="B6" s="126"/>
      <c r="C6" s="126"/>
      <c r="D6" s="126"/>
      <c r="E6" s="126"/>
      <c r="F6" s="129" t="s">
        <v>55</v>
      </c>
      <c r="G6" s="130"/>
    </row>
    <row r="7" spans="1:13" s="7" customFormat="1" ht="53.25" customHeight="1" thickBot="1" x14ac:dyDescent="0.3">
      <c r="A7" s="127"/>
      <c r="B7" s="128"/>
      <c r="C7" s="128"/>
      <c r="D7" s="128"/>
      <c r="E7" s="128"/>
      <c r="F7" s="64" t="s">
        <v>53</v>
      </c>
      <c r="G7" s="65" t="s">
        <v>54</v>
      </c>
    </row>
    <row r="8" spans="1:13" s="6" customFormat="1" ht="27.75" customHeight="1" x14ac:dyDescent="0.25">
      <c r="A8" s="134" t="s">
        <v>63</v>
      </c>
      <c r="B8" s="135"/>
      <c r="C8" s="135"/>
      <c r="D8" s="135"/>
      <c r="E8" s="135"/>
      <c r="F8" s="135"/>
      <c r="G8" s="136"/>
    </row>
    <row r="9" spans="1:13" s="6" customFormat="1" ht="22.5" customHeight="1" x14ac:dyDescent="0.25">
      <c r="A9" s="103" t="s">
        <v>13</v>
      </c>
      <c r="B9" s="137" t="s">
        <v>64</v>
      </c>
      <c r="C9" s="138"/>
      <c r="D9" s="138"/>
      <c r="E9" s="139"/>
      <c r="F9" s="104" t="s">
        <v>86</v>
      </c>
      <c r="G9" s="105"/>
    </row>
    <row r="10" spans="1:13" s="6" customFormat="1" ht="22.5" customHeight="1" x14ac:dyDescent="0.25">
      <c r="A10" s="79" t="s">
        <v>14</v>
      </c>
      <c r="B10" s="140" t="s">
        <v>65</v>
      </c>
      <c r="C10" s="141"/>
      <c r="D10" s="141"/>
      <c r="E10" s="142"/>
      <c r="F10" s="92" t="s">
        <v>86</v>
      </c>
      <c r="G10" s="106"/>
    </row>
    <row r="11" spans="1:13" s="6" customFormat="1" ht="22.5" customHeight="1" x14ac:dyDescent="0.25">
      <c r="A11" s="79" t="s">
        <v>15</v>
      </c>
      <c r="B11" s="140" t="s">
        <v>66</v>
      </c>
      <c r="C11" s="141"/>
      <c r="D11" s="141"/>
      <c r="E11" s="142"/>
      <c r="F11" s="92" t="s">
        <v>86</v>
      </c>
      <c r="G11" s="106"/>
    </row>
    <row r="12" spans="1:13" s="6" customFormat="1" ht="22.5" customHeight="1" x14ac:dyDescent="0.25">
      <c r="A12" s="90" t="s">
        <v>16</v>
      </c>
      <c r="B12" s="131" t="s">
        <v>67</v>
      </c>
      <c r="C12" s="132"/>
      <c r="D12" s="132"/>
      <c r="E12" s="133"/>
      <c r="F12" s="72" t="s">
        <v>86</v>
      </c>
      <c r="G12" s="106"/>
    </row>
    <row r="13" spans="1:13" s="6" customFormat="1" ht="22.5" customHeight="1" x14ac:dyDescent="0.25">
      <c r="A13" s="79" t="s">
        <v>60</v>
      </c>
      <c r="B13" s="140" t="s">
        <v>68</v>
      </c>
      <c r="C13" s="141"/>
      <c r="D13" s="141"/>
      <c r="E13" s="142"/>
      <c r="F13" s="92" t="s">
        <v>84</v>
      </c>
      <c r="G13" s="106" t="s">
        <v>84</v>
      </c>
    </row>
    <row r="14" spans="1:13" s="6" customFormat="1" ht="29.25" customHeight="1" x14ac:dyDescent="0.25">
      <c r="A14" s="93" t="s">
        <v>70</v>
      </c>
      <c r="B14" s="131" t="s">
        <v>69</v>
      </c>
      <c r="C14" s="132"/>
      <c r="D14" s="132"/>
      <c r="E14" s="133"/>
      <c r="F14" s="72" t="s">
        <v>86</v>
      </c>
      <c r="G14" s="106"/>
    </row>
    <row r="15" spans="1:13" s="6" customFormat="1" ht="22.5" customHeight="1" x14ac:dyDescent="0.25">
      <c r="A15" s="79" t="s">
        <v>23</v>
      </c>
      <c r="B15" s="140" t="s">
        <v>71</v>
      </c>
      <c r="C15" s="141"/>
      <c r="D15" s="141"/>
      <c r="E15" s="142"/>
      <c r="F15" s="72" t="s">
        <v>86</v>
      </c>
      <c r="G15" s="106"/>
    </row>
    <row r="16" spans="1:13" s="6" customFormat="1" ht="28.5" customHeight="1" x14ac:dyDescent="0.25">
      <c r="A16" s="79" t="s">
        <v>24</v>
      </c>
      <c r="B16" s="140" t="s">
        <v>72</v>
      </c>
      <c r="C16" s="141"/>
      <c r="D16" s="141"/>
      <c r="E16" s="142"/>
      <c r="F16" s="92" t="s">
        <v>84</v>
      </c>
      <c r="G16" s="106" t="s">
        <v>84</v>
      </c>
    </row>
    <row r="17" spans="1:8" s="6" customFormat="1" ht="27" customHeight="1" x14ac:dyDescent="0.25">
      <c r="A17" s="93" t="s">
        <v>73</v>
      </c>
      <c r="B17" s="131" t="s">
        <v>74</v>
      </c>
      <c r="C17" s="132"/>
      <c r="D17" s="132"/>
      <c r="E17" s="133"/>
      <c r="F17" s="72" t="s">
        <v>86</v>
      </c>
      <c r="G17" s="106"/>
    </row>
    <row r="18" spans="1:8" s="6" customFormat="1" ht="22.5" customHeight="1" x14ac:dyDescent="0.25">
      <c r="A18" s="79" t="s">
        <v>25</v>
      </c>
      <c r="B18" s="140" t="s">
        <v>75</v>
      </c>
      <c r="C18" s="141"/>
      <c r="D18" s="141"/>
      <c r="E18" s="142"/>
      <c r="F18" s="72" t="s">
        <v>84</v>
      </c>
      <c r="G18" s="106" t="s">
        <v>84</v>
      </c>
    </row>
    <row r="19" spans="1:8" s="6" customFormat="1" ht="22.5" customHeight="1" x14ac:dyDescent="0.25">
      <c r="A19" s="91" t="s">
        <v>76</v>
      </c>
      <c r="B19" s="151" t="s">
        <v>80</v>
      </c>
      <c r="C19" s="151"/>
      <c r="D19" s="151"/>
      <c r="E19" s="151"/>
      <c r="F19" s="92" t="s">
        <v>86</v>
      </c>
      <c r="G19" s="106"/>
    </row>
    <row r="20" spans="1:8" s="6" customFormat="1" ht="22.5" customHeight="1" x14ac:dyDescent="0.25">
      <c r="A20" s="91" t="s">
        <v>77</v>
      </c>
      <c r="B20" s="151" t="s">
        <v>81</v>
      </c>
      <c r="C20" s="151"/>
      <c r="D20" s="151"/>
      <c r="E20" s="151"/>
      <c r="F20" s="92" t="s">
        <v>86</v>
      </c>
      <c r="G20" s="106"/>
    </row>
    <row r="21" spans="1:8" s="6" customFormat="1" ht="22.5" customHeight="1" x14ac:dyDescent="0.25">
      <c r="A21" s="91" t="s">
        <v>78</v>
      </c>
      <c r="B21" s="151" t="s">
        <v>82</v>
      </c>
      <c r="C21" s="151"/>
      <c r="D21" s="151"/>
      <c r="E21" s="151"/>
      <c r="F21" s="92" t="s">
        <v>86</v>
      </c>
      <c r="G21" s="106"/>
    </row>
    <row r="22" spans="1:8" s="6" customFormat="1" ht="22.5" customHeight="1" x14ac:dyDescent="0.25">
      <c r="A22" s="89" t="s">
        <v>79</v>
      </c>
      <c r="B22" s="152" t="s">
        <v>83</v>
      </c>
      <c r="C22" s="153"/>
      <c r="D22" s="153"/>
      <c r="E22" s="154"/>
      <c r="F22" s="88" t="s">
        <v>86</v>
      </c>
      <c r="G22" s="107"/>
    </row>
    <row r="23" spans="1:8" s="6" customFormat="1" ht="17.25" customHeight="1" x14ac:dyDescent="0.25">
      <c r="A23" s="77"/>
      <c r="B23" s="78"/>
      <c r="C23" s="78"/>
      <c r="D23" s="78"/>
      <c r="E23" s="78"/>
      <c r="F23" s="73"/>
      <c r="G23" s="74"/>
    </row>
    <row r="24" spans="1:8" s="17" customFormat="1" ht="28.35" customHeight="1" x14ac:dyDescent="0.25">
      <c r="A24" s="143" t="s">
        <v>31</v>
      </c>
      <c r="B24" s="143"/>
      <c r="C24" s="143"/>
      <c r="D24" s="143"/>
      <c r="E24" s="143"/>
      <c r="F24" s="143"/>
      <c r="G24" s="143"/>
    </row>
    <row r="25" spans="1:8" ht="15" customHeight="1" x14ac:dyDescent="0.25">
      <c r="A25" s="145" t="s">
        <v>0</v>
      </c>
      <c r="B25" s="145"/>
      <c r="C25" s="145"/>
      <c r="D25" s="144" t="str">
        <f>IF('Príloha č. 1'!$C$6="","",'Príloha č. 1'!$C$6)</f>
        <v/>
      </c>
      <c r="E25" s="144"/>
    </row>
    <row r="26" spans="1:8" ht="15" customHeight="1" x14ac:dyDescent="0.25">
      <c r="A26" s="7" t="s">
        <v>1</v>
      </c>
      <c r="B26" s="7"/>
      <c r="C26" s="7"/>
      <c r="D26" s="146" t="str">
        <f>IF('Príloha č. 1'!$C$7="","",'Príloha č. 1'!$C$7)</f>
        <v/>
      </c>
      <c r="E26" s="146"/>
    </row>
    <row r="27" spans="1:8" ht="15" customHeight="1" x14ac:dyDescent="0.25">
      <c r="A27" s="7" t="s">
        <v>2</v>
      </c>
      <c r="B27" s="7"/>
      <c r="C27" s="7"/>
      <c r="D27" s="146" t="str">
        <f>IF('Príloha č. 1'!$C$8="","",'Príloha č. 1'!$C$8)</f>
        <v/>
      </c>
      <c r="E27" s="146"/>
    </row>
    <row r="28" spans="1:8" ht="15" customHeight="1" x14ac:dyDescent="0.25">
      <c r="A28" s="7" t="s">
        <v>3</v>
      </c>
      <c r="B28" s="7"/>
      <c r="C28" s="7"/>
      <c r="D28" s="146" t="str">
        <f>IF('Príloha č. 1'!$C$9="","",'Príloha č. 1'!$C$9)</f>
        <v/>
      </c>
      <c r="E28" s="146"/>
    </row>
    <row r="29" spans="1:8" s="14" customFormat="1" ht="30" customHeight="1" x14ac:dyDescent="0.25">
      <c r="A29" s="147" t="s">
        <v>17</v>
      </c>
      <c r="B29" s="147"/>
      <c r="C29" s="147"/>
      <c r="D29" s="147"/>
      <c r="E29" s="147"/>
      <c r="F29" s="147"/>
      <c r="G29" s="147"/>
    </row>
    <row r="30" spans="1:8" s="7" customFormat="1" ht="15.75" customHeight="1" x14ac:dyDescent="0.25">
      <c r="A30" s="7" t="s">
        <v>4</v>
      </c>
      <c r="D30" s="144" t="str">
        <f>IF('Príloha č. 1'!$C$12="","",'Príloha č. 1'!$C$12)</f>
        <v/>
      </c>
      <c r="E30" s="144"/>
      <c r="H30" s="4"/>
    </row>
    <row r="31" spans="1:8" s="7" customFormat="1" ht="15" customHeight="1" x14ac:dyDescent="0.25">
      <c r="A31" s="82" t="s">
        <v>18</v>
      </c>
      <c r="B31" s="82"/>
      <c r="C31" s="82"/>
      <c r="D31" s="146" t="str">
        <f>IF('Príloha č. 1'!$C$13="","",'Príloha č. 1'!$C$13)</f>
        <v/>
      </c>
      <c r="E31" s="146"/>
      <c r="H31" s="14"/>
    </row>
    <row r="32" spans="1:8" s="7" customFormat="1" ht="15" customHeight="1" x14ac:dyDescent="0.25">
      <c r="A32" s="7" t="s">
        <v>5</v>
      </c>
      <c r="D32" s="146" t="str">
        <f>IF('Príloha č. 1'!$C$14="","",'Príloha č. 1'!$C$14)</f>
        <v/>
      </c>
      <c r="E32" s="146"/>
      <c r="H32" s="14"/>
    </row>
    <row r="33" spans="1:8" s="7" customFormat="1" ht="15" customHeight="1" x14ac:dyDescent="0.25">
      <c r="A33" s="7" t="s">
        <v>6</v>
      </c>
      <c r="D33" s="146" t="str">
        <f>IF('Príloha č. 1'!$C$15="","",'Príloha č. 1'!$C$15)</f>
        <v/>
      </c>
      <c r="E33" s="146"/>
      <c r="H33" s="14"/>
    </row>
    <row r="35" spans="1:8" ht="15" customHeight="1" x14ac:dyDescent="0.25">
      <c r="A35" s="3" t="s">
        <v>7</v>
      </c>
      <c r="B35" s="109" t="str">
        <f>IF('Príloha č. 1'!B24:C24="","",'Príloha č. 1'!B24:C24)</f>
        <v/>
      </c>
      <c r="C35" s="109"/>
    </row>
    <row r="36" spans="1:8" ht="15" customHeight="1" x14ac:dyDescent="0.25">
      <c r="A36" s="3" t="s">
        <v>8</v>
      </c>
      <c r="B36" s="150" t="str">
        <f>IF('Príloha č. 1'!B25:C25="","",'Príloha č. 1'!B25:C25)</f>
        <v/>
      </c>
      <c r="C36" s="150"/>
      <c r="E36" s="63" t="s">
        <v>50</v>
      </c>
      <c r="G36" s="61"/>
    </row>
    <row r="37" spans="1:8" ht="15" customHeight="1" x14ac:dyDescent="0.25">
      <c r="E37" s="63" t="s">
        <v>85</v>
      </c>
      <c r="F37" s="149" t="str">
        <f>IF('Príloha č. 1'!$D$29="","",'Príloha č. 1'!$D$29)</f>
        <v/>
      </c>
      <c r="G37" s="149"/>
    </row>
    <row r="38" spans="1:8" ht="15" customHeight="1" x14ac:dyDescent="0.25">
      <c r="F38" s="63"/>
    </row>
    <row r="39" spans="1:8" ht="9.75" customHeight="1" x14ac:dyDescent="0.25">
      <c r="F39" s="63"/>
    </row>
    <row r="40" spans="1:8" s="9" customFormat="1" ht="15" customHeight="1" x14ac:dyDescent="0.2">
      <c r="A40" s="120" t="s">
        <v>10</v>
      </c>
      <c r="B40" s="120"/>
      <c r="C40" s="120"/>
      <c r="D40" s="120"/>
      <c r="E40" s="71"/>
    </row>
    <row r="41" spans="1:8" s="10" customFormat="1" ht="15" customHeight="1" x14ac:dyDescent="0.2">
      <c r="A41" s="13"/>
      <c r="B41" s="148" t="s">
        <v>12</v>
      </c>
      <c r="C41" s="148"/>
      <c r="D41" s="148"/>
      <c r="G41" s="11"/>
      <c r="H41" s="12"/>
    </row>
  </sheetData>
  <mergeCells count="37">
    <mergeCell ref="B20:E20"/>
    <mergeCell ref="B21:E21"/>
    <mergeCell ref="B18:E18"/>
    <mergeCell ref="B19:E19"/>
    <mergeCell ref="B22:E22"/>
    <mergeCell ref="B41:D41"/>
    <mergeCell ref="D33:E33"/>
    <mergeCell ref="F37:G37"/>
    <mergeCell ref="A40:D40"/>
    <mergeCell ref="B35:C35"/>
    <mergeCell ref="B36:C36"/>
    <mergeCell ref="A24:G24"/>
    <mergeCell ref="D25:E25"/>
    <mergeCell ref="A25:C25"/>
    <mergeCell ref="D32:E32"/>
    <mergeCell ref="D26:E26"/>
    <mergeCell ref="D27:E27"/>
    <mergeCell ref="D28:E28"/>
    <mergeCell ref="A29:G29"/>
    <mergeCell ref="D30:E30"/>
    <mergeCell ref="D31:E31"/>
    <mergeCell ref="B17:E17"/>
    <mergeCell ref="A8:G8"/>
    <mergeCell ref="B9:E9"/>
    <mergeCell ref="B10:E10"/>
    <mergeCell ref="B11:E11"/>
    <mergeCell ref="B13:E13"/>
    <mergeCell ref="B12:E12"/>
    <mergeCell ref="B15:E15"/>
    <mergeCell ref="B16:E16"/>
    <mergeCell ref="B14:E14"/>
    <mergeCell ref="A1:D1"/>
    <mergeCell ref="A2:G2"/>
    <mergeCell ref="A3:F3"/>
    <mergeCell ref="A4:G4"/>
    <mergeCell ref="A6:E7"/>
    <mergeCell ref="F6:G6"/>
  </mergeCells>
  <conditionalFormatting sqref="D25:E28">
    <cfRule type="containsBlanks" dxfId="30" priority="14">
      <formula>LEN(TRIM(D25))=0</formula>
    </cfRule>
  </conditionalFormatting>
  <conditionalFormatting sqref="D25:E28">
    <cfRule type="containsBlanks" dxfId="29" priority="13">
      <formula>LEN(TRIM(D25))=0</formula>
    </cfRule>
  </conditionalFormatting>
  <conditionalFormatting sqref="B35:C36">
    <cfRule type="containsBlanks" dxfId="28" priority="12">
      <formula>LEN(TRIM(B35))=0</formula>
    </cfRule>
  </conditionalFormatting>
  <conditionalFormatting sqref="D30:E30">
    <cfRule type="containsBlanks" dxfId="27" priority="11">
      <formula>LEN(TRIM(D30))=0</formula>
    </cfRule>
  </conditionalFormatting>
  <conditionalFormatting sqref="D30:E30">
    <cfRule type="containsBlanks" dxfId="26" priority="9">
      <formula>LEN(TRIM(D30))=0</formula>
    </cfRule>
  </conditionalFormatting>
  <conditionalFormatting sqref="A41">
    <cfRule type="containsBlanks" dxfId="25" priority="8">
      <formula>LEN(TRIM(A41))=0</formula>
    </cfRule>
  </conditionalFormatting>
  <conditionalFormatting sqref="F37:G37">
    <cfRule type="containsBlanks" dxfId="24" priority="6">
      <formula>LEN(TRIM(F37))=0</formula>
    </cfRule>
  </conditionalFormatting>
  <conditionalFormatting sqref="F37:G37">
    <cfRule type="containsBlanks" dxfId="23" priority="7">
      <formula>LEN(TRIM(F37))=0</formula>
    </cfRule>
  </conditionalFormatting>
  <conditionalFormatting sqref="D31:E33">
    <cfRule type="containsBlanks" dxfId="22" priority="5">
      <formula>LEN(TRIM(D31))=0</formula>
    </cfRule>
  </conditionalFormatting>
  <conditionalFormatting sqref="D31:E33">
    <cfRule type="containsBlanks" dxfId="21" priority="4">
      <formula>LEN(TRIM(D31))=0</formula>
    </cfRule>
  </conditionalFormatting>
  <conditionalFormatting sqref="G9:G15">
    <cfRule type="containsBlanks" dxfId="20" priority="3">
      <formula>LEN(TRIM(G9))=0</formula>
    </cfRule>
  </conditionalFormatting>
  <conditionalFormatting sqref="G16:G18">
    <cfRule type="containsBlanks" dxfId="19" priority="2">
      <formula>LEN(TRIM(G16))=0</formula>
    </cfRule>
  </conditionalFormatting>
  <conditionalFormatting sqref="G19:G22">
    <cfRule type="containsBlanks" dxfId="18" priority="1">
      <formula>LEN(TRIM(G19))=0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2"/>
  <sheetViews>
    <sheetView showGridLines="0" zoomScaleNormal="100" workbookViewId="0">
      <selection activeCell="H13" sqref="H13"/>
    </sheetView>
  </sheetViews>
  <sheetFormatPr defaultRowHeight="15" x14ac:dyDescent="0.25"/>
  <cols>
    <col min="1" max="1" width="5.28515625" style="18" customWidth="1"/>
    <col min="2" max="2" width="20.7109375" style="18" customWidth="1"/>
    <col min="3" max="3" width="11.85546875" style="18" customWidth="1"/>
    <col min="4" max="4" width="10" style="18" customWidth="1"/>
    <col min="5" max="5" width="30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5.7109375" style="18" customWidth="1"/>
    <col min="10" max="10" width="7.28515625" style="18" customWidth="1"/>
    <col min="11" max="14" width="15.7109375" style="18" customWidth="1"/>
    <col min="15" max="16384" width="9.140625" style="18"/>
  </cols>
  <sheetData>
    <row r="1" spans="1:14" x14ac:dyDescent="0.25">
      <c r="A1" s="159" t="s">
        <v>11</v>
      </c>
      <c r="B1" s="159"/>
      <c r="C1" s="76"/>
      <c r="D1" s="44"/>
    </row>
    <row r="2" spans="1:14" ht="15" customHeight="1" x14ac:dyDescent="0.25">
      <c r="A2" s="160" t="str">
        <f>'Príloha č. 1'!A2:C2</f>
        <v>Level senzor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4" ht="15" customHeight="1" x14ac:dyDescent="0.25">
      <c r="A3" s="161"/>
      <c r="B3" s="161"/>
      <c r="C3" s="161"/>
      <c r="D3" s="161"/>
      <c r="E3" s="161"/>
      <c r="F3" s="45"/>
      <c r="G3" s="45"/>
      <c r="H3" s="45"/>
    </row>
    <row r="4" spans="1:14" s="26" customFormat="1" ht="60.75" customHeight="1" x14ac:dyDescent="0.25">
      <c r="A4" s="170" t="s">
        <v>46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s="19" customFormat="1" ht="31.5" customHeight="1" x14ac:dyDescent="0.25">
      <c r="A5" s="164" t="s">
        <v>20</v>
      </c>
      <c r="B5" s="166" t="s">
        <v>27</v>
      </c>
      <c r="C5" s="176" t="s">
        <v>59</v>
      </c>
      <c r="D5" s="162" t="s">
        <v>87</v>
      </c>
      <c r="E5" s="168" t="s">
        <v>21</v>
      </c>
      <c r="F5" s="168" t="s">
        <v>35</v>
      </c>
      <c r="G5" s="166" t="s">
        <v>34</v>
      </c>
      <c r="H5" s="166" t="s">
        <v>36</v>
      </c>
      <c r="I5" s="173" t="s">
        <v>47</v>
      </c>
      <c r="J5" s="174"/>
      <c r="K5" s="174"/>
      <c r="L5" s="175"/>
      <c r="M5" s="171" t="s">
        <v>48</v>
      </c>
      <c r="N5" s="172"/>
    </row>
    <row r="6" spans="1:14" s="19" customFormat="1" ht="45" customHeight="1" x14ac:dyDescent="0.25">
      <c r="A6" s="165"/>
      <c r="B6" s="167"/>
      <c r="C6" s="177"/>
      <c r="D6" s="163"/>
      <c r="E6" s="169"/>
      <c r="F6" s="169"/>
      <c r="G6" s="167"/>
      <c r="H6" s="167"/>
      <c r="I6" s="46" t="s">
        <v>28</v>
      </c>
      <c r="J6" s="47" t="s">
        <v>30</v>
      </c>
      <c r="K6" s="47" t="s">
        <v>22</v>
      </c>
      <c r="L6" s="48" t="s">
        <v>29</v>
      </c>
      <c r="M6" s="20" t="s">
        <v>28</v>
      </c>
      <c r="N6" s="21" t="s">
        <v>29</v>
      </c>
    </row>
    <row r="7" spans="1:14" s="36" customFormat="1" ht="15" customHeight="1" x14ac:dyDescent="0.25">
      <c r="A7" s="39" t="s">
        <v>13</v>
      </c>
      <c r="B7" s="40" t="s">
        <v>14</v>
      </c>
      <c r="C7" s="80" t="s">
        <v>15</v>
      </c>
      <c r="D7" s="81" t="s">
        <v>16</v>
      </c>
      <c r="E7" s="22" t="s">
        <v>60</v>
      </c>
      <c r="F7" s="22" t="s">
        <v>23</v>
      </c>
      <c r="G7" s="22" t="s">
        <v>24</v>
      </c>
      <c r="H7" s="22" t="s">
        <v>25</v>
      </c>
      <c r="I7" s="22" t="s">
        <v>26</v>
      </c>
      <c r="J7" s="22" t="s">
        <v>37</v>
      </c>
      <c r="K7" s="22" t="s">
        <v>38</v>
      </c>
      <c r="L7" s="22" t="s">
        <v>39</v>
      </c>
      <c r="M7" s="22" t="s">
        <v>40</v>
      </c>
      <c r="N7" s="22" t="s">
        <v>41</v>
      </c>
    </row>
    <row r="8" spans="1:14" s="37" customFormat="1" ht="45" customHeight="1" x14ac:dyDescent="0.25">
      <c r="A8" s="95" t="s">
        <v>13</v>
      </c>
      <c r="B8" s="96" t="s">
        <v>62</v>
      </c>
      <c r="C8" s="97" t="s">
        <v>33</v>
      </c>
      <c r="D8" s="98">
        <v>800</v>
      </c>
      <c r="E8" s="87"/>
      <c r="F8" s="86"/>
      <c r="G8" s="86"/>
      <c r="H8" s="86"/>
      <c r="I8" s="99"/>
      <c r="J8" s="100"/>
      <c r="K8" s="101">
        <f>I8*J8</f>
        <v>0</v>
      </c>
      <c r="L8" s="102">
        <f>I8+K8</f>
        <v>0</v>
      </c>
      <c r="M8" s="99">
        <f>I8*D8</f>
        <v>0</v>
      </c>
      <c r="N8" s="102">
        <f>L8*D8</f>
        <v>0</v>
      </c>
    </row>
    <row r="9" spans="1:14" s="38" customFormat="1" ht="39" customHeight="1" thickBot="1" x14ac:dyDescent="0.3">
      <c r="A9" s="23"/>
      <c r="B9" s="24"/>
      <c r="C9" s="24"/>
      <c r="D9" s="85"/>
      <c r="E9" s="25"/>
      <c r="F9" s="25"/>
      <c r="G9" s="25"/>
      <c r="H9" s="25"/>
      <c r="I9" s="24"/>
      <c r="J9" s="24"/>
      <c r="K9" s="24"/>
      <c r="L9" s="24"/>
      <c r="M9" s="94">
        <f>SUM(M8:M8)</f>
        <v>0</v>
      </c>
      <c r="N9" s="84">
        <f>SUM(N8:N8)</f>
        <v>0</v>
      </c>
    </row>
    <row r="10" spans="1:14" s="26" customFormat="1" ht="30" customHeight="1" x14ac:dyDescent="0.25">
      <c r="A10" s="155" t="s">
        <v>0</v>
      </c>
      <c r="B10" s="155"/>
      <c r="C10" s="144" t="str">
        <f>IF('Príloha č. 1'!$C$6="","",'Príloha č. 1'!$C$6)</f>
        <v/>
      </c>
      <c r="D10" s="144"/>
    </row>
    <row r="11" spans="1:14" s="26" customFormat="1" ht="15" customHeight="1" x14ac:dyDescent="0.25">
      <c r="A11" s="156" t="s">
        <v>1</v>
      </c>
      <c r="B11" s="156"/>
      <c r="C11" s="146" t="str">
        <f>IF('Príloha č. 1'!$C$7="","",'Príloha č. 1'!$C$7)</f>
        <v/>
      </c>
      <c r="D11" s="146"/>
    </row>
    <row r="12" spans="1:14" s="26" customFormat="1" x14ac:dyDescent="0.25">
      <c r="A12" s="156" t="s">
        <v>2</v>
      </c>
      <c r="B12" s="156"/>
      <c r="C12" s="146" t="str">
        <f>IF('Príloha č. 1'!$C$8="","",'Príloha č. 1'!$C$8)</f>
        <v/>
      </c>
      <c r="D12" s="146"/>
    </row>
    <row r="13" spans="1:14" s="26" customFormat="1" x14ac:dyDescent="0.25">
      <c r="A13" s="156" t="s">
        <v>3</v>
      </c>
      <c r="B13" s="156"/>
      <c r="C13" s="146" t="str">
        <f>IF('Príloha č. 1'!$C$9="","",'Príloha č. 1'!$C$9)</f>
        <v/>
      </c>
      <c r="D13" s="146"/>
    </row>
    <row r="14" spans="1:14" x14ac:dyDescent="0.25">
      <c r="D14" s="41"/>
      <c r="E14" s="27"/>
      <c r="F14" s="44"/>
      <c r="G14" s="44"/>
      <c r="H14" s="44"/>
    </row>
    <row r="15" spans="1:14" ht="15" customHeight="1" x14ac:dyDescent="0.25">
      <c r="A15" s="18" t="s">
        <v>7</v>
      </c>
      <c r="B15" s="60" t="str">
        <f>IF('Príloha č. 1'!B24:C24="","",'Príloha č. 1'!B24:C24)</f>
        <v/>
      </c>
      <c r="F15" s="44"/>
      <c r="G15" s="44"/>
      <c r="H15" s="44"/>
      <c r="L15" s="62"/>
    </row>
    <row r="16" spans="1:14" ht="15" customHeight="1" x14ac:dyDescent="0.25">
      <c r="A16" s="18" t="s">
        <v>8</v>
      </c>
      <c r="B16" s="43" t="str">
        <f>IF('Príloha č. 1'!B25:C25="","",'Príloha č. 1'!B25:C25)</f>
        <v/>
      </c>
      <c r="D16" s="41"/>
      <c r="E16" s="27"/>
      <c r="F16" s="44"/>
      <c r="G16" s="44"/>
      <c r="H16" s="44"/>
      <c r="L16" s="63" t="s">
        <v>50</v>
      </c>
      <c r="M16" s="61"/>
    </row>
    <row r="17" spans="1:14" x14ac:dyDescent="0.25">
      <c r="F17" s="44"/>
      <c r="G17" s="44"/>
      <c r="H17" s="44"/>
      <c r="K17" s="26"/>
      <c r="L17" s="63" t="s">
        <v>51</v>
      </c>
      <c r="M17" s="149" t="str">
        <f>IF('Príloha č. 1'!$D$29="","",'Príloha č. 1'!$D$29)</f>
        <v/>
      </c>
      <c r="N17" s="149"/>
    </row>
    <row r="18" spans="1:14" x14ac:dyDescent="0.25">
      <c r="F18" s="59"/>
      <c r="G18" s="59"/>
      <c r="H18" s="59"/>
      <c r="K18" s="26"/>
      <c r="L18" s="63"/>
      <c r="M18" s="29"/>
      <c r="N18" s="29"/>
    </row>
    <row r="19" spans="1:14" s="27" customFormat="1" x14ac:dyDescent="0.25">
      <c r="A19" s="157" t="s">
        <v>10</v>
      </c>
      <c r="B19" s="157"/>
      <c r="C19" s="75"/>
      <c r="D19" s="41"/>
      <c r="K19" s="18"/>
      <c r="L19" s="18"/>
      <c r="N19" s="18"/>
    </row>
    <row r="20" spans="1:14" s="29" customFormat="1" ht="15" customHeight="1" x14ac:dyDescent="0.25">
      <c r="A20" s="28"/>
      <c r="B20" s="158" t="s">
        <v>12</v>
      </c>
      <c r="C20" s="158"/>
      <c r="D20" s="158"/>
      <c r="E20" s="158"/>
      <c r="F20" s="42"/>
      <c r="G20" s="42"/>
      <c r="H20" s="42"/>
    </row>
    <row r="21" spans="1:14" s="34" customFormat="1" ht="5.85" customHeight="1" thickBot="1" x14ac:dyDescent="0.3">
      <c r="A21" s="18"/>
      <c r="B21" s="30"/>
      <c r="C21" s="30"/>
      <c r="D21" s="30"/>
      <c r="E21" s="31"/>
      <c r="F21" s="31"/>
      <c r="G21" s="31"/>
      <c r="H21" s="31"/>
      <c r="I21" s="33"/>
      <c r="J21" s="32"/>
      <c r="M21" s="33"/>
    </row>
    <row r="22" spans="1:14" s="34" customFormat="1" ht="15.75" thickBot="1" x14ac:dyDescent="0.3">
      <c r="A22" s="35"/>
      <c r="B22" s="30" t="s">
        <v>49</v>
      </c>
      <c r="C22" s="30"/>
      <c r="D22" s="30"/>
      <c r="E22" s="31"/>
      <c r="F22" s="31"/>
      <c r="G22" s="31"/>
      <c r="H22" s="31"/>
      <c r="I22" s="33"/>
      <c r="J22" s="32"/>
      <c r="M22" s="33"/>
    </row>
  </sheetData>
  <mergeCells count="25">
    <mergeCell ref="A1:B1"/>
    <mergeCell ref="A2:L2"/>
    <mergeCell ref="A3:E3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  <mergeCell ref="C5:C6"/>
    <mergeCell ref="M17:N17"/>
    <mergeCell ref="A19:B19"/>
    <mergeCell ref="B20:E20"/>
    <mergeCell ref="A12:B12"/>
    <mergeCell ref="A13:B13"/>
    <mergeCell ref="C10:D10"/>
    <mergeCell ref="C11:D11"/>
    <mergeCell ref="C12:D12"/>
    <mergeCell ref="C13:D13"/>
    <mergeCell ref="A10:B10"/>
    <mergeCell ref="A11:B11"/>
  </mergeCells>
  <conditionalFormatting sqref="B15:B16">
    <cfRule type="containsBlanks" dxfId="17" priority="14">
      <formula>LEN(TRIM(B15))=0</formula>
    </cfRule>
  </conditionalFormatting>
  <conditionalFormatting sqref="C10:D13">
    <cfRule type="containsBlanks" dxfId="16" priority="6">
      <formula>LEN(TRIM(C10))=0</formula>
    </cfRule>
  </conditionalFormatting>
  <conditionalFormatting sqref="M17:N17">
    <cfRule type="containsBlanks" dxfId="15" priority="3">
      <formula>LEN(TRIM(M17))=0</formula>
    </cfRule>
  </conditionalFormatting>
  <pageMargins left="0.59055118110236227" right="0.39370078740157483" top="0.98425196850393704" bottom="0.39370078740157483" header="0.31496062992125984" footer="0.31496062992125984"/>
  <pageSetup paperSize="9" scale="68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59" t="s">
        <v>11</v>
      </c>
      <c r="B1" s="159"/>
    </row>
    <row r="2" spans="1:12" ht="15" customHeight="1" x14ac:dyDescent="0.25">
      <c r="A2" s="160" t="str">
        <f>'Príloha č. 1'!A2:D2</f>
        <v>Level senzor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" customHeight="1" x14ac:dyDescent="0.25">
      <c r="A3" s="161"/>
      <c r="B3" s="161"/>
      <c r="C3" s="161"/>
      <c r="D3" s="161"/>
      <c r="E3" s="161"/>
      <c r="F3" s="55"/>
      <c r="G3" s="55"/>
      <c r="H3" s="55"/>
    </row>
    <row r="4" spans="1:12" s="26" customFormat="1" ht="55.5" customHeight="1" x14ac:dyDescent="0.25">
      <c r="A4" s="178" t="s">
        <v>42</v>
      </c>
      <c r="B4" s="178"/>
      <c r="C4" s="178"/>
      <c r="D4" s="178"/>
      <c r="E4" s="51"/>
      <c r="F4" s="51"/>
      <c r="G4" s="51"/>
      <c r="H4" s="51"/>
      <c r="I4" s="51"/>
      <c r="J4" s="51"/>
      <c r="K4" s="51"/>
      <c r="L4" s="51"/>
    </row>
    <row r="5" spans="1:12" s="26" customFormat="1" ht="18.75" x14ac:dyDescent="0.25">
      <c r="A5" s="50"/>
      <c r="B5" s="50"/>
      <c r="C5" s="50"/>
      <c r="D5" s="50"/>
      <c r="E5" s="51"/>
      <c r="F5" s="51"/>
      <c r="G5" s="51"/>
      <c r="H5" s="51"/>
      <c r="I5" s="51"/>
      <c r="J5" s="51"/>
      <c r="K5" s="51"/>
      <c r="L5" s="51"/>
    </row>
    <row r="6" spans="1:12" s="26" customFormat="1" x14ac:dyDescent="0.25">
      <c r="A6" s="155" t="s">
        <v>0</v>
      </c>
      <c r="B6" s="155"/>
      <c r="C6" s="179" t="str">
        <f>IF('Príloha č. 1'!$C$6="","",'Príloha č. 1'!$C$6)</f>
        <v/>
      </c>
      <c r="D6" s="179"/>
      <c r="J6" s="52"/>
    </row>
    <row r="7" spans="1:12" s="26" customFormat="1" ht="15" customHeight="1" x14ac:dyDescent="0.25">
      <c r="A7" s="156" t="s">
        <v>1</v>
      </c>
      <c r="B7" s="156"/>
      <c r="C7" s="180" t="str">
        <f>IF('Príloha č. 1'!$C$7="","",'Príloha č. 1'!$C$7)</f>
        <v/>
      </c>
      <c r="D7" s="180"/>
    </row>
    <row r="8" spans="1:12" s="26" customFormat="1" x14ac:dyDescent="0.25">
      <c r="A8" s="156" t="s">
        <v>2</v>
      </c>
      <c r="B8" s="156"/>
      <c r="C8" s="180" t="str">
        <f>IF('Príloha č. 1'!$C$8="","",'Príloha č. 1'!$C$8)</f>
        <v/>
      </c>
      <c r="D8" s="180"/>
    </row>
    <row r="9" spans="1:12" s="26" customFormat="1" x14ac:dyDescent="0.25">
      <c r="A9" s="156" t="s">
        <v>3</v>
      </c>
      <c r="B9" s="156"/>
      <c r="C9" s="180" t="str">
        <f>IF('Príloha č. 1'!$C$9="","",'Príloha č. 1'!$C$9)</f>
        <v/>
      </c>
      <c r="D9" s="180"/>
    </row>
    <row r="10" spans="1:12" x14ac:dyDescent="0.25">
      <c r="C10" s="49"/>
    </row>
    <row r="11" spans="1:12" ht="48" customHeight="1" x14ac:dyDescent="0.25">
      <c r="A11" s="145" t="s">
        <v>43</v>
      </c>
      <c r="B11" s="145"/>
      <c r="C11" s="145"/>
      <c r="D11" s="145"/>
    </row>
    <row r="12" spans="1:12" x14ac:dyDescent="0.25">
      <c r="C12" s="49"/>
    </row>
    <row r="14" spans="1:12" ht="15" customHeight="1" x14ac:dyDescent="0.25">
      <c r="A14" s="18" t="s">
        <v>7</v>
      </c>
      <c r="B14" s="181" t="str">
        <f>IF('Príloha č. 1'!B24:C24="","",'Príloha č. 1'!B24:C24)</f>
        <v/>
      </c>
      <c r="C14" s="181"/>
    </row>
    <row r="15" spans="1:12" ht="15" customHeight="1" x14ac:dyDescent="0.25">
      <c r="A15" s="18" t="s">
        <v>8</v>
      </c>
      <c r="B15" s="182" t="str">
        <f>IF('Príloha č. 1'!B25:C25="","",'Príloha č. 1'!B25:C25)</f>
        <v/>
      </c>
      <c r="C15" s="182"/>
    </row>
    <row r="18" spans="1:12" x14ac:dyDescent="0.25">
      <c r="C18" s="63" t="s">
        <v>50</v>
      </c>
      <c r="D18" s="3"/>
      <c r="K18" s="53"/>
      <c r="L18" s="53"/>
    </row>
    <row r="19" spans="1:12" x14ac:dyDescent="0.25">
      <c r="C19" s="63" t="s">
        <v>51</v>
      </c>
      <c r="D19" s="83" t="str">
        <f>IF('Príloha č. 1'!$D$29="","",'Príloha č. 1'!$D$29)</f>
        <v/>
      </c>
    </row>
    <row r="20" spans="1:12" x14ac:dyDescent="0.25">
      <c r="C20" s="63"/>
      <c r="D20" s="54"/>
    </row>
    <row r="21" spans="1:12" s="27" customFormat="1" x14ac:dyDescent="0.25">
      <c r="A21" s="157" t="s">
        <v>10</v>
      </c>
      <c r="B21" s="157"/>
      <c r="E21" s="18"/>
    </row>
    <row r="22" spans="1:12" s="29" customFormat="1" ht="15" customHeight="1" x14ac:dyDescent="0.25">
      <c r="A22" s="28"/>
      <c r="B22" s="158" t="s">
        <v>12</v>
      </c>
      <c r="C22" s="158"/>
      <c r="D22" s="54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4:D4"/>
    <mergeCell ref="A6:B6"/>
    <mergeCell ref="C6:D6"/>
    <mergeCell ref="A3:E3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4&amp;"Times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I30" sqref="I30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59" t="s">
        <v>11</v>
      </c>
      <c r="B1" s="159"/>
    </row>
    <row r="2" spans="1:12" ht="15" customHeight="1" x14ac:dyDescent="0.25">
      <c r="A2" s="160" t="str">
        <f>'Príloha č. 1'!A2:D2</f>
        <v>Level senzor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" customHeight="1" x14ac:dyDescent="0.25">
      <c r="A3" s="161"/>
      <c r="B3" s="161"/>
      <c r="C3" s="161"/>
      <c r="D3" s="161"/>
      <c r="E3" s="161"/>
      <c r="F3" s="57"/>
      <c r="G3" s="57"/>
      <c r="H3" s="57"/>
    </row>
    <row r="4" spans="1:12" s="26" customFormat="1" ht="55.5" customHeight="1" x14ac:dyDescent="0.25">
      <c r="A4" s="178" t="s">
        <v>61</v>
      </c>
      <c r="B4" s="178"/>
      <c r="C4" s="178"/>
      <c r="D4" s="178"/>
      <c r="E4" s="51"/>
      <c r="F4" s="51"/>
      <c r="G4" s="51"/>
      <c r="H4" s="51"/>
      <c r="I4" s="51"/>
      <c r="J4" s="51"/>
      <c r="K4" s="51"/>
      <c r="L4" s="51"/>
    </row>
    <row r="5" spans="1:12" s="26" customFormat="1" ht="18.75" x14ac:dyDescent="0.25">
      <c r="A5" s="58"/>
      <c r="B5" s="58"/>
      <c r="C5" s="58"/>
      <c r="D5" s="58"/>
      <c r="E5" s="51"/>
      <c r="F5" s="51"/>
      <c r="G5" s="51"/>
      <c r="H5" s="51"/>
      <c r="I5" s="51"/>
      <c r="J5" s="51"/>
      <c r="K5" s="51"/>
      <c r="L5" s="51"/>
    </row>
    <row r="6" spans="1:12" s="26" customFormat="1" x14ac:dyDescent="0.25">
      <c r="A6" s="155" t="s">
        <v>0</v>
      </c>
      <c r="B6" s="155"/>
      <c r="C6" s="179" t="str">
        <f xml:space="preserve"> IF('Príloha č. 1'!$C$6="","",'Príloha č. 1'!$C$6)</f>
        <v/>
      </c>
      <c r="D6" s="179"/>
      <c r="J6" s="52"/>
    </row>
    <row r="7" spans="1:12" s="26" customFormat="1" ht="15" customHeight="1" x14ac:dyDescent="0.25">
      <c r="A7" s="156" t="s">
        <v>1</v>
      </c>
      <c r="B7" s="156"/>
      <c r="C7" s="180" t="str">
        <f xml:space="preserve"> IF('Príloha č. 1'!$C$7="","",'Príloha č. 1'!$C$7)</f>
        <v/>
      </c>
      <c r="D7" s="180"/>
    </row>
    <row r="8" spans="1:12" s="26" customFormat="1" x14ac:dyDescent="0.25">
      <c r="A8" s="156" t="s">
        <v>2</v>
      </c>
      <c r="B8" s="156"/>
      <c r="C8" s="180" t="str">
        <f xml:space="preserve"> IF('Príloha č. 1'!$C$8="","",'Príloha č. 1'!$C$8)</f>
        <v/>
      </c>
      <c r="D8" s="180"/>
    </row>
    <row r="9" spans="1:12" s="26" customFormat="1" x14ac:dyDescent="0.25">
      <c r="A9" s="156" t="s">
        <v>3</v>
      </c>
      <c r="B9" s="156"/>
      <c r="C9" s="180" t="str">
        <f xml:space="preserve"> IF('Príloha č. 1'!$C$9="","",'Príloha č. 1'!$C$9)</f>
        <v/>
      </c>
      <c r="D9" s="180"/>
    </row>
    <row r="10" spans="1:12" x14ac:dyDescent="0.25">
      <c r="C10" s="56"/>
    </row>
    <row r="11" spans="1:12" ht="48" customHeight="1" x14ac:dyDescent="0.25">
      <c r="A11" s="183" t="s">
        <v>45</v>
      </c>
      <c r="B11" s="183"/>
      <c r="C11" s="183"/>
      <c r="D11" s="183"/>
    </row>
    <row r="12" spans="1:12" x14ac:dyDescent="0.25">
      <c r="C12" s="56"/>
    </row>
    <row r="14" spans="1:12" ht="15" customHeight="1" x14ac:dyDescent="0.25">
      <c r="A14" s="18" t="s">
        <v>7</v>
      </c>
      <c r="B14" s="181" t="str">
        <f>IF('Príloha č. 1'!B24:C24="","",'Príloha č. 1'!B24:C24)</f>
        <v/>
      </c>
      <c r="C14" s="181"/>
    </row>
    <row r="15" spans="1:12" ht="15" customHeight="1" x14ac:dyDescent="0.25">
      <c r="A15" s="18" t="s">
        <v>8</v>
      </c>
      <c r="B15" s="182" t="str">
        <f>IF('Príloha č. 1'!B25:C25="","",'Príloha č. 1'!B25:C25)</f>
        <v/>
      </c>
      <c r="C15" s="182"/>
    </row>
    <row r="18" spans="1:12" x14ac:dyDescent="0.25">
      <c r="C18" s="63" t="s">
        <v>50</v>
      </c>
      <c r="D18" s="3"/>
      <c r="K18" s="53"/>
      <c r="L18" s="53"/>
    </row>
    <row r="19" spans="1:12" x14ac:dyDescent="0.25">
      <c r="C19" s="63" t="s">
        <v>51</v>
      </c>
      <c r="D19" s="83" t="str">
        <f>IF('Príloha č. 1'!$D$29="","",'Príloha č. 1'!$D$29)</f>
        <v/>
      </c>
    </row>
    <row r="20" spans="1:12" x14ac:dyDescent="0.25">
      <c r="C20" s="63"/>
      <c r="D20" s="27"/>
    </row>
    <row r="21" spans="1:12" s="27" customFormat="1" x14ac:dyDescent="0.25">
      <c r="A21" s="157" t="s">
        <v>10</v>
      </c>
      <c r="B21" s="157"/>
      <c r="E21" s="18"/>
    </row>
    <row r="22" spans="1:12" s="29" customFormat="1" ht="15" customHeight="1" x14ac:dyDescent="0.25">
      <c r="A22" s="28"/>
      <c r="B22" s="158" t="s">
        <v>12</v>
      </c>
      <c r="C22" s="158"/>
      <c r="D22" s="54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5&amp;"Times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F29" sqref="F29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159" t="s">
        <v>11</v>
      </c>
      <c r="B1" s="159"/>
    </row>
    <row r="2" spans="1:12" ht="15" customHeight="1" x14ac:dyDescent="0.25">
      <c r="A2" s="160" t="str">
        <f>'Príloha č. 1'!A2:D2</f>
        <v>Level senzor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" customHeight="1" x14ac:dyDescent="0.25">
      <c r="A3" s="161"/>
      <c r="B3" s="161"/>
      <c r="C3" s="161"/>
      <c r="D3" s="161"/>
      <c r="E3" s="161"/>
      <c r="F3" s="68"/>
      <c r="G3" s="68"/>
      <c r="H3" s="68"/>
    </row>
    <row r="4" spans="1:12" s="26" customFormat="1" ht="55.5" customHeight="1" x14ac:dyDescent="0.25">
      <c r="A4" s="178" t="s">
        <v>56</v>
      </c>
      <c r="B4" s="178"/>
      <c r="C4" s="178"/>
      <c r="D4" s="178"/>
      <c r="E4" s="51"/>
      <c r="F4" s="51"/>
      <c r="G4" s="51"/>
      <c r="H4" s="51"/>
      <c r="I4" s="51"/>
    </row>
    <row r="5" spans="1:12" s="26" customFormat="1" ht="18.75" x14ac:dyDescent="0.25">
      <c r="A5" s="69"/>
      <c r="B5" s="69"/>
      <c r="C5" s="69"/>
      <c r="D5" s="69"/>
      <c r="E5" s="51"/>
      <c r="F5" s="51"/>
      <c r="G5" s="51"/>
      <c r="H5" s="51"/>
      <c r="I5" s="51"/>
    </row>
    <row r="6" spans="1:12" s="26" customFormat="1" x14ac:dyDescent="0.25">
      <c r="A6" s="155" t="s">
        <v>0</v>
      </c>
      <c r="B6" s="155"/>
      <c r="C6" s="179" t="str">
        <f xml:space="preserve"> IF('Príloha č. 1'!$C$6="","",'Príloha č. 1'!$C$6)</f>
        <v/>
      </c>
      <c r="D6" s="179"/>
    </row>
    <row r="7" spans="1:12" s="26" customFormat="1" ht="15" customHeight="1" x14ac:dyDescent="0.25">
      <c r="A7" s="156" t="s">
        <v>1</v>
      </c>
      <c r="B7" s="156"/>
      <c r="C7" s="180" t="str">
        <f xml:space="preserve"> IF('Príloha č. 1'!$C$7="","",'Príloha č. 1'!$C$7)</f>
        <v/>
      </c>
      <c r="D7" s="180"/>
    </row>
    <row r="8" spans="1:12" s="26" customFormat="1" x14ac:dyDescent="0.25">
      <c r="A8" s="156" t="s">
        <v>2</v>
      </c>
      <c r="B8" s="156"/>
      <c r="C8" s="180" t="str">
        <f xml:space="preserve"> IF('Príloha č. 1'!$C$8="","",'Príloha č. 1'!$C$8)</f>
        <v/>
      </c>
      <c r="D8" s="180"/>
    </row>
    <row r="9" spans="1:12" s="26" customFormat="1" x14ac:dyDescent="0.25">
      <c r="A9" s="156" t="s">
        <v>3</v>
      </c>
      <c r="B9" s="156"/>
      <c r="C9" s="180" t="str">
        <f xml:space="preserve"> IF('Príloha č. 1'!$C$9="","",'Príloha č. 1'!$C$9)</f>
        <v/>
      </c>
      <c r="D9" s="180"/>
    </row>
    <row r="10" spans="1:12" x14ac:dyDescent="0.25">
      <c r="C10" s="67"/>
    </row>
    <row r="11" spans="1:12" ht="48" customHeight="1" x14ac:dyDescent="0.25">
      <c r="A11" s="145" t="s">
        <v>57</v>
      </c>
      <c r="B11" s="145"/>
      <c r="C11" s="145"/>
      <c r="D11" s="145"/>
    </row>
    <row r="12" spans="1:12" x14ac:dyDescent="0.25">
      <c r="C12" s="67"/>
    </row>
    <row r="14" spans="1:12" ht="15" customHeight="1" x14ac:dyDescent="0.25">
      <c r="A14" s="18" t="s">
        <v>7</v>
      </c>
      <c r="B14" s="181" t="str">
        <f>IF('Príloha č. 1'!B24:C24="","",'Príloha č. 1'!B24:C24)</f>
        <v/>
      </c>
      <c r="C14" s="181"/>
    </row>
    <row r="15" spans="1:12" ht="15" customHeight="1" x14ac:dyDescent="0.25">
      <c r="A15" s="18" t="s">
        <v>8</v>
      </c>
      <c r="B15" s="182" t="str">
        <f>IF('Príloha č. 1'!B25:C25="","",'Príloha č. 1'!B25:C25)</f>
        <v/>
      </c>
      <c r="C15" s="182"/>
    </row>
    <row r="18" spans="1:9" x14ac:dyDescent="0.25">
      <c r="C18" s="63" t="s">
        <v>50</v>
      </c>
      <c r="D18" s="3"/>
      <c r="I18" s="53"/>
    </row>
    <row r="19" spans="1:9" x14ac:dyDescent="0.25">
      <c r="C19" s="63" t="s">
        <v>51</v>
      </c>
      <c r="D19" s="83" t="str">
        <f>IF('Príloha č. 1'!$D$29="","",'Príloha č. 1'!$D$29)</f>
        <v/>
      </c>
    </row>
    <row r="20" spans="1:9" x14ac:dyDescent="0.25">
      <c r="C20" s="63"/>
      <c r="D20" s="27"/>
    </row>
    <row r="21" spans="1:9" s="27" customFormat="1" x14ac:dyDescent="0.25">
      <c r="A21" s="157" t="s">
        <v>10</v>
      </c>
      <c r="B21" s="157"/>
      <c r="E21" s="18"/>
    </row>
    <row r="22" spans="1:9" s="29" customFormat="1" ht="15" customHeight="1" x14ac:dyDescent="0.25">
      <c r="A22" s="28"/>
      <c r="B22" s="158" t="s">
        <v>12</v>
      </c>
      <c r="C22" s="158"/>
      <c r="D22" s="54"/>
      <c r="E22" s="18"/>
    </row>
    <row r="23" spans="1:9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Príloha č. 1</vt:lpstr>
      <vt:lpstr>Príloha č. 2 </vt:lpstr>
      <vt:lpstr>Príloha č. 3</vt:lpstr>
      <vt:lpstr>Príloha č. 4</vt:lpstr>
      <vt:lpstr>Príloha č. 5 </vt:lpstr>
      <vt:lpstr>Príloha č. 6 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 '!Oblasť_tlače</vt:lpstr>
      <vt:lpstr>'Príloha č. 6 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Magdaléna Suchá</cp:lastModifiedBy>
  <cp:lastPrinted>2019-09-26T13:21:40Z</cp:lastPrinted>
  <dcterms:created xsi:type="dcterms:W3CDTF">2014-08-04T05:30:35Z</dcterms:created>
  <dcterms:modified xsi:type="dcterms:W3CDTF">2020-06-10T08:20:06Z</dcterms:modified>
</cp:coreProperties>
</file>