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EJE_Nový program 2021-2027_Program_realizace 1.1.2021-31.12.2029\III_2629 Novoborsko Horní Pihel (část) - Manušice_122\"/>
    </mc:Choice>
  </mc:AlternateContent>
  <xr:revisionPtr revIDLastSave="0" documentId="13_ncr:1_{E668DE5A-6940-4EB8-AEF7-60C50E8DBC51}" xr6:coauthVersionLast="47" xr6:coauthVersionMax="47" xr10:uidLastSave="{00000000-0000-0000-0000-000000000000}"/>
  <bookViews>
    <workbookView xWindow="2310" yWindow="1275" windowWidth="23940" windowHeight="13830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externalReferences>
    <externalReference r:id="rId6"/>
  </externalReferences>
  <definedNames>
    <definedName name="_xlnm._FilterDatabase" localSheetId="1" hidden="1">'SO2'!$A$7:$M$115</definedName>
    <definedName name="_xlnm._FilterDatabase" localSheetId="2" hidden="1">'SO3'!$A$6:$E$13</definedName>
    <definedName name="_xlnm._FilterDatabase" localSheetId="3" hidden="1">'SO4'!$C$6:$H$18</definedName>
    <definedName name="_xlnm.Print_Titles" localSheetId="1">'SO2'!$1:$6</definedName>
    <definedName name="_xlnm.Print_Area" localSheetId="0">'KR.L.'!$A$1:$C$42</definedName>
    <definedName name="_xlnm.Print_Area" localSheetId="1">'SO2'!$A$1:$M$118</definedName>
    <definedName name="_xlnm.Print_Area" localSheetId="2">'SO3'!$A$1:$G$19</definedName>
    <definedName name="_xlnm.Print_Area" localSheetId="3">'SO4'!$A$1:$J$20</definedName>
    <definedName name="_xlnm.Print_Area" localSheetId="4">'SO5'!#REF!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C65" i="1"/>
  <c r="J18" i="12"/>
  <c r="G29" i="5"/>
  <c r="G28" i="5"/>
  <c r="G27" i="5"/>
  <c r="G25" i="5"/>
  <c r="G24" i="5"/>
  <c r="G37" i="5" s="1"/>
  <c r="F21" i="5"/>
  <c r="F20" i="5"/>
  <c r="F19" i="5"/>
  <c r="F18" i="5"/>
  <c r="F17" i="5"/>
  <c r="F16" i="5"/>
  <c r="F37" i="5" s="1"/>
  <c r="E13" i="5"/>
  <c r="E12" i="5"/>
  <c r="E11" i="5"/>
  <c r="E10" i="5"/>
  <c r="E9" i="5"/>
  <c r="E8" i="5"/>
  <c r="E37" i="5" s="1"/>
  <c r="C21" i="3" l="1"/>
  <c r="C20" i="3"/>
  <c r="M115" i="1"/>
  <c r="C22" i="3"/>
  <c r="G8" i="4" l="1"/>
  <c r="G9" i="4"/>
  <c r="G7" i="4" l="1"/>
  <c r="G16" i="4" s="1"/>
  <c r="C18" i="3" l="1"/>
  <c r="C16" i="3" l="1"/>
  <c r="C14" i="3"/>
  <c r="C24" i="3" l="1"/>
  <c r="C26" i="3" s="1"/>
  <c r="C27" i="3" s="1"/>
</calcChain>
</file>

<file path=xl/sharedStrings.xml><?xml version="1.0" encoding="utf-8"?>
<sst xmlns="http://schemas.openxmlformats.org/spreadsheetml/2006/main" count="474" uniqueCount="112">
  <si>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</si>
  <si>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</si>
  <si>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</si>
  <si>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</si>
  <si>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</si>
  <si>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</si>
  <si>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</si>
  <si>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</si>
  <si>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</si>
  <si>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</si>
  <si>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</si>
  <si>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</si>
  <si>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</si>
  <si>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</si>
  <si>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</si>
  <si>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</si>
  <si>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</si>
  <si>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</si>
  <si>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</si>
  <si>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</si>
  <si>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</si>
  <si>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</si>
  <si>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</si>
  <si>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</si>
  <si>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</si>
  <si>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</si>
  <si>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</si>
  <si>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</si>
  <si>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</si>
  <si>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</si>
  <si>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</si>
  <si>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</si>
  <si>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</si>
  <si>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</si>
  <si>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</si>
  <si>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</si>
  <si>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</si>
  <si>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</si>
  <si>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</si>
  <si>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</si>
  <si>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poznámka k provedení</t>
  </si>
  <si>
    <t>bříza bělokorá</t>
  </si>
  <si>
    <t>olše lepkavá</t>
  </si>
  <si>
    <t>Alnus glutinosa</t>
  </si>
  <si>
    <t>RZ</t>
  </si>
  <si>
    <t>zdravotní řez</t>
  </si>
  <si>
    <t>redukce obvodová</t>
  </si>
  <si>
    <t>RLPV</t>
  </si>
  <si>
    <t>úprava průjezdného profilu</t>
  </si>
  <si>
    <t>ON</t>
  </si>
  <si>
    <t>odstranění náletu</t>
  </si>
  <si>
    <t>JEDNORÁZOVÝ PŘÍPLATEK ZA LIKVIDACI PLOCHY MENŠÍ NEŽ 1 HA</t>
  </si>
  <si>
    <t>PROJEKT: REKONSTRUKCE VYBRANÝCH ALEJÍ NA NOVOBORSKU - KOMUNIKACE Č. III/2629</t>
  </si>
  <si>
    <t>třetí rok</t>
  </si>
  <si>
    <t xml:space="preserve">sk.dub </t>
  </si>
  <si>
    <t>sk.dub</t>
  </si>
  <si>
    <t>skup.vrba, dub</t>
  </si>
  <si>
    <t>skup.dub, třešeň,vrba,jasan</t>
  </si>
  <si>
    <t>skup.jíva,jasan,dub</t>
  </si>
  <si>
    <t>skup.jíva,dub,hloh,olše</t>
  </si>
  <si>
    <t>neperspektivní</t>
  </si>
  <si>
    <t>uvolnění pro novou výsadbu</t>
  </si>
  <si>
    <t>včetně kořenů</t>
  </si>
  <si>
    <t>dub letní</t>
  </si>
  <si>
    <t>Quercus robur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</si>
  <si>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III/2629</t>
    </r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</si>
  <si>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NA NOVOBORSKU - KOMUNIKACE č. III/2629</t>
    </r>
  </si>
  <si>
    <t xml:space="preserve">topol kanadský </t>
  </si>
  <si>
    <t>topol osika</t>
  </si>
  <si>
    <t>lípa srdčitá</t>
  </si>
  <si>
    <t>Tilia cordata</t>
  </si>
  <si>
    <t>jasan ztepilý</t>
  </si>
  <si>
    <t>skup.olše,jíva</t>
  </si>
  <si>
    <t>skup.jíva,brslen</t>
  </si>
  <si>
    <t>skup.jíva</t>
  </si>
  <si>
    <t>skup.jíva,olše</t>
  </si>
  <si>
    <t>plocha stromu/skupiny</t>
  </si>
  <si>
    <t>RO</t>
  </si>
  <si>
    <t>do 20%</t>
  </si>
  <si>
    <t>ŘK-Z</t>
  </si>
  <si>
    <t>řez keřů v zápoji, zmlazení</t>
  </si>
  <si>
    <t>odstranění porostu z průjezdného profilu</t>
  </si>
  <si>
    <t>ok 12-14 (alejový strom), s balem</t>
  </si>
  <si>
    <t>SO5 - POVÝSADBOVÁ PÉČE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</si>
  <si>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</si>
  <si>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</si>
  <si>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</si>
  <si>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</si>
  <si>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</si>
  <si>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</si>
  <si>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</si>
  <si>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</si>
  <si>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</si>
  <si>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</si>
  <si>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</si>
  <si>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</si>
  <si>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</si>
  <si>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</si>
  <si>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</si>
  <si>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SO5 POVÝSADBOVÁ PÉČE I. ROK</t>
  </si>
  <si>
    <t>SO5 POVÝSADBOVÁ PÉČE II. ROK</t>
  </si>
  <si>
    <t>SO5 POVÝSADBOVÁ PÉČE III. ROK</t>
  </si>
  <si>
    <t>126,66,57</t>
  </si>
  <si>
    <t>91,57,31</t>
  </si>
  <si>
    <t>66,60,47,41</t>
  </si>
  <si>
    <t>91,82,75,25</t>
  </si>
  <si>
    <t>Ruční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</si>
  <si>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práce. Urovnání terénu a úklid ploch. V případě výskytu bazálních či kmenových výmladků, bodou současně při provedení ošetření stromu tyto výmladky odstraněny.
</t>
  </si>
  <si>
    <r>
      <t xml:space="preserve">PROJEKT: </t>
    </r>
    <r>
      <rPr>
        <b/>
        <sz val="14"/>
        <color theme="1"/>
        <rFont val="Arial"/>
        <family val="2"/>
        <charset val="238"/>
      </rPr>
      <t>REKONSTRUKCE VYBRANÝCH ALEJÍ NA NOVOBORSKU - KOMUNIKACE č. III/2629</t>
    </r>
  </si>
  <si>
    <t>PŘÍLOHA Č.: 3.2</t>
  </si>
  <si>
    <t>VÝKAZ VÝMĚR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</si>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</sst>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color theme="4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41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0" borderId="0" xfId="0" applyFont="1" applyAlignment="1">
      <alignment horizontal="left" vertical="top"/>
    </xf>
    <xf numFmtId="0" fontId="19" fillId="33" borderId="11" xfId="0" applyFont="1" applyFill="1" applyBorder="1" applyAlignment="1">
      <alignment horizontal="center" vertical="top" wrapText="1"/>
    </xf>
    <xf numFmtId="1" fontId="19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1" xfId="42" applyFont="1" applyFill="1" applyBorder="1" applyAlignment="1">
      <alignment horizontal="left" vertical="top"/>
    </xf>
    <xf numFmtId="0" fontId="25" fillId="34" borderId="12" xfId="42" applyFont="1" applyFill="1" applyBorder="1"/>
    <xf numFmtId="164" fontId="25" fillId="34" borderId="12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7" fillId="34" borderId="16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7" xfId="44" applyFont="1" applyFill="1" applyBorder="1" applyAlignment="1">
      <alignment horizontal="center" vertical="center"/>
    </xf>
    <xf numFmtId="0" fontId="25" fillId="34" borderId="11" xfId="44" applyFont="1" applyFill="1" applyBorder="1" applyAlignment="1">
      <alignment horizontal="left" vertical="top"/>
    </xf>
    <xf numFmtId="0" fontId="25" fillId="34" borderId="12" xfId="44" applyFont="1" applyFill="1" applyBorder="1"/>
    <xf numFmtId="164" fontId="25" fillId="34" borderId="12" xfId="44" applyNumberFormat="1" applyFont="1" applyFill="1" applyBorder="1"/>
    <xf numFmtId="0" fontId="25" fillId="34" borderId="16" xfId="44" applyFont="1" applyFill="1" applyBorder="1"/>
    <xf numFmtId="0" fontId="25" fillId="34" borderId="0" xfId="44" applyFont="1" applyFill="1"/>
    <xf numFmtId="164" fontId="25" fillId="34" borderId="17" xfId="44" applyNumberFormat="1" applyFont="1" applyFill="1" applyBorder="1"/>
    <xf numFmtId="0" fontId="25" fillId="34" borderId="11" xfId="44" applyFont="1" applyFill="1" applyBorder="1" applyAlignment="1">
      <alignment vertical="top"/>
    </xf>
    <xf numFmtId="0" fontId="25" fillId="34" borderId="16" xfId="44" applyFont="1" applyFill="1" applyBorder="1" applyAlignment="1">
      <alignment vertical="top"/>
    </xf>
    <xf numFmtId="0" fontId="1" fillId="34" borderId="16" xfId="44" applyFill="1" applyBorder="1"/>
    <xf numFmtId="164" fontId="1" fillId="34" borderId="17" xfId="44" applyNumberFormat="1" applyFill="1" applyBorder="1"/>
    <xf numFmtId="0" fontId="29" fillId="35" borderId="12" xfId="44" applyFont="1" applyFill="1" applyBorder="1"/>
    <xf numFmtId="164" fontId="29" fillId="35" borderId="12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3" xfId="44" applyFont="1" applyFill="1" applyBorder="1"/>
    <xf numFmtId="0" fontId="32" fillId="34" borderId="23" xfId="44" applyFont="1" applyFill="1" applyBorder="1"/>
    <xf numFmtId="0" fontId="32" fillId="34" borderId="24" xfId="44" applyFont="1" applyFill="1" applyBorder="1"/>
    <xf numFmtId="0" fontId="32" fillId="34" borderId="25" xfId="44" applyFont="1" applyFill="1" applyBorder="1"/>
    <xf numFmtId="0" fontId="33" fillId="33" borderId="11" xfId="44" applyFont="1" applyFill="1" applyBorder="1" applyAlignment="1">
      <alignment horizontal="center" wrapText="1"/>
    </xf>
    <xf numFmtId="165" fontId="33" fillId="33" borderId="11" xfId="44" applyNumberFormat="1" applyFont="1" applyFill="1" applyBorder="1" applyAlignment="1">
      <alignment horizontal="center" wrapText="1"/>
    </xf>
    <xf numFmtId="0" fontId="34" fillId="33" borderId="11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3" fillId="33" borderId="14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0" fontId="34" fillId="33" borderId="15" xfId="44" applyFont="1" applyFill="1" applyBorder="1" applyAlignment="1">
      <alignment horizontal="center" wrapText="1"/>
    </xf>
    <xf numFmtId="164" fontId="32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1" fontId="20" fillId="35" borderId="12" xfId="0" applyNumberFormat="1" applyFont="1" applyFill="1" applyBorder="1" applyAlignment="1">
      <alignment horizontal="center" vertical="top"/>
    </xf>
    <xf numFmtId="0" fontId="20" fillId="35" borderId="12" xfId="0" applyFont="1" applyFill="1" applyBorder="1" applyAlignment="1">
      <alignment vertical="top"/>
    </xf>
    <xf numFmtId="0" fontId="20" fillId="35" borderId="12" xfId="0" applyFont="1" applyFill="1" applyBorder="1" applyAlignment="1">
      <alignment horizontal="center" vertical="top"/>
    </xf>
    <xf numFmtId="0" fontId="20" fillId="35" borderId="12" xfId="0" applyFont="1" applyFill="1" applyBorder="1" applyAlignment="1">
      <alignment horizontal="left" vertical="top"/>
    </xf>
    <xf numFmtId="0" fontId="20" fillId="34" borderId="12" xfId="0" applyFont="1" applyFill="1" applyBorder="1" applyAlignment="1">
      <alignment horizontal="lef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20" fillId="35" borderId="12" xfId="0" applyFont="1" applyFill="1" applyBorder="1" applyAlignment="1">
      <alignment vertical="top" wrapText="1"/>
    </xf>
    <xf numFmtId="0" fontId="18" fillId="33" borderId="27" xfId="0" applyFont="1" applyFill="1" applyBorder="1" applyAlignment="1">
      <alignment vertical="top"/>
    </xf>
    <xf numFmtId="0" fontId="40" fillId="33" borderId="12" xfId="44" applyFont="1" applyFill="1" applyBorder="1" applyAlignment="1">
      <alignment horizontal="center" vertical="top" wrapText="1"/>
    </xf>
    <xf numFmtId="165" fontId="40" fillId="33" borderId="12" xfId="44" applyNumberFormat="1" applyFont="1" applyFill="1" applyBorder="1" applyAlignment="1">
      <alignment horizontal="center" vertical="top" wrapText="1"/>
    </xf>
    <xf numFmtId="0" fontId="41" fillId="33" borderId="12" xfId="44" applyFont="1" applyFill="1" applyBorder="1" applyAlignment="1">
      <alignment horizontal="center" vertical="top" wrapText="1"/>
    </xf>
    <xf numFmtId="0" fontId="42" fillId="34" borderId="0" xfId="44" applyFont="1" applyFill="1" applyAlignment="1">
      <alignment horizontal="center" vertical="top" wrapText="1"/>
    </xf>
    <xf numFmtId="0" fontId="42" fillId="34" borderId="0" xfId="44" applyFont="1" applyFill="1"/>
    <xf numFmtId="0" fontId="42" fillId="34" borderId="23" xfId="44" applyFont="1" applyFill="1" applyBorder="1"/>
    <xf numFmtId="0" fontId="42" fillId="34" borderId="24" xfId="44" applyFont="1" applyFill="1" applyBorder="1"/>
    <xf numFmtId="164" fontId="43" fillId="34" borderId="24" xfId="44" applyNumberFormat="1" applyFont="1" applyFill="1" applyBorder="1"/>
    <xf numFmtId="0" fontId="42" fillId="34" borderId="25" xfId="44" applyFont="1" applyFill="1" applyBorder="1"/>
    <xf numFmtId="0" fontId="46" fillId="0" borderId="0" xfId="0" applyFont="1" applyAlignment="1">
      <alignment vertical="top"/>
    </xf>
    <xf numFmtId="9" fontId="20" fillId="35" borderId="12" xfId="0" applyNumberFormat="1" applyFont="1" applyFill="1" applyBorder="1" applyAlignment="1">
      <alignment vertical="top" wrapText="1"/>
    </xf>
    <xf numFmtId="0" fontId="20" fillId="35" borderId="12" xfId="0" applyFont="1" applyFill="1" applyBorder="1" applyAlignment="1">
      <alignment horizontal="left" vertical="top" wrapText="1"/>
    </xf>
    <xf numFmtId="0" fontId="43" fillId="34" borderId="12" xfId="44" applyFont="1" applyFill="1" applyBorder="1" applyAlignment="1">
      <alignment horizontal="center" vertical="center" wrapText="1"/>
    </xf>
    <xf numFmtId="166" fontId="42" fillId="34" borderId="12" xfId="44" applyNumberFormat="1" applyFont="1" applyFill="1" applyBorder="1" applyAlignment="1">
      <alignment horizontal="right" vertical="center" wrapText="1"/>
    </xf>
    <xf numFmtId="0" fontId="43" fillId="34" borderId="12" xfId="44" applyFont="1" applyFill="1" applyBorder="1" applyAlignment="1">
      <alignment vertical="center" wrapText="1"/>
    </xf>
    <xf numFmtId="0" fontId="44" fillId="34" borderId="12" xfId="44" applyFont="1" applyFill="1" applyBorder="1" applyAlignment="1">
      <alignment horizontal="left" vertical="center" wrapText="1"/>
    </xf>
    <xf numFmtId="0" fontId="42" fillId="34" borderId="12" xfId="44" applyFont="1" applyFill="1" applyBorder="1" applyAlignment="1">
      <alignment horizontal="center" vertical="center" wrapText="1"/>
    </xf>
    <xf numFmtId="0" fontId="42" fillId="34" borderId="0" xfId="44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164" fontId="29" fillId="33" borderId="19" xfId="44" applyNumberFormat="1" applyFont="1" applyFill="1" applyBorder="1" applyAlignment="1">
      <alignment horizontal="right"/>
    </xf>
    <xf numFmtId="1" fontId="20" fillId="0" borderId="19" xfId="0" applyNumberFormat="1" applyFont="1" applyBorder="1" applyAlignment="1">
      <alignment horizontal="center" vertical="top"/>
    </xf>
    <xf numFmtId="0" fontId="18" fillId="0" borderId="12" xfId="0" applyFont="1" applyBorder="1" applyAlignment="1">
      <alignment vertical="top"/>
    </xf>
    <xf numFmtId="1" fontId="20" fillId="0" borderId="12" xfId="0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 wrapText="1"/>
    </xf>
    <xf numFmtId="0" fontId="20" fillId="0" borderId="12" xfId="0" applyFont="1" applyBorder="1" applyAlignment="1">
      <alignment vertical="top"/>
    </xf>
    <xf numFmtId="0" fontId="20" fillId="0" borderId="12" xfId="0" applyFont="1" applyBorder="1" applyAlignment="1">
      <alignment horizontal="center" vertical="top"/>
    </xf>
    <xf numFmtId="0" fontId="18" fillId="0" borderId="12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164" fontId="40" fillId="33" borderId="19" xfId="44" applyNumberFormat="1" applyFont="1" applyFill="1" applyBorder="1" applyAlignment="1">
      <alignment horizontal="right"/>
    </xf>
    <xf numFmtId="1" fontId="20" fillId="35" borderId="19" xfId="0" applyNumberFormat="1" applyFont="1" applyFill="1" applyBorder="1" applyAlignment="1">
      <alignment horizontal="center" vertical="top"/>
    </xf>
    <xf numFmtId="0" fontId="20" fillId="0" borderId="12" xfId="0" applyFont="1" applyBorder="1" applyAlignment="1">
      <alignment vertical="top" wrapText="1"/>
    </xf>
    <xf numFmtId="0" fontId="18" fillId="35" borderId="12" xfId="0" applyFont="1" applyFill="1" applyBorder="1" applyAlignment="1">
      <alignment vertical="top"/>
    </xf>
    <xf numFmtId="1" fontId="20" fillId="35" borderId="12" xfId="0" applyNumberFormat="1" applyFont="1" applyFill="1" applyBorder="1" applyAlignment="1">
      <alignment horizontal="center" vertical="top" wrapText="1"/>
    </xf>
    <xf numFmtId="0" fontId="20" fillId="35" borderId="12" xfId="0" applyFont="1" applyFill="1" applyBorder="1" applyAlignment="1">
      <alignment horizontal="center" vertical="top" wrapText="1"/>
    </xf>
    <xf numFmtId="1" fontId="18" fillId="35" borderId="12" xfId="0" applyNumberFormat="1" applyFont="1" applyFill="1" applyBorder="1" applyAlignment="1">
      <alignment horizontal="center" vertical="top"/>
    </xf>
    <xf numFmtId="0" fontId="18" fillId="35" borderId="12" xfId="0" applyFont="1" applyFill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9" fontId="20" fillId="35" borderId="12" xfId="0" applyNumberFormat="1" applyFont="1" applyFill="1" applyBorder="1" applyAlignment="1">
      <alignment horizontal="left" vertical="top" wrapText="1"/>
    </xf>
    <xf numFmtId="0" fontId="18" fillId="35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center" vertical="top"/>
    </xf>
    <xf numFmtId="0" fontId="18" fillId="36" borderId="0" xfId="0" applyFont="1" applyFill="1" applyAlignment="1">
      <alignment vertical="top"/>
    </xf>
    <xf numFmtId="0" fontId="25" fillId="34" borderId="20" xfId="44" applyFont="1" applyFill="1" applyBorder="1"/>
    <xf numFmtId="0" fontId="25" fillId="34" borderId="21" xfId="44" applyFont="1" applyFill="1" applyBorder="1"/>
    <xf numFmtId="1" fontId="25" fillId="34" borderId="21" xfId="44" applyNumberFormat="1" applyFont="1" applyFill="1" applyBorder="1" applyAlignment="1">
      <alignment horizontal="center"/>
    </xf>
    <xf numFmtId="166" fontId="25" fillId="34" borderId="10" xfId="44" applyNumberFormat="1" applyFont="1" applyFill="1" applyBorder="1"/>
    <xf numFmtId="164" fontId="25" fillId="34" borderId="21" xfId="44" applyNumberFormat="1" applyFont="1" applyFill="1" applyBorder="1"/>
    <xf numFmtId="164" fontId="25" fillId="34" borderId="22" xfId="44" applyNumberFormat="1" applyFont="1" applyFill="1" applyBorder="1"/>
    <xf numFmtId="0" fontId="25" fillId="34" borderId="29" xfId="44" applyFont="1" applyFill="1" applyBorder="1"/>
    <xf numFmtId="0" fontId="25" fillId="34" borderId="10" xfId="44" applyFont="1" applyFill="1" applyBorder="1"/>
    <xf numFmtId="164" fontId="25" fillId="34" borderId="10" xfId="44" applyNumberFormat="1" applyFont="1" applyFill="1" applyBorder="1"/>
    <xf numFmtId="164" fontId="25" fillId="34" borderId="30" xfId="44" applyNumberFormat="1" applyFont="1" applyFill="1" applyBorder="1"/>
    <xf numFmtId="0" fontId="35" fillId="34" borderId="10" xfId="44" applyFont="1" applyFill="1" applyBorder="1"/>
    <xf numFmtId="0" fontId="25" fillId="34" borderId="31" xfId="44" applyFont="1" applyFill="1" applyBorder="1"/>
    <xf numFmtId="0" fontId="33" fillId="33" borderId="26" xfId="44" applyFont="1" applyFill="1" applyBorder="1" applyAlignment="1">
      <alignment horizontal="center" wrapText="1"/>
    </xf>
    <xf numFmtId="0" fontId="33" fillId="33" borderId="27" xfId="44" applyFont="1" applyFill="1" applyBorder="1" applyAlignment="1">
      <alignment horizontal="center" wrapText="1"/>
    </xf>
    <xf numFmtId="0" fontId="34" fillId="33" borderId="27" xfId="44" applyFont="1" applyFill="1" applyBorder="1" applyAlignment="1">
      <alignment horizontal="center" wrapText="1"/>
    </xf>
    <xf numFmtId="0" fontId="34" fillId="33" borderId="28" xfId="44" applyFont="1" applyFill="1" applyBorder="1" applyAlignment="1">
      <alignment horizontal="center" wrapText="1"/>
    </xf>
    <xf numFmtId="0" fontId="25" fillId="34" borderId="21" xfId="44" applyFont="1" applyFill="1" applyBorder="1" applyAlignment="1">
      <alignment horizontal="center"/>
    </xf>
    <xf numFmtId="0" fontId="25" fillId="34" borderId="22" xfId="44" applyFont="1" applyFill="1" applyBorder="1"/>
    <xf numFmtId="0" fontId="25" fillId="34" borderId="30" xfId="44" applyFont="1" applyFill="1" applyBorder="1"/>
    <xf numFmtId="0" fontId="25" fillId="34" borderId="32" xfId="44" applyFont="1" applyFill="1" applyBorder="1"/>
    <xf numFmtId="0" fontId="25" fillId="34" borderId="33" xfId="44" applyFont="1" applyFill="1" applyBorder="1"/>
    <xf numFmtId="164" fontId="25" fillId="34" borderId="33" xfId="44" applyNumberFormat="1" applyFont="1" applyFill="1" applyBorder="1"/>
    <xf numFmtId="0" fontId="25" fillId="34" borderId="10" xfId="44" applyFont="1" applyFill="1" applyBorder="1" applyAlignment="1">
      <alignment horizontal="center"/>
    </xf>
    <xf numFmtId="166" fontId="25" fillId="34" borderId="10" xfId="44" applyNumberFormat="1" applyFont="1" applyFill="1" applyBorder="1" applyAlignment="1">
      <alignment horizontal="right"/>
    </xf>
    <xf numFmtId="0" fontId="16" fillId="33" borderId="27" xfId="44" applyFont="1" applyFill="1" applyBorder="1"/>
    <xf numFmtId="0" fontId="25" fillId="34" borderId="12" xfId="42" applyFont="1" applyFill="1" applyBorder="1" applyAlignment="1">
      <alignment horizontal="left" vertical="top"/>
    </xf>
    <xf numFmtId="0" fontId="43" fillId="34" borderId="12" xfId="44" applyFont="1" applyFill="1" applyBorder="1" applyAlignment="1">
      <alignment horizontal="left" vertical="center" wrapText="1"/>
    </xf>
    <xf numFmtId="166" fontId="38" fillId="33" borderId="28" xfId="0" applyNumberFormat="1" applyFont="1" applyFill="1" applyBorder="1" applyAlignment="1">
      <alignment vertical="top"/>
    </xf>
    <xf numFmtId="0" fontId="20" fillId="34" borderId="12" xfId="0" applyFont="1" applyFill="1" applyBorder="1" applyAlignment="1">
      <alignment horizontal="center" vertical="top"/>
    </xf>
    <xf numFmtId="1" fontId="20" fillId="34" borderId="12" xfId="0" applyNumberFormat="1" applyFont="1" applyFill="1" applyBorder="1" applyAlignment="1">
      <alignment horizontal="center" vertical="top"/>
    </xf>
    <xf numFmtId="1" fontId="20" fillId="34" borderId="12" xfId="0" applyNumberFormat="1" applyFont="1" applyFill="1" applyBorder="1" applyAlignment="1">
      <alignment vertical="top" wrapText="1"/>
    </xf>
    <xf numFmtId="9" fontId="20" fillId="34" borderId="12" xfId="0" applyNumberFormat="1" applyFont="1" applyFill="1" applyBorder="1" applyAlignment="1">
      <alignment vertical="top" wrapText="1"/>
    </xf>
    <xf numFmtId="0" fontId="20" fillId="34" borderId="12" xfId="0" applyFont="1" applyFill="1" applyBorder="1" applyAlignment="1">
      <alignment vertical="top" wrapText="1"/>
    </xf>
    <xf numFmtId="1" fontId="20" fillId="34" borderId="19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32" fillId="0" borderId="0" xfId="44" applyFont="1"/>
    <xf numFmtId="9" fontId="20" fillId="0" borderId="12" xfId="0" applyNumberFormat="1" applyFont="1" applyBorder="1" applyAlignment="1">
      <alignment vertical="top" wrapText="1"/>
    </xf>
    <xf numFmtId="1" fontId="18" fillId="0" borderId="12" xfId="0" applyNumberFormat="1" applyFont="1" applyBorder="1" applyAlignment="1">
      <alignment horizontal="center" vertical="top"/>
    </xf>
    <xf numFmtId="0" fontId="47" fillId="34" borderId="0" xfId="0" applyFont="1" applyFill="1" applyAlignment="1">
      <alignment horizontal="center" vertical="top"/>
    </xf>
    <xf numFmtId="1" fontId="47" fillId="34" borderId="0" xfId="0" applyNumberFormat="1" applyFont="1" applyFill="1" applyAlignment="1">
      <alignment horizontal="center" vertical="top"/>
    </xf>
    <xf numFmtId="0" fontId="47" fillId="34" borderId="0" xfId="0" applyFont="1" applyFill="1" applyAlignment="1">
      <alignment horizontal="left" vertical="top"/>
    </xf>
    <xf numFmtId="0" fontId="47" fillId="34" borderId="0" xfId="0" applyFont="1" applyFill="1" applyAlignment="1">
      <alignment vertical="top"/>
    </xf>
    <xf numFmtId="0" fontId="48" fillId="34" borderId="0" xfId="0" applyFont="1" applyFill="1" applyAlignment="1">
      <alignment vertical="top"/>
    </xf>
    <xf numFmtId="0" fontId="48" fillId="33" borderId="11" xfId="0" applyFont="1" applyFill="1" applyBorder="1" applyAlignment="1">
      <alignment horizontal="center" vertical="top" wrapText="1"/>
    </xf>
    <xf numFmtId="1" fontId="48" fillId="33" borderId="11" xfId="0" applyNumberFormat="1" applyFont="1" applyFill="1" applyBorder="1" applyAlignment="1">
      <alignment horizontal="center" vertical="top" wrapText="1"/>
    </xf>
    <xf numFmtId="0" fontId="48" fillId="33" borderId="12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center"/>
    </xf>
    <xf numFmtId="1" fontId="49" fillId="0" borderId="12" xfId="0" applyNumberFormat="1" applyFont="1" applyBorder="1" applyAlignment="1">
      <alignment horizontal="center" vertical="top"/>
    </xf>
    <xf numFmtId="0" fontId="49" fillId="0" borderId="12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49" fillId="0" borderId="12" xfId="0" applyFont="1" applyBorder="1" applyAlignment="1">
      <alignment horizontal="left" vertical="top" wrapText="1"/>
    </xf>
    <xf numFmtId="0" fontId="49" fillId="0" borderId="12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top"/>
    </xf>
    <xf numFmtId="1" fontId="49" fillId="0" borderId="19" xfId="0" applyNumberFormat="1" applyFont="1" applyBorder="1" applyAlignment="1">
      <alignment horizontal="center" vertical="top"/>
    </xf>
    <xf numFmtId="0" fontId="49" fillId="34" borderId="12" xfId="0" applyFont="1" applyFill="1" applyBorder="1" applyAlignment="1">
      <alignment horizontal="center" vertical="top"/>
    </xf>
    <xf numFmtId="1" fontId="49" fillId="34" borderId="12" xfId="0" applyNumberFormat="1" applyFont="1" applyFill="1" applyBorder="1" applyAlignment="1">
      <alignment horizontal="center" vertical="top"/>
    </xf>
    <xf numFmtId="0" fontId="49" fillId="34" borderId="12" xfId="0" applyFont="1" applyFill="1" applyBorder="1" applyAlignment="1">
      <alignment vertical="top"/>
    </xf>
    <xf numFmtId="0" fontId="49" fillId="34" borderId="12" xfId="0" applyFont="1" applyFill="1" applyBorder="1" applyAlignment="1">
      <alignment vertical="top" wrapText="1"/>
    </xf>
    <xf numFmtId="0" fontId="49" fillId="34" borderId="12" xfId="0" applyFont="1" applyFill="1" applyBorder="1" applyAlignment="1">
      <alignment horizontal="left" vertical="top"/>
    </xf>
    <xf numFmtId="0" fontId="49" fillId="34" borderId="12" xfId="0" applyFont="1" applyFill="1" applyBorder="1" applyAlignment="1">
      <alignment horizontal="left" vertical="top" wrapText="1"/>
    </xf>
    <xf numFmtId="166" fontId="50" fillId="33" borderId="26" xfId="0" applyNumberFormat="1" applyFont="1" applyFill="1" applyBorder="1" applyAlignment="1">
      <alignment vertical="top"/>
    </xf>
    <xf numFmtId="0" fontId="50" fillId="33" borderId="27" xfId="0" applyFont="1" applyFill="1" applyBorder="1" applyAlignment="1">
      <alignment vertical="top"/>
    </xf>
    <xf numFmtId="166" fontId="50" fillId="33" borderId="27" xfId="0" applyNumberFormat="1" applyFont="1" applyFill="1" applyBorder="1" applyAlignment="1">
      <alignment vertical="top"/>
    </xf>
    <xf numFmtId="166" fontId="50" fillId="33" borderId="28" xfId="0" applyNumberFormat="1" applyFont="1" applyFill="1" applyBorder="1" applyAlignment="1">
      <alignment vertical="top"/>
    </xf>
    <xf numFmtId="0" fontId="49" fillId="0" borderId="0" xfId="0" applyFont="1" applyAlignment="1">
      <alignment horizontal="center" vertical="top"/>
    </xf>
    <xf numFmtId="1" fontId="49" fillId="0" borderId="0" xfId="0" applyNumberFormat="1" applyFont="1" applyAlignment="1">
      <alignment horizontal="center" vertical="top"/>
    </xf>
    <xf numFmtId="0" fontId="49" fillId="0" borderId="0" xfId="0" applyFont="1" applyAlignment="1">
      <alignment vertical="top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15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37" fillId="0" borderId="14" xfId="0" applyFont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37" fillId="0" borderId="24" xfId="0" applyFont="1" applyBorder="1" applyAlignment="1">
      <alignment vertical="top" wrapText="1"/>
    </xf>
    <xf numFmtId="0" fontId="37" fillId="0" borderId="25" xfId="0" applyFont="1" applyBorder="1" applyAlignment="1">
      <alignment vertical="top" wrapText="1"/>
    </xf>
    <xf numFmtId="1" fontId="38" fillId="33" borderId="26" xfId="0" applyNumberFormat="1" applyFont="1" applyFill="1" applyBorder="1" applyAlignment="1">
      <alignment horizontal="left" vertical="top"/>
    </xf>
    <xf numFmtId="1" fontId="38" fillId="33" borderId="27" xfId="0" applyNumberFormat="1" applyFont="1" applyFill="1" applyBorder="1" applyAlignment="1">
      <alignment horizontal="left" vertical="top"/>
    </xf>
    <xf numFmtId="0" fontId="39" fillId="34" borderId="0" xfId="0" applyFont="1" applyFill="1" applyAlignment="1">
      <alignment horizontal="left" vertical="top"/>
    </xf>
    <xf numFmtId="0" fontId="39" fillId="34" borderId="0" xfId="0" applyFont="1" applyFill="1" applyAlignment="1">
      <alignment vertical="top"/>
    </xf>
    <xf numFmtId="0" fontId="38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49" fontId="45" fillId="34" borderId="13" xfId="44" applyNumberFormat="1" applyFont="1" applyFill="1" applyBorder="1" applyAlignment="1">
      <alignment horizontal="left" vertical="top" wrapText="1"/>
    </xf>
    <xf numFmtId="49" fontId="45" fillId="34" borderId="14" xfId="44" applyNumberFormat="1" applyFont="1" applyFill="1" applyBorder="1" applyAlignment="1">
      <alignment horizontal="left" vertical="top" wrapText="1"/>
    </xf>
    <xf numFmtId="49" fontId="45" fillId="34" borderId="15" xfId="44" applyNumberFormat="1" applyFont="1" applyFill="1" applyBorder="1" applyAlignment="1">
      <alignment horizontal="left" vertical="top" wrapText="1"/>
    </xf>
    <xf numFmtId="49" fontId="45" fillId="34" borderId="16" xfId="44" applyNumberFormat="1" applyFont="1" applyFill="1" applyBorder="1" applyAlignment="1">
      <alignment horizontal="left" vertical="top" wrapText="1"/>
    </xf>
    <xf numFmtId="49" fontId="45" fillId="34" borderId="0" xfId="44" applyNumberFormat="1" applyFont="1" applyFill="1" applyAlignment="1">
      <alignment horizontal="left" vertical="top" wrapText="1"/>
    </xf>
    <xf numFmtId="49" fontId="45" fillId="34" borderId="17" xfId="44" applyNumberFormat="1" applyFont="1" applyFill="1" applyBorder="1" applyAlignment="1">
      <alignment horizontal="left" vertical="top" wrapText="1"/>
    </xf>
    <xf numFmtId="0" fontId="41" fillId="33" borderId="26" xfId="44" applyFont="1" applyFill="1" applyBorder="1" applyAlignment="1">
      <alignment horizontal="left"/>
    </xf>
    <xf numFmtId="0" fontId="41" fillId="33" borderId="27" xfId="44" applyFont="1" applyFill="1" applyBorder="1" applyAlignment="1">
      <alignment horizontal="left"/>
    </xf>
    <xf numFmtId="0" fontId="41" fillId="33" borderId="28" xfId="44" applyFont="1" applyFill="1" applyBorder="1" applyAlignment="1">
      <alignment horizontal="left"/>
    </xf>
    <xf numFmtId="0" fontId="51" fillId="34" borderId="13" xfId="0" applyFont="1" applyFill="1" applyBorder="1" applyAlignment="1">
      <alignment horizontal="left" vertical="top" wrapText="1"/>
    </xf>
    <xf numFmtId="0" fontId="51" fillId="34" borderId="14" xfId="0" applyFont="1" applyFill="1" applyBorder="1" applyAlignment="1">
      <alignment horizontal="left" vertical="top" wrapText="1"/>
    </xf>
    <xf numFmtId="0" fontId="51" fillId="34" borderId="15" xfId="0" applyFont="1" applyFill="1" applyBorder="1" applyAlignment="1">
      <alignment horizontal="left" vertical="top" wrapText="1"/>
    </xf>
    <xf numFmtId="0" fontId="51" fillId="34" borderId="16" xfId="0" applyFont="1" applyFill="1" applyBorder="1" applyAlignment="1">
      <alignment horizontal="left" vertical="top" wrapText="1"/>
    </xf>
    <xf numFmtId="0" fontId="51" fillId="34" borderId="0" xfId="0" applyFont="1" applyFill="1" applyAlignment="1">
      <alignment horizontal="left" vertical="top" wrapText="1"/>
    </xf>
    <xf numFmtId="0" fontId="51" fillId="34" borderId="17" xfId="0" applyFont="1" applyFill="1" applyBorder="1" applyAlignment="1">
      <alignment horizontal="left" vertical="top" wrapText="1"/>
    </xf>
    <xf numFmtId="0" fontId="47" fillId="34" borderId="0" xfId="0" applyFont="1" applyFill="1" applyAlignment="1">
      <alignment vertical="top" wrapText="1"/>
    </xf>
    <xf numFmtId="166" fontId="25" fillId="37" borderId="21" xfId="44" applyNumberFormat="1" applyFont="1" applyFill="1" applyBorder="1" applyProtection="1">
      <protection locked="0"/>
    </xf>
    <xf numFmtId="166" fontId="25" fillId="37" borderId="10" xfId="44" applyNumberFormat="1" applyFont="1" applyFill="1" applyBorder="1" applyProtection="1">
      <protection locked="0"/>
    </xf>
    <xf numFmtId="166" fontId="50" fillId="37" borderId="12" xfId="0" applyNumberFormat="1" applyFont="1" applyFill="1" applyBorder="1" applyAlignment="1" applyProtection="1">
      <alignment horizontal="center" vertical="center"/>
      <protection locked="0"/>
    </xf>
    <xf numFmtId="166" fontId="50" fillId="37" borderId="12" xfId="0" applyNumberFormat="1" applyFont="1" applyFill="1" applyBorder="1" applyAlignment="1" applyProtection="1">
      <alignment horizontal="center" vertical="top"/>
      <protection locked="0"/>
    </xf>
    <xf numFmtId="2" fontId="43" fillId="37" borderId="12" xfId="44" applyNumberFormat="1" applyFont="1" applyFill="1" applyBorder="1" applyAlignment="1" applyProtection="1">
      <alignment horizontal="center" vertical="center" wrapText="1"/>
      <protection locked="0"/>
    </xf>
    <xf numFmtId="166" fontId="20" fillId="37" borderId="12" xfId="0" applyNumberFormat="1" applyFont="1" applyFill="1" applyBorder="1" applyAlignment="1" applyProtection="1">
      <alignment horizontal="left" vertical="top"/>
      <protection locked="0"/>
    </xf>
    <xf numFmtId="0" fontId="52" fillId="34" borderId="12" xfId="44" applyFont="1" applyFill="1" applyBorder="1" applyProtection="1">
      <protection locked="0"/>
    </xf>
    <xf numFmtId="0" fontId="1" fillId="34" borderId="12" xfId="44" applyFill="1" applyBorder="1" applyProtection="1">
      <protection locked="0"/>
    </xf>
    <xf numFmtId="0" fontId="52" fillId="0" borderId="12" xfId="44" applyFont="1" applyBorder="1" applyProtection="1">
      <protection locked="0"/>
    </xf>
    <xf numFmtId="14" fontId="52" fillId="34" borderId="12" xfId="42" applyNumberFormat="1" applyFont="1" applyFill="1" applyBorder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rlib-my.sharepoint.com/personal/m_portlova_arr-nisa_cz1/Documents/Dokumenty/KSS_LK/SILNICE_LK_2021/Novoborsko/N2629/PD_2629_23/PD_N2629/2.1_Inventariza&#269;n&#237;%20tabulka%20s%20n&#225;vrhem%20opat&#345;en&#237;_N2629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ZACE"/>
    </sheetNames>
    <sheetDataSet>
      <sheetData sheetId="0">
        <row r="72">
          <cell r="B72">
            <v>38</v>
          </cell>
          <cell r="C72" t="str">
            <v>dub letní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zoomScaleNormal="80" zoomScaleSheetLayoutView="100" workbookViewId="0">
      <selection activeCell="A40" sqref="A40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6.285156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56" t="s">
        <v>52</v>
      </c>
    </row>
    <row r="2" spans="1:3" x14ac:dyDescent="0.25">
      <c r="A2" s="14"/>
    </row>
    <row r="3" spans="1:3" x14ac:dyDescent="0.25">
      <c r="A3" s="7" t="s">
        <v>109</v>
      </c>
    </row>
    <row r="4" spans="1:3" x14ac:dyDescent="0.25">
      <c r="A4" s="8" t="s">
        <v>110</v>
      </c>
    </row>
    <row r="5" spans="1:3" x14ac:dyDescent="0.25">
      <c r="A5" s="19"/>
    </row>
    <row r="7" spans="1:3" x14ac:dyDescent="0.25">
      <c r="A7" s="193" t="s">
        <v>9</v>
      </c>
      <c r="B7" s="194"/>
      <c r="C7" s="195"/>
    </row>
    <row r="8" spans="1:3" x14ac:dyDescent="0.25">
      <c r="A8" s="196"/>
      <c r="B8" s="197"/>
      <c r="C8" s="198"/>
    </row>
    <row r="9" spans="1:3" ht="7.5" customHeight="1" x14ac:dyDescent="0.25">
      <c r="A9" s="20"/>
      <c r="C9" s="21"/>
    </row>
    <row r="10" spans="1:3" x14ac:dyDescent="0.25">
      <c r="A10" s="22" t="s">
        <v>10</v>
      </c>
      <c r="B10" s="23"/>
      <c r="C10" s="24" t="s">
        <v>11</v>
      </c>
    </row>
    <row r="11" spans="1:3" ht="6" customHeight="1" x14ac:dyDescent="0.25">
      <c r="A11" s="20"/>
      <c r="C11" s="21"/>
    </row>
    <row r="12" spans="1:3" x14ac:dyDescent="0.25">
      <c r="A12" s="25"/>
      <c r="B12" s="26"/>
      <c r="C12" s="27"/>
    </row>
    <row r="13" spans="1:3" x14ac:dyDescent="0.25">
      <c r="A13" s="28"/>
      <c r="B13" s="29"/>
      <c r="C13" s="30"/>
    </row>
    <row r="14" spans="1:3" x14ac:dyDescent="0.25">
      <c r="A14" s="25" t="s">
        <v>13</v>
      </c>
      <c r="B14" s="26" t="s">
        <v>12</v>
      </c>
      <c r="C14" s="27">
        <f>'SO2'!M115</f>
        <v>0</v>
      </c>
    </row>
    <row r="15" spans="1:3" x14ac:dyDescent="0.25">
      <c r="A15" s="28"/>
      <c r="B15" s="29"/>
      <c r="C15" s="30"/>
    </row>
    <row r="16" spans="1:3" x14ac:dyDescent="0.25">
      <c r="A16" s="31" t="s">
        <v>14</v>
      </c>
      <c r="B16" s="26" t="s">
        <v>12</v>
      </c>
      <c r="C16" s="27">
        <f>'SO3'!G16</f>
        <v>0</v>
      </c>
    </row>
    <row r="17" spans="1:5" x14ac:dyDescent="0.25">
      <c r="A17" s="32"/>
      <c r="B17" s="29"/>
      <c r="C17" s="30"/>
    </row>
    <row r="18" spans="1:5" x14ac:dyDescent="0.25">
      <c r="A18" s="25" t="s">
        <v>34</v>
      </c>
      <c r="B18" s="26" t="s">
        <v>12</v>
      </c>
      <c r="C18" s="27">
        <f>'SO4'!J18</f>
        <v>0</v>
      </c>
    </row>
    <row r="19" spans="1:5" x14ac:dyDescent="0.25">
      <c r="A19" s="32"/>
      <c r="B19" s="29"/>
      <c r="C19" s="30"/>
    </row>
    <row r="20" spans="1:5" x14ac:dyDescent="0.25">
      <c r="A20" s="15" t="s">
        <v>99</v>
      </c>
      <c r="B20" s="16" t="s">
        <v>12</v>
      </c>
      <c r="C20" s="17">
        <f>'SO5'!E37</f>
        <v>0</v>
      </c>
    </row>
    <row r="21" spans="1:5" x14ac:dyDescent="0.25">
      <c r="A21" s="142" t="s">
        <v>100</v>
      </c>
      <c r="B21" s="16" t="s">
        <v>12</v>
      </c>
      <c r="C21" s="27">
        <f>'SO5'!F37</f>
        <v>0</v>
      </c>
    </row>
    <row r="22" spans="1:5" x14ac:dyDescent="0.25">
      <c r="A22" s="142" t="s">
        <v>101</v>
      </c>
      <c r="B22" s="16" t="s">
        <v>12</v>
      </c>
      <c r="C22" s="27">
        <f>'SO5'!G37</f>
        <v>0</v>
      </c>
    </row>
    <row r="23" spans="1:5" x14ac:dyDescent="0.25">
      <c r="A23" s="33"/>
      <c r="C23" s="34"/>
    </row>
    <row r="24" spans="1:5" x14ac:dyDescent="0.25">
      <c r="A24" s="199" t="s">
        <v>38</v>
      </c>
      <c r="B24" s="35" t="s">
        <v>15</v>
      </c>
      <c r="C24" s="36">
        <f>SUM(C12:C22)</f>
        <v>0</v>
      </c>
      <c r="E24" s="37"/>
    </row>
    <row r="25" spans="1:5" x14ac:dyDescent="0.25">
      <c r="A25" s="200"/>
      <c r="B25" s="35"/>
      <c r="C25" s="36"/>
      <c r="E25" s="37"/>
    </row>
    <row r="26" spans="1:5" x14ac:dyDescent="0.25">
      <c r="A26" s="200"/>
      <c r="B26" s="35" t="s">
        <v>32</v>
      </c>
      <c r="C26" s="36">
        <f>C24*0.21</f>
        <v>0</v>
      </c>
      <c r="E26" s="37"/>
    </row>
    <row r="27" spans="1:5" x14ac:dyDescent="0.25">
      <c r="A27" s="201"/>
      <c r="B27" s="35" t="s">
        <v>16</v>
      </c>
      <c r="C27" s="36">
        <f>C24+C25+C26</f>
        <v>0</v>
      </c>
      <c r="E27" s="37"/>
    </row>
    <row r="39" spans="1:2" x14ac:dyDescent="0.25">
      <c r="A39" s="237" t="s">
        <v>17</v>
      </c>
      <c r="B39" s="238"/>
    </row>
    <row r="40" spans="1:2" x14ac:dyDescent="0.25">
      <c r="A40" s="239"/>
      <c r="B40" s="238"/>
    </row>
    <row r="41" spans="1:2" x14ac:dyDescent="0.25">
      <c r="A41" s="240" t="s">
        <v>111</v>
      </c>
      <c r="B41" s="238"/>
    </row>
    <row r="42" spans="1:2" x14ac:dyDescent="0.25">
      <c r="A42" s="238"/>
      <c r="B42" s="238"/>
    </row>
  </sheetData>
  <sheetProtection algorithmName="SHA-512" hashValue="ChXMB7FWU9vem4TZA+oAOId0chbVa/kE9318r9M+51HOw3o08x0IWVz8/DastIPPtWEUPUa4sHB7o8yGhpBR1g==" saltValue="BkRAulXdGye39lj8oWw6XA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369"/>
  <sheetViews>
    <sheetView view="pageBreakPreview" topLeftCell="A8" zoomScaleNormal="90" zoomScaleSheetLayoutView="100" workbookViewId="0">
      <pane xSplit="1" topLeftCell="B1" activePane="topRight" state="frozen"/>
      <selection activeCell="A10" sqref="A10"/>
      <selection pane="topRight" activeCell="M9" sqref="M9"/>
    </sheetView>
  </sheetViews>
  <sheetFormatPr defaultColWidth="9.140625" defaultRowHeight="12" x14ac:dyDescent="0.25"/>
  <cols>
    <col min="1" max="1" width="6.5703125" style="12" customWidth="1"/>
    <col min="2" max="2" width="5.5703125" style="3" customWidth="1"/>
    <col min="3" max="3" width="17" style="1" customWidth="1"/>
    <col min="4" max="4" width="11.28515625" style="2" customWidth="1"/>
    <col min="5" max="5" width="10.85546875" style="1" customWidth="1"/>
    <col min="6" max="6" width="9.140625" style="1" customWidth="1"/>
    <col min="7" max="7" width="10.140625" style="1" customWidth="1"/>
    <col min="8" max="8" width="9.7109375" style="1" customWidth="1"/>
    <col min="9" max="9" width="7.85546875" style="1" customWidth="1"/>
    <col min="10" max="10" width="9.140625" style="1"/>
    <col min="11" max="11" width="30.5703125" style="1" customWidth="1"/>
    <col min="12" max="12" width="29.7109375" style="1" customWidth="1"/>
    <col min="13" max="13" width="19.7109375" style="116" customWidth="1"/>
    <col min="14" max="16384" width="9.140625" style="1"/>
  </cols>
  <sheetData>
    <row r="1" spans="1:13" ht="16.5" customHeight="1" x14ac:dyDescent="0.25">
      <c r="B1" s="210" t="s">
        <v>66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3" ht="12" customHeight="1" x14ac:dyDescent="0.25">
      <c r="B2" s="5"/>
      <c r="C2" s="13"/>
      <c r="D2" s="12"/>
      <c r="E2" s="213"/>
      <c r="F2" s="213"/>
      <c r="G2" s="213"/>
      <c r="H2" s="213"/>
      <c r="I2" s="213"/>
      <c r="J2" s="213"/>
      <c r="K2" s="213"/>
      <c r="L2" s="213"/>
      <c r="M2" s="213"/>
    </row>
    <row r="3" spans="1:13" ht="19.5" customHeight="1" x14ac:dyDescent="0.25">
      <c r="B3" s="211" t="s">
        <v>109</v>
      </c>
      <c r="C3" s="211"/>
      <c r="D3" s="211"/>
      <c r="E3" s="213"/>
      <c r="F3" s="213"/>
      <c r="G3" s="213"/>
      <c r="H3" s="213"/>
      <c r="I3" s="213"/>
      <c r="J3" s="213"/>
      <c r="K3" s="213"/>
      <c r="L3" s="213"/>
      <c r="M3" s="213"/>
    </row>
    <row r="4" spans="1:13" ht="16.5" customHeight="1" x14ac:dyDescent="0.25">
      <c r="B4" s="212" t="s">
        <v>110</v>
      </c>
      <c r="C4" s="212"/>
      <c r="D4" s="12"/>
      <c r="E4" s="213"/>
      <c r="F4" s="213"/>
      <c r="G4" s="213"/>
      <c r="H4" s="213"/>
      <c r="I4" s="213"/>
      <c r="J4" s="213"/>
      <c r="K4" s="213"/>
      <c r="L4" s="213"/>
      <c r="M4" s="213"/>
    </row>
    <row r="5" spans="1:13" ht="17.25" customHeight="1" x14ac:dyDescent="0.25">
      <c r="B5" s="212" t="s">
        <v>33</v>
      </c>
      <c r="C5" s="212"/>
      <c r="D5" s="12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12" customHeight="1" x14ac:dyDescent="0.25">
      <c r="B6" s="5"/>
      <c r="D6" s="12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36" x14ac:dyDescent="0.25">
      <c r="A7" s="10" t="s">
        <v>35</v>
      </c>
      <c r="B7" s="11" t="s">
        <v>0</v>
      </c>
      <c r="C7" s="10" t="s">
        <v>4</v>
      </c>
      <c r="D7" s="10" t="s">
        <v>1</v>
      </c>
      <c r="E7" s="11" t="s">
        <v>6</v>
      </c>
      <c r="F7" s="10" t="s">
        <v>3</v>
      </c>
      <c r="G7" s="10" t="s">
        <v>8</v>
      </c>
      <c r="H7" s="10" t="s">
        <v>7</v>
      </c>
      <c r="I7" s="10" t="s">
        <v>76</v>
      </c>
      <c r="J7" s="10" t="s">
        <v>2</v>
      </c>
      <c r="K7" s="72" t="s">
        <v>5</v>
      </c>
      <c r="L7" s="10" t="s">
        <v>40</v>
      </c>
      <c r="M7" s="10" t="s">
        <v>18</v>
      </c>
    </row>
    <row r="8" spans="1:13" s="6" customFormat="1" x14ac:dyDescent="0.25">
      <c r="A8" s="145">
        <v>1</v>
      </c>
      <c r="B8" s="58">
        <v>2</v>
      </c>
      <c r="C8" s="59" t="s">
        <v>42</v>
      </c>
      <c r="D8" s="58">
        <v>138.16</v>
      </c>
      <c r="E8" s="58">
        <v>44</v>
      </c>
      <c r="F8" s="58">
        <v>13</v>
      </c>
      <c r="G8" s="58">
        <v>2</v>
      </c>
      <c r="H8" s="58">
        <v>7</v>
      </c>
      <c r="I8" s="60">
        <v>91</v>
      </c>
      <c r="J8" s="60" t="s">
        <v>44</v>
      </c>
      <c r="K8" s="61" t="s">
        <v>45</v>
      </c>
      <c r="L8" s="73"/>
      <c r="M8" s="236">
        <v>0</v>
      </c>
    </row>
    <row r="9" spans="1:13" s="6" customFormat="1" x14ac:dyDescent="0.25">
      <c r="A9" s="145">
        <v>1</v>
      </c>
      <c r="B9" s="105">
        <v>2</v>
      </c>
      <c r="C9" s="59" t="s">
        <v>42</v>
      </c>
      <c r="D9" s="58">
        <v>138.16</v>
      </c>
      <c r="E9" s="58">
        <v>44</v>
      </c>
      <c r="F9" s="58">
        <v>13</v>
      </c>
      <c r="G9" s="58">
        <v>2</v>
      </c>
      <c r="H9" s="58">
        <v>7</v>
      </c>
      <c r="I9" s="60">
        <v>91</v>
      </c>
      <c r="J9" s="60" t="s">
        <v>47</v>
      </c>
      <c r="K9" s="61" t="s">
        <v>48</v>
      </c>
      <c r="L9" s="73"/>
      <c r="M9" s="236">
        <v>0</v>
      </c>
    </row>
    <row r="10" spans="1:13" s="6" customFormat="1" x14ac:dyDescent="0.25">
      <c r="A10" s="145">
        <v>2</v>
      </c>
      <c r="B10" s="58">
        <v>3</v>
      </c>
      <c r="C10" s="59" t="s">
        <v>67</v>
      </c>
      <c r="D10" s="58">
        <v>364.24</v>
      </c>
      <c r="E10" s="58">
        <v>116</v>
      </c>
      <c r="F10" s="58">
        <v>25</v>
      </c>
      <c r="G10" s="58">
        <v>5</v>
      </c>
      <c r="H10" s="58">
        <v>16</v>
      </c>
      <c r="I10" s="60">
        <v>400</v>
      </c>
      <c r="J10" s="60" t="s">
        <v>77</v>
      </c>
      <c r="K10" s="86" t="s">
        <v>46</v>
      </c>
      <c r="L10" s="73" t="s">
        <v>78</v>
      </c>
      <c r="M10" s="236">
        <v>0</v>
      </c>
    </row>
    <row r="11" spans="1:13" s="6" customFormat="1" x14ac:dyDescent="0.25">
      <c r="A11" s="145">
        <v>2</v>
      </c>
      <c r="B11" s="58">
        <v>3</v>
      </c>
      <c r="C11" s="59" t="s">
        <v>67</v>
      </c>
      <c r="D11" s="58">
        <v>364.24</v>
      </c>
      <c r="E11" s="58">
        <v>116</v>
      </c>
      <c r="F11" s="58">
        <v>25</v>
      </c>
      <c r="G11" s="58">
        <v>5</v>
      </c>
      <c r="H11" s="58">
        <v>16</v>
      </c>
      <c r="I11" s="60">
        <v>400</v>
      </c>
      <c r="J11" s="60" t="s">
        <v>44</v>
      </c>
      <c r="K11" s="61" t="s">
        <v>45</v>
      </c>
      <c r="L11" s="73"/>
      <c r="M11" s="236">
        <v>0</v>
      </c>
    </row>
    <row r="12" spans="1:13" s="6" customFormat="1" x14ac:dyDescent="0.25">
      <c r="A12" s="145">
        <v>3</v>
      </c>
      <c r="B12" s="58">
        <v>4</v>
      </c>
      <c r="C12" s="59" t="s">
        <v>63</v>
      </c>
      <c r="D12" s="58">
        <v>50.24</v>
      </c>
      <c r="E12" s="58">
        <v>16</v>
      </c>
      <c r="F12" s="60">
        <v>7</v>
      </c>
      <c r="G12" s="60">
        <v>1</v>
      </c>
      <c r="H12" s="60">
        <v>7</v>
      </c>
      <c r="I12" s="60">
        <v>49</v>
      </c>
      <c r="J12" s="60" t="s">
        <v>44</v>
      </c>
      <c r="K12" s="61" t="s">
        <v>45</v>
      </c>
      <c r="L12" s="113"/>
      <c r="M12" s="236">
        <v>0</v>
      </c>
    </row>
    <row r="13" spans="1:13" s="6" customFormat="1" x14ac:dyDescent="0.25">
      <c r="A13" s="145">
        <v>3</v>
      </c>
      <c r="B13" s="58">
        <v>4</v>
      </c>
      <c r="C13" s="59" t="s">
        <v>63</v>
      </c>
      <c r="D13" s="58">
        <v>50.24</v>
      </c>
      <c r="E13" s="58">
        <v>16</v>
      </c>
      <c r="F13" s="60">
        <v>7</v>
      </c>
      <c r="G13" s="60">
        <v>1</v>
      </c>
      <c r="H13" s="60">
        <v>7</v>
      </c>
      <c r="I13" s="60">
        <v>49</v>
      </c>
      <c r="J13" s="60" t="s">
        <v>47</v>
      </c>
      <c r="K13" s="61" t="s">
        <v>48</v>
      </c>
      <c r="L13" s="113"/>
      <c r="M13" s="236">
        <v>0</v>
      </c>
    </row>
    <row r="14" spans="1:13" x14ac:dyDescent="0.25">
      <c r="A14" s="101">
        <v>4</v>
      </c>
      <c r="B14" s="95">
        <v>5</v>
      </c>
      <c r="C14" s="100" t="s">
        <v>42</v>
      </c>
      <c r="D14" s="97">
        <v>94.2</v>
      </c>
      <c r="E14" s="97">
        <v>30</v>
      </c>
      <c r="F14" s="101">
        <v>12</v>
      </c>
      <c r="G14" s="101">
        <v>2</v>
      </c>
      <c r="H14" s="101">
        <v>8</v>
      </c>
      <c r="I14" s="101">
        <v>96</v>
      </c>
      <c r="J14" s="101" t="s">
        <v>44</v>
      </c>
      <c r="K14" s="103" t="s">
        <v>45</v>
      </c>
      <c r="L14" s="153"/>
      <c r="M14" s="236">
        <v>0</v>
      </c>
    </row>
    <row r="15" spans="1:13" s="6" customFormat="1" x14ac:dyDescent="0.25">
      <c r="A15" s="145">
        <v>5</v>
      </c>
      <c r="B15" s="58">
        <v>6</v>
      </c>
      <c r="C15" s="59" t="s">
        <v>67</v>
      </c>
      <c r="D15" s="58">
        <v>370.52000000000004</v>
      </c>
      <c r="E15" s="58">
        <v>118</v>
      </c>
      <c r="F15" s="60">
        <v>26</v>
      </c>
      <c r="G15" s="60">
        <v>7</v>
      </c>
      <c r="H15" s="60">
        <v>14</v>
      </c>
      <c r="I15" s="60">
        <v>364</v>
      </c>
      <c r="J15" s="60" t="s">
        <v>77</v>
      </c>
      <c r="K15" s="86" t="s">
        <v>46</v>
      </c>
      <c r="L15" s="73" t="s">
        <v>78</v>
      </c>
      <c r="M15" s="236">
        <v>0</v>
      </c>
    </row>
    <row r="16" spans="1:13" s="6" customFormat="1" x14ac:dyDescent="0.25">
      <c r="A16" s="145">
        <v>5</v>
      </c>
      <c r="B16" s="58">
        <v>6</v>
      </c>
      <c r="C16" s="59" t="s">
        <v>67</v>
      </c>
      <c r="D16" s="58">
        <v>370.52000000000004</v>
      </c>
      <c r="E16" s="58">
        <v>118</v>
      </c>
      <c r="F16" s="60">
        <v>26</v>
      </c>
      <c r="G16" s="60">
        <v>7</v>
      </c>
      <c r="H16" s="60">
        <v>14</v>
      </c>
      <c r="I16" s="60">
        <v>364</v>
      </c>
      <c r="J16" s="60" t="s">
        <v>44</v>
      </c>
      <c r="K16" s="61" t="s">
        <v>45</v>
      </c>
      <c r="L16" s="85"/>
      <c r="M16" s="236">
        <v>0</v>
      </c>
    </row>
    <row r="17" spans="1:13" s="6" customFormat="1" x14ac:dyDescent="0.25">
      <c r="A17" s="145">
        <v>6</v>
      </c>
      <c r="B17" s="58">
        <v>7</v>
      </c>
      <c r="C17" s="59" t="s">
        <v>67</v>
      </c>
      <c r="D17" s="58">
        <v>310.86</v>
      </c>
      <c r="E17" s="58">
        <v>99</v>
      </c>
      <c r="F17" s="60">
        <v>25</v>
      </c>
      <c r="G17" s="60">
        <v>7</v>
      </c>
      <c r="H17" s="60">
        <v>12</v>
      </c>
      <c r="I17" s="60">
        <v>300</v>
      </c>
      <c r="J17" s="60" t="s">
        <v>77</v>
      </c>
      <c r="K17" s="86" t="s">
        <v>46</v>
      </c>
      <c r="L17" s="73" t="s">
        <v>78</v>
      </c>
      <c r="M17" s="236">
        <v>0</v>
      </c>
    </row>
    <row r="18" spans="1:13" s="6" customFormat="1" x14ac:dyDescent="0.25">
      <c r="A18" s="145">
        <v>6</v>
      </c>
      <c r="B18" s="58">
        <v>7</v>
      </c>
      <c r="C18" s="59" t="s">
        <v>67</v>
      </c>
      <c r="D18" s="58">
        <v>310.86</v>
      </c>
      <c r="E18" s="58">
        <v>99</v>
      </c>
      <c r="F18" s="60">
        <v>25</v>
      </c>
      <c r="G18" s="60">
        <v>7</v>
      </c>
      <c r="H18" s="60">
        <v>12</v>
      </c>
      <c r="I18" s="60">
        <v>300</v>
      </c>
      <c r="J18" s="60" t="s">
        <v>44</v>
      </c>
      <c r="K18" s="61" t="s">
        <v>45</v>
      </c>
      <c r="L18" s="73"/>
      <c r="M18" s="236">
        <v>0</v>
      </c>
    </row>
    <row r="19" spans="1:13" s="6" customFormat="1" x14ac:dyDescent="0.25">
      <c r="A19" s="145">
        <v>7</v>
      </c>
      <c r="B19" s="105">
        <v>8</v>
      </c>
      <c r="C19" s="59" t="s">
        <v>67</v>
      </c>
      <c r="D19" s="58">
        <v>376.8</v>
      </c>
      <c r="E19" s="58">
        <v>120</v>
      </c>
      <c r="F19" s="60">
        <v>25</v>
      </c>
      <c r="G19" s="60">
        <v>7</v>
      </c>
      <c r="H19" s="60">
        <v>11</v>
      </c>
      <c r="I19" s="60">
        <v>275</v>
      </c>
      <c r="J19" s="60" t="s">
        <v>77</v>
      </c>
      <c r="K19" s="86" t="s">
        <v>46</v>
      </c>
      <c r="L19" s="73" t="s">
        <v>78</v>
      </c>
      <c r="M19" s="236">
        <v>0</v>
      </c>
    </row>
    <row r="20" spans="1:13" s="6" customFormat="1" x14ac:dyDescent="0.25">
      <c r="A20" s="145">
        <v>7</v>
      </c>
      <c r="B20" s="105">
        <v>8</v>
      </c>
      <c r="C20" s="59" t="s">
        <v>67</v>
      </c>
      <c r="D20" s="58">
        <v>376.8</v>
      </c>
      <c r="E20" s="58">
        <v>120</v>
      </c>
      <c r="F20" s="60">
        <v>25</v>
      </c>
      <c r="G20" s="60">
        <v>7</v>
      </c>
      <c r="H20" s="60">
        <v>11</v>
      </c>
      <c r="I20" s="60">
        <v>275</v>
      </c>
      <c r="J20" s="60" t="s">
        <v>44</v>
      </c>
      <c r="K20" s="61" t="s">
        <v>45</v>
      </c>
      <c r="L20" s="73"/>
      <c r="M20" s="236">
        <v>0</v>
      </c>
    </row>
    <row r="21" spans="1:13" s="6" customFormat="1" x14ac:dyDescent="0.25">
      <c r="A21" s="145">
        <v>8</v>
      </c>
      <c r="B21" s="58">
        <v>9</v>
      </c>
      <c r="C21" s="59" t="s">
        <v>67</v>
      </c>
      <c r="D21" s="58">
        <v>298.3</v>
      </c>
      <c r="E21" s="58">
        <v>95</v>
      </c>
      <c r="F21" s="60">
        <v>25</v>
      </c>
      <c r="G21" s="60">
        <v>6</v>
      </c>
      <c r="H21" s="60">
        <v>12</v>
      </c>
      <c r="I21" s="60">
        <v>300</v>
      </c>
      <c r="J21" s="60" t="s">
        <v>77</v>
      </c>
      <c r="K21" s="86" t="s">
        <v>46</v>
      </c>
      <c r="L21" s="73" t="s">
        <v>78</v>
      </c>
      <c r="M21" s="236">
        <v>0</v>
      </c>
    </row>
    <row r="22" spans="1:13" s="6" customFormat="1" x14ac:dyDescent="0.25">
      <c r="A22" s="145">
        <v>8</v>
      </c>
      <c r="B22" s="58">
        <v>9</v>
      </c>
      <c r="C22" s="59" t="s">
        <v>67</v>
      </c>
      <c r="D22" s="58">
        <v>298.3</v>
      </c>
      <c r="E22" s="58">
        <v>95</v>
      </c>
      <c r="F22" s="60">
        <v>25</v>
      </c>
      <c r="G22" s="60">
        <v>6</v>
      </c>
      <c r="H22" s="60">
        <v>12</v>
      </c>
      <c r="I22" s="60">
        <v>300</v>
      </c>
      <c r="J22" s="60" t="s">
        <v>44</v>
      </c>
      <c r="K22" s="61" t="s">
        <v>45</v>
      </c>
      <c r="L22" s="73"/>
      <c r="M22" s="236">
        <v>0</v>
      </c>
    </row>
    <row r="23" spans="1:13" s="6" customFormat="1" x14ac:dyDescent="0.25">
      <c r="A23" s="145">
        <v>9</v>
      </c>
      <c r="B23" s="58">
        <v>10</v>
      </c>
      <c r="C23" s="59" t="s">
        <v>67</v>
      </c>
      <c r="D23" s="58">
        <v>301.44</v>
      </c>
      <c r="E23" s="58">
        <v>96</v>
      </c>
      <c r="F23" s="58">
        <v>25</v>
      </c>
      <c r="G23" s="58">
        <v>9</v>
      </c>
      <c r="H23" s="58">
        <v>11</v>
      </c>
      <c r="I23" s="60">
        <v>275</v>
      </c>
      <c r="J23" s="60" t="s">
        <v>77</v>
      </c>
      <c r="K23" s="86" t="s">
        <v>46</v>
      </c>
      <c r="L23" s="73" t="s">
        <v>78</v>
      </c>
      <c r="M23" s="236">
        <v>0</v>
      </c>
    </row>
    <row r="24" spans="1:13" s="6" customFormat="1" x14ac:dyDescent="0.25">
      <c r="A24" s="145">
        <v>9</v>
      </c>
      <c r="B24" s="58">
        <v>10</v>
      </c>
      <c r="C24" s="59" t="s">
        <v>67</v>
      </c>
      <c r="D24" s="58">
        <v>301.44</v>
      </c>
      <c r="E24" s="58">
        <v>96</v>
      </c>
      <c r="F24" s="58">
        <v>25</v>
      </c>
      <c r="G24" s="58">
        <v>9</v>
      </c>
      <c r="H24" s="58">
        <v>11</v>
      </c>
      <c r="I24" s="60">
        <v>275</v>
      </c>
      <c r="J24" s="60" t="s">
        <v>44</v>
      </c>
      <c r="K24" s="61" t="s">
        <v>45</v>
      </c>
      <c r="L24" s="73"/>
      <c r="M24" s="236">
        <v>0</v>
      </c>
    </row>
    <row r="25" spans="1:13" s="6" customFormat="1" x14ac:dyDescent="0.25">
      <c r="A25" s="145">
        <v>10</v>
      </c>
      <c r="B25" s="105">
        <v>11</v>
      </c>
      <c r="C25" s="59" t="s">
        <v>67</v>
      </c>
      <c r="D25" s="58">
        <v>320.28000000000003</v>
      </c>
      <c r="E25" s="58">
        <v>102</v>
      </c>
      <c r="F25" s="58">
        <v>26</v>
      </c>
      <c r="G25" s="58">
        <v>9</v>
      </c>
      <c r="H25" s="58">
        <v>12</v>
      </c>
      <c r="I25" s="60">
        <v>312</v>
      </c>
      <c r="J25" s="60" t="s">
        <v>77</v>
      </c>
      <c r="K25" s="86" t="s">
        <v>46</v>
      </c>
      <c r="L25" s="73" t="s">
        <v>78</v>
      </c>
      <c r="M25" s="236">
        <v>0</v>
      </c>
    </row>
    <row r="26" spans="1:13" s="6" customFormat="1" x14ac:dyDescent="0.25">
      <c r="A26" s="145">
        <v>10</v>
      </c>
      <c r="B26" s="105">
        <v>11</v>
      </c>
      <c r="C26" s="59" t="s">
        <v>67</v>
      </c>
      <c r="D26" s="58">
        <v>320.28000000000003</v>
      </c>
      <c r="E26" s="58">
        <v>102</v>
      </c>
      <c r="F26" s="58">
        <v>26</v>
      </c>
      <c r="G26" s="58">
        <v>9</v>
      </c>
      <c r="H26" s="58">
        <v>12</v>
      </c>
      <c r="I26" s="60">
        <v>312</v>
      </c>
      <c r="J26" s="60" t="s">
        <v>44</v>
      </c>
      <c r="K26" s="61" t="s">
        <v>45</v>
      </c>
      <c r="L26" s="73"/>
      <c r="M26" s="236">
        <v>0</v>
      </c>
    </row>
    <row r="27" spans="1:13" s="6" customFormat="1" x14ac:dyDescent="0.25">
      <c r="A27" s="145">
        <v>11</v>
      </c>
      <c r="B27" s="58">
        <v>12</v>
      </c>
      <c r="C27" s="59" t="s">
        <v>67</v>
      </c>
      <c r="D27" s="58">
        <v>276.32</v>
      </c>
      <c r="E27" s="58">
        <v>88</v>
      </c>
      <c r="F27" s="58">
        <v>27</v>
      </c>
      <c r="G27" s="58">
        <v>8</v>
      </c>
      <c r="H27" s="58">
        <v>9</v>
      </c>
      <c r="I27" s="60">
        <v>243</v>
      </c>
      <c r="J27" s="60" t="s">
        <v>77</v>
      </c>
      <c r="K27" s="86" t="s">
        <v>46</v>
      </c>
      <c r="L27" s="73" t="s">
        <v>78</v>
      </c>
      <c r="M27" s="236">
        <v>0</v>
      </c>
    </row>
    <row r="28" spans="1:13" s="6" customFormat="1" x14ac:dyDescent="0.25">
      <c r="A28" s="145">
        <v>11</v>
      </c>
      <c r="B28" s="58">
        <v>12</v>
      </c>
      <c r="C28" s="59" t="s">
        <v>67</v>
      </c>
      <c r="D28" s="58">
        <v>276.32</v>
      </c>
      <c r="E28" s="58">
        <v>88</v>
      </c>
      <c r="F28" s="58">
        <v>27</v>
      </c>
      <c r="G28" s="58">
        <v>8</v>
      </c>
      <c r="H28" s="58">
        <v>9</v>
      </c>
      <c r="I28" s="60">
        <v>243</v>
      </c>
      <c r="J28" s="60" t="s">
        <v>44</v>
      </c>
      <c r="K28" s="61" t="s">
        <v>45</v>
      </c>
      <c r="L28" s="73"/>
      <c r="M28" s="236">
        <v>0</v>
      </c>
    </row>
    <row r="29" spans="1:13" s="6" customFormat="1" x14ac:dyDescent="0.25">
      <c r="A29" s="145">
        <v>12</v>
      </c>
      <c r="B29" s="58">
        <v>13</v>
      </c>
      <c r="C29" s="59" t="s">
        <v>67</v>
      </c>
      <c r="D29" s="58">
        <v>304.58</v>
      </c>
      <c r="E29" s="58">
        <v>97</v>
      </c>
      <c r="F29" s="58">
        <v>25</v>
      </c>
      <c r="G29" s="58">
        <v>6</v>
      </c>
      <c r="H29" s="58">
        <v>12</v>
      </c>
      <c r="I29" s="60">
        <v>300</v>
      </c>
      <c r="J29" s="60" t="s">
        <v>77</v>
      </c>
      <c r="K29" s="86" t="s">
        <v>46</v>
      </c>
      <c r="L29" s="73" t="s">
        <v>78</v>
      </c>
      <c r="M29" s="236">
        <v>0</v>
      </c>
    </row>
    <row r="30" spans="1:13" s="6" customFormat="1" x14ac:dyDescent="0.25">
      <c r="A30" s="145">
        <v>12</v>
      </c>
      <c r="B30" s="58">
        <v>13</v>
      </c>
      <c r="C30" s="59" t="s">
        <v>67</v>
      </c>
      <c r="D30" s="58">
        <v>304.58</v>
      </c>
      <c r="E30" s="58">
        <v>97</v>
      </c>
      <c r="F30" s="58">
        <v>25</v>
      </c>
      <c r="G30" s="58">
        <v>6</v>
      </c>
      <c r="H30" s="58">
        <v>12</v>
      </c>
      <c r="I30" s="60">
        <v>300</v>
      </c>
      <c r="J30" s="60" t="s">
        <v>44</v>
      </c>
      <c r="K30" s="61" t="s">
        <v>45</v>
      </c>
      <c r="L30" s="73"/>
      <c r="M30" s="236">
        <v>0</v>
      </c>
    </row>
    <row r="31" spans="1:13" s="6" customFormat="1" x14ac:dyDescent="0.25">
      <c r="A31" s="145">
        <v>14</v>
      </c>
      <c r="B31" s="58">
        <v>15</v>
      </c>
      <c r="C31" s="59" t="s">
        <v>67</v>
      </c>
      <c r="D31" s="58">
        <v>285.74</v>
      </c>
      <c r="E31" s="58">
        <v>91</v>
      </c>
      <c r="F31" s="60">
        <v>24</v>
      </c>
      <c r="G31" s="60">
        <v>10</v>
      </c>
      <c r="H31" s="60">
        <v>10</v>
      </c>
      <c r="I31" s="60">
        <v>240</v>
      </c>
      <c r="J31" s="60" t="s">
        <v>77</v>
      </c>
      <c r="K31" s="86" t="s">
        <v>46</v>
      </c>
      <c r="L31" s="73" t="s">
        <v>78</v>
      </c>
      <c r="M31" s="236">
        <v>0</v>
      </c>
    </row>
    <row r="32" spans="1:13" s="6" customFormat="1" x14ac:dyDescent="0.25">
      <c r="A32" s="145">
        <v>14</v>
      </c>
      <c r="B32" s="58">
        <v>15</v>
      </c>
      <c r="C32" s="59" t="s">
        <v>67</v>
      </c>
      <c r="D32" s="58">
        <v>285.74</v>
      </c>
      <c r="E32" s="58">
        <v>91</v>
      </c>
      <c r="F32" s="60">
        <v>24</v>
      </c>
      <c r="G32" s="60">
        <v>10</v>
      </c>
      <c r="H32" s="60">
        <v>10</v>
      </c>
      <c r="I32" s="60">
        <v>240</v>
      </c>
      <c r="J32" s="60" t="s">
        <v>44</v>
      </c>
      <c r="K32" s="61" t="s">
        <v>45</v>
      </c>
      <c r="L32" s="73"/>
      <c r="M32" s="236">
        <v>0</v>
      </c>
    </row>
    <row r="33" spans="1:13" s="6" customFormat="1" x14ac:dyDescent="0.25">
      <c r="A33" s="145">
        <v>15</v>
      </c>
      <c r="B33" s="97">
        <v>16</v>
      </c>
      <c r="C33" s="100" t="s">
        <v>67</v>
      </c>
      <c r="D33" s="97">
        <v>260.62</v>
      </c>
      <c r="E33" s="97">
        <v>83</v>
      </c>
      <c r="F33" s="101">
        <v>26</v>
      </c>
      <c r="G33" s="101">
        <v>15</v>
      </c>
      <c r="H33" s="101">
        <v>11</v>
      </c>
      <c r="I33" s="101">
        <v>286</v>
      </c>
      <c r="J33" s="101" t="s">
        <v>44</v>
      </c>
      <c r="K33" s="62" t="s">
        <v>45</v>
      </c>
      <c r="L33" s="106"/>
      <c r="M33" s="236">
        <v>0</v>
      </c>
    </row>
    <row r="34" spans="1:13" s="6" customFormat="1" x14ac:dyDescent="0.25">
      <c r="A34" s="145">
        <v>16</v>
      </c>
      <c r="B34" s="105">
        <v>17</v>
      </c>
      <c r="C34" s="59" t="s">
        <v>67</v>
      </c>
      <c r="D34" s="58">
        <v>329.7</v>
      </c>
      <c r="E34" s="58">
        <v>105</v>
      </c>
      <c r="F34" s="60">
        <v>26</v>
      </c>
      <c r="G34" s="60">
        <v>13</v>
      </c>
      <c r="H34" s="60">
        <v>11</v>
      </c>
      <c r="I34" s="60">
        <v>286</v>
      </c>
      <c r="J34" s="60" t="s">
        <v>77</v>
      </c>
      <c r="K34" s="86" t="s">
        <v>46</v>
      </c>
      <c r="L34" s="73" t="s">
        <v>78</v>
      </c>
      <c r="M34" s="236">
        <v>0</v>
      </c>
    </row>
    <row r="35" spans="1:13" s="6" customFormat="1" x14ac:dyDescent="0.25">
      <c r="A35" s="145">
        <v>16</v>
      </c>
      <c r="B35" s="105">
        <v>17</v>
      </c>
      <c r="C35" s="59" t="s">
        <v>67</v>
      </c>
      <c r="D35" s="58">
        <v>329.7</v>
      </c>
      <c r="E35" s="58">
        <v>105</v>
      </c>
      <c r="F35" s="60">
        <v>26</v>
      </c>
      <c r="G35" s="60">
        <v>13</v>
      </c>
      <c r="H35" s="60">
        <v>11</v>
      </c>
      <c r="I35" s="60">
        <v>286</v>
      </c>
      <c r="J35" s="60" t="s">
        <v>44</v>
      </c>
      <c r="K35" s="61" t="s">
        <v>45</v>
      </c>
      <c r="L35" s="73"/>
      <c r="M35" s="236">
        <v>0</v>
      </c>
    </row>
    <row r="36" spans="1:13" s="6" customFormat="1" x14ac:dyDescent="0.25">
      <c r="A36" s="145">
        <v>17</v>
      </c>
      <c r="B36" s="58">
        <v>18</v>
      </c>
      <c r="C36" s="59" t="s">
        <v>67</v>
      </c>
      <c r="D36" s="58">
        <v>292.02000000000004</v>
      </c>
      <c r="E36" s="108">
        <v>93</v>
      </c>
      <c r="F36" s="109">
        <v>26</v>
      </c>
      <c r="G36" s="60">
        <v>13</v>
      </c>
      <c r="H36" s="60">
        <v>9</v>
      </c>
      <c r="I36" s="60">
        <v>234</v>
      </c>
      <c r="J36" s="60" t="s">
        <v>77</v>
      </c>
      <c r="K36" s="86" t="s">
        <v>46</v>
      </c>
      <c r="L36" s="73" t="s">
        <v>78</v>
      </c>
      <c r="M36" s="236">
        <v>0</v>
      </c>
    </row>
    <row r="37" spans="1:13" s="6" customFormat="1" x14ac:dyDescent="0.25">
      <c r="A37" s="145">
        <v>17</v>
      </c>
      <c r="B37" s="58">
        <v>18</v>
      </c>
      <c r="C37" s="59" t="s">
        <v>67</v>
      </c>
      <c r="D37" s="58">
        <v>292.02000000000004</v>
      </c>
      <c r="E37" s="108">
        <v>93</v>
      </c>
      <c r="F37" s="109">
        <v>26</v>
      </c>
      <c r="G37" s="60">
        <v>13</v>
      </c>
      <c r="H37" s="60">
        <v>9</v>
      </c>
      <c r="I37" s="60">
        <v>234</v>
      </c>
      <c r="J37" s="60" t="s">
        <v>44</v>
      </c>
      <c r="K37" s="61" t="s">
        <v>45</v>
      </c>
      <c r="L37" s="73"/>
      <c r="M37" s="236">
        <v>0</v>
      </c>
    </row>
    <row r="38" spans="1:13" s="6" customFormat="1" x14ac:dyDescent="0.25">
      <c r="A38" s="145">
        <v>18</v>
      </c>
      <c r="B38" s="58">
        <v>19</v>
      </c>
      <c r="C38" s="59" t="s">
        <v>67</v>
      </c>
      <c r="D38" s="58">
        <v>273.18</v>
      </c>
      <c r="E38" s="108">
        <v>87</v>
      </c>
      <c r="F38" s="109">
        <v>26</v>
      </c>
      <c r="G38" s="60">
        <v>14</v>
      </c>
      <c r="H38" s="60">
        <v>12</v>
      </c>
      <c r="I38" s="60">
        <v>312</v>
      </c>
      <c r="J38" s="60" t="s">
        <v>77</v>
      </c>
      <c r="K38" s="86" t="s">
        <v>46</v>
      </c>
      <c r="L38" s="73" t="s">
        <v>78</v>
      </c>
      <c r="M38" s="236">
        <v>0</v>
      </c>
    </row>
    <row r="39" spans="1:13" s="6" customFormat="1" x14ac:dyDescent="0.25">
      <c r="A39" s="145">
        <v>18</v>
      </c>
      <c r="B39" s="58">
        <v>19</v>
      </c>
      <c r="C39" s="59" t="s">
        <v>67</v>
      </c>
      <c r="D39" s="58">
        <v>273.18</v>
      </c>
      <c r="E39" s="108">
        <v>87</v>
      </c>
      <c r="F39" s="109">
        <v>26</v>
      </c>
      <c r="G39" s="60">
        <v>14</v>
      </c>
      <c r="H39" s="60">
        <v>12</v>
      </c>
      <c r="I39" s="60">
        <v>312</v>
      </c>
      <c r="J39" s="60" t="s">
        <v>44</v>
      </c>
      <c r="K39" s="61" t="s">
        <v>45</v>
      </c>
      <c r="L39" s="73"/>
      <c r="M39" s="236">
        <v>0</v>
      </c>
    </row>
    <row r="40" spans="1:13" s="6" customFormat="1" x14ac:dyDescent="0.25">
      <c r="A40" s="145">
        <v>19</v>
      </c>
      <c r="B40" s="105">
        <v>20</v>
      </c>
      <c r="C40" s="59" t="s">
        <v>67</v>
      </c>
      <c r="D40" s="58">
        <v>345.40000000000003</v>
      </c>
      <c r="E40" s="108">
        <v>110</v>
      </c>
      <c r="F40" s="109">
        <v>26</v>
      </c>
      <c r="G40" s="60">
        <v>7</v>
      </c>
      <c r="H40" s="60">
        <v>16</v>
      </c>
      <c r="I40" s="60">
        <v>416</v>
      </c>
      <c r="J40" s="60" t="s">
        <v>77</v>
      </c>
      <c r="K40" s="86" t="s">
        <v>46</v>
      </c>
      <c r="L40" s="73" t="s">
        <v>78</v>
      </c>
      <c r="M40" s="236">
        <v>0</v>
      </c>
    </row>
    <row r="41" spans="1:13" s="6" customFormat="1" x14ac:dyDescent="0.25">
      <c r="A41" s="145">
        <v>19</v>
      </c>
      <c r="B41" s="105">
        <v>20</v>
      </c>
      <c r="C41" s="59" t="s">
        <v>67</v>
      </c>
      <c r="D41" s="58">
        <v>345.40000000000003</v>
      </c>
      <c r="E41" s="108">
        <v>110</v>
      </c>
      <c r="F41" s="109">
        <v>26</v>
      </c>
      <c r="G41" s="60">
        <v>7</v>
      </c>
      <c r="H41" s="60">
        <v>16</v>
      </c>
      <c r="I41" s="60">
        <v>416</v>
      </c>
      <c r="J41" s="60" t="s">
        <v>44</v>
      </c>
      <c r="K41" s="61" t="s">
        <v>45</v>
      </c>
      <c r="L41" s="73"/>
      <c r="M41" s="236">
        <v>0</v>
      </c>
    </row>
    <row r="42" spans="1:13" s="6" customFormat="1" x14ac:dyDescent="0.25">
      <c r="A42" s="145">
        <v>20</v>
      </c>
      <c r="B42" s="58">
        <v>21</v>
      </c>
      <c r="C42" s="59" t="s">
        <v>67</v>
      </c>
      <c r="D42" s="58">
        <v>364.24</v>
      </c>
      <c r="E42" s="58">
        <v>116</v>
      </c>
      <c r="F42" s="60">
        <v>27</v>
      </c>
      <c r="G42" s="60">
        <v>5</v>
      </c>
      <c r="H42" s="60">
        <v>14</v>
      </c>
      <c r="I42" s="60">
        <v>378</v>
      </c>
      <c r="J42" s="60" t="s">
        <v>77</v>
      </c>
      <c r="K42" s="86" t="s">
        <v>46</v>
      </c>
      <c r="L42" s="73" t="s">
        <v>78</v>
      </c>
      <c r="M42" s="236">
        <v>0</v>
      </c>
    </row>
    <row r="43" spans="1:13" s="6" customFormat="1" x14ac:dyDescent="0.25">
      <c r="A43" s="145">
        <v>20</v>
      </c>
      <c r="B43" s="58">
        <v>21</v>
      </c>
      <c r="C43" s="59" t="s">
        <v>67</v>
      </c>
      <c r="D43" s="58">
        <v>364.24</v>
      </c>
      <c r="E43" s="58">
        <v>116</v>
      </c>
      <c r="F43" s="60">
        <v>27</v>
      </c>
      <c r="G43" s="60">
        <v>5</v>
      </c>
      <c r="H43" s="60">
        <v>14</v>
      </c>
      <c r="I43" s="60">
        <v>378</v>
      </c>
      <c r="J43" s="60" t="s">
        <v>44</v>
      </c>
      <c r="K43" s="61" t="s">
        <v>45</v>
      </c>
      <c r="L43" s="73"/>
      <c r="M43" s="236">
        <v>0</v>
      </c>
    </row>
    <row r="44" spans="1:13" s="6" customFormat="1" x14ac:dyDescent="0.25">
      <c r="A44" s="145">
        <v>21</v>
      </c>
      <c r="B44" s="58">
        <v>22</v>
      </c>
      <c r="C44" s="59" t="s">
        <v>67</v>
      </c>
      <c r="D44" s="58">
        <v>310.86</v>
      </c>
      <c r="E44" s="58">
        <v>99</v>
      </c>
      <c r="F44" s="60">
        <v>24</v>
      </c>
      <c r="G44" s="60">
        <v>6</v>
      </c>
      <c r="H44" s="60">
        <v>13</v>
      </c>
      <c r="I44" s="60">
        <v>312</v>
      </c>
      <c r="J44" s="60" t="s">
        <v>77</v>
      </c>
      <c r="K44" s="86" t="s">
        <v>46</v>
      </c>
      <c r="L44" s="73" t="s">
        <v>78</v>
      </c>
      <c r="M44" s="236">
        <v>0</v>
      </c>
    </row>
    <row r="45" spans="1:13" s="6" customFormat="1" x14ac:dyDescent="0.25">
      <c r="A45" s="145">
        <v>21</v>
      </c>
      <c r="B45" s="58">
        <v>22</v>
      </c>
      <c r="C45" s="59" t="s">
        <v>67</v>
      </c>
      <c r="D45" s="58">
        <v>310.86</v>
      </c>
      <c r="E45" s="58">
        <v>99</v>
      </c>
      <c r="F45" s="60">
        <v>24</v>
      </c>
      <c r="G45" s="60">
        <v>6</v>
      </c>
      <c r="H45" s="60">
        <v>13</v>
      </c>
      <c r="I45" s="60">
        <v>312</v>
      </c>
      <c r="J45" s="60" t="s">
        <v>44</v>
      </c>
      <c r="K45" s="61" t="s">
        <v>45</v>
      </c>
      <c r="L45" s="73"/>
      <c r="M45" s="236">
        <v>0</v>
      </c>
    </row>
    <row r="46" spans="1:13" s="6" customFormat="1" x14ac:dyDescent="0.25">
      <c r="A46" s="145">
        <v>22</v>
      </c>
      <c r="B46" s="95">
        <v>23</v>
      </c>
      <c r="C46" s="100" t="s">
        <v>67</v>
      </c>
      <c r="D46" s="97">
        <v>376.8</v>
      </c>
      <c r="E46" s="97">
        <v>120</v>
      </c>
      <c r="F46" s="101">
        <v>23</v>
      </c>
      <c r="G46" s="101">
        <v>7</v>
      </c>
      <c r="H46" s="101">
        <v>17</v>
      </c>
      <c r="I46" s="101">
        <v>391</v>
      </c>
      <c r="J46" s="101" t="s">
        <v>44</v>
      </c>
      <c r="K46" s="62" t="s">
        <v>45</v>
      </c>
      <c r="L46" s="106"/>
      <c r="M46" s="236">
        <v>0</v>
      </c>
    </row>
    <row r="47" spans="1:13" s="6" customFormat="1" x14ac:dyDescent="0.25">
      <c r="A47" s="145">
        <v>23</v>
      </c>
      <c r="B47" s="58">
        <v>24</v>
      </c>
      <c r="C47" s="73" t="s">
        <v>63</v>
      </c>
      <c r="D47" s="58">
        <v>191.54000000000002</v>
      </c>
      <c r="E47" s="58">
        <v>61</v>
      </c>
      <c r="F47" s="60">
        <v>18</v>
      </c>
      <c r="G47" s="60">
        <v>3</v>
      </c>
      <c r="H47" s="60">
        <v>8</v>
      </c>
      <c r="I47" s="60">
        <v>144</v>
      </c>
      <c r="J47" s="60" t="s">
        <v>44</v>
      </c>
      <c r="K47" s="61" t="s">
        <v>45</v>
      </c>
      <c r="L47" s="73"/>
      <c r="M47" s="236">
        <v>0</v>
      </c>
    </row>
    <row r="48" spans="1:13" s="6" customFormat="1" x14ac:dyDescent="0.25">
      <c r="A48" s="145">
        <v>23</v>
      </c>
      <c r="B48" s="58">
        <v>24</v>
      </c>
      <c r="C48" s="73" t="s">
        <v>63</v>
      </c>
      <c r="D48" s="58">
        <v>191.54000000000002</v>
      </c>
      <c r="E48" s="58">
        <v>61</v>
      </c>
      <c r="F48" s="60">
        <v>18</v>
      </c>
      <c r="G48" s="60">
        <v>3</v>
      </c>
      <c r="H48" s="60">
        <v>8</v>
      </c>
      <c r="I48" s="60">
        <v>144</v>
      </c>
      <c r="J48" s="60" t="s">
        <v>47</v>
      </c>
      <c r="K48" s="61" t="s">
        <v>48</v>
      </c>
      <c r="L48" s="73"/>
      <c r="M48" s="236">
        <v>0</v>
      </c>
    </row>
    <row r="49" spans="1:13" s="6" customFormat="1" x14ac:dyDescent="0.25">
      <c r="A49" s="145">
        <v>24</v>
      </c>
      <c r="B49" s="58">
        <v>25</v>
      </c>
      <c r="C49" s="73" t="s">
        <v>68</v>
      </c>
      <c r="D49" s="58">
        <v>135.02000000000001</v>
      </c>
      <c r="E49" s="58">
        <v>43</v>
      </c>
      <c r="F49" s="60">
        <v>18</v>
      </c>
      <c r="G49" s="60">
        <v>2</v>
      </c>
      <c r="H49" s="60">
        <v>8</v>
      </c>
      <c r="I49" s="60">
        <v>144</v>
      </c>
      <c r="J49" s="60" t="s">
        <v>44</v>
      </c>
      <c r="K49" s="61" t="s">
        <v>45</v>
      </c>
      <c r="L49" s="73"/>
      <c r="M49" s="236">
        <v>0</v>
      </c>
    </row>
    <row r="50" spans="1:13" s="6" customFormat="1" x14ac:dyDescent="0.25">
      <c r="A50" s="145">
        <v>24</v>
      </c>
      <c r="B50" s="58">
        <v>25</v>
      </c>
      <c r="C50" s="73" t="s">
        <v>68</v>
      </c>
      <c r="D50" s="58">
        <v>135.02000000000001</v>
      </c>
      <c r="E50" s="58">
        <v>43</v>
      </c>
      <c r="F50" s="60">
        <v>18</v>
      </c>
      <c r="G50" s="60">
        <v>2</v>
      </c>
      <c r="H50" s="60">
        <v>8</v>
      </c>
      <c r="I50" s="60">
        <v>144</v>
      </c>
      <c r="J50" s="60" t="s">
        <v>47</v>
      </c>
      <c r="K50" s="61" t="s">
        <v>48</v>
      </c>
      <c r="L50" s="73"/>
      <c r="M50" s="236">
        <v>0</v>
      </c>
    </row>
    <row r="51" spans="1:13" s="6" customFormat="1" x14ac:dyDescent="0.25">
      <c r="A51" s="145">
        <v>25</v>
      </c>
      <c r="B51" s="105">
        <v>26</v>
      </c>
      <c r="C51" s="73" t="s">
        <v>68</v>
      </c>
      <c r="D51" s="58">
        <v>69.08</v>
      </c>
      <c r="E51" s="58">
        <v>22</v>
      </c>
      <c r="F51" s="60">
        <v>12</v>
      </c>
      <c r="G51" s="60">
        <v>1</v>
      </c>
      <c r="H51" s="60">
        <v>3</v>
      </c>
      <c r="I51" s="60">
        <v>36</v>
      </c>
      <c r="J51" s="60" t="s">
        <v>44</v>
      </c>
      <c r="K51" s="61" t="s">
        <v>45</v>
      </c>
      <c r="L51" s="73"/>
      <c r="M51" s="236">
        <v>0</v>
      </c>
    </row>
    <row r="52" spans="1:13" s="6" customFormat="1" x14ac:dyDescent="0.25">
      <c r="A52" s="145">
        <v>25</v>
      </c>
      <c r="B52" s="105">
        <v>26</v>
      </c>
      <c r="C52" s="73" t="s">
        <v>68</v>
      </c>
      <c r="D52" s="58">
        <v>69.08</v>
      </c>
      <c r="E52" s="58">
        <v>22</v>
      </c>
      <c r="F52" s="60">
        <v>12</v>
      </c>
      <c r="G52" s="60">
        <v>1</v>
      </c>
      <c r="H52" s="60">
        <v>3</v>
      </c>
      <c r="I52" s="60">
        <v>36</v>
      </c>
      <c r="J52" s="60" t="s">
        <v>47</v>
      </c>
      <c r="K52" s="61" t="s">
        <v>48</v>
      </c>
      <c r="L52" s="73"/>
      <c r="M52" s="236">
        <v>0</v>
      </c>
    </row>
    <row r="53" spans="1:13" s="6" customFormat="1" x14ac:dyDescent="0.25">
      <c r="A53" s="145">
        <v>26</v>
      </c>
      <c r="B53" s="58">
        <v>27</v>
      </c>
      <c r="C53" s="73" t="s">
        <v>68</v>
      </c>
      <c r="D53" s="58">
        <v>34.54</v>
      </c>
      <c r="E53" s="58">
        <v>11</v>
      </c>
      <c r="F53" s="60">
        <v>9</v>
      </c>
      <c r="G53" s="60">
        <v>1</v>
      </c>
      <c r="H53" s="60">
        <v>3</v>
      </c>
      <c r="I53" s="60">
        <v>27</v>
      </c>
      <c r="J53" s="60" t="s">
        <v>44</v>
      </c>
      <c r="K53" s="61" t="s">
        <v>45</v>
      </c>
      <c r="L53" s="73"/>
      <c r="M53" s="236">
        <v>0</v>
      </c>
    </row>
    <row r="54" spans="1:13" s="6" customFormat="1" x14ac:dyDescent="0.25">
      <c r="A54" s="145">
        <v>26</v>
      </c>
      <c r="B54" s="58">
        <v>27</v>
      </c>
      <c r="C54" s="73" t="s">
        <v>68</v>
      </c>
      <c r="D54" s="58">
        <v>34.54</v>
      </c>
      <c r="E54" s="58">
        <v>11</v>
      </c>
      <c r="F54" s="60">
        <v>9</v>
      </c>
      <c r="G54" s="60">
        <v>1</v>
      </c>
      <c r="H54" s="60">
        <v>3</v>
      </c>
      <c r="I54" s="60">
        <v>27</v>
      </c>
      <c r="J54" s="60" t="s">
        <v>47</v>
      </c>
      <c r="K54" s="61" t="s">
        <v>48</v>
      </c>
      <c r="L54" s="73"/>
      <c r="M54" s="236">
        <v>0</v>
      </c>
    </row>
    <row r="55" spans="1:13" s="6" customFormat="1" x14ac:dyDescent="0.25">
      <c r="A55" s="145">
        <v>27</v>
      </c>
      <c r="B55" s="58">
        <v>28</v>
      </c>
      <c r="C55" s="73" t="s">
        <v>67</v>
      </c>
      <c r="D55" s="58">
        <v>266.90000000000003</v>
      </c>
      <c r="E55" s="58">
        <v>85</v>
      </c>
      <c r="F55" s="60">
        <v>21</v>
      </c>
      <c r="G55" s="60">
        <v>5</v>
      </c>
      <c r="H55" s="60">
        <v>12</v>
      </c>
      <c r="I55" s="60">
        <v>252</v>
      </c>
      <c r="J55" s="60" t="s">
        <v>44</v>
      </c>
      <c r="K55" s="61" t="s">
        <v>45</v>
      </c>
      <c r="L55" s="73"/>
      <c r="M55" s="236">
        <v>0</v>
      </c>
    </row>
    <row r="56" spans="1:13" s="6" customFormat="1" x14ac:dyDescent="0.25">
      <c r="A56" s="145">
        <v>28</v>
      </c>
      <c r="B56" s="58">
        <v>30</v>
      </c>
      <c r="C56" s="73" t="s">
        <v>63</v>
      </c>
      <c r="D56" s="58">
        <v>53.38</v>
      </c>
      <c r="E56" s="58">
        <v>17</v>
      </c>
      <c r="F56" s="60">
        <v>4</v>
      </c>
      <c r="G56" s="60">
        <v>1</v>
      </c>
      <c r="H56" s="60">
        <v>6</v>
      </c>
      <c r="I56" s="60">
        <v>24</v>
      </c>
      <c r="J56" s="60" t="s">
        <v>44</v>
      </c>
      <c r="K56" s="61" t="s">
        <v>45</v>
      </c>
      <c r="L56" s="85"/>
      <c r="M56" s="236">
        <v>0</v>
      </c>
    </row>
    <row r="57" spans="1:13" s="6" customFormat="1" x14ac:dyDescent="0.25">
      <c r="A57" s="145">
        <v>28</v>
      </c>
      <c r="B57" s="58">
        <v>30</v>
      </c>
      <c r="C57" s="73" t="s">
        <v>63</v>
      </c>
      <c r="D57" s="58">
        <v>53.38</v>
      </c>
      <c r="E57" s="58">
        <v>17</v>
      </c>
      <c r="F57" s="60">
        <v>4</v>
      </c>
      <c r="G57" s="60">
        <v>1</v>
      </c>
      <c r="H57" s="60">
        <v>6</v>
      </c>
      <c r="I57" s="60">
        <v>24</v>
      </c>
      <c r="J57" s="60" t="s">
        <v>47</v>
      </c>
      <c r="K57" s="61" t="s">
        <v>48</v>
      </c>
      <c r="L57" s="85"/>
      <c r="M57" s="236">
        <v>0</v>
      </c>
    </row>
    <row r="58" spans="1:13" s="6" customFormat="1" x14ac:dyDescent="0.25">
      <c r="A58" s="145">
        <v>29</v>
      </c>
      <c r="B58" s="95">
        <v>32</v>
      </c>
      <c r="C58" s="106" t="s">
        <v>41</v>
      </c>
      <c r="D58" s="97">
        <v>119.32000000000001</v>
      </c>
      <c r="E58" s="97">
        <v>38</v>
      </c>
      <c r="F58" s="101">
        <v>19</v>
      </c>
      <c r="G58" s="101">
        <v>2</v>
      </c>
      <c r="H58" s="101">
        <v>9</v>
      </c>
      <c r="I58" s="101">
        <v>171</v>
      </c>
      <c r="J58" s="101" t="s">
        <v>47</v>
      </c>
      <c r="K58" s="62" t="s">
        <v>48</v>
      </c>
      <c r="L58" s="106"/>
      <c r="M58" s="236">
        <v>0</v>
      </c>
    </row>
    <row r="59" spans="1:13" s="6" customFormat="1" x14ac:dyDescent="0.25">
      <c r="A59" s="145">
        <v>30</v>
      </c>
      <c r="B59" s="97">
        <v>33</v>
      </c>
      <c r="C59" s="106" t="s">
        <v>63</v>
      </c>
      <c r="D59" s="97">
        <v>292.02000000000004</v>
      </c>
      <c r="E59" s="97">
        <v>93</v>
      </c>
      <c r="F59" s="101">
        <v>21</v>
      </c>
      <c r="G59" s="101">
        <v>2</v>
      </c>
      <c r="H59" s="101">
        <v>15</v>
      </c>
      <c r="I59" s="101">
        <v>315</v>
      </c>
      <c r="J59" s="101" t="s">
        <v>44</v>
      </c>
      <c r="K59" s="62" t="s">
        <v>45</v>
      </c>
      <c r="L59" s="106"/>
      <c r="M59" s="236">
        <v>0</v>
      </c>
    </row>
    <row r="60" spans="1:13" x14ac:dyDescent="0.25">
      <c r="A60" s="101">
        <v>31</v>
      </c>
      <c r="B60" s="97">
        <v>34</v>
      </c>
      <c r="C60" s="106" t="s">
        <v>69</v>
      </c>
      <c r="D60" s="97">
        <v>266.90000000000003</v>
      </c>
      <c r="E60" s="97">
        <v>85</v>
      </c>
      <c r="F60" s="101">
        <v>19</v>
      </c>
      <c r="G60" s="101">
        <v>1</v>
      </c>
      <c r="H60" s="101">
        <v>12</v>
      </c>
      <c r="I60" s="101">
        <v>228</v>
      </c>
      <c r="J60" s="101" t="s">
        <v>44</v>
      </c>
      <c r="K60" s="103" t="s">
        <v>45</v>
      </c>
      <c r="L60" s="106"/>
      <c r="M60" s="236">
        <v>0</v>
      </c>
    </row>
    <row r="61" spans="1:13" s="6" customFormat="1" x14ac:dyDescent="0.25">
      <c r="A61" s="145">
        <v>32</v>
      </c>
      <c r="B61" s="95">
        <v>35</v>
      </c>
      <c r="C61" s="106" t="s">
        <v>63</v>
      </c>
      <c r="D61" s="97">
        <v>348.54</v>
      </c>
      <c r="E61" s="97">
        <v>111</v>
      </c>
      <c r="F61" s="101">
        <v>23</v>
      </c>
      <c r="G61" s="101">
        <v>3</v>
      </c>
      <c r="H61" s="101">
        <v>19</v>
      </c>
      <c r="I61" s="101">
        <v>437</v>
      </c>
      <c r="J61" s="101" t="s">
        <v>44</v>
      </c>
      <c r="K61" s="62" t="s">
        <v>45</v>
      </c>
      <c r="L61" s="106"/>
      <c r="M61" s="236">
        <v>0</v>
      </c>
    </row>
    <row r="62" spans="1:13" s="6" customFormat="1" x14ac:dyDescent="0.25">
      <c r="A62" s="145">
        <v>33</v>
      </c>
      <c r="B62" s="97">
        <v>36</v>
      </c>
      <c r="C62" s="106" t="s">
        <v>63</v>
      </c>
      <c r="D62" s="97">
        <v>273.18</v>
      </c>
      <c r="E62" s="97">
        <v>87</v>
      </c>
      <c r="F62" s="101">
        <v>21</v>
      </c>
      <c r="G62" s="101">
        <v>2</v>
      </c>
      <c r="H62" s="101">
        <v>18</v>
      </c>
      <c r="I62" s="101">
        <v>378</v>
      </c>
      <c r="J62" s="101" t="s">
        <v>44</v>
      </c>
      <c r="K62" s="62" t="s">
        <v>45</v>
      </c>
      <c r="L62" s="106"/>
      <c r="M62" s="236">
        <v>0</v>
      </c>
    </row>
    <row r="63" spans="1:13" s="6" customFormat="1" x14ac:dyDescent="0.25">
      <c r="A63" s="145">
        <v>34</v>
      </c>
      <c r="B63" s="58">
        <v>37</v>
      </c>
      <c r="C63" s="73" t="s">
        <v>63</v>
      </c>
      <c r="D63" s="58">
        <v>43.96</v>
      </c>
      <c r="E63" s="58">
        <v>14</v>
      </c>
      <c r="F63" s="60">
        <v>8</v>
      </c>
      <c r="G63" s="60">
        <v>1</v>
      </c>
      <c r="H63" s="60">
        <v>5</v>
      </c>
      <c r="I63" s="60">
        <v>40</v>
      </c>
      <c r="J63" s="60" t="s">
        <v>44</v>
      </c>
      <c r="K63" s="61" t="s">
        <v>45</v>
      </c>
      <c r="L63" s="85"/>
      <c r="M63" s="236">
        <v>0</v>
      </c>
    </row>
    <row r="64" spans="1:13" s="6" customFormat="1" x14ac:dyDescent="0.25">
      <c r="A64" s="145">
        <v>34</v>
      </c>
      <c r="B64" s="58">
        <v>37</v>
      </c>
      <c r="C64" s="73" t="s">
        <v>63</v>
      </c>
      <c r="D64" s="58">
        <v>43.96</v>
      </c>
      <c r="E64" s="58">
        <v>14</v>
      </c>
      <c r="F64" s="60">
        <v>8</v>
      </c>
      <c r="G64" s="60">
        <v>1</v>
      </c>
      <c r="H64" s="60">
        <v>5</v>
      </c>
      <c r="I64" s="60">
        <v>40</v>
      </c>
      <c r="J64" s="60" t="s">
        <v>47</v>
      </c>
      <c r="K64" s="61" t="s">
        <v>48</v>
      </c>
      <c r="L64" s="85"/>
      <c r="M64" s="236">
        <v>0</v>
      </c>
    </row>
    <row r="65" spans="1:13" s="6" customFormat="1" x14ac:dyDescent="0.25">
      <c r="A65" s="145">
        <v>35</v>
      </c>
      <c r="B65" s="146">
        <f>[1]INVENTARIZACE!B72</f>
        <v>38</v>
      </c>
      <c r="C65" s="147" t="str">
        <f>[1]INVENTARIZACE!C72</f>
        <v>dub letní</v>
      </c>
      <c r="D65" s="146" t="s">
        <v>102</v>
      </c>
      <c r="E65" s="146">
        <v>40</v>
      </c>
      <c r="F65" s="145">
        <v>10</v>
      </c>
      <c r="G65" s="145">
        <v>1</v>
      </c>
      <c r="H65" s="145">
        <v>7</v>
      </c>
      <c r="I65" s="145">
        <v>70</v>
      </c>
      <c r="J65" s="145" t="s">
        <v>47</v>
      </c>
      <c r="K65" s="62" t="s">
        <v>48</v>
      </c>
      <c r="L65" s="148"/>
      <c r="M65" s="236">
        <v>0</v>
      </c>
    </row>
    <row r="66" spans="1:13" s="6" customFormat="1" x14ac:dyDescent="0.25">
      <c r="A66" s="145">
        <v>36</v>
      </c>
      <c r="B66" s="58">
        <v>39</v>
      </c>
      <c r="C66" s="73" t="s">
        <v>71</v>
      </c>
      <c r="D66" s="58">
        <v>178.98000000000002</v>
      </c>
      <c r="E66" s="58">
        <v>57</v>
      </c>
      <c r="F66" s="60">
        <v>16</v>
      </c>
      <c r="G66" s="60">
        <v>2</v>
      </c>
      <c r="H66" s="60">
        <v>9</v>
      </c>
      <c r="I66" s="60">
        <v>144</v>
      </c>
      <c r="J66" s="60" t="s">
        <v>44</v>
      </c>
      <c r="K66" s="61" t="s">
        <v>45</v>
      </c>
      <c r="L66" s="85"/>
      <c r="M66" s="236">
        <v>0</v>
      </c>
    </row>
    <row r="67" spans="1:13" s="6" customFormat="1" x14ac:dyDescent="0.25">
      <c r="A67" s="145">
        <v>36</v>
      </c>
      <c r="B67" s="58">
        <v>39</v>
      </c>
      <c r="C67" s="73" t="s">
        <v>71</v>
      </c>
      <c r="D67" s="58">
        <v>178.98000000000002</v>
      </c>
      <c r="E67" s="58">
        <v>57</v>
      </c>
      <c r="F67" s="60">
        <v>16</v>
      </c>
      <c r="G67" s="60">
        <v>2</v>
      </c>
      <c r="H67" s="60">
        <v>9</v>
      </c>
      <c r="I67" s="60">
        <v>144</v>
      </c>
      <c r="J67" s="60" t="s">
        <v>47</v>
      </c>
      <c r="K67" s="61" t="s">
        <v>48</v>
      </c>
      <c r="L67" s="85"/>
      <c r="M67" s="236">
        <v>0</v>
      </c>
    </row>
    <row r="68" spans="1:13" s="6" customFormat="1" x14ac:dyDescent="0.25">
      <c r="A68" s="145">
        <v>37</v>
      </c>
      <c r="B68" s="58">
        <v>40</v>
      </c>
      <c r="C68" s="73" t="s">
        <v>71</v>
      </c>
      <c r="D68" s="58">
        <v>229.22</v>
      </c>
      <c r="E68" s="58">
        <v>73</v>
      </c>
      <c r="F68" s="60">
        <v>15</v>
      </c>
      <c r="G68" s="60">
        <v>2</v>
      </c>
      <c r="H68" s="60">
        <v>16</v>
      </c>
      <c r="I68" s="60">
        <v>240</v>
      </c>
      <c r="J68" s="60" t="s">
        <v>77</v>
      </c>
      <c r="K68" s="86" t="s">
        <v>46</v>
      </c>
      <c r="L68" s="73" t="s">
        <v>78</v>
      </c>
      <c r="M68" s="236">
        <v>0</v>
      </c>
    </row>
    <row r="69" spans="1:13" s="6" customFormat="1" x14ac:dyDescent="0.25">
      <c r="A69" s="145">
        <v>37</v>
      </c>
      <c r="B69" s="58">
        <v>40</v>
      </c>
      <c r="C69" s="73" t="s">
        <v>71</v>
      </c>
      <c r="D69" s="58">
        <v>229.22</v>
      </c>
      <c r="E69" s="58">
        <v>73</v>
      </c>
      <c r="F69" s="60">
        <v>15</v>
      </c>
      <c r="G69" s="60">
        <v>2</v>
      </c>
      <c r="H69" s="60">
        <v>16</v>
      </c>
      <c r="I69" s="60">
        <v>240</v>
      </c>
      <c r="J69" s="60" t="s">
        <v>44</v>
      </c>
      <c r="K69" s="61" t="s">
        <v>45</v>
      </c>
      <c r="L69" s="86"/>
      <c r="M69" s="236">
        <v>0</v>
      </c>
    </row>
    <row r="70" spans="1:13" s="6" customFormat="1" x14ac:dyDescent="0.25">
      <c r="A70" s="145">
        <v>38</v>
      </c>
      <c r="B70" s="105">
        <v>41</v>
      </c>
      <c r="C70" s="73" t="s">
        <v>63</v>
      </c>
      <c r="D70" s="58">
        <v>116.18</v>
      </c>
      <c r="E70" s="58">
        <v>37</v>
      </c>
      <c r="F70" s="60">
        <v>11</v>
      </c>
      <c r="G70" s="60">
        <v>1</v>
      </c>
      <c r="H70" s="60">
        <v>8</v>
      </c>
      <c r="I70" s="60">
        <v>88</v>
      </c>
      <c r="J70" s="60" t="s">
        <v>44</v>
      </c>
      <c r="K70" s="61" t="s">
        <v>45</v>
      </c>
      <c r="L70" s="73"/>
      <c r="M70" s="236">
        <v>0</v>
      </c>
    </row>
    <row r="71" spans="1:13" s="6" customFormat="1" x14ac:dyDescent="0.25">
      <c r="A71" s="145">
        <v>38</v>
      </c>
      <c r="B71" s="105">
        <v>41</v>
      </c>
      <c r="C71" s="73" t="s">
        <v>63</v>
      </c>
      <c r="D71" s="58">
        <v>116.18</v>
      </c>
      <c r="E71" s="58">
        <v>37</v>
      </c>
      <c r="F71" s="60">
        <v>11</v>
      </c>
      <c r="G71" s="60">
        <v>1</v>
      </c>
      <c r="H71" s="60">
        <v>8</v>
      </c>
      <c r="I71" s="60">
        <v>88</v>
      </c>
      <c r="J71" s="60" t="s">
        <v>47</v>
      </c>
      <c r="K71" s="61" t="s">
        <v>48</v>
      </c>
      <c r="L71" s="73"/>
      <c r="M71" s="236">
        <v>0</v>
      </c>
    </row>
    <row r="72" spans="1:13" s="6" customFormat="1" x14ac:dyDescent="0.25">
      <c r="A72" s="145">
        <v>39</v>
      </c>
      <c r="B72" s="95">
        <v>44</v>
      </c>
      <c r="C72" s="106" t="s">
        <v>67</v>
      </c>
      <c r="D72" s="97">
        <v>204.1</v>
      </c>
      <c r="E72" s="97">
        <v>65</v>
      </c>
      <c r="F72" s="101">
        <v>28</v>
      </c>
      <c r="G72" s="101">
        <v>9</v>
      </c>
      <c r="H72" s="101">
        <v>7</v>
      </c>
      <c r="I72" s="101">
        <v>196</v>
      </c>
      <c r="J72" s="101" t="s">
        <v>44</v>
      </c>
      <c r="K72" s="62" t="s">
        <v>45</v>
      </c>
      <c r="L72" s="106"/>
      <c r="M72" s="236">
        <v>0</v>
      </c>
    </row>
    <row r="73" spans="1:13" s="6" customFormat="1" x14ac:dyDescent="0.25">
      <c r="A73" s="145">
        <v>40</v>
      </c>
      <c r="B73" s="58">
        <v>45</v>
      </c>
      <c r="C73" s="73" t="s">
        <v>67</v>
      </c>
      <c r="D73" s="58">
        <v>226.08</v>
      </c>
      <c r="E73" s="58">
        <v>72</v>
      </c>
      <c r="F73" s="60">
        <v>26</v>
      </c>
      <c r="G73" s="60">
        <v>11</v>
      </c>
      <c r="H73" s="60">
        <v>8</v>
      </c>
      <c r="I73" s="60">
        <v>208</v>
      </c>
      <c r="J73" s="60" t="s">
        <v>77</v>
      </c>
      <c r="K73" s="86" t="s">
        <v>46</v>
      </c>
      <c r="L73" s="73" t="s">
        <v>78</v>
      </c>
      <c r="M73" s="236">
        <v>0</v>
      </c>
    </row>
    <row r="74" spans="1:13" s="6" customFormat="1" x14ac:dyDescent="0.25">
      <c r="A74" s="145">
        <v>40</v>
      </c>
      <c r="B74" s="58">
        <v>45</v>
      </c>
      <c r="C74" s="73" t="s">
        <v>67</v>
      </c>
      <c r="D74" s="58">
        <v>226.08</v>
      </c>
      <c r="E74" s="58">
        <v>72</v>
      </c>
      <c r="F74" s="60">
        <v>26</v>
      </c>
      <c r="G74" s="60">
        <v>11</v>
      </c>
      <c r="H74" s="60">
        <v>8</v>
      </c>
      <c r="I74" s="60">
        <v>208</v>
      </c>
      <c r="J74" s="60" t="s">
        <v>44</v>
      </c>
      <c r="K74" s="61" t="s">
        <v>45</v>
      </c>
      <c r="L74" s="73"/>
      <c r="M74" s="236">
        <v>0</v>
      </c>
    </row>
    <row r="75" spans="1:13" s="6" customFormat="1" x14ac:dyDescent="0.25">
      <c r="A75" s="145">
        <v>41</v>
      </c>
      <c r="B75" s="58">
        <v>46</v>
      </c>
      <c r="C75" s="73" t="s">
        <v>41</v>
      </c>
      <c r="D75" s="58">
        <v>153.86000000000001</v>
      </c>
      <c r="E75" s="58">
        <v>49</v>
      </c>
      <c r="F75" s="58">
        <v>19</v>
      </c>
      <c r="G75" s="58">
        <v>3</v>
      </c>
      <c r="H75" s="60">
        <v>9</v>
      </c>
      <c r="I75" s="60">
        <v>171</v>
      </c>
      <c r="J75" s="60" t="s">
        <v>44</v>
      </c>
      <c r="K75" s="61" t="s">
        <v>45</v>
      </c>
      <c r="L75" s="73"/>
      <c r="M75" s="236">
        <v>0</v>
      </c>
    </row>
    <row r="76" spans="1:13" s="6" customFormat="1" x14ac:dyDescent="0.25">
      <c r="A76" s="145">
        <v>41</v>
      </c>
      <c r="B76" s="58">
        <v>46</v>
      </c>
      <c r="C76" s="73" t="s">
        <v>41</v>
      </c>
      <c r="D76" s="58">
        <v>153.86000000000001</v>
      </c>
      <c r="E76" s="58">
        <v>49</v>
      </c>
      <c r="F76" s="58">
        <v>19</v>
      </c>
      <c r="G76" s="58">
        <v>3</v>
      </c>
      <c r="H76" s="60">
        <v>9</v>
      </c>
      <c r="I76" s="60">
        <v>171</v>
      </c>
      <c r="J76" s="60" t="s">
        <v>47</v>
      </c>
      <c r="K76" s="61" t="s">
        <v>48</v>
      </c>
      <c r="L76" s="73"/>
      <c r="M76" s="236">
        <v>0</v>
      </c>
    </row>
    <row r="77" spans="1:13" s="6" customFormat="1" x14ac:dyDescent="0.25">
      <c r="A77" s="145">
        <v>42</v>
      </c>
      <c r="B77" s="105">
        <v>47</v>
      </c>
      <c r="C77" s="73" t="s">
        <v>67</v>
      </c>
      <c r="D77" s="58">
        <v>235.5</v>
      </c>
      <c r="E77" s="58">
        <v>75</v>
      </c>
      <c r="F77" s="58">
        <v>26</v>
      </c>
      <c r="G77" s="58">
        <v>12</v>
      </c>
      <c r="H77" s="58">
        <v>10</v>
      </c>
      <c r="I77" s="60">
        <v>260</v>
      </c>
      <c r="J77" s="60" t="s">
        <v>77</v>
      </c>
      <c r="K77" s="86" t="s">
        <v>46</v>
      </c>
      <c r="L77" s="73" t="s">
        <v>78</v>
      </c>
      <c r="M77" s="236">
        <v>0</v>
      </c>
    </row>
    <row r="78" spans="1:13" s="6" customFormat="1" x14ac:dyDescent="0.25">
      <c r="A78" s="145">
        <v>42</v>
      </c>
      <c r="B78" s="105">
        <v>47</v>
      </c>
      <c r="C78" s="73" t="s">
        <v>67</v>
      </c>
      <c r="D78" s="58">
        <v>235.5</v>
      </c>
      <c r="E78" s="58">
        <v>75</v>
      </c>
      <c r="F78" s="58">
        <v>26</v>
      </c>
      <c r="G78" s="58">
        <v>12</v>
      </c>
      <c r="H78" s="58">
        <v>10</v>
      </c>
      <c r="I78" s="60">
        <v>260</v>
      </c>
      <c r="J78" s="60" t="s">
        <v>44</v>
      </c>
      <c r="K78" s="61" t="s">
        <v>45</v>
      </c>
      <c r="L78" s="73"/>
      <c r="M78" s="236">
        <v>0</v>
      </c>
    </row>
    <row r="79" spans="1:13" s="6" customFormat="1" x14ac:dyDescent="0.25">
      <c r="A79" s="145">
        <v>43</v>
      </c>
      <c r="B79" s="146">
        <v>48</v>
      </c>
      <c r="C79" s="106" t="s">
        <v>67</v>
      </c>
      <c r="D79" s="97">
        <v>266.90000000000003</v>
      </c>
      <c r="E79" s="97">
        <v>85</v>
      </c>
      <c r="F79" s="97">
        <v>24</v>
      </c>
      <c r="G79" s="97">
        <v>7</v>
      </c>
      <c r="H79" s="97">
        <v>11</v>
      </c>
      <c r="I79" s="101">
        <v>264</v>
      </c>
      <c r="J79" s="101" t="s">
        <v>44</v>
      </c>
      <c r="K79" s="62" t="s">
        <v>45</v>
      </c>
      <c r="L79" s="106"/>
      <c r="M79" s="236">
        <v>0</v>
      </c>
    </row>
    <row r="80" spans="1:13" s="6" customFormat="1" x14ac:dyDescent="0.25">
      <c r="A80" s="145">
        <v>44</v>
      </c>
      <c r="B80" s="150">
        <v>51</v>
      </c>
      <c r="C80" s="149" t="s">
        <v>69</v>
      </c>
      <c r="D80" s="146" t="s">
        <v>103</v>
      </c>
      <c r="E80" s="146">
        <v>29</v>
      </c>
      <c r="F80" s="146">
        <v>8</v>
      </c>
      <c r="G80" s="146">
        <v>1</v>
      </c>
      <c r="H80" s="146">
        <v>8</v>
      </c>
      <c r="I80" s="145">
        <v>64</v>
      </c>
      <c r="J80" s="145" t="s">
        <v>47</v>
      </c>
      <c r="K80" s="62" t="s">
        <v>48</v>
      </c>
      <c r="L80" s="149"/>
      <c r="M80" s="236">
        <v>0</v>
      </c>
    </row>
    <row r="81" spans="1:13" s="6" customFormat="1" x14ac:dyDescent="0.25">
      <c r="A81" s="145">
        <v>45</v>
      </c>
      <c r="B81" s="150">
        <v>52</v>
      </c>
      <c r="C81" s="149" t="s">
        <v>69</v>
      </c>
      <c r="D81" s="146" t="s">
        <v>104</v>
      </c>
      <c r="E81" s="146">
        <v>21</v>
      </c>
      <c r="F81" s="146">
        <v>9</v>
      </c>
      <c r="G81" s="146">
        <v>1</v>
      </c>
      <c r="H81" s="146">
        <v>7</v>
      </c>
      <c r="I81" s="145">
        <v>63</v>
      </c>
      <c r="J81" s="145" t="s">
        <v>47</v>
      </c>
      <c r="K81" s="62" t="s">
        <v>48</v>
      </c>
      <c r="L81" s="149"/>
      <c r="M81" s="236">
        <v>0</v>
      </c>
    </row>
    <row r="82" spans="1:13" s="6" customFormat="1" x14ac:dyDescent="0.25">
      <c r="A82" s="145">
        <v>46</v>
      </c>
      <c r="B82" s="150">
        <v>53</v>
      </c>
      <c r="C82" s="149" t="s">
        <v>42</v>
      </c>
      <c r="D82" s="146" t="s">
        <v>105</v>
      </c>
      <c r="E82" s="146">
        <v>29</v>
      </c>
      <c r="F82" s="146">
        <v>13</v>
      </c>
      <c r="G82" s="146">
        <v>1</v>
      </c>
      <c r="H82" s="146">
        <v>9</v>
      </c>
      <c r="I82" s="145">
        <v>117</v>
      </c>
      <c r="J82" s="145" t="s">
        <v>47</v>
      </c>
      <c r="K82" s="62" t="s">
        <v>48</v>
      </c>
      <c r="L82" s="149"/>
      <c r="M82" s="236">
        <v>0</v>
      </c>
    </row>
    <row r="83" spans="1:13" s="6" customFormat="1" x14ac:dyDescent="0.25">
      <c r="A83" s="145">
        <v>47</v>
      </c>
      <c r="B83" s="105">
        <v>62</v>
      </c>
      <c r="C83" s="73" t="s">
        <v>42</v>
      </c>
      <c r="D83" s="58">
        <v>100.48</v>
      </c>
      <c r="E83" s="58">
        <v>32</v>
      </c>
      <c r="F83" s="58">
        <v>14</v>
      </c>
      <c r="G83" s="58">
        <v>3</v>
      </c>
      <c r="H83" s="58">
        <v>7</v>
      </c>
      <c r="I83" s="60">
        <v>98</v>
      </c>
      <c r="J83" s="60" t="s">
        <v>44</v>
      </c>
      <c r="K83" s="61" t="s">
        <v>45</v>
      </c>
      <c r="L83" s="73"/>
      <c r="M83" s="236">
        <v>0</v>
      </c>
    </row>
    <row r="84" spans="1:13" s="6" customFormat="1" x14ac:dyDescent="0.25">
      <c r="A84" s="145">
        <v>47</v>
      </c>
      <c r="B84" s="105">
        <v>62</v>
      </c>
      <c r="C84" s="73" t="s">
        <v>42</v>
      </c>
      <c r="D84" s="58">
        <v>100.48</v>
      </c>
      <c r="E84" s="58">
        <v>32</v>
      </c>
      <c r="F84" s="58">
        <v>14</v>
      </c>
      <c r="G84" s="58">
        <v>3</v>
      </c>
      <c r="H84" s="58">
        <v>7</v>
      </c>
      <c r="I84" s="60">
        <v>98</v>
      </c>
      <c r="J84" s="60" t="s">
        <v>47</v>
      </c>
      <c r="K84" s="61" t="s">
        <v>48</v>
      </c>
      <c r="L84" s="73"/>
      <c r="M84" s="236">
        <v>0</v>
      </c>
    </row>
    <row r="85" spans="1:13" x14ac:dyDescent="0.25">
      <c r="A85" s="101">
        <v>48</v>
      </c>
      <c r="B85" s="97">
        <v>63</v>
      </c>
      <c r="C85" s="106" t="s">
        <v>42</v>
      </c>
      <c r="D85" s="97">
        <v>91.06</v>
      </c>
      <c r="E85" s="97">
        <v>29</v>
      </c>
      <c r="F85" s="97">
        <v>13</v>
      </c>
      <c r="G85" s="97">
        <v>9</v>
      </c>
      <c r="H85" s="97">
        <v>6</v>
      </c>
      <c r="I85" s="101">
        <v>78</v>
      </c>
      <c r="J85" s="101" t="s">
        <v>44</v>
      </c>
      <c r="K85" s="103" t="s">
        <v>45</v>
      </c>
      <c r="L85" s="106"/>
      <c r="M85" s="236">
        <v>0</v>
      </c>
    </row>
    <row r="86" spans="1:13" s="6" customFormat="1" x14ac:dyDescent="0.25">
      <c r="A86" s="145">
        <v>49</v>
      </c>
      <c r="B86" s="58">
        <v>64</v>
      </c>
      <c r="C86" s="73" t="s">
        <v>42</v>
      </c>
      <c r="D86" s="58">
        <v>109.9</v>
      </c>
      <c r="E86" s="58">
        <v>35</v>
      </c>
      <c r="F86" s="58">
        <v>11</v>
      </c>
      <c r="G86" s="58">
        <v>2</v>
      </c>
      <c r="H86" s="58">
        <v>7</v>
      </c>
      <c r="I86" s="60">
        <v>77</v>
      </c>
      <c r="J86" s="60" t="s">
        <v>44</v>
      </c>
      <c r="K86" s="61" t="s">
        <v>45</v>
      </c>
      <c r="L86" s="73"/>
      <c r="M86" s="236">
        <v>0</v>
      </c>
    </row>
    <row r="87" spans="1:13" s="6" customFormat="1" x14ac:dyDescent="0.25">
      <c r="A87" s="145">
        <v>49</v>
      </c>
      <c r="B87" s="58">
        <v>64</v>
      </c>
      <c r="C87" s="73" t="s">
        <v>42</v>
      </c>
      <c r="D87" s="58">
        <v>109.9</v>
      </c>
      <c r="E87" s="58">
        <v>35</v>
      </c>
      <c r="F87" s="58">
        <v>11</v>
      </c>
      <c r="G87" s="58">
        <v>2</v>
      </c>
      <c r="H87" s="58">
        <v>7</v>
      </c>
      <c r="I87" s="60">
        <v>77</v>
      </c>
      <c r="J87" s="60" t="s">
        <v>47</v>
      </c>
      <c r="K87" s="61" t="s">
        <v>48</v>
      </c>
      <c r="L87" s="73"/>
      <c r="M87" s="236">
        <v>0</v>
      </c>
    </row>
    <row r="88" spans="1:13" s="6" customFormat="1" x14ac:dyDescent="0.25">
      <c r="A88" s="145">
        <v>50</v>
      </c>
      <c r="B88" s="97">
        <v>65</v>
      </c>
      <c r="C88" s="106" t="s">
        <v>42</v>
      </c>
      <c r="D88" s="97">
        <v>94.2</v>
      </c>
      <c r="E88" s="97">
        <v>30</v>
      </c>
      <c r="F88" s="97">
        <v>14</v>
      </c>
      <c r="G88" s="97">
        <v>7</v>
      </c>
      <c r="H88" s="97">
        <v>6</v>
      </c>
      <c r="I88" s="101">
        <v>84</v>
      </c>
      <c r="J88" s="101" t="s">
        <v>44</v>
      </c>
      <c r="K88" s="62" t="s">
        <v>45</v>
      </c>
      <c r="L88" s="106"/>
      <c r="M88" s="236">
        <v>0</v>
      </c>
    </row>
    <row r="89" spans="1:13" x14ac:dyDescent="0.25">
      <c r="A89" s="101">
        <v>51</v>
      </c>
      <c r="B89" s="95">
        <v>68</v>
      </c>
      <c r="C89" s="106" t="s">
        <v>42</v>
      </c>
      <c r="D89" s="97">
        <v>103.62</v>
      </c>
      <c r="E89" s="154">
        <v>33</v>
      </c>
      <c r="F89" s="98">
        <v>12</v>
      </c>
      <c r="G89" s="98">
        <v>6</v>
      </c>
      <c r="H89" s="98">
        <v>6</v>
      </c>
      <c r="I89" s="101">
        <v>72</v>
      </c>
      <c r="J89" s="98" t="s">
        <v>44</v>
      </c>
      <c r="K89" s="103" t="s">
        <v>45</v>
      </c>
      <c r="L89" s="102"/>
      <c r="M89" s="236">
        <v>0</v>
      </c>
    </row>
    <row r="90" spans="1:13" x14ac:dyDescent="0.25">
      <c r="A90" s="101">
        <v>52</v>
      </c>
      <c r="B90" s="97">
        <v>69</v>
      </c>
      <c r="C90" s="106" t="s">
        <v>42</v>
      </c>
      <c r="D90" s="97">
        <v>113.04</v>
      </c>
      <c r="E90" s="154">
        <v>36</v>
      </c>
      <c r="F90" s="98">
        <v>11</v>
      </c>
      <c r="G90" s="98">
        <v>3</v>
      </c>
      <c r="H90" s="98">
        <v>6</v>
      </c>
      <c r="I90" s="101">
        <v>66</v>
      </c>
      <c r="J90" s="98" t="s">
        <v>44</v>
      </c>
      <c r="K90" s="103" t="s">
        <v>45</v>
      </c>
      <c r="L90" s="102"/>
      <c r="M90" s="236">
        <v>0</v>
      </c>
    </row>
    <row r="91" spans="1:13" s="6" customFormat="1" x14ac:dyDescent="0.25">
      <c r="A91" s="145">
        <v>53</v>
      </c>
      <c r="B91" s="58">
        <v>70</v>
      </c>
      <c r="C91" s="73" t="s">
        <v>42</v>
      </c>
      <c r="D91" s="58">
        <v>138.16</v>
      </c>
      <c r="E91" s="110">
        <v>44</v>
      </c>
      <c r="F91" s="111">
        <v>15</v>
      </c>
      <c r="G91" s="111">
        <v>2</v>
      </c>
      <c r="H91" s="111">
        <v>9</v>
      </c>
      <c r="I91" s="60">
        <v>135</v>
      </c>
      <c r="J91" s="111" t="s">
        <v>44</v>
      </c>
      <c r="K91" s="61" t="s">
        <v>45</v>
      </c>
      <c r="L91" s="114"/>
      <c r="M91" s="236">
        <v>0</v>
      </c>
    </row>
    <row r="92" spans="1:13" s="6" customFormat="1" x14ac:dyDescent="0.25">
      <c r="A92" s="145">
        <v>53</v>
      </c>
      <c r="B92" s="58">
        <v>70</v>
      </c>
      <c r="C92" s="73" t="s">
        <v>42</v>
      </c>
      <c r="D92" s="58">
        <v>138.16</v>
      </c>
      <c r="E92" s="110">
        <v>44</v>
      </c>
      <c r="F92" s="111">
        <v>15</v>
      </c>
      <c r="G92" s="111">
        <v>2</v>
      </c>
      <c r="H92" s="111">
        <v>9</v>
      </c>
      <c r="I92" s="60">
        <v>135</v>
      </c>
      <c r="J92" s="111" t="s">
        <v>47</v>
      </c>
      <c r="K92" s="61" t="s">
        <v>48</v>
      </c>
      <c r="L92" s="114"/>
      <c r="M92" s="236">
        <v>0</v>
      </c>
    </row>
    <row r="93" spans="1:13" x14ac:dyDescent="0.25">
      <c r="A93" s="101">
        <v>54</v>
      </c>
      <c r="B93" s="95">
        <v>71</v>
      </c>
      <c r="C93" s="106" t="s">
        <v>42</v>
      </c>
      <c r="D93" s="97">
        <v>109.9</v>
      </c>
      <c r="E93" s="154">
        <v>35</v>
      </c>
      <c r="F93" s="98">
        <v>15</v>
      </c>
      <c r="G93" s="98">
        <v>4</v>
      </c>
      <c r="H93" s="98">
        <v>8</v>
      </c>
      <c r="I93" s="101">
        <v>120</v>
      </c>
      <c r="J93" s="98" t="s">
        <v>44</v>
      </c>
      <c r="K93" s="103" t="s">
        <v>45</v>
      </c>
      <c r="L93" s="102"/>
      <c r="M93" s="236">
        <v>0</v>
      </c>
    </row>
    <row r="94" spans="1:13" s="6" customFormat="1" x14ac:dyDescent="0.25">
      <c r="A94" s="145">
        <v>55</v>
      </c>
      <c r="B94" s="58">
        <v>72</v>
      </c>
      <c r="C94" s="107" t="s">
        <v>63</v>
      </c>
      <c r="D94" s="58">
        <v>219.8</v>
      </c>
      <c r="E94" s="110">
        <v>70</v>
      </c>
      <c r="F94" s="111">
        <v>17</v>
      </c>
      <c r="G94" s="111">
        <v>3</v>
      </c>
      <c r="H94" s="111">
        <v>12</v>
      </c>
      <c r="I94" s="60">
        <v>204</v>
      </c>
      <c r="J94" s="111" t="s">
        <v>44</v>
      </c>
      <c r="K94" s="61" t="s">
        <v>45</v>
      </c>
      <c r="L94" s="114"/>
      <c r="M94" s="236">
        <v>0</v>
      </c>
    </row>
    <row r="95" spans="1:13" s="6" customFormat="1" x14ac:dyDescent="0.25">
      <c r="A95" s="145">
        <v>55</v>
      </c>
      <c r="B95" s="58">
        <v>72</v>
      </c>
      <c r="C95" s="107" t="s">
        <v>63</v>
      </c>
      <c r="D95" s="58">
        <v>219.8</v>
      </c>
      <c r="E95" s="110">
        <v>70</v>
      </c>
      <c r="F95" s="111">
        <v>17</v>
      </c>
      <c r="G95" s="111">
        <v>3</v>
      </c>
      <c r="H95" s="111">
        <v>12</v>
      </c>
      <c r="I95" s="60">
        <v>204</v>
      </c>
      <c r="J95" s="111" t="s">
        <v>47</v>
      </c>
      <c r="K95" s="61" t="s">
        <v>48</v>
      </c>
      <c r="L95" s="114"/>
      <c r="M95" s="236">
        <v>0</v>
      </c>
    </row>
    <row r="96" spans="1:13" s="6" customFormat="1" x14ac:dyDescent="0.25">
      <c r="A96" s="145">
        <v>56</v>
      </c>
      <c r="B96" s="58">
        <v>73</v>
      </c>
      <c r="C96" s="107" t="s">
        <v>42</v>
      </c>
      <c r="D96" s="58">
        <v>131.88</v>
      </c>
      <c r="E96" s="110">
        <v>42</v>
      </c>
      <c r="F96" s="111">
        <v>15</v>
      </c>
      <c r="G96" s="111">
        <v>3</v>
      </c>
      <c r="H96" s="111">
        <v>7</v>
      </c>
      <c r="I96" s="60">
        <v>105</v>
      </c>
      <c r="J96" s="111" t="s">
        <v>44</v>
      </c>
      <c r="K96" s="61" t="s">
        <v>45</v>
      </c>
      <c r="L96" s="114"/>
      <c r="M96" s="236">
        <v>0</v>
      </c>
    </row>
    <row r="97" spans="1:13" s="6" customFormat="1" x14ac:dyDescent="0.25">
      <c r="A97" s="145">
        <v>56</v>
      </c>
      <c r="B97" s="58">
        <v>73</v>
      </c>
      <c r="C97" s="107" t="s">
        <v>42</v>
      </c>
      <c r="D97" s="58">
        <v>131.88</v>
      </c>
      <c r="E97" s="110">
        <v>42</v>
      </c>
      <c r="F97" s="111">
        <v>15</v>
      </c>
      <c r="G97" s="111">
        <v>3</v>
      </c>
      <c r="H97" s="111">
        <v>7</v>
      </c>
      <c r="I97" s="60">
        <v>105</v>
      </c>
      <c r="J97" s="111" t="s">
        <v>47</v>
      </c>
      <c r="K97" s="61" t="s">
        <v>48</v>
      </c>
      <c r="L97" s="114"/>
      <c r="M97" s="236">
        <v>0</v>
      </c>
    </row>
    <row r="98" spans="1:13" s="6" customFormat="1" x14ac:dyDescent="0.25">
      <c r="A98" s="145">
        <v>57</v>
      </c>
      <c r="B98" s="105">
        <v>74</v>
      </c>
      <c r="C98" s="107" t="s">
        <v>63</v>
      </c>
      <c r="D98" s="58">
        <v>94.2</v>
      </c>
      <c r="E98" s="110">
        <v>30</v>
      </c>
      <c r="F98" s="111">
        <v>11</v>
      </c>
      <c r="G98" s="111">
        <v>1</v>
      </c>
      <c r="H98" s="111">
        <v>9</v>
      </c>
      <c r="I98" s="60">
        <v>99</v>
      </c>
      <c r="J98" s="111" t="s">
        <v>44</v>
      </c>
      <c r="K98" s="61" t="s">
        <v>45</v>
      </c>
      <c r="L98" s="114"/>
      <c r="M98" s="236">
        <v>0</v>
      </c>
    </row>
    <row r="99" spans="1:13" s="6" customFormat="1" x14ac:dyDescent="0.25">
      <c r="A99" s="145">
        <v>57</v>
      </c>
      <c r="B99" s="105">
        <v>74</v>
      </c>
      <c r="C99" s="107" t="s">
        <v>63</v>
      </c>
      <c r="D99" s="58">
        <v>94.2</v>
      </c>
      <c r="E99" s="110">
        <v>30</v>
      </c>
      <c r="F99" s="111">
        <v>11</v>
      </c>
      <c r="G99" s="111">
        <v>1</v>
      </c>
      <c r="H99" s="111">
        <v>9</v>
      </c>
      <c r="I99" s="60">
        <v>99</v>
      </c>
      <c r="J99" s="111" t="s">
        <v>47</v>
      </c>
      <c r="K99" s="61" t="s">
        <v>48</v>
      </c>
      <c r="L99" s="114"/>
      <c r="M99" s="236">
        <v>0</v>
      </c>
    </row>
    <row r="100" spans="1:13" x14ac:dyDescent="0.25">
      <c r="A100" s="101">
        <v>58</v>
      </c>
      <c r="B100" s="97">
        <v>75</v>
      </c>
      <c r="C100" s="96" t="s">
        <v>42</v>
      </c>
      <c r="D100" s="97">
        <v>169.56</v>
      </c>
      <c r="E100" s="154">
        <v>54</v>
      </c>
      <c r="F100" s="98">
        <v>18</v>
      </c>
      <c r="G100" s="98">
        <v>2</v>
      </c>
      <c r="H100" s="98">
        <v>11</v>
      </c>
      <c r="I100" s="101">
        <v>198</v>
      </c>
      <c r="J100" s="98" t="s">
        <v>44</v>
      </c>
      <c r="K100" s="103" t="s">
        <v>45</v>
      </c>
      <c r="L100" s="102"/>
      <c r="M100" s="236">
        <v>0</v>
      </c>
    </row>
    <row r="101" spans="1:13" x14ac:dyDescent="0.25">
      <c r="A101" s="101">
        <v>59</v>
      </c>
      <c r="B101" s="97">
        <v>76</v>
      </c>
      <c r="C101" s="96" t="s">
        <v>42</v>
      </c>
      <c r="D101" s="97">
        <v>216.66</v>
      </c>
      <c r="E101" s="154">
        <v>69</v>
      </c>
      <c r="F101" s="98">
        <v>20</v>
      </c>
      <c r="G101" s="98">
        <v>8</v>
      </c>
      <c r="H101" s="98">
        <v>11</v>
      </c>
      <c r="I101" s="101">
        <v>220</v>
      </c>
      <c r="J101" s="98" t="s">
        <v>44</v>
      </c>
      <c r="K101" s="103" t="s">
        <v>45</v>
      </c>
      <c r="L101" s="102"/>
      <c r="M101" s="236">
        <v>0</v>
      </c>
    </row>
    <row r="102" spans="1:13" s="6" customFormat="1" x14ac:dyDescent="0.25">
      <c r="A102" s="145">
        <v>60</v>
      </c>
      <c r="B102" s="105">
        <v>77</v>
      </c>
      <c r="C102" s="107" t="s">
        <v>42</v>
      </c>
      <c r="D102" s="58">
        <v>153.86000000000001</v>
      </c>
      <c r="E102" s="110">
        <v>49</v>
      </c>
      <c r="F102" s="111">
        <v>19</v>
      </c>
      <c r="G102" s="111">
        <v>5</v>
      </c>
      <c r="H102" s="111">
        <v>7</v>
      </c>
      <c r="I102" s="60">
        <v>133</v>
      </c>
      <c r="J102" s="111" t="s">
        <v>44</v>
      </c>
      <c r="K102" s="61" t="s">
        <v>45</v>
      </c>
      <c r="L102" s="114"/>
      <c r="M102" s="236">
        <v>0</v>
      </c>
    </row>
    <row r="103" spans="1:13" s="6" customFormat="1" x14ac:dyDescent="0.25">
      <c r="A103" s="145">
        <v>60</v>
      </c>
      <c r="B103" s="105">
        <v>77</v>
      </c>
      <c r="C103" s="107" t="s">
        <v>42</v>
      </c>
      <c r="D103" s="58">
        <v>153.86000000000001</v>
      </c>
      <c r="E103" s="110">
        <v>49</v>
      </c>
      <c r="F103" s="111">
        <v>19</v>
      </c>
      <c r="G103" s="111">
        <v>5</v>
      </c>
      <c r="H103" s="111">
        <v>7</v>
      </c>
      <c r="I103" s="60">
        <v>133</v>
      </c>
      <c r="J103" s="111" t="s">
        <v>47</v>
      </c>
      <c r="K103" s="61" t="s">
        <v>48</v>
      </c>
      <c r="L103" s="114"/>
      <c r="M103" s="236">
        <v>0</v>
      </c>
    </row>
    <row r="104" spans="1:13" x14ac:dyDescent="0.25">
      <c r="A104" s="101">
        <v>61</v>
      </c>
      <c r="B104" s="97">
        <v>78</v>
      </c>
      <c r="C104" s="96" t="s">
        <v>42</v>
      </c>
      <c r="D104" s="97">
        <v>160.14000000000001</v>
      </c>
      <c r="E104" s="154">
        <v>51</v>
      </c>
      <c r="F104" s="98">
        <v>17</v>
      </c>
      <c r="G104" s="98">
        <v>7</v>
      </c>
      <c r="H104" s="98">
        <v>6</v>
      </c>
      <c r="I104" s="101">
        <v>102</v>
      </c>
      <c r="J104" s="98" t="s">
        <v>44</v>
      </c>
      <c r="K104" s="103" t="s">
        <v>45</v>
      </c>
      <c r="L104" s="102"/>
      <c r="M104" s="236">
        <v>0</v>
      </c>
    </row>
    <row r="105" spans="1:13" s="6" customFormat="1" ht="24" x14ac:dyDescent="0.25">
      <c r="A105" s="145">
        <v>62</v>
      </c>
      <c r="B105" s="95">
        <v>89</v>
      </c>
      <c r="C105" s="96" t="s">
        <v>72</v>
      </c>
      <c r="D105" s="97"/>
      <c r="E105" s="112">
        <v>0.1</v>
      </c>
      <c r="F105" s="98">
        <v>10</v>
      </c>
      <c r="G105" s="98"/>
      <c r="H105" s="98"/>
      <c r="I105" s="115">
        <v>167</v>
      </c>
      <c r="J105" s="98" t="s">
        <v>79</v>
      </c>
      <c r="K105" s="102" t="s">
        <v>80</v>
      </c>
      <c r="L105" s="99" t="s">
        <v>81</v>
      </c>
      <c r="M105" s="236">
        <v>0</v>
      </c>
    </row>
    <row r="106" spans="1:13" s="6" customFormat="1" ht="24" x14ac:dyDescent="0.25">
      <c r="A106" s="145">
        <v>63</v>
      </c>
      <c r="B106" s="97">
        <v>90</v>
      </c>
      <c r="C106" s="96" t="s">
        <v>73</v>
      </c>
      <c r="D106" s="97"/>
      <c r="E106" s="112">
        <v>0.1</v>
      </c>
      <c r="F106" s="98">
        <v>6</v>
      </c>
      <c r="G106" s="98"/>
      <c r="H106" s="98"/>
      <c r="I106" s="115">
        <v>38</v>
      </c>
      <c r="J106" s="98" t="s">
        <v>79</v>
      </c>
      <c r="K106" s="102" t="s">
        <v>80</v>
      </c>
      <c r="L106" s="99" t="s">
        <v>81</v>
      </c>
      <c r="M106" s="236">
        <v>0</v>
      </c>
    </row>
    <row r="107" spans="1:13" s="6" customFormat="1" ht="24" x14ac:dyDescent="0.25">
      <c r="A107" s="145">
        <v>64</v>
      </c>
      <c r="B107" s="97">
        <v>91</v>
      </c>
      <c r="C107" s="96" t="s">
        <v>74</v>
      </c>
      <c r="D107" s="97"/>
      <c r="E107" s="112">
        <v>7.0000000000000007E-2</v>
      </c>
      <c r="F107" s="98">
        <v>5</v>
      </c>
      <c r="G107" s="98"/>
      <c r="H107" s="98"/>
      <c r="I107" s="115">
        <v>12</v>
      </c>
      <c r="J107" s="98" t="s">
        <v>79</v>
      </c>
      <c r="K107" s="102" t="s">
        <v>80</v>
      </c>
      <c r="L107" s="99" t="s">
        <v>81</v>
      </c>
      <c r="M107" s="236">
        <v>0</v>
      </c>
    </row>
    <row r="108" spans="1:13" s="6" customFormat="1" ht="24" x14ac:dyDescent="0.25">
      <c r="A108" s="145">
        <v>65</v>
      </c>
      <c r="B108" s="95">
        <v>92</v>
      </c>
      <c r="C108" s="96" t="s">
        <v>75</v>
      </c>
      <c r="D108" s="97"/>
      <c r="E108" s="112">
        <v>0.1</v>
      </c>
      <c r="F108" s="98">
        <v>7</v>
      </c>
      <c r="G108" s="98"/>
      <c r="H108" s="98"/>
      <c r="I108" s="115">
        <v>92</v>
      </c>
      <c r="J108" s="98" t="s">
        <v>79</v>
      </c>
      <c r="K108" s="102" t="s">
        <v>80</v>
      </c>
      <c r="L108" s="99" t="s">
        <v>81</v>
      </c>
      <c r="M108" s="236">
        <v>0</v>
      </c>
    </row>
    <row r="109" spans="1:13" x14ac:dyDescent="0.25">
      <c r="A109" s="202" t="s">
        <v>107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3"/>
    </row>
    <row r="110" spans="1:13" x14ac:dyDescent="0.25">
      <c r="A110" s="204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5"/>
    </row>
    <row r="111" spans="1:13" x14ac:dyDescent="0.25">
      <c r="A111" s="204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5"/>
    </row>
    <row r="112" spans="1:13" x14ac:dyDescent="0.25">
      <c r="A112" s="204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5"/>
    </row>
    <row r="113" spans="1:13" x14ac:dyDescent="0.25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5"/>
    </row>
    <row r="114" spans="1:13" x14ac:dyDescent="0.25">
      <c r="A114" s="206"/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7"/>
    </row>
    <row r="115" spans="1:13" ht="15" customHeight="1" x14ac:dyDescent="0.25">
      <c r="A115" s="208" t="s">
        <v>22</v>
      </c>
      <c r="B115" s="209"/>
      <c r="C115" s="209"/>
      <c r="D115" s="209"/>
      <c r="E115" s="74"/>
      <c r="F115" s="74"/>
      <c r="G115" s="74"/>
      <c r="H115" s="74"/>
      <c r="I115" s="74"/>
      <c r="J115" s="74"/>
      <c r="K115" s="74"/>
      <c r="L115" s="74"/>
      <c r="M115" s="144">
        <f>SUM(M8:M108)</f>
        <v>0</v>
      </c>
    </row>
    <row r="116" spans="1:13" x14ac:dyDescent="0.25">
      <c r="M116" s="1"/>
    </row>
    <row r="117" spans="1:13" x14ac:dyDescent="0.25">
      <c r="M117" s="1"/>
    </row>
    <row r="118" spans="1:13" x14ac:dyDescent="0.25">
      <c r="M118" s="1"/>
    </row>
    <row r="119" spans="1:13" x14ac:dyDescent="0.25">
      <c r="M119" s="1"/>
    </row>
    <row r="120" spans="1:13" x14ac:dyDescent="0.25">
      <c r="M120" s="1"/>
    </row>
    <row r="121" spans="1:13" x14ac:dyDescent="0.25">
      <c r="M121" s="1"/>
    </row>
    <row r="122" spans="1:13" x14ac:dyDescent="0.25">
      <c r="M122" s="1"/>
    </row>
    <row r="123" spans="1:13" x14ac:dyDescent="0.25">
      <c r="M123" s="1"/>
    </row>
    <row r="124" spans="1:13" x14ac:dyDescent="0.25">
      <c r="M124" s="1"/>
    </row>
    <row r="125" spans="1:13" x14ac:dyDescent="0.25">
      <c r="M125" s="1"/>
    </row>
    <row r="126" spans="1:13" x14ac:dyDescent="0.25">
      <c r="M126" s="1"/>
    </row>
    <row r="127" spans="1:13" x14ac:dyDescent="0.25">
      <c r="M127" s="1"/>
    </row>
    <row r="128" spans="1:13" x14ac:dyDescent="0.25">
      <c r="M128" s="1"/>
    </row>
    <row r="129" spans="13:13" x14ac:dyDescent="0.25">
      <c r="M129" s="1"/>
    </row>
    <row r="130" spans="13:13" x14ac:dyDescent="0.25">
      <c r="M130" s="1"/>
    </row>
    <row r="131" spans="13:13" x14ac:dyDescent="0.25">
      <c r="M131" s="1"/>
    </row>
    <row r="132" spans="13:13" x14ac:dyDescent="0.25">
      <c r="M132" s="1"/>
    </row>
    <row r="133" spans="13:13" x14ac:dyDescent="0.25">
      <c r="M133" s="1"/>
    </row>
    <row r="134" spans="13:13" x14ac:dyDescent="0.25">
      <c r="M134" s="1"/>
    </row>
    <row r="135" spans="13:13" x14ac:dyDescent="0.25">
      <c r="M135" s="1"/>
    </row>
    <row r="136" spans="13:13" x14ac:dyDescent="0.25">
      <c r="M136" s="1"/>
    </row>
    <row r="137" spans="13:13" x14ac:dyDescent="0.25">
      <c r="M137" s="1"/>
    </row>
    <row r="138" spans="13:13" x14ac:dyDescent="0.25">
      <c r="M138" s="1"/>
    </row>
    <row r="139" spans="13:13" x14ac:dyDescent="0.25">
      <c r="M139" s="1"/>
    </row>
    <row r="140" spans="13:13" x14ac:dyDescent="0.25">
      <c r="M140" s="1"/>
    </row>
    <row r="141" spans="13:13" x14ac:dyDescent="0.25">
      <c r="M141" s="1"/>
    </row>
    <row r="142" spans="13:13" x14ac:dyDescent="0.25">
      <c r="M142" s="1"/>
    </row>
    <row r="143" spans="13:13" x14ac:dyDescent="0.25">
      <c r="M143" s="1"/>
    </row>
    <row r="144" spans="13:13" x14ac:dyDescent="0.25">
      <c r="M144" s="1"/>
    </row>
    <row r="145" spans="13:13" x14ac:dyDescent="0.25">
      <c r="M145" s="1"/>
    </row>
    <row r="146" spans="13:13" x14ac:dyDescent="0.25">
      <c r="M146" s="1"/>
    </row>
    <row r="147" spans="13:13" x14ac:dyDescent="0.25">
      <c r="M147" s="1"/>
    </row>
    <row r="148" spans="13:13" x14ac:dyDescent="0.25">
      <c r="M148" s="1"/>
    </row>
    <row r="149" spans="13:13" x14ac:dyDescent="0.25">
      <c r="M149" s="1"/>
    </row>
    <row r="150" spans="13:13" x14ac:dyDescent="0.25">
      <c r="M150" s="1"/>
    </row>
    <row r="151" spans="13:13" x14ac:dyDescent="0.25">
      <c r="M151" s="1"/>
    </row>
    <row r="152" spans="13:13" x14ac:dyDescent="0.25">
      <c r="M152" s="1"/>
    </row>
    <row r="153" spans="13:13" x14ac:dyDescent="0.25">
      <c r="M153" s="1"/>
    </row>
    <row r="154" spans="13:13" x14ac:dyDescent="0.25">
      <c r="M154" s="1"/>
    </row>
    <row r="155" spans="13:13" x14ac:dyDescent="0.25">
      <c r="M155" s="1"/>
    </row>
    <row r="156" spans="13:13" x14ac:dyDescent="0.25">
      <c r="M156" s="1"/>
    </row>
    <row r="157" spans="13:13" x14ac:dyDescent="0.25">
      <c r="M157" s="1"/>
    </row>
    <row r="158" spans="13:13" x14ac:dyDescent="0.25">
      <c r="M158" s="1"/>
    </row>
    <row r="159" spans="13:13" x14ac:dyDescent="0.25">
      <c r="M159" s="1"/>
    </row>
    <row r="160" spans="13:13" x14ac:dyDescent="0.25">
      <c r="M160" s="1"/>
    </row>
    <row r="161" spans="13:13" x14ac:dyDescent="0.25">
      <c r="M161" s="1"/>
    </row>
    <row r="162" spans="13:13" x14ac:dyDescent="0.25">
      <c r="M162" s="1"/>
    </row>
    <row r="163" spans="13:13" x14ac:dyDescent="0.25">
      <c r="M163" s="1"/>
    </row>
    <row r="164" spans="13:13" x14ac:dyDescent="0.25">
      <c r="M164" s="1"/>
    </row>
    <row r="165" spans="13:13" x14ac:dyDescent="0.25">
      <c r="M165" s="1"/>
    </row>
    <row r="166" spans="13:13" x14ac:dyDescent="0.25">
      <c r="M166" s="1"/>
    </row>
    <row r="167" spans="13:13" x14ac:dyDescent="0.25">
      <c r="M167" s="1"/>
    </row>
    <row r="168" spans="13:13" x14ac:dyDescent="0.25">
      <c r="M168" s="1"/>
    </row>
    <row r="169" spans="13:13" x14ac:dyDescent="0.25">
      <c r="M169" s="1"/>
    </row>
    <row r="170" spans="13:13" x14ac:dyDescent="0.25">
      <c r="M170" s="1"/>
    </row>
    <row r="171" spans="13:13" x14ac:dyDescent="0.25">
      <c r="M171" s="1"/>
    </row>
    <row r="172" spans="13:13" x14ac:dyDescent="0.25">
      <c r="M172" s="1"/>
    </row>
    <row r="173" spans="13:13" x14ac:dyDescent="0.25">
      <c r="M173" s="1"/>
    </row>
    <row r="174" spans="13:13" x14ac:dyDescent="0.25">
      <c r="M174" s="1"/>
    </row>
    <row r="175" spans="13:13" x14ac:dyDescent="0.25">
      <c r="M175" s="1"/>
    </row>
    <row r="176" spans="13:13" x14ac:dyDescent="0.25">
      <c r="M176" s="1"/>
    </row>
    <row r="177" spans="13:13" x14ac:dyDescent="0.25">
      <c r="M177" s="1"/>
    </row>
    <row r="178" spans="13:13" x14ac:dyDescent="0.25">
      <c r="M178" s="1"/>
    </row>
    <row r="179" spans="13:13" x14ac:dyDescent="0.25">
      <c r="M179" s="1"/>
    </row>
    <row r="180" spans="13:13" x14ac:dyDescent="0.25">
      <c r="M180" s="1"/>
    </row>
    <row r="181" spans="13:13" x14ac:dyDescent="0.25">
      <c r="M181" s="1"/>
    </row>
    <row r="182" spans="13:13" x14ac:dyDescent="0.25">
      <c r="M182" s="1"/>
    </row>
    <row r="183" spans="13:13" x14ac:dyDescent="0.25">
      <c r="M183" s="1"/>
    </row>
    <row r="184" spans="13:13" x14ac:dyDescent="0.25">
      <c r="M184" s="1"/>
    </row>
    <row r="185" spans="13:13" x14ac:dyDescent="0.25">
      <c r="M185" s="1"/>
    </row>
    <row r="186" spans="13:13" x14ac:dyDescent="0.25">
      <c r="M186" s="1"/>
    </row>
    <row r="187" spans="13:13" x14ac:dyDescent="0.25">
      <c r="M187" s="1"/>
    </row>
    <row r="188" spans="13:13" x14ac:dyDescent="0.25">
      <c r="M188" s="1"/>
    </row>
    <row r="189" spans="13:13" x14ac:dyDescent="0.25">
      <c r="M189" s="1"/>
    </row>
    <row r="190" spans="13:13" x14ac:dyDescent="0.25">
      <c r="M190" s="1"/>
    </row>
    <row r="191" spans="13:13" x14ac:dyDescent="0.25">
      <c r="M191" s="1"/>
    </row>
    <row r="192" spans="13:13" x14ac:dyDescent="0.25">
      <c r="M192" s="1"/>
    </row>
    <row r="193" spans="13:13" x14ac:dyDescent="0.25">
      <c r="M193" s="1"/>
    </row>
    <row r="194" spans="13:13" x14ac:dyDescent="0.25">
      <c r="M194" s="1"/>
    </row>
    <row r="195" spans="13:13" x14ac:dyDescent="0.25">
      <c r="M195" s="1"/>
    </row>
    <row r="196" spans="13:13" x14ac:dyDescent="0.25">
      <c r="M196" s="1"/>
    </row>
    <row r="197" spans="13:13" x14ac:dyDescent="0.25">
      <c r="M197" s="1"/>
    </row>
    <row r="198" spans="13:13" x14ac:dyDescent="0.25">
      <c r="M198" s="1"/>
    </row>
    <row r="199" spans="13:13" x14ac:dyDescent="0.25">
      <c r="M199" s="1"/>
    </row>
    <row r="200" spans="13:13" x14ac:dyDescent="0.25">
      <c r="M200" s="1"/>
    </row>
    <row r="201" spans="13:13" x14ac:dyDescent="0.25">
      <c r="M201" s="1"/>
    </row>
    <row r="202" spans="13:13" x14ac:dyDescent="0.25">
      <c r="M202" s="1"/>
    </row>
    <row r="203" spans="13:13" x14ac:dyDescent="0.25">
      <c r="M203" s="1"/>
    </row>
    <row r="204" spans="13:13" x14ac:dyDescent="0.25">
      <c r="M204" s="1"/>
    </row>
    <row r="205" spans="13:13" x14ac:dyDescent="0.25">
      <c r="M205" s="1"/>
    </row>
    <row r="206" spans="13:13" x14ac:dyDescent="0.25">
      <c r="M206" s="1"/>
    </row>
    <row r="207" spans="13:13" x14ac:dyDescent="0.25">
      <c r="M207" s="1"/>
    </row>
    <row r="208" spans="13:13" x14ac:dyDescent="0.25">
      <c r="M208" s="1"/>
    </row>
    <row r="209" spans="13:13" x14ac:dyDescent="0.25">
      <c r="M209" s="1"/>
    </row>
    <row r="210" spans="13:13" x14ac:dyDescent="0.25">
      <c r="M210" s="1"/>
    </row>
    <row r="211" spans="13:13" x14ac:dyDescent="0.25">
      <c r="M211" s="1"/>
    </row>
    <row r="212" spans="13:13" x14ac:dyDescent="0.25">
      <c r="M212" s="1"/>
    </row>
    <row r="213" spans="13:13" x14ac:dyDescent="0.25">
      <c r="M213" s="1"/>
    </row>
    <row r="214" spans="13:13" x14ac:dyDescent="0.25">
      <c r="M214" s="1"/>
    </row>
    <row r="215" spans="13:13" x14ac:dyDescent="0.25">
      <c r="M215" s="1"/>
    </row>
    <row r="216" spans="13:13" x14ac:dyDescent="0.25">
      <c r="M216" s="1"/>
    </row>
    <row r="217" spans="13:13" x14ac:dyDescent="0.25">
      <c r="M217" s="1"/>
    </row>
    <row r="218" spans="13:13" x14ac:dyDescent="0.25">
      <c r="M218" s="1"/>
    </row>
    <row r="219" spans="13:13" x14ac:dyDescent="0.25">
      <c r="M219" s="1"/>
    </row>
    <row r="220" spans="13:13" x14ac:dyDescent="0.25">
      <c r="M220" s="1"/>
    </row>
    <row r="221" spans="13:13" x14ac:dyDescent="0.25">
      <c r="M221" s="1"/>
    </row>
    <row r="222" spans="13:13" x14ac:dyDescent="0.25">
      <c r="M222" s="1"/>
    </row>
    <row r="223" spans="13:13" x14ac:dyDescent="0.25">
      <c r="M223" s="1"/>
    </row>
    <row r="224" spans="13:13" x14ac:dyDescent="0.25">
      <c r="M224" s="1"/>
    </row>
    <row r="225" spans="13:13" x14ac:dyDescent="0.25">
      <c r="M225" s="1"/>
    </row>
    <row r="226" spans="13:13" x14ac:dyDescent="0.25">
      <c r="M226" s="1"/>
    </row>
    <row r="227" spans="13:13" x14ac:dyDescent="0.25">
      <c r="M227" s="1"/>
    </row>
    <row r="228" spans="13:13" x14ac:dyDescent="0.25">
      <c r="M228" s="1"/>
    </row>
    <row r="229" spans="13:13" x14ac:dyDescent="0.25">
      <c r="M229" s="1"/>
    </row>
    <row r="230" spans="13:13" x14ac:dyDescent="0.25">
      <c r="M230" s="1"/>
    </row>
    <row r="231" spans="13:13" x14ac:dyDescent="0.25">
      <c r="M231" s="1"/>
    </row>
    <row r="232" spans="13:13" x14ac:dyDescent="0.25">
      <c r="M232" s="1"/>
    </row>
    <row r="233" spans="13:13" x14ac:dyDescent="0.25">
      <c r="M233" s="1"/>
    </row>
    <row r="234" spans="13:13" x14ac:dyDescent="0.25">
      <c r="M234" s="1"/>
    </row>
    <row r="235" spans="13:13" x14ac:dyDescent="0.25">
      <c r="M235" s="1"/>
    </row>
    <row r="236" spans="13:13" x14ac:dyDescent="0.25">
      <c r="M236" s="1"/>
    </row>
    <row r="237" spans="13:13" x14ac:dyDescent="0.25">
      <c r="M237" s="1"/>
    </row>
    <row r="238" spans="13:13" x14ac:dyDescent="0.25">
      <c r="M238" s="1"/>
    </row>
    <row r="239" spans="13:13" x14ac:dyDescent="0.25">
      <c r="M239" s="1"/>
    </row>
    <row r="240" spans="13:13" x14ac:dyDescent="0.25">
      <c r="M240" s="1"/>
    </row>
    <row r="241" spans="13:13" x14ac:dyDescent="0.25">
      <c r="M241" s="1"/>
    </row>
    <row r="242" spans="13:13" x14ac:dyDescent="0.25">
      <c r="M242" s="1"/>
    </row>
    <row r="243" spans="13:13" x14ac:dyDescent="0.25">
      <c r="M243" s="1"/>
    </row>
    <row r="244" spans="13:13" x14ac:dyDescent="0.25">
      <c r="M244" s="1"/>
    </row>
    <row r="245" spans="13:13" x14ac:dyDescent="0.25">
      <c r="M245" s="1"/>
    </row>
    <row r="246" spans="13:13" x14ac:dyDescent="0.25">
      <c r="M246" s="1"/>
    </row>
    <row r="247" spans="13:13" x14ac:dyDescent="0.25">
      <c r="M247" s="1"/>
    </row>
    <row r="248" spans="13:13" x14ac:dyDescent="0.25">
      <c r="M248" s="1"/>
    </row>
    <row r="249" spans="13:13" x14ac:dyDescent="0.25">
      <c r="M249" s="1"/>
    </row>
    <row r="250" spans="13:13" x14ac:dyDescent="0.25">
      <c r="M250" s="1"/>
    </row>
    <row r="251" spans="13:13" x14ac:dyDescent="0.25">
      <c r="M251" s="1"/>
    </row>
    <row r="252" spans="13:13" x14ac:dyDescent="0.25">
      <c r="M252" s="1"/>
    </row>
    <row r="253" spans="13:13" x14ac:dyDescent="0.25">
      <c r="M253" s="1"/>
    </row>
    <row r="254" spans="13:13" x14ac:dyDescent="0.25">
      <c r="M254" s="1"/>
    </row>
    <row r="255" spans="13:13" x14ac:dyDescent="0.25">
      <c r="M255" s="1"/>
    </row>
    <row r="256" spans="13:13" x14ac:dyDescent="0.25">
      <c r="M256" s="1"/>
    </row>
    <row r="257" spans="13:13" x14ac:dyDescent="0.25">
      <c r="M257" s="1"/>
    </row>
    <row r="258" spans="13:13" x14ac:dyDescent="0.25">
      <c r="M258" s="1"/>
    </row>
    <row r="259" spans="13:13" x14ac:dyDescent="0.25">
      <c r="M259" s="1"/>
    </row>
    <row r="260" spans="13:13" x14ac:dyDescent="0.25">
      <c r="M260" s="1"/>
    </row>
    <row r="261" spans="13:13" x14ac:dyDescent="0.25">
      <c r="M261" s="1"/>
    </row>
    <row r="262" spans="13:13" x14ac:dyDescent="0.25">
      <c r="M262" s="1"/>
    </row>
    <row r="263" spans="13:13" x14ac:dyDescent="0.25">
      <c r="M263" s="1"/>
    </row>
    <row r="264" spans="13:13" x14ac:dyDescent="0.25">
      <c r="M264" s="1"/>
    </row>
    <row r="265" spans="13:13" x14ac:dyDescent="0.25">
      <c r="M265" s="1"/>
    </row>
    <row r="266" spans="13:13" x14ac:dyDescent="0.25">
      <c r="M266" s="1"/>
    </row>
    <row r="267" spans="13:13" x14ac:dyDescent="0.25">
      <c r="M267" s="1"/>
    </row>
    <row r="268" spans="13:13" x14ac:dyDescent="0.25">
      <c r="M268" s="1"/>
    </row>
    <row r="269" spans="13:13" x14ac:dyDescent="0.25">
      <c r="M269" s="1"/>
    </row>
    <row r="270" spans="13:13" x14ac:dyDescent="0.25">
      <c r="M270" s="1"/>
    </row>
    <row r="271" spans="13:13" x14ac:dyDescent="0.25">
      <c r="M271" s="1"/>
    </row>
    <row r="272" spans="13:13" x14ac:dyDescent="0.25">
      <c r="M272" s="1"/>
    </row>
    <row r="273" spans="13:13" x14ac:dyDescent="0.25">
      <c r="M273" s="1"/>
    </row>
    <row r="274" spans="13:13" x14ac:dyDescent="0.25">
      <c r="M274" s="1"/>
    </row>
    <row r="275" spans="13:13" x14ac:dyDescent="0.25">
      <c r="M275" s="1"/>
    </row>
    <row r="276" spans="13:13" x14ac:dyDescent="0.25">
      <c r="M276" s="1"/>
    </row>
    <row r="277" spans="13:13" x14ac:dyDescent="0.25">
      <c r="M277" s="1"/>
    </row>
    <row r="278" spans="13:13" x14ac:dyDescent="0.25">
      <c r="M278" s="1"/>
    </row>
    <row r="279" spans="13:13" x14ac:dyDescent="0.25">
      <c r="M279" s="1"/>
    </row>
    <row r="280" spans="13:13" x14ac:dyDescent="0.25">
      <c r="M280" s="1"/>
    </row>
    <row r="281" spans="13:13" x14ac:dyDescent="0.25">
      <c r="M281" s="1"/>
    </row>
    <row r="282" spans="13:13" x14ac:dyDescent="0.25">
      <c r="M282" s="1"/>
    </row>
    <row r="283" spans="13:13" x14ac:dyDescent="0.25">
      <c r="M283" s="1"/>
    </row>
    <row r="284" spans="13:13" x14ac:dyDescent="0.25">
      <c r="M284" s="1"/>
    </row>
    <row r="285" spans="13:13" x14ac:dyDescent="0.25">
      <c r="M285" s="1"/>
    </row>
    <row r="286" spans="13:13" x14ac:dyDescent="0.25">
      <c r="M286" s="1"/>
    </row>
    <row r="287" spans="13:13" x14ac:dyDescent="0.25">
      <c r="M287" s="1"/>
    </row>
    <row r="288" spans="13:13" x14ac:dyDescent="0.25">
      <c r="M288" s="1"/>
    </row>
    <row r="289" spans="13:13" x14ac:dyDescent="0.25">
      <c r="M289" s="1"/>
    </row>
    <row r="290" spans="13:13" x14ac:dyDescent="0.25">
      <c r="M290" s="1"/>
    </row>
    <row r="291" spans="13:13" x14ac:dyDescent="0.25">
      <c r="M291" s="1"/>
    </row>
    <row r="292" spans="13:13" x14ac:dyDescent="0.25">
      <c r="M292" s="1"/>
    </row>
    <row r="293" spans="13:13" x14ac:dyDescent="0.25">
      <c r="M293" s="1"/>
    </row>
    <row r="294" spans="13:13" x14ac:dyDescent="0.25">
      <c r="M294" s="1"/>
    </row>
    <row r="295" spans="13:13" x14ac:dyDescent="0.25">
      <c r="M295" s="1"/>
    </row>
    <row r="296" spans="13:13" x14ac:dyDescent="0.25">
      <c r="M296" s="1"/>
    </row>
    <row r="297" spans="13:13" x14ac:dyDescent="0.25">
      <c r="M297" s="1"/>
    </row>
    <row r="298" spans="13:13" x14ac:dyDescent="0.25">
      <c r="M298" s="1"/>
    </row>
    <row r="299" spans="13:13" x14ac:dyDescent="0.25">
      <c r="M299" s="1"/>
    </row>
    <row r="300" spans="13:13" x14ac:dyDescent="0.25">
      <c r="M300" s="1"/>
    </row>
    <row r="301" spans="13:13" x14ac:dyDescent="0.25">
      <c r="M301" s="1"/>
    </row>
    <row r="302" spans="13:13" x14ac:dyDescent="0.25">
      <c r="M302" s="1"/>
    </row>
    <row r="303" spans="13:13" x14ac:dyDescent="0.25">
      <c r="M303" s="1"/>
    </row>
    <row r="304" spans="13:13" x14ac:dyDescent="0.25">
      <c r="M304" s="1"/>
    </row>
    <row r="305" spans="13:13" x14ac:dyDescent="0.25">
      <c r="M305" s="1"/>
    </row>
    <row r="306" spans="13:13" x14ac:dyDescent="0.25">
      <c r="M306" s="1"/>
    </row>
    <row r="307" spans="13:13" x14ac:dyDescent="0.25">
      <c r="M307" s="1"/>
    </row>
    <row r="308" spans="13:13" x14ac:dyDescent="0.25">
      <c r="M308" s="1"/>
    </row>
    <row r="309" spans="13:13" x14ac:dyDescent="0.25">
      <c r="M309" s="1"/>
    </row>
    <row r="310" spans="13:13" x14ac:dyDescent="0.25">
      <c r="M310" s="1"/>
    </row>
    <row r="311" spans="13:13" x14ac:dyDescent="0.25">
      <c r="M311" s="1"/>
    </row>
    <row r="312" spans="13:13" x14ac:dyDescent="0.25">
      <c r="M312" s="1"/>
    </row>
    <row r="313" spans="13:13" x14ac:dyDescent="0.25">
      <c r="M313" s="1"/>
    </row>
    <row r="314" spans="13:13" x14ac:dyDescent="0.25">
      <c r="M314" s="1"/>
    </row>
    <row r="315" spans="13:13" x14ac:dyDescent="0.25">
      <c r="M315" s="1"/>
    </row>
    <row r="316" spans="13:13" x14ac:dyDescent="0.25">
      <c r="M316" s="1"/>
    </row>
    <row r="317" spans="13:13" x14ac:dyDescent="0.25">
      <c r="M317" s="1"/>
    </row>
    <row r="318" spans="13:13" x14ac:dyDescent="0.25">
      <c r="M318" s="1"/>
    </row>
    <row r="319" spans="13:13" x14ac:dyDescent="0.25">
      <c r="M319" s="1"/>
    </row>
    <row r="320" spans="13:13" x14ac:dyDescent="0.25">
      <c r="M320" s="1"/>
    </row>
    <row r="321" spans="13:13" x14ac:dyDescent="0.25">
      <c r="M321" s="1"/>
    </row>
    <row r="322" spans="13:13" x14ac:dyDescent="0.25">
      <c r="M322" s="1"/>
    </row>
    <row r="323" spans="13:13" x14ac:dyDescent="0.25">
      <c r="M323" s="1"/>
    </row>
    <row r="324" spans="13:13" x14ac:dyDescent="0.25">
      <c r="M324" s="1"/>
    </row>
    <row r="325" spans="13:13" x14ac:dyDescent="0.25">
      <c r="M325" s="1"/>
    </row>
    <row r="326" spans="13:13" x14ac:dyDescent="0.25">
      <c r="M326" s="1"/>
    </row>
    <row r="327" spans="13:13" x14ac:dyDescent="0.25">
      <c r="M327" s="1"/>
    </row>
    <row r="328" spans="13:13" x14ac:dyDescent="0.25">
      <c r="M328" s="1"/>
    </row>
    <row r="329" spans="13:13" x14ac:dyDescent="0.25">
      <c r="M329" s="1"/>
    </row>
    <row r="330" spans="13:13" x14ac:dyDescent="0.25">
      <c r="M330" s="1"/>
    </row>
    <row r="331" spans="13:13" x14ac:dyDescent="0.25">
      <c r="M331" s="1"/>
    </row>
    <row r="332" spans="13:13" x14ac:dyDescent="0.25">
      <c r="M332" s="1"/>
    </row>
    <row r="333" spans="13:13" x14ac:dyDescent="0.25">
      <c r="M333" s="1"/>
    </row>
    <row r="334" spans="13:13" x14ac:dyDescent="0.25">
      <c r="M334" s="1"/>
    </row>
    <row r="335" spans="13:13" x14ac:dyDescent="0.25">
      <c r="M335" s="1"/>
    </row>
    <row r="336" spans="13:13" x14ac:dyDescent="0.25">
      <c r="M336" s="1"/>
    </row>
    <row r="337" spans="13:13" x14ac:dyDescent="0.25">
      <c r="M337" s="1"/>
    </row>
    <row r="338" spans="13:13" x14ac:dyDescent="0.25">
      <c r="M338" s="1"/>
    </row>
    <row r="339" spans="13:13" x14ac:dyDescent="0.25">
      <c r="M339" s="1"/>
    </row>
    <row r="340" spans="13:13" x14ac:dyDescent="0.25">
      <c r="M340" s="1"/>
    </row>
    <row r="341" spans="13:13" x14ac:dyDescent="0.25">
      <c r="M341" s="1"/>
    </row>
    <row r="342" spans="13:13" x14ac:dyDescent="0.25">
      <c r="M342" s="1"/>
    </row>
    <row r="343" spans="13:13" x14ac:dyDescent="0.25">
      <c r="M343" s="1"/>
    </row>
    <row r="344" spans="13:13" x14ac:dyDescent="0.25">
      <c r="M344" s="1"/>
    </row>
    <row r="345" spans="13:13" x14ac:dyDescent="0.25">
      <c r="M345" s="1"/>
    </row>
    <row r="346" spans="13:13" x14ac:dyDescent="0.25">
      <c r="M346" s="1"/>
    </row>
    <row r="347" spans="13:13" x14ac:dyDescent="0.25">
      <c r="M347" s="1"/>
    </row>
    <row r="348" spans="13:13" x14ac:dyDescent="0.25">
      <c r="M348" s="1"/>
    </row>
    <row r="349" spans="13:13" x14ac:dyDescent="0.25">
      <c r="M349" s="1"/>
    </row>
    <row r="350" spans="13:13" x14ac:dyDescent="0.25">
      <c r="M350" s="1"/>
    </row>
    <row r="351" spans="13:13" x14ac:dyDescent="0.25">
      <c r="M351" s="1"/>
    </row>
    <row r="352" spans="13:13" x14ac:dyDescent="0.25">
      <c r="M352" s="1"/>
    </row>
    <row r="353" spans="13:13" x14ac:dyDescent="0.25">
      <c r="M353" s="1"/>
    </row>
    <row r="354" spans="13:13" x14ac:dyDescent="0.25">
      <c r="M354" s="1"/>
    </row>
    <row r="355" spans="13:13" x14ac:dyDescent="0.25">
      <c r="M355" s="1"/>
    </row>
    <row r="356" spans="13:13" x14ac:dyDescent="0.25">
      <c r="M356" s="1"/>
    </row>
    <row r="357" spans="13:13" x14ac:dyDescent="0.25">
      <c r="M357" s="1"/>
    </row>
    <row r="358" spans="13:13" x14ac:dyDescent="0.25">
      <c r="M358" s="1"/>
    </row>
    <row r="359" spans="13:13" x14ac:dyDescent="0.25">
      <c r="M359" s="1"/>
    </row>
    <row r="360" spans="13:13" x14ac:dyDescent="0.25">
      <c r="M360" s="1"/>
    </row>
    <row r="361" spans="13:13" x14ac:dyDescent="0.25">
      <c r="M361" s="1"/>
    </row>
    <row r="362" spans="13:13" x14ac:dyDescent="0.25">
      <c r="M362" s="1"/>
    </row>
    <row r="363" spans="13:13" x14ac:dyDescent="0.25">
      <c r="M363" s="1"/>
    </row>
    <row r="364" spans="13:13" x14ac:dyDescent="0.25">
      <c r="M364" s="1"/>
    </row>
    <row r="365" spans="13:13" x14ac:dyDescent="0.25">
      <c r="M365" s="1"/>
    </row>
    <row r="366" spans="13:13" x14ac:dyDescent="0.25">
      <c r="M366" s="1"/>
    </row>
    <row r="367" spans="13:13" x14ac:dyDescent="0.25">
      <c r="M367" s="1"/>
    </row>
    <row r="368" spans="13:13" x14ac:dyDescent="0.25">
      <c r="M368" s="1"/>
    </row>
    <row r="369" spans="13:13" x14ac:dyDescent="0.25">
      <c r="M369" s="1"/>
    </row>
  </sheetData>
  <sheetProtection algorithmName="SHA-512" hashValue="hnRNS/d3s9fjjr4UQojAYH2JZ+HO03fc7mIjf62sPOaTqiyThK/EkAv8FZO1CAlE2Z+5zgAVzjsQMYUdzgZXeg==" saltValue="+0tayIfq+fO5cKNyyVFIfg==" spinCount="100000" sheet="1" objects="1" scenarios="1" selectLockedCells="1"/>
  <autoFilter ref="A7:M115" xr:uid="{00000000-0009-0000-0000-000002000000}"/>
  <mergeCells count="7">
    <mergeCell ref="A109:M114"/>
    <mergeCell ref="A115:D115"/>
    <mergeCell ref="B1:M1"/>
    <mergeCell ref="B3:D3"/>
    <mergeCell ref="B4:C4"/>
    <mergeCell ref="B5:C5"/>
    <mergeCell ref="E2:M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rowBreaks count="3" manualBreakCount="3">
    <brk id="54" max="14" man="1"/>
    <brk id="118" max="14" man="1"/>
    <brk id="12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8" sqref="E8"/>
    </sheetView>
  </sheetViews>
  <sheetFormatPr defaultColWidth="9.140625" defaultRowHeight="12" x14ac:dyDescent="0.2"/>
  <cols>
    <col min="1" max="1" width="4.140625" style="39" customWidth="1"/>
    <col min="2" max="2" width="15.42578125" style="39" customWidth="1"/>
    <col min="3" max="3" width="30.42578125" style="39" customWidth="1"/>
    <col min="4" max="4" width="34.5703125" style="39" customWidth="1"/>
    <col min="5" max="5" width="17.5703125" style="41" customWidth="1"/>
    <col min="6" max="6" width="15.42578125" style="39" customWidth="1"/>
    <col min="7" max="7" width="29.7109375" style="39" customWidth="1"/>
    <col min="8" max="16384" width="9.140625" style="39"/>
  </cols>
  <sheetData>
    <row r="1" spans="1:7" ht="15" x14ac:dyDescent="0.2">
      <c r="A1" s="38"/>
      <c r="B1" s="13" t="s">
        <v>65</v>
      </c>
      <c r="E1" s="40"/>
    </row>
    <row r="2" spans="1:7" ht="15" x14ac:dyDescent="0.2">
      <c r="A2" s="7"/>
      <c r="B2" s="8"/>
    </row>
    <row r="3" spans="1:7" ht="14.25" x14ac:dyDescent="0.2">
      <c r="A3" s="6"/>
      <c r="B3" s="63" t="s">
        <v>109</v>
      </c>
    </row>
    <row r="4" spans="1:7" ht="15" x14ac:dyDescent="0.2">
      <c r="A4" s="8"/>
      <c r="B4" s="8" t="s">
        <v>110</v>
      </c>
    </row>
    <row r="5" spans="1:7" ht="15" x14ac:dyDescent="0.2">
      <c r="A5" s="8"/>
      <c r="B5" s="8" t="s">
        <v>27</v>
      </c>
    </row>
    <row r="6" spans="1:7" s="78" customFormat="1" ht="31.5" x14ac:dyDescent="0.25">
      <c r="A6" s="75" t="s">
        <v>31</v>
      </c>
      <c r="B6" s="75" t="s">
        <v>19</v>
      </c>
      <c r="C6" s="75" t="s">
        <v>20</v>
      </c>
      <c r="D6" s="75" t="s">
        <v>28</v>
      </c>
      <c r="E6" s="76" t="s">
        <v>29</v>
      </c>
      <c r="F6" s="77" t="s">
        <v>21</v>
      </c>
      <c r="G6" s="77" t="s">
        <v>11</v>
      </c>
    </row>
    <row r="7" spans="1:7" s="92" customFormat="1" ht="30" customHeight="1" x14ac:dyDescent="0.25">
      <c r="A7" s="87">
        <v>1</v>
      </c>
      <c r="B7" s="143" t="s">
        <v>42</v>
      </c>
      <c r="C7" s="90" t="s">
        <v>43</v>
      </c>
      <c r="D7" s="87" t="s">
        <v>82</v>
      </c>
      <c r="E7" s="235">
        <v>0</v>
      </c>
      <c r="F7" s="91">
        <v>5</v>
      </c>
      <c r="G7" s="88">
        <f>E7*F7</f>
        <v>0</v>
      </c>
    </row>
    <row r="8" spans="1:7" s="92" customFormat="1" ht="30" customHeight="1" x14ac:dyDescent="0.25">
      <c r="A8" s="87">
        <v>2</v>
      </c>
      <c r="B8" s="143" t="s">
        <v>69</v>
      </c>
      <c r="C8" s="90" t="s">
        <v>70</v>
      </c>
      <c r="D8" s="87" t="s">
        <v>82</v>
      </c>
      <c r="E8" s="235">
        <v>0</v>
      </c>
      <c r="F8" s="91">
        <v>11</v>
      </c>
      <c r="G8" s="88">
        <f t="shared" ref="G8:G9" si="0">E8*F8</f>
        <v>0</v>
      </c>
    </row>
    <row r="9" spans="1:7" s="92" customFormat="1" ht="30" customHeight="1" x14ac:dyDescent="0.25">
      <c r="A9" s="87">
        <v>3</v>
      </c>
      <c r="B9" s="89" t="s">
        <v>63</v>
      </c>
      <c r="C9" s="90" t="s">
        <v>64</v>
      </c>
      <c r="D9" s="87" t="s">
        <v>82</v>
      </c>
      <c r="E9" s="235">
        <v>0</v>
      </c>
      <c r="F9" s="91">
        <v>15</v>
      </c>
      <c r="G9" s="88">
        <f t="shared" si="0"/>
        <v>0</v>
      </c>
    </row>
    <row r="10" spans="1:7" s="79" customFormat="1" ht="12" customHeight="1" x14ac:dyDescent="0.25">
      <c r="A10" s="215" t="s">
        <v>30</v>
      </c>
      <c r="B10" s="216"/>
      <c r="C10" s="216"/>
      <c r="D10" s="216"/>
      <c r="E10" s="216"/>
      <c r="F10" s="216"/>
      <c r="G10" s="217"/>
    </row>
    <row r="11" spans="1:7" s="79" customFormat="1" ht="12" customHeight="1" x14ac:dyDescent="0.25">
      <c r="A11" s="218"/>
      <c r="B11" s="219"/>
      <c r="C11" s="219"/>
      <c r="D11" s="219"/>
      <c r="E11" s="219"/>
      <c r="F11" s="219"/>
      <c r="G11" s="220"/>
    </row>
    <row r="12" spans="1:7" s="79" customFormat="1" ht="15.75" x14ac:dyDescent="0.25">
      <c r="A12" s="218"/>
      <c r="B12" s="219"/>
      <c r="C12" s="219"/>
      <c r="D12" s="219"/>
      <c r="E12" s="219"/>
      <c r="F12" s="219"/>
      <c r="G12" s="220"/>
    </row>
    <row r="13" spans="1:7" s="79" customFormat="1" ht="15.75" x14ac:dyDescent="0.25">
      <c r="A13" s="218"/>
      <c r="B13" s="219"/>
      <c r="C13" s="219"/>
      <c r="D13" s="219"/>
      <c r="E13" s="219"/>
      <c r="F13" s="219"/>
      <c r="G13" s="220"/>
    </row>
    <row r="14" spans="1:7" s="79" customFormat="1" ht="15.75" x14ac:dyDescent="0.25">
      <c r="A14" s="218"/>
      <c r="B14" s="219"/>
      <c r="C14" s="219"/>
      <c r="D14" s="219"/>
      <c r="E14" s="219"/>
      <c r="F14" s="219"/>
      <c r="G14" s="220"/>
    </row>
    <row r="15" spans="1:7" s="79" customFormat="1" ht="15.75" x14ac:dyDescent="0.25">
      <c r="A15" s="80"/>
      <c r="B15" s="81"/>
      <c r="C15" s="81"/>
      <c r="D15" s="81"/>
      <c r="E15" s="82"/>
      <c r="F15" s="81"/>
      <c r="G15" s="83"/>
    </row>
    <row r="16" spans="1:7" s="79" customFormat="1" ht="15.75" x14ac:dyDescent="0.25">
      <c r="A16" s="221" t="s">
        <v>22</v>
      </c>
      <c r="B16" s="222"/>
      <c r="C16" s="222"/>
      <c r="D16" s="222"/>
      <c r="E16" s="222"/>
      <c r="F16" s="223"/>
      <c r="G16" s="104">
        <f>SUM(G7:G9)</f>
        <v>0</v>
      </c>
    </row>
  </sheetData>
  <sheetProtection algorithmName="SHA-512" hashValue="5di5EWLWe5UpcUQosoG9Z0jmreaZOjfR8JrH6qf7IOAjB6DvCjBxJZBp0KnLpROSnJN2IRNj9u7py9kF8AGhgg==" saltValue="cf+i81xjwON5E0FkZgphbA==" spinCount="100000" sheet="1" objects="1" scenarios="1" selectLockedCells="1"/>
  <autoFilter ref="A6:E13" xr:uid="{00000000-0009-0000-0000-000003000000}"/>
  <mergeCells count="2">
    <mergeCell ref="A10:G14"/>
    <mergeCell ref="A16:F16"/>
  </mergeCells>
  <printOptions horizontalCentered="1"/>
  <pageMargins left="0.25" right="0.25" top="0.75" bottom="0.75" header="0.3" footer="0.3"/>
  <pageSetup paperSize="9" scale="67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485"/>
  <sheetViews>
    <sheetView view="pageBreakPreview" zoomScale="90" zoomScaleNormal="100" zoomScaleSheetLayoutView="90" workbookViewId="0">
      <selection activeCell="J8" sqref="J8"/>
    </sheetView>
  </sheetViews>
  <sheetFormatPr defaultColWidth="9.140625" defaultRowHeight="12" x14ac:dyDescent="0.25"/>
  <cols>
    <col min="1" max="1" width="12.5703125" style="2" customWidth="1"/>
    <col min="2" max="2" width="6.28515625" style="3" customWidth="1"/>
    <col min="3" max="3" width="39.7109375" style="1" customWidth="1"/>
    <col min="4" max="4" width="19.5703125" style="2" customWidth="1"/>
    <col min="5" max="5" width="15.28515625" style="4" customWidth="1"/>
    <col min="6" max="6" width="39" style="2" customWidth="1"/>
    <col min="7" max="7" width="23.85546875" style="9" customWidth="1"/>
    <col min="8" max="8" width="29.42578125" style="9" customWidth="1"/>
    <col min="9" max="9" width="27.5703125" style="70" customWidth="1"/>
    <col min="10" max="10" width="30.28515625" style="1" customWidth="1"/>
    <col min="11" max="16384" width="9.140625" style="1"/>
  </cols>
  <sheetData>
    <row r="1" spans="1:10" ht="24" customHeight="1" x14ac:dyDescent="0.25">
      <c r="A1" s="155"/>
      <c r="B1" s="156"/>
      <c r="C1" s="157" t="s">
        <v>108</v>
      </c>
      <c r="D1" s="158"/>
      <c r="E1" s="158"/>
      <c r="F1" s="158"/>
      <c r="G1" s="157"/>
      <c r="H1" s="158"/>
      <c r="I1" s="230"/>
      <c r="J1" s="230"/>
    </row>
    <row r="2" spans="1:10" ht="16.5" customHeight="1" x14ac:dyDescent="0.25">
      <c r="A2" s="155"/>
      <c r="B2" s="156"/>
      <c r="C2" s="157" t="s">
        <v>109</v>
      </c>
      <c r="D2" s="155"/>
      <c r="E2" s="155"/>
      <c r="F2" s="155"/>
      <c r="G2" s="157"/>
      <c r="H2" s="157"/>
      <c r="I2" s="230"/>
      <c r="J2" s="230"/>
    </row>
    <row r="3" spans="1:10" ht="18.75" customHeight="1" x14ac:dyDescent="0.25">
      <c r="A3" s="155"/>
      <c r="B3" s="156"/>
      <c r="C3" s="159" t="s">
        <v>110</v>
      </c>
      <c r="D3" s="155"/>
      <c r="E3" s="155"/>
      <c r="F3" s="155"/>
      <c r="G3" s="157"/>
      <c r="H3" s="157"/>
      <c r="I3" s="230"/>
      <c r="J3" s="230"/>
    </row>
    <row r="4" spans="1:10" ht="18" x14ac:dyDescent="0.25">
      <c r="A4" s="155"/>
      <c r="B4" s="156"/>
      <c r="C4" s="159" t="s">
        <v>39</v>
      </c>
      <c r="D4" s="155"/>
      <c r="E4" s="155"/>
      <c r="F4" s="155"/>
      <c r="G4" s="157"/>
      <c r="H4" s="157"/>
      <c r="I4" s="230"/>
      <c r="J4" s="230"/>
    </row>
    <row r="5" spans="1:10" ht="18" x14ac:dyDescent="0.25">
      <c r="A5" s="155"/>
      <c r="B5" s="156"/>
      <c r="C5" s="158"/>
      <c r="D5" s="155"/>
      <c r="E5" s="155"/>
      <c r="F5" s="155"/>
      <c r="G5" s="157"/>
      <c r="H5" s="157"/>
      <c r="I5" s="230"/>
      <c r="J5" s="230"/>
    </row>
    <row r="6" spans="1:10" s="64" customFormat="1" ht="72" x14ac:dyDescent="0.25">
      <c r="A6" s="160" t="s">
        <v>35</v>
      </c>
      <c r="B6" s="161" t="s">
        <v>0</v>
      </c>
      <c r="C6" s="160" t="s">
        <v>4</v>
      </c>
      <c r="D6" s="160" t="s">
        <v>3</v>
      </c>
      <c r="E6" s="160" t="s">
        <v>36</v>
      </c>
      <c r="F6" s="160" t="s">
        <v>37</v>
      </c>
      <c r="G6" s="160" t="s">
        <v>2</v>
      </c>
      <c r="H6" s="162" t="s">
        <v>5</v>
      </c>
      <c r="I6" s="160" t="s">
        <v>40</v>
      </c>
      <c r="J6" s="160" t="s">
        <v>18</v>
      </c>
    </row>
    <row r="7" spans="1:10" s="93" customFormat="1" ht="18" x14ac:dyDescent="0.25">
      <c r="A7" s="163">
        <v>1</v>
      </c>
      <c r="B7" s="164">
        <v>82</v>
      </c>
      <c r="C7" s="165" t="s">
        <v>54</v>
      </c>
      <c r="D7" s="166">
        <v>7</v>
      </c>
      <c r="E7" s="166">
        <v>41</v>
      </c>
      <c r="F7" s="167" t="s">
        <v>60</v>
      </c>
      <c r="G7" s="163" t="s">
        <v>49</v>
      </c>
      <c r="H7" s="168" t="s">
        <v>50</v>
      </c>
      <c r="I7" s="169"/>
      <c r="J7" s="233">
        <v>0</v>
      </c>
    </row>
    <row r="8" spans="1:10" s="93" customFormat="1" ht="18" x14ac:dyDescent="0.25">
      <c r="A8" s="163">
        <v>2</v>
      </c>
      <c r="B8" s="170">
        <v>83</v>
      </c>
      <c r="C8" s="165" t="s">
        <v>55</v>
      </c>
      <c r="D8" s="166">
        <v>3</v>
      </c>
      <c r="E8" s="166">
        <v>39</v>
      </c>
      <c r="F8" s="167" t="s">
        <v>60</v>
      </c>
      <c r="G8" s="163" t="s">
        <v>49</v>
      </c>
      <c r="H8" s="168" t="s">
        <v>50</v>
      </c>
      <c r="I8" s="169"/>
      <c r="J8" s="233">
        <v>0</v>
      </c>
    </row>
    <row r="9" spans="1:10" s="93" customFormat="1" ht="18" x14ac:dyDescent="0.25">
      <c r="A9" s="163">
        <v>3</v>
      </c>
      <c r="B9" s="164">
        <v>85</v>
      </c>
      <c r="C9" s="165" t="s">
        <v>56</v>
      </c>
      <c r="D9" s="166">
        <v>6</v>
      </c>
      <c r="E9" s="166">
        <v>35</v>
      </c>
      <c r="F9" s="167" t="s">
        <v>61</v>
      </c>
      <c r="G9" s="163" t="s">
        <v>49</v>
      </c>
      <c r="H9" s="168" t="s">
        <v>50</v>
      </c>
      <c r="I9" s="169" t="s">
        <v>62</v>
      </c>
      <c r="J9" s="233">
        <v>0</v>
      </c>
    </row>
    <row r="10" spans="1:10" s="93" customFormat="1" ht="18" x14ac:dyDescent="0.25">
      <c r="A10" s="163">
        <v>4</v>
      </c>
      <c r="B10" s="170">
        <v>86</v>
      </c>
      <c r="C10" s="165" t="s">
        <v>57</v>
      </c>
      <c r="D10" s="166">
        <v>10</v>
      </c>
      <c r="E10" s="166">
        <v>143</v>
      </c>
      <c r="F10" s="167" t="s">
        <v>61</v>
      </c>
      <c r="G10" s="163" t="s">
        <v>49</v>
      </c>
      <c r="H10" s="168" t="s">
        <v>50</v>
      </c>
      <c r="I10" s="169" t="s">
        <v>62</v>
      </c>
      <c r="J10" s="233">
        <v>0</v>
      </c>
    </row>
    <row r="11" spans="1:10" s="93" customFormat="1" ht="18" x14ac:dyDescent="0.25">
      <c r="A11" s="163">
        <v>5</v>
      </c>
      <c r="B11" s="164">
        <v>87</v>
      </c>
      <c r="C11" s="165" t="s">
        <v>58</v>
      </c>
      <c r="D11" s="166">
        <v>10</v>
      </c>
      <c r="E11" s="166">
        <v>204</v>
      </c>
      <c r="F11" s="167" t="s">
        <v>61</v>
      </c>
      <c r="G11" s="163" t="s">
        <v>49</v>
      </c>
      <c r="H11" s="168" t="s">
        <v>50</v>
      </c>
      <c r="I11" s="169" t="s">
        <v>62</v>
      </c>
      <c r="J11" s="233">
        <v>0</v>
      </c>
    </row>
    <row r="12" spans="1:10" s="93" customFormat="1" ht="18" x14ac:dyDescent="0.25">
      <c r="A12" s="163">
        <v>6</v>
      </c>
      <c r="B12" s="164">
        <v>88</v>
      </c>
      <c r="C12" s="165" t="s">
        <v>59</v>
      </c>
      <c r="D12" s="166">
        <v>10</v>
      </c>
      <c r="E12" s="166">
        <v>106</v>
      </c>
      <c r="F12" s="167" t="s">
        <v>61</v>
      </c>
      <c r="G12" s="163" t="s">
        <v>49</v>
      </c>
      <c r="H12" s="168" t="s">
        <v>50</v>
      </c>
      <c r="I12" s="169" t="s">
        <v>62</v>
      </c>
      <c r="J12" s="233">
        <v>0</v>
      </c>
    </row>
    <row r="13" spans="1:10" s="93" customFormat="1" ht="18" x14ac:dyDescent="0.25">
      <c r="A13" s="171">
        <v>7</v>
      </c>
      <c r="B13" s="172"/>
      <c r="C13" s="173" t="s">
        <v>51</v>
      </c>
      <c r="D13" s="171"/>
      <c r="E13" s="164"/>
      <c r="F13" s="174"/>
      <c r="G13" s="171"/>
      <c r="H13" s="175"/>
      <c r="I13" s="176"/>
      <c r="J13" s="234">
        <v>0</v>
      </c>
    </row>
    <row r="14" spans="1:10" s="65" customFormat="1" x14ac:dyDescent="0.25">
      <c r="A14" s="224" t="s">
        <v>106</v>
      </c>
      <c r="B14" s="225"/>
      <c r="C14" s="225"/>
      <c r="D14" s="225"/>
      <c r="E14" s="225"/>
      <c r="F14" s="225"/>
      <c r="G14" s="225"/>
      <c r="H14" s="225"/>
      <c r="I14" s="225"/>
      <c r="J14" s="226"/>
    </row>
    <row r="15" spans="1:10" s="65" customFormat="1" x14ac:dyDescent="0.25">
      <c r="A15" s="227"/>
      <c r="B15" s="228"/>
      <c r="C15" s="228"/>
      <c r="D15" s="228"/>
      <c r="E15" s="228"/>
      <c r="F15" s="228"/>
      <c r="G15" s="228"/>
      <c r="H15" s="228"/>
      <c r="I15" s="228"/>
      <c r="J15" s="229"/>
    </row>
    <row r="16" spans="1:10" s="65" customFormat="1" x14ac:dyDescent="0.25">
      <c r="A16" s="227"/>
      <c r="B16" s="228"/>
      <c r="C16" s="228"/>
      <c r="D16" s="228"/>
      <c r="E16" s="228"/>
      <c r="F16" s="228"/>
      <c r="G16" s="228"/>
      <c r="H16" s="228"/>
      <c r="I16" s="228"/>
      <c r="J16" s="229"/>
    </row>
    <row r="17" spans="1:10" s="65" customFormat="1" x14ac:dyDescent="0.25">
      <c r="A17" s="227"/>
      <c r="B17" s="228"/>
      <c r="C17" s="228"/>
      <c r="D17" s="228"/>
      <c r="E17" s="228"/>
      <c r="F17" s="228"/>
      <c r="G17" s="228"/>
      <c r="H17" s="228"/>
      <c r="I17" s="228"/>
      <c r="J17" s="229"/>
    </row>
    <row r="18" spans="1:10" s="84" customFormat="1" ht="18" x14ac:dyDescent="0.25">
      <c r="A18" s="177" t="s">
        <v>22</v>
      </c>
      <c r="B18" s="178"/>
      <c r="C18" s="178"/>
      <c r="D18" s="178"/>
      <c r="E18" s="178"/>
      <c r="F18" s="178"/>
      <c r="G18" s="178"/>
      <c r="H18" s="178"/>
      <c r="I18" s="179"/>
      <c r="J18" s="180">
        <f>SUBTOTAL(9,J7:J13)</f>
        <v>0</v>
      </c>
    </row>
    <row r="19" spans="1:10" s="65" customFormat="1" ht="18" x14ac:dyDescent="0.25">
      <c r="A19" s="181"/>
      <c r="B19" s="182"/>
      <c r="C19" s="183"/>
      <c r="D19" s="181"/>
      <c r="E19" s="184"/>
      <c r="F19" s="181"/>
      <c r="G19" s="185"/>
      <c r="H19" s="185"/>
      <c r="I19" s="186"/>
      <c r="J19" s="183"/>
    </row>
    <row r="20" spans="1:10" s="65" customFormat="1" x14ac:dyDescent="0.25">
      <c r="A20" s="66"/>
      <c r="B20" s="67"/>
      <c r="D20" s="66"/>
      <c r="E20" s="71"/>
      <c r="F20" s="66"/>
      <c r="G20" s="68"/>
      <c r="H20" s="68"/>
      <c r="I20" s="69"/>
    </row>
    <row r="21" spans="1:10" s="65" customFormat="1" x14ac:dyDescent="0.25">
      <c r="A21" s="66"/>
      <c r="B21" s="67"/>
      <c r="D21" s="66"/>
      <c r="E21" s="71"/>
      <c r="F21" s="66"/>
      <c r="G21" s="68"/>
      <c r="H21" s="68"/>
      <c r="I21" s="69"/>
    </row>
    <row r="22" spans="1:10" s="65" customFormat="1" x14ac:dyDescent="0.25">
      <c r="A22" s="66"/>
      <c r="B22" s="67"/>
      <c r="D22" s="66"/>
      <c r="E22" s="71"/>
      <c r="F22" s="66"/>
      <c r="G22" s="68"/>
      <c r="H22" s="68"/>
      <c r="I22" s="69"/>
    </row>
    <row r="23" spans="1:10" s="65" customFormat="1" x14ac:dyDescent="0.25">
      <c r="A23" s="66"/>
      <c r="B23" s="67"/>
      <c r="D23" s="66"/>
      <c r="E23" s="71"/>
      <c r="F23" s="66"/>
      <c r="G23" s="68"/>
      <c r="H23" s="68"/>
      <c r="I23" s="69"/>
    </row>
    <row r="24" spans="1:10" s="65" customFormat="1" x14ac:dyDescent="0.25">
      <c r="A24" s="66"/>
      <c r="B24" s="67"/>
      <c r="D24" s="66"/>
      <c r="E24" s="71"/>
      <c r="F24" s="66"/>
      <c r="G24" s="68"/>
      <c r="H24" s="68"/>
      <c r="I24" s="69"/>
    </row>
    <row r="25" spans="1:10" s="65" customFormat="1" x14ac:dyDescent="0.25">
      <c r="A25" s="66"/>
      <c r="B25" s="67"/>
      <c r="D25" s="66"/>
      <c r="E25" s="71"/>
      <c r="F25" s="66"/>
      <c r="G25" s="68"/>
      <c r="H25" s="68"/>
      <c r="I25" s="69"/>
    </row>
    <row r="26" spans="1:10" s="65" customFormat="1" x14ac:dyDescent="0.25">
      <c r="A26" s="66"/>
      <c r="B26" s="67"/>
      <c r="D26" s="66"/>
      <c r="E26" s="71"/>
      <c r="F26" s="66"/>
      <c r="G26" s="68"/>
      <c r="H26" s="68"/>
      <c r="I26" s="69"/>
    </row>
    <row r="27" spans="1:10" s="65" customFormat="1" x14ac:dyDescent="0.25">
      <c r="A27" s="66"/>
      <c r="B27" s="67"/>
      <c r="D27" s="66"/>
      <c r="E27" s="71"/>
      <c r="F27" s="66"/>
      <c r="G27" s="68"/>
      <c r="H27" s="68"/>
      <c r="I27" s="69"/>
    </row>
    <row r="28" spans="1:10" s="65" customFormat="1" x14ac:dyDescent="0.25">
      <c r="A28" s="66"/>
      <c r="B28" s="67"/>
      <c r="D28" s="66"/>
      <c r="E28" s="71"/>
      <c r="F28" s="66"/>
      <c r="G28" s="68"/>
      <c r="H28" s="68"/>
      <c r="I28" s="69"/>
    </row>
    <row r="29" spans="1:10" s="65" customFormat="1" x14ac:dyDescent="0.25">
      <c r="A29" s="66"/>
      <c r="B29" s="67"/>
      <c r="D29" s="66"/>
      <c r="E29" s="71"/>
      <c r="F29" s="66"/>
      <c r="G29" s="68"/>
      <c r="H29" s="68"/>
      <c r="I29" s="69"/>
    </row>
    <row r="30" spans="1:10" s="65" customFormat="1" x14ac:dyDescent="0.25">
      <c r="A30" s="66"/>
      <c r="B30" s="67"/>
      <c r="D30" s="66"/>
      <c r="E30" s="71"/>
      <c r="F30" s="66"/>
      <c r="G30" s="68"/>
      <c r="H30" s="68"/>
      <c r="I30" s="69"/>
    </row>
    <row r="31" spans="1:10" s="65" customFormat="1" x14ac:dyDescent="0.25">
      <c r="A31" s="66"/>
      <c r="B31" s="67"/>
      <c r="D31" s="66"/>
      <c r="E31" s="71"/>
      <c r="F31" s="66"/>
      <c r="G31" s="68"/>
      <c r="H31" s="68"/>
      <c r="I31" s="69"/>
    </row>
    <row r="32" spans="1:10" s="65" customFormat="1" x14ac:dyDescent="0.25">
      <c r="A32" s="66"/>
      <c r="B32" s="67"/>
      <c r="D32" s="66"/>
      <c r="E32" s="71"/>
      <c r="F32" s="66"/>
      <c r="G32" s="68"/>
      <c r="H32" s="68"/>
      <c r="I32" s="69"/>
    </row>
    <row r="33" spans="1:9" s="65" customFormat="1" x14ac:dyDescent="0.25">
      <c r="A33" s="66"/>
      <c r="B33" s="67"/>
      <c r="D33" s="66"/>
      <c r="E33" s="71"/>
      <c r="F33" s="66"/>
      <c r="G33" s="68"/>
      <c r="H33" s="68"/>
      <c r="I33" s="69"/>
    </row>
    <row r="34" spans="1:9" s="65" customFormat="1" x14ac:dyDescent="0.25">
      <c r="A34" s="66"/>
      <c r="B34" s="67"/>
      <c r="D34" s="66"/>
      <c r="E34" s="71"/>
      <c r="F34" s="66"/>
      <c r="G34" s="68"/>
      <c r="H34" s="68"/>
      <c r="I34" s="69"/>
    </row>
    <row r="35" spans="1:9" s="65" customFormat="1" x14ac:dyDescent="0.25">
      <c r="A35" s="66"/>
      <c r="B35" s="67"/>
      <c r="D35" s="66"/>
      <c r="E35" s="71"/>
      <c r="F35" s="66"/>
      <c r="G35" s="68"/>
      <c r="H35" s="68"/>
      <c r="I35" s="69"/>
    </row>
    <row r="36" spans="1:9" s="65" customFormat="1" x14ac:dyDescent="0.25">
      <c r="A36" s="66"/>
      <c r="B36" s="67"/>
      <c r="D36" s="66"/>
      <c r="E36" s="71"/>
      <c r="F36" s="66"/>
      <c r="G36" s="68"/>
      <c r="H36" s="68"/>
      <c r="I36" s="69"/>
    </row>
    <row r="37" spans="1:9" s="65" customFormat="1" x14ac:dyDescent="0.25">
      <c r="A37" s="66"/>
      <c r="B37" s="67"/>
      <c r="D37" s="66"/>
      <c r="E37" s="71"/>
      <c r="F37" s="66"/>
      <c r="G37" s="68"/>
      <c r="H37" s="68"/>
      <c r="I37" s="69"/>
    </row>
    <row r="38" spans="1:9" s="65" customFormat="1" x14ac:dyDescent="0.25">
      <c r="A38" s="66"/>
      <c r="B38" s="67"/>
      <c r="D38" s="66"/>
      <c r="E38" s="71"/>
      <c r="F38" s="66"/>
      <c r="G38" s="68"/>
      <c r="H38" s="68"/>
      <c r="I38" s="69"/>
    </row>
    <row r="39" spans="1:9" s="65" customFormat="1" x14ac:dyDescent="0.25">
      <c r="A39" s="66"/>
      <c r="B39" s="67"/>
      <c r="D39" s="66"/>
      <c r="E39" s="71"/>
      <c r="F39" s="66"/>
      <c r="G39" s="68"/>
      <c r="H39" s="68"/>
      <c r="I39" s="69"/>
    </row>
    <row r="40" spans="1:9" s="65" customFormat="1" x14ac:dyDescent="0.25">
      <c r="A40" s="66"/>
      <c r="B40" s="67"/>
      <c r="D40" s="66"/>
      <c r="E40" s="71"/>
      <c r="F40" s="66"/>
      <c r="G40" s="68"/>
      <c r="H40" s="68"/>
      <c r="I40" s="69"/>
    </row>
    <row r="41" spans="1:9" s="65" customFormat="1" x14ac:dyDescent="0.25">
      <c r="A41" s="66"/>
      <c r="B41" s="67"/>
      <c r="D41" s="66"/>
      <c r="E41" s="71"/>
      <c r="F41" s="66"/>
      <c r="G41" s="68"/>
      <c r="H41" s="68"/>
      <c r="I41" s="69"/>
    </row>
    <row r="42" spans="1:9" s="65" customFormat="1" x14ac:dyDescent="0.25">
      <c r="A42" s="66"/>
      <c r="B42" s="67"/>
      <c r="D42" s="66"/>
      <c r="E42" s="71"/>
      <c r="F42" s="66"/>
      <c r="G42" s="68"/>
      <c r="H42" s="68"/>
      <c r="I42" s="69"/>
    </row>
    <row r="43" spans="1:9" s="65" customFormat="1" x14ac:dyDescent="0.25">
      <c r="A43" s="66"/>
      <c r="B43" s="67"/>
      <c r="D43" s="66"/>
      <c r="E43" s="71"/>
      <c r="F43" s="66"/>
      <c r="G43" s="68"/>
      <c r="H43" s="68"/>
      <c r="I43" s="69"/>
    </row>
    <row r="44" spans="1:9" s="65" customFormat="1" x14ac:dyDescent="0.25">
      <c r="A44" s="66"/>
      <c r="B44" s="67"/>
      <c r="D44" s="66"/>
      <c r="E44" s="71"/>
      <c r="F44" s="66"/>
      <c r="G44" s="68"/>
      <c r="H44" s="68"/>
      <c r="I44" s="69"/>
    </row>
    <row r="45" spans="1:9" s="65" customFormat="1" x14ac:dyDescent="0.25">
      <c r="A45" s="66"/>
      <c r="B45" s="67"/>
      <c r="D45" s="66"/>
      <c r="E45" s="71"/>
      <c r="F45" s="66"/>
      <c r="G45" s="68"/>
      <c r="H45" s="68"/>
      <c r="I45" s="69"/>
    </row>
    <row r="46" spans="1:9" s="65" customFormat="1" x14ac:dyDescent="0.25">
      <c r="A46" s="66"/>
      <c r="B46" s="67"/>
      <c r="D46" s="66"/>
      <c r="E46" s="71"/>
      <c r="F46" s="66"/>
      <c r="G46" s="68"/>
      <c r="H46" s="68"/>
      <c r="I46" s="69"/>
    </row>
    <row r="47" spans="1:9" s="65" customFormat="1" x14ac:dyDescent="0.25">
      <c r="A47" s="66"/>
      <c r="B47" s="67"/>
      <c r="D47" s="66"/>
      <c r="E47" s="71"/>
      <c r="F47" s="66"/>
      <c r="G47" s="68"/>
      <c r="H47" s="68"/>
      <c r="I47" s="69"/>
    </row>
    <row r="48" spans="1:9" s="65" customFormat="1" x14ac:dyDescent="0.25">
      <c r="A48" s="66"/>
      <c r="B48" s="67"/>
      <c r="D48" s="66"/>
      <c r="E48" s="71"/>
      <c r="F48" s="66"/>
      <c r="G48" s="68"/>
      <c r="H48" s="68"/>
      <c r="I48" s="69"/>
    </row>
    <row r="49" spans="1:9" s="65" customFormat="1" x14ac:dyDescent="0.25">
      <c r="A49" s="66"/>
      <c r="B49" s="67"/>
      <c r="D49" s="66"/>
      <c r="E49" s="71"/>
      <c r="F49" s="66"/>
      <c r="G49" s="68"/>
      <c r="H49" s="68"/>
      <c r="I49" s="69"/>
    </row>
    <row r="50" spans="1:9" s="65" customFormat="1" x14ac:dyDescent="0.25">
      <c r="A50" s="66"/>
      <c r="B50" s="67"/>
      <c r="D50" s="66"/>
      <c r="E50" s="71"/>
      <c r="F50" s="66"/>
      <c r="G50" s="68"/>
      <c r="H50" s="68"/>
      <c r="I50" s="69"/>
    </row>
    <row r="51" spans="1:9" s="65" customFormat="1" x14ac:dyDescent="0.25">
      <c r="A51" s="66"/>
      <c r="B51" s="67"/>
      <c r="D51" s="66"/>
      <c r="E51" s="71"/>
      <c r="F51" s="66"/>
      <c r="G51" s="68"/>
      <c r="H51" s="68"/>
      <c r="I51" s="69"/>
    </row>
    <row r="52" spans="1:9" s="65" customFormat="1" x14ac:dyDescent="0.25">
      <c r="A52" s="66"/>
      <c r="B52" s="67"/>
      <c r="D52" s="66"/>
      <c r="E52" s="71"/>
      <c r="F52" s="66"/>
      <c r="G52" s="68"/>
      <c r="H52" s="68"/>
      <c r="I52" s="69"/>
    </row>
    <row r="53" spans="1:9" s="65" customFormat="1" x14ac:dyDescent="0.25">
      <c r="A53" s="66"/>
      <c r="B53" s="67"/>
      <c r="D53" s="66"/>
      <c r="E53" s="71"/>
      <c r="F53" s="66"/>
      <c r="G53" s="68"/>
      <c r="H53" s="68"/>
      <c r="I53" s="69"/>
    </row>
    <row r="54" spans="1:9" s="65" customFormat="1" x14ac:dyDescent="0.25">
      <c r="A54" s="66"/>
      <c r="B54" s="67"/>
      <c r="D54" s="66"/>
      <c r="E54" s="71"/>
      <c r="F54" s="66"/>
      <c r="G54" s="68"/>
      <c r="H54" s="68"/>
      <c r="I54" s="69"/>
    </row>
    <row r="55" spans="1:9" s="65" customFormat="1" x14ac:dyDescent="0.25">
      <c r="A55" s="66"/>
      <c r="B55" s="67"/>
      <c r="D55" s="66"/>
      <c r="E55" s="71"/>
      <c r="F55" s="66"/>
      <c r="G55" s="68"/>
      <c r="H55" s="68"/>
      <c r="I55" s="69"/>
    </row>
    <row r="56" spans="1:9" s="65" customFormat="1" x14ac:dyDescent="0.25">
      <c r="A56" s="66"/>
      <c r="B56" s="67"/>
      <c r="D56" s="66"/>
      <c r="E56" s="71"/>
      <c r="F56" s="66"/>
      <c r="G56" s="68"/>
      <c r="H56" s="68"/>
      <c r="I56" s="69"/>
    </row>
    <row r="57" spans="1:9" s="65" customFormat="1" x14ac:dyDescent="0.25">
      <c r="A57" s="66"/>
      <c r="B57" s="67"/>
      <c r="D57" s="66"/>
      <c r="E57" s="71"/>
      <c r="F57" s="66"/>
      <c r="G57" s="68"/>
      <c r="H57" s="68"/>
      <c r="I57" s="69"/>
    </row>
    <row r="58" spans="1:9" s="65" customFormat="1" x14ac:dyDescent="0.25">
      <c r="A58" s="66"/>
      <c r="B58" s="67"/>
      <c r="D58" s="66"/>
      <c r="E58" s="71"/>
      <c r="F58" s="66"/>
      <c r="G58" s="68"/>
      <c r="H58" s="68"/>
      <c r="I58" s="69"/>
    </row>
    <row r="59" spans="1:9" s="65" customFormat="1" x14ac:dyDescent="0.25">
      <c r="A59" s="66"/>
      <c r="B59" s="67"/>
      <c r="D59" s="66"/>
      <c r="E59" s="71"/>
      <c r="F59" s="66"/>
      <c r="G59" s="68"/>
      <c r="H59" s="68"/>
      <c r="I59" s="69"/>
    </row>
    <row r="60" spans="1:9" s="65" customFormat="1" x14ac:dyDescent="0.25">
      <c r="A60" s="66"/>
      <c r="B60" s="67"/>
      <c r="D60" s="66"/>
      <c r="E60" s="71"/>
      <c r="F60" s="66"/>
      <c r="G60" s="68"/>
      <c r="H60" s="68"/>
      <c r="I60" s="69"/>
    </row>
    <row r="61" spans="1:9" s="65" customFormat="1" x14ac:dyDescent="0.25">
      <c r="A61" s="66"/>
      <c r="B61" s="67"/>
      <c r="D61" s="66"/>
      <c r="E61" s="71"/>
      <c r="F61" s="66"/>
      <c r="G61" s="68"/>
      <c r="H61" s="68"/>
      <c r="I61" s="69"/>
    </row>
    <row r="62" spans="1:9" s="65" customFormat="1" x14ac:dyDescent="0.25">
      <c r="A62" s="66"/>
      <c r="B62" s="67"/>
      <c r="D62" s="66"/>
      <c r="E62" s="71"/>
      <c r="F62" s="66"/>
      <c r="G62" s="68"/>
      <c r="H62" s="68"/>
      <c r="I62" s="69"/>
    </row>
    <row r="63" spans="1:9" s="65" customFormat="1" x14ac:dyDescent="0.25">
      <c r="A63" s="66"/>
      <c r="B63" s="67"/>
      <c r="D63" s="66"/>
      <c r="E63" s="71"/>
      <c r="F63" s="66"/>
      <c r="G63" s="68"/>
      <c r="H63" s="68"/>
      <c r="I63" s="69"/>
    </row>
    <row r="64" spans="1:9" s="65" customFormat="1" x14ac:dyDescent="0.25">
      <c r="A64" s="66"/>
      <c r="B64" s="67"/>
      <c r="D64" s="66"/>
      <c r="E64" s="71"/>
      <c r="F64" s="66"/>
      <c r="G64" s="68"/>
      <c r="H64" s="68"/>
      <c r="I64" s="69"/>
    </row>
    <row r="65" spans="1:9" s="65" customFormat="1" x14ac:dyDescent="0.25">
      <c r="A65" s="66"/>
      <c r="B65" s="67"/>
      <c r="D65" s="66"/>
      <c r="E65" s="71"/>
      <c r="F65" s="66"/>
      <c r="G65" s="68"/>
      <c r="H65" s="68"/>
      <c r="I65" s="69"/>
    </row>
    <row r="66" spans="1:9" s="65" customFormat="1" x14ac:dyDescent="0.25">
      <c r="A66" s="66"/>
      <c r="B66" s="67"/>
      <c r="D66" s="66"/>
      <c r="E66" s="71"/>
      <c r="F66" s="66"/>
      <c r="G66" s="68"/>
      <c r="H66" s="68"/>
      <c r="I66" s="69"/>
    </row>
    <row r="67" spans="1:9" s="65" customFormat="1" x14ac:dyDescent="0.25">
      <c r="A67" s="66"/>
      <c r="B67" s="67"/>
      <c r="D67" s="66"/>
      <c r="E67" s="71"/>
      <c r="F67" s="66"/>
      <c r="G67" s="68"/>
      <c r="H67" s="68"/>
      <c r="I67" s="69"/>
    </row>
    <row r="68" spans="1:9" s="65" customFormat="1" x14ac:dyDescent="0.25">
      <c r="A68" s="66"/>
      <c r="B68" s="67"/>
      <c r="D68" s="66"/>
      <c r="E68" s="71"/>
      <c r="F68" s="66"/>
      <c r="G68" s="68"/>
      <c r="H68" s="68"/>
      <c r="I68" s="69"/>
    </row>
    <row r="69" spans="1:9" s="65" customFormat="1" x14ac:dyDescent="0.25">
      <c r="A69" s="66"/>
      <c r="B69" s="67"/>
      <c r="D69" s="66"/>
      <c r="E69" s="71"/>
      <c r="F69" s="66"/>
      <c r="G69" s="68"/>
      <c r="H69" s="68"/>
      <c r="I69" s="69"/>
    </row>
    <row r="70" spans="1:9" s="65" customFormat="1" x14ac:dyDescent="0.25">
      <c r="A70" s="66"/>
      <c r="B70" s="67"/>
      <c r="D70" s="66"/>
      <c r="E70" s="71"/>
      <c r="F70" s="66"/>
      <c r="G70" s="68"/>
      <c r="H70" s="68"/>
      <c r="I70" s="69"/>
    </row>
    <row r="71" spans="1:9" s="65" customFormat="1" x14ac:dyDescent="0.25">
      <c r="A71" s="66"/>
      <c r="B71" s="67"/>
      <c r="D71" s="66"/>
      <c r="E71" s="71"/>
      <c r="F71" s="66"/>
      <c r="G71" s="68"/>
      <c r="H71" s="68"/>
      <c r="I71" s="69"/>
    </row>
    <row r="72" spans="1:9" s="65" customFormat="1" x14ac:dyDescent="0.25">
      <c r="A72" s="66"/>
      <c r="B72" s="67"/>
      <c r="D72" s="66"/>
      <c r="E72" s="71"/>
      <c r="F72" s="66"/>
      <c r="G72" s="68"/>
      <c r="H72" s="68"/>
      <c r="I72" s="69"/>
    </row>
    <row r="73" spans="1:9" s="65" customFormat="1" x14ac:dyDescent="0.25">
      <c r="A73" s="66"/>
      <c r="B73" s="67"/>
      <c r="D73" s="66"/>
      <c r="E73" s="71"/>
      <c r="F73" s="66"/>
      <c r="G73" s="68"/>
      <c r="H73" s="68"/>
      <c r="I73" s="69"/>
    </row>
    <row r="74" spans="1:9" s="65" customFormat="1" x14ac:dyDescent="0.25">
      <c r="A74" s="66"/>
      <c r="B74" s="67"/>
      <c r="D74" s="66"/>
      <c r="E74" s="71"/>
      <c r="F74" s="66"/>
      <c r="G74" s="68"/>
      <c r="H74" s="68"/>
      <c r="I74" s="69"/>
    </row>
    <row r="75" spans="1:9" s="65" customFormat="1" x14ac:dyDescent="0.25">
      <c r="A75" s="66"/>
      <c r="B75" s="67"/>
      <c r="D75" s="66"/>
      <c r="E75" s="71"/>
      <c r="F75" s="66"/>
      <c r="G75" s="68"/>
      <c r="H75" s="68"/>
      <c r="I75" s="69"/>
    </row>
    <row r="76" spans="1:9" s="65" customFormat="1" x14ac:dyDescent="0.25">
      <c r="A76" s="66"/>
      <c r="B76" s="67"/>
      <c r="D76" s="66"/>
      <c r="E76" s="71"/>
      <c r="F76" s="66"/>
      <c r="G76" s="68"/>
      <c r="H76" s="68"/>
      <c r="I76" s="69"/>
    </row>
    <row r="77" spans="1:9" s="65" customFormat="1" x14ac:dyDescent="0.25">
      <c r="A77" s="66"/>
      <c r="B77" s="67"/>
      <c r="D77" s="66"/>
      <c r="E77" s="71"/>
      <c r="F77" s="66"/>
      <c r="G77" s="68"/>
      <c r="H77" s="68"/>
      <c r="I77" s="69"/>
    </row>
    <row r="78" spans="1:9" s="65" customFormat="1" x14ac:dyDescent="0.25">
      <c r="A78" s="66"/>
      <c r="B78" s="67"/>
      <c r="D78" s="66"/>
      <c r="E78" s="71"/>
      <c r="F78" s="66"/>
      <c r="G78" s="68"/>
      <c r="H78" s="68"/>
      <c r="I78" s="69"/>
    </row>
    <row r="79" spans="1:9" s="65" customFormat="1" x14ac:dyDescent="0.25">
      <c r="A79" s="66"/>
      <c r="B79" s="67"/>
      <c r="D79" s="66"/>
      <c r="E79" s="71"/>
      <c r="F79" s="66"/>
      <c r="G79" s="68"/>
      <c r="H79" s="68"/>
      <c r="I79" s="69"/>
    </row>
    <row r="80" spans="1:9" s="65" customFormat="1" x14ac:dyDescent="0.25">
      <c r="A80" s="66"/>
      <c r="B80" s="67"/>
      <c r="D80" s="66"/>
      <c r="E80" s="71"/>
      <c r="F80" s="66"/>
      <c r="G80" s="68"/>
      <c r="H80" s="68"/>
      <c r="I80" s="69"/>
    </row>
    <row r="81" spans="1:9" s="65" customFormat="1" x14ac:dyDescent="0.25">
      <c r="A81" s="66"/>
      <c r="B81" s="67"/>
      <c r="D81" s="66"/>
      <c r="E81" s="71"/>
      <c r="F81" s="66"/>
      <c r="G81" s="68"/>
      <c r="H81" s="68"/>
      <c r="I81" s="69"/>
    </row>
    <row r="82" spans="1:9" s="65" customFormat="1" x14ac:dyDescent="0.25">
      <c r="A82" s="66"/>
      <c r="B82" s="67"/>
      <c r="D82" s="66"/>
      <c r="E82" s="71"/>
      <c r="F82" s="66"/>
      <c r="G82" s="68"/>
      <c r="H82" s="68"/>
      <c r="I82" s="69"/>
    </row>
    <row r="83" spans="1:9" s="65" customFormat="1" x14ac:dyDescent="0.25">
      <c r="A83" s="66"/>
      <c r="B83" s="67"/>
      <c r="D83" s="66"/>
      <c r="E83" s="71"/>
      <c r="F83" s="66"/>
      <c r="G83" s="68"/>
      <c r="H83" s="68"/>
      <c r="I83" s="69"/>
    </row>
    <row r="84" spans="1:9" s="65" customFormat="1" x14ac:dyDescent="0.25">
      <c r="A84" s="66"/>
      <c r="B84" s="67"/>
      <c r="D84" s="66"/>
      <c r="E84" s="71"/>
      <c r="F84" s="66"/>
      <c r="G84" s="68"/>
      <c r="H84" s="68"/>
      <c r="I84" s="69"/>
    </row>
    <row r="85" spans="1:9" s="65" customFormat="1" x14ac:dyDescent="0.25">
      <c r="A85" s="66"/>
      <c r="B85" s="67"/>
      <c r="D85" s="66"/>
      <c r="E85" s="71"/>
      <c r="F85" s="66"/>
      <c r="G85" s="68"/>
      <c r="H85" s="68"/>
      <c r="I85" s="69"/>
    </row>
    <row r="86" spans="1:9" s="65" customFormat="1" x14ac:dyDescent="0.25">
      <c r="A86" s="66"/>
      <c r="B86" s="67"/>
      <c r="D86" s="66"/>
      <c r="E86" s="71"/>
      <c r="F86" s="66"/>
      <c r="G86" s="68"/>
      <c r="H86" s="68"/>
      <c r="I86" s="69"/>
    </row>
    <row r="87" spans="1:9" s="65" customFormat="1" x14ac:dyDescent="0.25">
      <c r="A87" s="66"/>
      <c r="B87" s="67"/>
      <c r="D87" s="66"/>
      <c r="E87" s="71"/>
      <c r="F87" s="66"/>
      <c r="G87" s="68"/>
      <c r="H87" s="68"/>
      <c r="I87" s="69"/>
    </row>
    <row r="88" spans="1:9" s="65" customFormat="1" x14ac:dyDescent="0.25">
      <c r="A88" s="66"/>
      <c r="B88" s="67"/>
      <c r="D88" s="66"/>
      <c r="E88" s="71"/>
      <c r="F88" s="66"/>
      <c r="G88" s="68"/>
      <c r="H88" s="68"/>
      <c r="I88" s="69"/>
    </row>
    <row r="89" spans="1:9" s="65" customFormat="1" x14ac:dyDescent="0.25">
      <c r="A89" s="66"/>
      <c r="B89" s="67"/>
      <c r="D89" s="66"/>
      <c r="E89" s="71"/>
      <c r="F89" s="66"/>
      <c r="G89" s="68"/>
      <c r="H89" s="68"/>
      <c r="I89" s="69"/>
    </row>
    <row r="90" spans="1:9" s="65" customFormat="1" x14ac:dyDescent="0.25">
      <c r="A90" s="66"/>
      <c r="B90" s="67"/>
      <c r="D90" s="66"/>
      <c r="E90" s="71"/>
      <c r="F90" s="66"/>
      <c r="G90" s="68"/>
      <c r="H90" s="68"/>
      <c r="I90" s="69"/>
    </row>
    <row r="91" spans="1:9" s="65" customFormat="1" x14ac:dyDescent="0.25">
      <c r="A91" s="66"/>
      <c r="B91" s="67"/>
      <c r="D91" s="66"/>
      <c r="E91" s="71"/>
      <c r="F91" s="66"/>
      <c r="G91" s="68"/>
      <c r="H91" s="68"/>
      <c r="I91" s="69"/>
    </row>
    <row r="92" spans="1:9" s="65" customFormat="1" x14ac:dyDescent="0.25">
      <c r="A92" s="66"/>
      <c r="B92" s="67"/>
      <c r="D92" s="66"/>
      <c r="E92" s="71"/>
      <c r="F92" s="66"/>
      <c r="G92" s="68"/>
      <c r="H92" s="68"/>
      <c r="I92" s="69"/>
    </row>
    <row r="93" spans="1:9" s="65" customFormat="1" x14ac:dyDescent="0.25">
      <c r="A93" s="66"/>
      <c r="B93" s="67"/>
      <c r="D93" s="66"/>
      <c r="E93" s="71"/>
      <c r="F93" s="66"/>
      <c r="G93" s="68"/>
      <c r="H93" s="68"/>
      <c r="I93" s="69"/>
    </row>
    <row r="94" spans="1:9" s="65" customFormat="1" x14ac:dyDescent="0.25">
      <c r="A94" s="66"/>
      <c r="B94" s="67"/>
      <c r="D94" s="66"/>
      <c r="E94" s="71"/>
      <c r="F94" s="66"/>
      <c r="G94" s="68"/>
      <c r="H94" s="68"/>
      <c r="I94" s="69"/>
    </row>
    <row r="95" spans="1:9" s="65" customFormat="1" x14ac:dyDescent="0.25">
      <c r="A95" s="66"/>
      <c r="B95" s="67"/>
      <c r="D95" s="66"/>
      <c r="E95" s="71"/>
      <c r="F95" s="66"/>
      <c r="G95" s="68"/>
      <c r="H95" s="68"/>
      <c r="I95" s="69"/>
    </row>
    <row r="96" spans="1:9" s="65" customFormat="1" x14ac:dyDescent="0.25">
      <c r="A96" s="66"/>
      <c r="B96" s="67"/>
      <c r="D96" s="66"/>
      <c r="E96" s="71"/>
      <c r="F96" s="66"/>
      <c r="G96" s="68"/>
      <c r="H96" s="68"/>
      <c r="I96" s="69"/>
    </row>
    <row r="97" spans="1:9" s="65" customFormat="1" x14ac:dyDescent="0.25">
      <c r="A97" s="66"/>
      <c r="B97" s="67"/>
      <c r="D97" s="66"/>
      <c r="E97" s="71"/>
      <c r="F97" s="66"/>
      <c r="G97" s="68"/>
      <c r="H97" s="68"/>
      <c r="I97" s="69"/>
    </row>
    <row r="98" spans="1:9" s="65" customFormat="1" x14ac:dyDescent="0.25">
      <c r="A98" s="66"/>
      <c r="B98" s="67"/>
      <c r="D98" s="66"/>
      <c r="E98" s="71"/>
      <c r="F98" s="66"/>
      <c r="G98" s="68"/>
      <c r="H98" s="68"/>
      <c r="I98" s="69"/>
    </row>
    <row r="99" spans="1:9" s="65" customFormat="1" x14ac:dyDescent="0.25">
      <c r="A99" s="66"/>
      <c r="B99" s="67"/>
      <c r="D99" s="66"/>
      <c r="E99" s="71"/>
      <c r="F99" s="66"/>
      <c r="G99" s="68"/>
      <c r="H99" s="68"/>
      <c r="I99" s="69"/>
    </row>
    <row r="100" spans="1:9" s="65" customFormat="1" x14ac:dyDescent="0.25">
      <c r="A100" s="66"/>
      <c r="B100" s="67"/>
      <c r="D100" s="66"/>
      <c r="E100" s="71"/>
      <c r="F100" s="66"/>
      <c r="G100" s="68"/>
      <c r="H100" s="68"/>
      <c r="I100" s="69"/>
    </row>
    <row r="101" spans="1:9" s="65" customFormat="1" x14ac:dyDescent="0.25">
      <c r="A101" s="66"/>
      <c r="B101" s="67"/>
      <c r="D101" s="66"/>
      <c r="E101" s="71"/>
      <c r="F101" s="66"/>
      <c r="G101" s="68"/>
      <c r="H101" s="68"/>
      <c r="I101" s="69"/>
    </row>
    <row r="102" spans="1:9" s="65" customFormat="1" x14ac:dyDescent="0.25">
      <c r="A102" s="66"/>
      <c r="B102" s="67"/>
      <c r="D102" s="66"/>
      <c r="E102" s="71"/>
      <c r="F102" s="66"/>
      <c r="G102" s="68"/>
      <c r="H102" s="68"/>
      <c r="I102" s="69"/>
    </row>
    <row r="103" spans="1:9" s="65" customFormat="1" x14ac:dyDescent="0.25">
      <c r="A103" s="66"/>
      <c r="B103" s="67"/>
      <c r="D103" s="66"/>
      <c r="E103" s="71"/>
      <c r="F103" s="66"/>
      <c r="G103" s="68"/>
      <c r="H103" s="68"/>
      <c r="I103" s="69"/>
    </row>
    <row r="104" spans="1:9" s="65" customFormat="1" x14ac:dyDescent="0.25">
      <c r="A104" s="66"/>
      <c r="B104" s="67"/>
      <c r="D104" s="66"/>
      <c r="E104" s="71"/>
      <c r="F104" s="66"/>
      <c r="G104" s="68"/>
      <c r="H104" s="68"/>
      <c r="I104" s="69"/>
    </row>
    <row r="105" spans="1:9" s="65" customFormat="1" x14ac:dyDescent="0.25">
      <c r="A105" s="66"/>
      <c r="B105" s="67"/>
      <c r="D105" s="66"/>
      <c r="E105" s="71"/>
      <c r="F105" s="66"/>
      <c r="G105" s="68"/>
      <c r="H105" s="68"/>
      <c r="I105" s="69"/>
    </row>
    <row r="106" spans="1:9" s="65" customFormat="1" x14ac:dyDescent="0.25">
      <c r="A106" s="66"/>
      <c r="B106" s="67"/>
      <c r="D106" s="66"/>
      <c r="E106" s="71"/>
      <c r="F106" s="66"/>
      <c r="G106" s="68"/>
      <c r="H106" s="68"/>
      <c r="I106" s="69"/>
    </row>
    <row r="107" spans="1:9" s="65" customFormat="1" x14ac:dyDescent="0.25">
      <c r="A107" s="66"/>
      <c r="B107" s="67"/>
      <c r="D107" s="66"/>
      <c r="E107" s="71"/>
      <c r="F107" s="66"/>
      <c r="G107" s="68"/>
      <c r="H107" s="68"/>
      <c r="I107" s="69"/>
    </row>
    <row r="108" spans="1:9" s="65" customFormat="1" x14ac:dyDescent="0.25">
      <c r="A108" s="66"/>
      <c r="B108" s="67"/>
      <c r="D108" s="66"/>
      <c r="E108" s="71"/>
      <c r="F108" s="66"/>
      <c r="G108" s="68"/>
      <c r="H108" s="68"/>
      <c r="I108" s="69"/>
    </row>
    <row r="109" spans="1:9" s="65" customFormat="1" x14ac:dyDescent="0.25">
      <c r="A109" s="66"/>
      <c r="B109" s="67"/>
      <c r="D109" s="66"/>
      <c r="E109" s="71"/>
      <c r="F109" s="66"/>
      <c r="G109" s="68"/>
      <c r="H109" s="68"/>
      <c r="I109" s="69"/>
    </row>
    <row r="110" spans="1:9" s="65" customFormat="1" x14ac:dyDescent="0.25">
      <c r="A110" s="66"/>
      <c r="B110" s="67"/>
      <c r="D110" s="66"/>
      <c r="E110" s="71"/>
      <c r="F110" s="66"/>
      <c r="G110" s="68"/>
      <c r="H110" s="68"/>
      <c r="I110" s="69"/>
    </row>
    <row r="111" spans="1:9" s="65" customFormat="1" x14ac:dyDescent="0.25">
      <c r="A111" s="66"/>
      <c r="B111" s="67"/>
      <c r="D111" s="66"/>
      <c r="E111" s="71"/>
      <c r="F111" s="66"/>
      <c r="G111" s="68"/>
      <c r="H111" s="68"/>
      <c r="I111" s="69"/>
    </row>
    <row r="112" spans="1:9" s="65" customFormat="1" x14ac:dyDescent="0.25">
      <c r="A112" s="66"/>
      <c r="B112" s="67"/>
      <c r="D112" s="66"/>
      <c r="E112" s="71"/>
      <c r="F112" s="66"/>
      <c r="G112" s="68"/>
      <c r="H112" s="68"/>
      <c r="I112" s="69"/>
    </row>
    <row r="113" spans="1:9" s="65" customFormat="1" x14ac:dyDescent="0.25">
      <c r="A113" s="66"/>
      <c r="B113" s="67"/>
      <c r="D113" s="66"/>
      <c r="E113" s="71"/>
      <c r="F113" s="66"/>
      <c r="G113" s="68"/>
      <c r="H113" s="68"/>
      <c r="I113" s="69"/>
    </row>
    <row r="114" spans="1:9" s="65" customFormat="1" x14ac:dyDescent="0.25">
      <c r="A114" s="66"/>
      <c r="B114" s="67"/>
      <c r="D114" s="66"/>
      <c r="E114" s="71"/>
      <c r="F114" s="66"/>
      <c r="G114" s="68"/>
      <c r="H114" s="68"/>
      <c r="I114" s="69"/>
    </row>
    <row r="115" spans="1:9" s="65" customFormat="1" x14ac:dyDescent="0.25">
      <c r="A115" s="66"/>
      <c r="B115" s="67"/>
      <c r="D115" s="66"/>
      <c r="E115" s="71"/>
      <c r="F115" s="66"/>
      <c r="G115" s="68"/>
      <c r="H115" s="68"/>
      <c r="I115" s="69"/>
    </row>
    <row r="116" spans="1:9" s="65" customFormat="1" x14ac:dyDescent="0.25">
      <c r="A116" s="66"/>
      <c r="B116" s="67"/>
      <c r="D116" s="66"/>
      <c r="E116" s="71"/>
      <c r="F116" s="66"/>
      <c r="G116" s="68"/>
      <c r="H116" s="68"/>
      <c r="I116" s="69"/>
    </row>
    <row r="117" spans="1:9" s="65" customFormat="1" x14ac:dyDescent="0.25">
      <c r="A117" s="66"/>
      <c r="B117" s="67"/>
      <c r="D117" s="66"/>
      <c r="E117" s="71"/>
      <c r="F117" s="66"/>
      <c r="G117" s="68"/>
      <c r="H117" s="68"/>
      <c r="I117" s="69"/>
    </row>
    <row r="118" spans="1:9" s="65" customFormat="1" x14ac:dyDescent="0.25">
      <c r="A118" s="66"/>
      <c r="B118" s="67"/>
      <c r="D118" s="66"/>
      <c r="E118" s="71"/>
      <c r="F118" s="66"/>
      <c r="G118" s="68"/>
      <c r="H118" s="68"/>
      <c r="I118" s="69"/>
    </row>
    <row r="119" spans="1:9" s="65" customFormat="1" x14ac:dyDescent="0.25">
      <c r="A119" s="66"/>
      <c r="B119" s="67"/>
      <c r="D119" s="66"/>
      <c r="E119" s="71"/>
      <c r="F119" s="66"/>
      <c r="G119" s="68"/>
      <c r="H119" s="68"/>
      <c r="I119" s="69"/>
    </row>
    <row r="120" spans="1:9" s="65" customFormat="1" x14ac:dyDescent="0.25">
      <c r="A120" s="66"/>
      <c r="B120" s="67"/>
      <c r="D120" s="66"/>
      <c r="E120" s="71"/>
      <c r="F120" s="66"/>
      <c r="G120" s="68"/>
      <c r="H120" s="68"/>
      <c r="I120" s="69"/>
    </row>
    <row r="121" spans="1:9" s="65" customFormat="1" x14ac:dyDescent="0.25">
      <c r="A121" s="66"/>
      <c r="B121" s="67"/>
      <c r="D121" s="66"/>
      <c r="E121" s="71"/>
      <c r="F121" s="66"/>
      <c r="G121" s="68"/>
      <c r="H121" s="68"/>
      <c r="I121" s="69"/>
    </row>
    <row r="122" spans="1:9" s="65" customFormat="1" x14ac:dyDescent="0.25">
      <c r="A122" s="66"/>
      <c r="B122" s="67"/>
      <c r="D122" s="66"/>
      <c r="E122" s="71"/>
      <c r="F122" s="66"/>
      <c r="G122" s="68"/>
      <c r="H122" s="68"/>
      <c r="I122" s="69"/>
    </row>
    <row r="123" spans="1:9" s="65" customFormat="1" x14ac:dyDescent="0.25">
      <c r="A123" s="66"/>
      <c r="B123" s="67"/>
      <c r="D123" s="66"/>
      <c r="E123" s="71"/>
      <c r="F123" s="66"/>
      <c r="G123" s="68"/>
      <c r="H123" s="68"/>
      <c r="I123" s="69"/>
    </row>
    <row r="124" spans="1:9" s="65" customFormat="1" x14ac:dyDescent="0.25">
      <c r="A124" s="66"/>
      <c r="B124" s="67"/>
      <c r="D124" s="66"/>
      <c r="E124" s="71"/>
      <c r="F124" s="66"/>
      <c r="G124" s="68"/>
      <c r="H124" s="68"/>
      <c r="I124" s="69"/>
    </row>
    <row r="125" spans="1:9" s="65" customFormat="1" x14ac:dyDescent="0.25">
      <c r="A125" s="66"/>
      <c r="B125" s="67"/>
      <c r="D125" s="66"/>
      <c r="E125" s="71"/>
      <c r="F125" s="66"/>
      <c r="G125" s="68"/>
      <c r="H125" s="68"/>
      <c r="I125" s="69"/>
    </row>
    <row r="126" spans="1:9" s="65" customFormat="1" x14ac:dyDescent="0.25">
      <c r="A126" s="66"/>
      <c r="B126" s="67"/>
      <c r="D126" s="66"/>
      <c r="E126" s="71"/>
      <c r="F126" s="66"/>
      <c r="G126" s="68"/>
      <c r="H126" s="68"/>
      <c r="I126" s="69"/>
    </row>
    <row r="127" spans="1:9" s="65" customFormat="1" x14ac:dyDescent="0.25">
      <c r="A127" s="66"/>
      <c r="B127" s="67"/>
      <c r="D127" s="66"/>
      <c r="E127" s="71"/>
      <c r="F127" s="66"/>
      <c r="G127" s="68"/>
      <c r="H127" s="68"/>
      <c r="I127" s="69"/>
    </row>
    <row r="128" spans="1:9" s="65" customFormat="1" x14ac:dyDescent="0.25">
      <c r="A128" s="66"/>
      <c r="B128" s="67"/>
      <c r="D128" s="66"/>
      <c r="E128" s="71"/>
      <c r="F128" s="66"/>
      <c r="G128" s="68"/>
      <c r="H128" s="68"/>
      <c r="I128" s="69"/>
    </row>
    <row r="129" spans="1:9" s="65" customFormat="1" x14ac:dyDescent="0.25">
      <c r="A129" s="66"/>
      <c r="B129" s="67"/>
      <c r="D129" s="66"/>
      <c r="E129" s="71"/>
      <c r="F129" s="66"/>
      <c r="G129" s="68"/>
      <c r="H129" s="68"/>
      <c r="I129" s="69"/>
    </row>
    <row r="130" spans="1:9" s="65" customFormat="1" x14ac:dyDescent="0.25">
      <c r="A130" s="66"/>
      <c r="B130" s="67"/>
      <c r="D130" s="66"/>
      <c r="E130" s="71"/>
      <c r="F130" s="66"/>
      <c r="G130" s="68"/>
      <c r="H130" s="68"/>
      <c r="I130" s="69"/>
    </row>
    <row r="131" spans="1:9" s="65" customFormat="1" x14ac:dyDescent="0.25">
      <c r="A131" s="66"/>
      <c r="B131" s="67"/>
      <c r="D131" s="66"/>
      <c r="E131" s="71"/>
      <c r="F131" s="66"/>
      <c r="G131" s="68"/>
      <c r="H131" s="68"/>
      <c r="I131" s="69"/>
    </row>
    <row r="132" spans="1:9" s="65" customFormat="1" x14ac:dyDescent="0.25">
      <c r="A132" s="66"/>
      <c r="B132" s="67"/>
      <c r="D132" s="66"/>
      <c r="E132" s="71"/>
      <c r="F132" s="66"/>
      <c r="G132" s="68"/>
      <c r="H132" s="68"/>
      <c r="I132" s="69"/>
    </row>
    <row r="133" spans="1:9" s="65" customFormat="1" x14ac:dyDescent="0.25">
      <c r="A133" s="66"/>
      <c r="B133" s="67"/>
      <c r="D133" s="66"/>
      <c r="E133" s="71"/>
      <c r="F133" s="66"/>
      <c r="G133" s="68"/>
      <c r="H133" s="68"/>
      <c r="I133" s="69"/>
    </row>
    <row r="134" spans="1:9" s="65" customFormat="1" x14ac:dyDescent="0.25">
      <c r="A134" s="66"/>
      <c r="B134" s="67"/>
      <c r="D134" s="66"/>
      <c r="E134" s="71"/>
      <c r="F134" s="66"/>
      <c r="G134" s="68"/>
      <c r="H134" s="68"/>
      <c r="I134" s="69"/>
    </row>
    <row r="135" spans="1:9" s="65" customFormat="1" x14ac:dyDescent="0.25">
      <c r="A135" s="66"/>
      <c r="B135" s="67"/>
      <c r="D135" s="66"/>
      <c r="E135" s="71"/>
      <c r="F135" s="66"/>
      <c r="G135" s="68"/>
      <c r="H135" s="68"/>
      <c r="I135" s="69"/>
    </row>
    <row r="136" spans="1:9" s="65" customFormat="1" x14ac:dyDescent="0.25">
      <c r="A136" s="66"/>
      <c r="B136" s="67"/>
      <c r="D136" s="66"/>
      <c r="E136" s="71"/>
      <c r="F136" s="66"/>
      <c r="G136" s="68"/>
      <c r="H136" s="68"/>
      <c r="I136" s="69"/>
    </row>
    <row r="137" spans="1:9" s="65" customFormat="1" x14ac:dyDescent="0.25">
      <c r="A137" s="66"/>
      <c r="B137" s="67"/>
      <c r="D137" s="66"/>
      <c r="E137" s="71"/>
      <c r="F137" s="66"/>
      <c r="G137" s="68"/>
      <c r="H137" s="68"/>
      <c r="I137" s="69"/>
    </row>
    <row r="138" spans="1:9" s="65" customFormat="1" x14ac:dyDescent="0.25">
      <c r="A138" s="66"/>
      <c r="B138" s="67"/>
      <c r="D138" s="66"/>
      <c r="E138" s="71"/>
      <c r="F138" s="66"/>
      <c r="G138" s="68"/>
      <c r="H138" s="68"/>
      <c r="I138" s="69"/>
    </row>
    <row r="139" spans="1:9" s="65" customFormat="1" x14ac:dyDescent="0.25">
      <c r="A139" s="66"/>
      <c r="B139" s="67"/>
      <c r="D139" s="66"/>
      <c r="E139" s="71"/>
      <c r="F139" s="66"/>
      <c r="G139" s="68"/>
      <c r="H139" s="68"/>
      <c r="I139" s="69"/>
    </row>
    <row r="140" spans="1:9" s="65" customFormat="1" x14ac:dyDescent="0.25">
      <c r="A140" s="66"/>
      <c r="B140" s="67"/>
      <c r="D140" s="66"/>
      <c r="E140" s="71"/>
      <c r="F140" s="66"/>
      <c r="G140" s="68"/>
      <c r="H140" s="68"/>
      <c r="I140" s="69"/>
    </row>
    <row r="141" spans="1:9" s="65" customFormat="1" x14ac:dyDescent="0.25">
      <c r="A141" s="66"/>
      <c r="B141" s="67"/>
      <c r="D141" s="66"/>
      <c r="E141" s="71"/>
      <c r="F141" s="66"/>
      <c r="G141" s="68"/>
      <c r="H141" s="68"/>
      <c r="I141" s="69"/>
    </row>
    <row r="142" spans="1:9" s="65" customFormat="1" x14ac:dyDescent="0.25">
      <c r="A142" s="66"/>
      <c r="B142" s="67"/>
      <c r="D142" s="66"/>
      <c r="E142" s="71"/>
      <c r="F142" s="66"/>
      <c r="G142" s="68"/>
      <c r="H142" s="68"/>
      <c r="I142" s="69"/>
    </row>
    <row r="143" spans="1:9" s="65" customFormat="1" x14ac:dyDescent="0.25">
      <c r="A143" s="66"/>
      <c r="B143" s="67"/>
      <c r="D143" s="66"/>
      <c r="E143" s="71"/>
      <c r="F143" s="66"/>
      <c r="G143" s="68"/>
      <c r="H143" s="68"/>
      <c r="I143" s="69"/>
    </row>
    <row r="144" spans="1:9" s="65" customFormat="1" x14ac:dyDescent="0.25">
      <c r="A144" s="66"/>
      <c r="B144" s="67"/>
      <c r="D144" s="66"/>
      <c r="E144" s="71"/>
      <c r="F144" s="66"/>
      <c r="G144" s="68"/>
      <c r="H144" s="68"/>
      <c r="I144" s="69"/>
    </row>
    <row r="145" spans="1:9" s="65" customFormat="1" x14ac:dyDescent="0.25">
      <c r="A145" s="66"/>
      <c r="B145" s="67"/>
      <c r="D145" s="66"/>
      <c r="E145" s="71"/>
      <c r="F145" s="66"/>
      <c r="G145" s="68"/>
      <c r="H145" s="68"/>
      <c r="I145" s="69"/>
    </row>
    <row r="146" spans="1:9" s="65" customFormat="1" x14ac:dyDescent="0.25">
      <c r="A146" s="66"/>
      <c r="B146" s="67"/>
      <c r="D146" s="66"/>
      <c r="E146" s="71"/>
      <c r="F146" s="66"/>
      <c r="G146" s="68"/>
      <c r="H146" s="68"/>
      <c r="I146" s="69"/>
    </row>
    <row r="147" spans="1:9" s="65" customFormat="1" x14ac:dyDescent="0.25">
      <c r="A147" s="66"/>
      <c r="B147" s="67"/>
      <c r="D147" s="66"/>
      <c r="E147" s="71"/>
      <c r="F147" s="66"/>
      <c r="G147" s="68"/>
      <c r="H147" s="68"/>
      <c r="I147" s="69"/>
    </row>
    <row r="148" spans="1:9" s="65" customFormat="1" x14ac:dyDescent="0.25">
      <c r="A148" s="66"/>
      <c r="B148" s="67"/>
      <c r="D148" s="66"/>
      <c r="E148" s="71"/>
      <c r="F148" s="66"/>
      <c r="G148" s="68"/>
      <c r="H148" s="68"/>
      <c r="I148" s="69"/>
    </row>
    <row r="149" spans="1:9" s="65" customFormat="1" x14ac:dyDescent="0.25">
      <c r="A149" s="66"/>
      <c r="B149" s="67"/>
      <c r="D149" s="66"/>
      <c r="E149" s="71"/>
      <c r="F149" s="66"/>
      <c r="G149" s="68"/>
      <c r="H149" s="68"/>
      <c r="I149" s="69"/>
    </row>
    <row r="150" spans="1:9" s="65" customFormat="1" x14ac:dyDescent="0.25">
      <c r="A150" s="66"/>
      <c r="B150" s="67"/>
      <c r="D150" s="66"/>
      <c r="E150" s="71"/>
      <c r="F150" s="66"/>
      <c r="G150" s="68"/>
      <c r="H150" s="68"/>
      <c r="I150" s="69"/>
    </row>
    <row r="151" spans="1:9" s="65" customFormat="1" x14ac:dyDescent="0.25">
      <c r="A151" s="66"/>
      <c r="B151" s="67"/>
      <c r="D151" s="66"/>
      <c r="E151" s="71"/>
      <c r="F151" s="66"/>
      <c r="G151" s="68"/>
      <c r="H151" s="68"/>
      <c r="I151" s="69"/>
    </row>
    <row r="152" spans="1:9" s="65" customFormat="1" x14ac:dyDescent="0.25">
      <c r="A152" s="66"/>
      <c r="B152" s="67"/>
      <c r="D152" s="66"/>
      <c r="E152" s="71"/>
      <c r="F152" s="66"/>
      <c r="G152" s="68"/>
      <c r="H152" s="68"/>
      <c r="I152" s="69"/>
    </row>
    <row r="153" spans="1:9" s="65" customFormat="1" x14ac:dyDescent="0.25">
      <c r="A153" s="66"/>
      <c r="B153" s="67"/>
      <c r="D153" s="66"/>
      <c r="E153" s="71"/>
      <c r="F153" s="66"/>
      <c r="G153" s="68"/>
      <c r="H153" s="68"/>
      <c r="I153" s="69"/>
    </row>
    <row r="154" spans="1:9" s="65" customFormat="1" x14ac:dyDescent="0.25">
      <c r="A154" s="66"/>
      <c r="B154" s="67"/>
      <c r="D154" s="66"/>
      <c r="E154" s="71"/>
      <c r="F154" s="66"/>
      <c r="G154" s="68"/>
      <c r="H154" s="68"/>
      <c r="I154" s="69"/>
    </row>
    <row r="155" spans="1:9" s="65" customFormat="1" x14ac:dyDescent="0.25">
      <c r="A155" s="66"/>
      <c r="B155" s="67"/>
      <c r="D155" s="66"/>
      <c r="E155" s="71"/>
      <c r="F155" s="66"/>
      <c r="G155" s="68"/>
      <c r="H155" s="68"/>
      <c r="I155" s="69"/>
    </row>
    <row r="156" spans="1:9" s="65" customFormat="1" x14ac:dyDescent="0.25">
      <c r="A156" s="66"/>
      <c r="B156" s="67"/>
      <c r="D156" s="66"/>
      <c r="E156" s="71"/>
      <c r="F156" s="66"/>
      <c r="G156" s="68"/>
      <c r="H156" s="68"/>
      <c r="I156" s="69"/>
    </row>
    <row r="157" spans="1:9" s="65" customFormat="1" x14ac:dyDescent="0.25">
      <c r="A157" s="66"/>
      <c r="B157" s="67"/>
      <c r="D157" s="66"/>
      <c r="E157" s="71"/>
      <c r="F157" s="66"/>
      <c r="G157" s="68"/>
      <c r="H157" s="68"/>
      <c r="I157" s="69"/>
    </row>
    <row r="158" spans="1:9" s="65" customFormat="1" x14ac:dyDescent="0.25">
      <c r="A158" s="66"/>
      <c r="B158" s="67"/>
      <c r="D158" s="66"/>
      <c r="E158" s="71"/>
      <c r="F158" s="66"/>
      <c r="G158" s="68"/>
      <c r="H158" s="68"/>
      <c r="I158" s="69"/>
    </row>
    <row r="159" spans="1:9" s="65" customFormat="1" x14ac:dyDescent="0.25">
      <c r="A159" s="66"/>
      <c r="B159" s="67"/>
      <c r="D159" s="66"/>
      <c r="E159" s="71"/>
      <c r="F159" s="66"/>
      <c r="G159" s="68"/>
      <c r="H159" s="68"/>
      <c r="I159" s="69"/>
    </row>
    <row r="160" spans="1:9" s="65" customFormat="1" x14ac:dyDescent="0.25">
      <c r="A160" s="66"/>
      <c r="B160" s="67"/>
      <c r="D160" s="66"/>
      <c r="E160" s="71"/>
      <c r="F160" s="66"/>
      <c r="G160" s="68"/>
      <c r="H160" s="68"/>
      <c r="I160" s="69"/>
    </row>
    <row r="161" spans="1:9" s="65" customFormat="1" x14ac:dyDescent="0.25">
      <c r="A161" s="66"/>
      <c r="B161" s="67"/>
      <c r="D161" s="66"/>
      <c r="E161" s="71"/>
      <c r="F161" s="66"/>
      <c r="G161" s="68"/>
      <c r="H161" s="68"/>
      <c r="I161" s="69"/>
    </row>
    <row r="162" spans="1:9" s="65" customFormat="1" x14ac:dyDescent="0.25">
      <c r="A162" s="66"/>
      <c r="B162" s="67"/>
      <c r="D162" s="66"/>
      <c r="E162" s="71"/>
      <c r="F162" s="66"/>
      <c r="G162" s="68"/>
      <c r="H162" s="68"/>
      <c r="I162" s="69"/>
    </row>
    <row r="163" spans="1:9" s="65" customFormat="1" x14ac:dyDescent="0.25">
      <c r="A163" s="66"/>
      <c r="B163" s="67"/>
      <c r="D163" s="66"/>
      <c r="E163" s="71"/>
      <c r="F163" s="66"/>
      <c r="G163" s="68"/>
      <c r="H163" s="68"/>
      <c r="I163" s="69"/>
    </row>
    <row r="164" spans="1:9" s="65" customFormat="1" x14ac:dyDescent="0.25">
      <c r="A164" s="66"/>
      <c r="B164" s="67"/>
      <c r="D164" s="66"/>
      <c r="E164" s="71"/>
      <c r="F164" s="66"/>
      <c r="G164" s="68"/>
      <c r="H164" s="68"/>
      <c r="I164" s="69"/>
    </row>
    <row r="165" spans="1:9" s="65" customFormat="1" x14ac:dyDescent="0.25">
      <c r="A165" s="66"/>
      <c r="B165" s="67"/>
      <c r="D165" s="66"/>
      <c r="E165" s="71"/>
      <c r="F165" s="66"/>
      <c r="G165" s="68"/>
      <c r="H165" s="68"/>
      <c r="I165" s="69"/>
    </row>
    <row r="166" spans="1:9" s="65" customFormat="1" x14ac:dyDescent="0.25">
      <c r="A166" s="66"/>
      <c r="B166" s="67"/>
      <c r="D166" s="66"/>
      <c r="E166" s="71"/>
      <c r="F166" s="66"/>
      <c r="G166" s="68"/>
      <c r="H166" s="68"/>
      <c r="I166" s="69"/>
    </row>
    <row r="167" spans="1:9" s="65" customFormat="1" x14ac:dyDescent="0.25">
      <c r="A167" s="66"/>
      <c r="B167" s="67"/>
      <c r="D167" s="66"/>
      <c r="E167" s="71"/>
      <c r="F167" s="66"/>
      <c r="G167" s="68"/>
      <c r="H167" s="68"/>
      <c r="I167" s="69"/>
    </row>
    <row r="168" spans="1:9" s="65" customFormat="1" x14ac:dyDescent="0.25">
      <c r="A168" s="66"/>
      <c r="B168" s="67"/>
      <c r="D168" s="66"/>
      <c r="E168" s="71"/>
      <c r="F168" s="66"/>
      <c r="G168" s="68"/>
      <c r="H168" s="68"/>
      <c r="I168" s="69"/>
    </row>
    <row r="169" spans="1:9" s="65" customFormat="1" x14ac:dyDescent="0.25">
      <c r="A169" s="66"/>
      <c r="B169" s="67"/>
      <c r="D169" s="66"/>
      <c r="E169" s="71"/>
      <c r="F169" s="66"/>
      <c r="G169" s="68"/>
      <c r="H169" s="68"/>
      <c r="I169" s="69"/>
    </row>
    <row r="170" spans="1:9" s="65" customFormat="1" x14ac:dyDescent="0.25">
      <c r="A170" s="66"/>
      <c r="B170" s="67"/>
      <c r="D170" s="66"/>
      <c r="E170" s="71"/>
      <c r="F170" s="66"/>
      <c r="G170" s="68"/>
      <c r="H170" s="68"/>
      <c r="I170" s="69"/>
    </row>
    <row r="171" spans="1:9" s="65" customFormat="1" x14ac:dyDescent="0.25">
      <c r="A171" s="66"/>
      <c r="B171" s="67"/>
      <c r="D171" s="66"/>
      <c r="E171" s="71"/>
      <c r="F171" s="66"/>
      <c r="G171" s="68"/>
      <c r="H171" s="68"/>
      <c r="I171" s="69"/>
    </row>
    <row r="172" spans="1:9" s="65" customFormat="1" x14ac:dyDescent="0.25">
      <c r="A172" s="66"/>
      <c r="B172" s="67"/>
      <c r="D172" s="66"/>
      <c r="E172" s="71"/>
      <c r="F172" s="66"/>
      <c r="G172" s="68"/>
      <c r="H172" s="68"/>
      <c r="I172" s="69"/>
    </row>
    <row r="173" spans="1:9" s="65" customFormat="1" x14ac:dyDescent="0.25">
      <c r="A173" s="66"/>
      <c r="B173" s="67"/>
      <c r="D173" s="66"/>
      <c r="E173" s="71"/>
      <c r="F173" s="66"/>
      <c r="G173" s="68"/>
      <c r="H173" s="68"/>
      <c r="I173" s="69"/>
    </row>
    <row r="174" spans="1:9" s="65" customFormat="1" x14ac:dyDescent="0.25">
      <c r="A174" s="66"/>
      <c r="B174" s="67"/>
      <c r="D174" s="66"/>
      <c r="E174" s="71"/>
      <c r="F174" s="66"/>
      <c r="G174" s="68"/>
      <c r="H174" s="68"/>
      <c r="I174" s="69"/>
    </row>
    <row r="175" spans="1:9" s="65" customFormat="1" x14ac:dyDescent="0.25">
      <c r="A175" s="66"/>
      <c r="B175" s="67"/>
      <c r="D175" s="66"/>
      <c r="E175" s="71"/>
      <c r="F175" s="66"/>
      <c r="G175" s="68"/>
      <c r="H175" s="68"/>
      <c r="I175" s="69"/>
    </row>
    <row r="176" spans="1:9" s="65" customFormat="1" x14ac:dyDescent="0.25">
      <c r="A176" s="66"/>
      <c r="B176" s="67"/>
      <c r="D176" s="66"/>
      <c r="E176" s="71"/>
      <c r="F176" s="66"/>
      <c r="G176" s="68"/>
      <c r="H176" s="68"/>
      <c r="I176" s="69"/>
    </row>
    <row r="177" spans="1:9" s="65" customFormat="1" x14ac:dyDescent="0.25">
      <c r="A177" s="66"/>
      <c r="B177" s="67"/>
      <c r="D177" s="66"/>
      <c r="E177" s="71"/>
      <c r="F177" s="66"/>
      <c r="G177" s="68"/>
      <c r="H177" s="68"/>
      <c r="I177" s="69"/>
    </row>
    <row r="178" spans="1:9" s="65" customFormat="1" x14ac:dyDescent="0.25">
      <c r="A178" s="66"/>
      <c r="B178" s="67"/>
      <c r="D178" s="66"/>
      <c r="E178" s="71"/>
      <c r="F178" s="66"/>
      <c r="G178" s="68"/>
      <c r="H178" s="68"/>
      <c r="I178" s="69"/>
    </row>
    <row r="179" spans="1:9" s="65" customFormat="1" x14ac:dyDescent="0.25">
      <c r="A179" s="66"/>
      <c r="B179" s="67"/>
      <c r="D179" s="66"/>
      <c r="E179" s="71"/>
      <c r="F179" s="66"/>
      <c r="G179" s="68"/>
      <c r="H179" s="68"/>
      <c r="I179" s="69"/>
    </row>
    <row r="180" spans="1:9" s="65" customFormat="1" x14ac:dyDescent="0.25">
      <c r="A180" s="66"/>
      <c r="B180" s="67"/>
      <c r="D180" s="66"/>
      <c r="E180" s="71"/>
      <c r="F180" s="66"/>
      <c r="G180" s="68"/>
      <c r="H180" s="68"/>
      <c r="I180" s="69"/>
    </row>
    <row r="181" spans="1:9" s="65" customFormat="1" x14ac:dyDescent="0.25">
      <c r="A181" s="66"/>
      <c r="B181" s="67"/>
      <c r="D181" s="66"/>
      <c r="E181" s="71"/>
      <c r="F181" s="66"/>
      <c r="G181" s="68"/>
      <c r="H181" s="68"/>
      <c r="I181" s="69"/>
    </row>
    <row r="182" spans="1:9" s="65" customFormat="1" x14ac:dyDescent="0.25">
      <c r="A182" s="66"/>
      <c r="B182" s="67"/>
      <c r="D182" s="66"/>
      <c r="E182" s="71"/>
      <c r="F182" s="66"/>
      <c r="G182" s="68"/>
      <c r="H182" s="68"/>
      <c r="I182" s="69"/>
    </row>
    <row r="183" spans="1:9" s="65" customFormat="1" x14ac:dyDescent="0.25">
      <c r="A183" s="66"/>
      <c r="B183" s="67"/>
      <c r="D183" s="66"/>
      <c r="E183" s="71"/>
      <c r="F183" s="66"/>
      <c r="G183" s="68"/>
      <c r="H183" s="68"/>
      <c r="I183" s="69"/>
    </row>
    <row r="184" spans="1:9" s="65" customFormat="1" x14ac:dyDescent="0.25">
      <c r="A184" s="66"/>
      <c r="B184" s="67"/>
      <c r="D184" s="66"/>
      <c r="E184" s="71"/>
      <c r="F184" s="66"/>
      <c r="G184" s="68"/>
      <c r="H184" s="68"/>
      <c r="I184" s="69"/>
    </row>
    <row r="185" spans="1:9" s="65" customFormat="1" x14ac:dyDescent="0.25">
      <c r="A185" s="66"/>
      <c r="B185" s="67"/>
      <c r="D185" s="66"/>
      <c r="E185" s="71"/>
      <c r="F185" s="66"/>
      <c r="G185" s="68"/>
      <c r="H185" s="68"/>
      <c r="I185" s="69"/>
    </row>
    <row r="186" spans="1:9" s="65" customFormat="1" x14ac:dyDescent="0.25">
      <c r="A186" s="66"/>
      <c r="B186" s="67"/>
      <c r="D186" s="66"/>
      <c r="E186" s="71"/>
      <c r="F186" s="66"/>
      <c r="G186" s="68"/>
      <c r="H186" s="68"/>
      <c r="I186" s="69"/>
    </row>
    <row r="187" spans="1:9" s="65" customFormat="1" x14ac:dyDescent="0.25">
      <c r="A187" s="66"/>
      <c r="B187" s="67"/>
      <c r="D187" s="66"/>
      <c r="E187" s="71"/>
      <c r="F187" s="66"/>
      <c r="G187" s="68"/>
      <c r="H187" s="68"/>
      <c r="I187" s="69"/>
    </row>
    <row r="188" spans="1:9" s="65" customFormat="1" x14ac:dyDescent="0.25">
      <c r="A188" s="66"/>
      <c r="B188" s="67"/>
      <c r="D188" s="66"/>
      <c r="E188" s="71"/>
      <c r="F188" s="66"/>
      <c r="G188" s="68"/>
      <c r="H188" s="68"/>
      <c r="I188" s="69"/>
    </row>
    <row r="189" spans="1:9" s="65" customFormat="1" x14ac:dyDescent="0.25">
      <c r="A189" s="66"/>
      <c r="B189" s="67"/>
      <c r="D189" s="66"/>
      <c r="E189" s="71"/>
      <c r="F189" s="66"/>
      <c r="G189" s="68"/>
      <c r="H189" s="68"/>
      <c r="I189" s="69"/>
    </row>
    <row r="190" spans="1:9" s="65" customFormat="1" x14ac:dyDescent="0.25">
      <c r="A190" s="66"/>
      <c r="B190" s="67"/>
      <c r="D190" s="66"/>
      <c r="E190" s="71"/>
      <c r="F190" s="66"/>
      <c r="G190" s="68"/>
      <c r="H190" s="68"/>
      <c r="I190" s="69"/>
    </row>
    <row r="191" spans="1:9" s="65" customFormat="1" x14ac:dyDescent="0.25">
      <c r="A191" s="66"/>
      <c r="B191" s="67"/>
      <c r="D191" s="66"/>
      <c r="E191" s="71"/>
      <c r="F191" s="66"/>
      <c r="G191" s="68"/>
      <c r="H191" s="68"/>
      <c r="I191" s="69"/>
    </row>
    <row r="192" spans="1:9" s="65" customFormat="1" x14ac:dyDescent="0.25">
      <c r="A192" s="66"/>
      <c r="B192" s="67"/>
      <c r="D192" s="66"/>
      <c r="E192" s="71"/>
      <c r="F192" s="66"/>
      <c r="G192" s="68"/>
      <c r="H192" s="68"/>
      <c r="I192" s="69"/>
    </row>
    <row r="193" spans="1:9" s="65" customFormat="1" x14ac:dyDescent="0.25">
      <c r="A193" s="66"/>
      <c r="B193" s="67"/>
      <c r="D193" s="66"/>
      <c r="E193" s="71"/>
      <c r="F193" s="66"/>
      <c r="G193" s="68"/>
      <c r="H193" s="68"/>
      <c r="I193" s="69"/>
    </row>
    <row r="194" spans="1:9" s="65" customFormat="1" x14ac:dyDescent="0.25">
      <c r="A194" s="66"/>
      <c r="B194" s="67"/>
      <c r="D194" s="66"/>
      <c r="E194" s="71"/>
      <c r="F194" s="66"/>
      <c r="G194" s="68"/>
      <c r="H194" s="68"/>
      <c r="I194" s="69"/>
    </row>
    <row r="195" spans="1:9" s="65" customFormat="1" x14ac:dyDescent="0.25">
      <c r="A195" s="66"/>
      <c r="B195" s="67"/>
      <c r="D195" s="66"/>
      <c r="E195" s="71"/>
      <c r="F195" s="66"/>
      <c r="G195" s="68"/>
      <c r="H195" s="68"/>
      <c r="I195" s="69"/>
    </row>
    <row r="196" spans="1:9" s="65" customFormat="1" x14ac:dyDescent="0.25">
      <c r="A196" s="66"/>
      <c r="B196" s="67"/>
      <c r="D196" s="66"/>
      <c r="E196" s="71"/>
      <c r="F196" s="66"/>
      <c r="G196" s="68"/>
      <c r="H196" s="68"/>
      <c r="I196" s="69"/>
    </row>
    <row r="197" spans="1:9" s="65" customFormat="1" x14ac:dyDescent="0.25">
      <c r="A197" s="66"/>
      <c r="B197" s="67"/>
      <c r="D197" s="66"/>
      <c r="E197" s="71"/>
      <c r="F197" s="66"/>
      <c r="G197" s="68"/>
      <c r="H197" s="68"/>
      <c r="I197" s="69"/>
    </row>
    <row r="198" spans="1:9" s="65" customFormat="1" x14ac:dyDescent="0.25">
      <c r="A198" s="66"/>
      <c r="B198" s="67"/>
      <c r="D198" s="66"/>
      <c r="E198" s="71"/>
      <c r="F198" s="66"/>
      <c r="G198" s="68"/>
      <c r="H198" s="68"/>
      <c r="I198" s="69"/>
    </row>
    <row r="199" spans="1:9" s="65" customFormat="1" x14ac:dyDescent="0.25">
      <c r="A199" s="66"/>
      <c r="B199" s="67"/>
      <c r="D199" s="66"/>
      <c r="E199" s="71"/>
      <c r="F199" s="66"/>
      <c r="G199" s="68"/>
      <c r="H199" s="68"/>
      <c r="I199" s="69"/>
    </row>
    <row r="200" spans="1:9" s="65" customFormat="1" x14ac:dyDescent="0.25">
      <c r="A200" s="66"/>
      <c r="B200" s="67"/>
      <c r="D200" s="66"/>
      <c r="E200" s="71"/>
      <c r="F200" s="66"/>
      <c r="G200" s="68"/>
      <c r="H200" s="68"/>
      <c r="I200" s="69"/>
    </row>
    <row r="201" spans="1:9" s="65" customFormat="1" x14ac:dyDescent="0.25">
      <c r="A201" s="66"/>
      <c r="B201" s="67"/>
      <c r="D201" s="66"/>
      <c r="E201" s="71"/>
      <c r="F201" s="66"/>
      <c r="G201" s="68"/>
      <c r="H201" s="68"/>
      <c r="I201" s="69"/>
    </row>
    <row r="202" spans="1:9" s="65" customFormat="1" x14ac:dyDescent="0.25">
      <c r="A202" s="66"/>
      <c r="B202" s="67"/>
      <c r="D202" s="66"/>
      <c r="E202" s="71"/>
      <c r="F202" s="66"/>
      <c r="G202" s="68"/>
      <c r="H202" s="68"/>
      <c r="I202" s="69"/>
    </row>
    <row r="203" spans="1:9" s="65" customFormat="1" x14ac:dyDescent="0.25">
      <c r="A203" s="66"/>
      <c r="B203" s="67"/>
      <c r="D203" s="66"/>
      <c r="E203" s="71"/>
      <c r="F203" s="66"/>
      <c r="G203" s="68"/>
      <c r="H203" s="68"/>
      <c r="I203" s="69"/>
    </row>
    <row r="204" spans="1:9" s="65" customFormat="1" x14ac:dyDescent="0.25">
      <c r="A204" s="66"/>
      <c r="B204" s="67"/>
      <c r="D204" s="66"/>
      <c r="E204" s="71"/>
      <c r="F204" s="66"/>
      <c r="G204" s="68"/>
      <c r="H204" s="68"/>
      <c r="I204" s="69"/>
    </row>
    <row r="205" spans="1:9" s="65" customFormat="1" x14ac:dyDescent="0.25">
      <c r="A205" s="66"/>
      <c r="B205" s="67"/>
      <c r="D205" s="66"/>
      <c r="E205" s="71"/>
      <c r="F205" s="66"/>
      <c r="G205" s="68"/>
      <c r="H205" s="68"/>
      <c r="I205" s="69"/>
    </row>
    <row r="206" spans="1:9" s="65" customFormat="1" x14ac:dyDescent="0.25">
      <c r="A206" s="66"/>
      <c r="B206" s="67"/>
      <c r="D206" s="66"/>
      <c r="E206" s="71"/>
      <c r="F206" s="66"/>
      <c r="G206" s="68"/>
      <c r="H206" s="68"/>
      <c r="I206" s="69"/>
    </row>
    <row r="207" spans="1:9" s="65" customFormat="1" x14ac:dyDescent="0.25">
      <c r="A207" s="66"/>
      <c r="B207" s="67"/>
      <c r="D207" s="66"/>
      <c r="E207" s="71"/>
      <c r="F207" s="66"/>
      <c r="G207" s="68"/>
      <c r="H207" s="68"/>
      <c r="I207" s="69"/>
    </row>
    <row r="208" spans="1:9" s="65" customFormat="1" x14ac:dyDescent="0.25">
      <c r="A208" s="66"/>
      <c r="B208" s="67"/>
      <c r="D208" s="66"/>
      <c r="E208" s="71"/>
      <c r="F208" s="66"/>
      <c r="G208" s="68"/>
      <c r="H208" s="68"/>
      <c r="I208" s="69"/>
    </row>
    <row r="209" spans="1:9" s="65" customFormat="1" x14ac:dyDescent="0.25">
      <c r="A209" s="66"/>
      <c r="B209" s="67"/>
      <c r="D209" s="66"/>
      <c r="E209" s="71"/>
      <c r="F209" s="66"/>
      <c r="G209" s="68"/>
      <c r="H209" s="68"/>
      <c r="I209" s="69"/>
    </row>
    <row r="210" spans="1:9" s="65" customFormat="1" x14ac:dyDescent="0.25">
      <c r="A210" s="66"/>
      <c r="B210" s="67"/>
      <c r="D210" s="66"/>
      <c r="E210" s="71"/>
      <c r="F210" s="66"/>
      <c r="G210" s="68"/>
      <c r="H210" s="68"/>
      <c r="I210" s="69"/>
    </row>
    <row r="211" spans="1:9" s="65" customFormat="1" x14ac:dyDescent="0.25">
      <c r="A211" s="66"/>
      <c r="B211" s="67"/>
      <c r="D211" s="66"/>
      <c r="E211" s="71"/>
      <c r="F211" s="66"/>
      <c r="G211" s="68"/>
      <c r="H211" s="68"/>
      <c r="I211" s="69"/>
    </row>
    <row r="212" spans="1:9" s="65" customFormat="1" x14ac:dyDescent="0.25">
      <c r="A212" s="66"/>
      <c r="B212" s="67"/>
      <c r="D212" s="66"/>
      <c r="E212" s="71"/>
      <c r="F212" s="66"/>
      <c r="G212" s="68"/>
      <c r="H212" s="68"/>
      <c r="I212" s="69"/>
    </row>
    <row r="213" spans="1:9" s="65" customFormat="1" x14ac:dyDescent="0.25">
      <c r="A213" s="66"/>
      <c r="B213" s="67"/>
      <c r="D213" s="66"/>
      <c r="E213" s="71"/>
      <c r="F213" s="66"/>
      <c r="G213" s="68"/>
      <c r="H213" s="68"/>
      <c r="I213" s="69"/>
    </row>
    <row r="214" spans="1:9" s="65" customFormat="1" x14ac:dyDescent="0.25">
      <c r="A214" s="66"/>
      <c r="B214" s="67"/>
      <c r="D214" s="66"/>
      <c r="E214" s="71"/>
      <c r="F214" s="66"/>
      <c r="G214" s="68"/>
      <c r="H214" s="68"/>
      <c r="I214" s="69"/>
    </row>
    <row r="215" spans="1:9" s="65" customFormat="1" x14ac:dyDescent="0.25">
      <c r="A215" s="66"/>
      <c r="B215" s="67"/>
      <c r="D215" s="66"/>
      <c r="E215" s="71"/>
      <c r="F215" s="66"/>
      <c r="G215" s="68"/>
      <c r="H215" s="68"/>
      <c r="I215" s="69"/>
    </row>
    <row r="216" spans="1:9" s="65" customFormat="1" x14ac:dyDescent="0.25">
      <c r="A216" s="66"/>
      <c r="B216" s="67"/>
      <c r="D216" s="66"/>
      <c r="E216" s="71"/>
      <c r="F216" s="66"/>
      <c r="G216" s="68"/>
      <c r="H216" s="68"/>
      <c r="I216" s="69"/>
    </row>
    <row r="217" spans="1:9" s="65" customFormat="1" x14ac:dyDescent="0.25">
      <c r="A217" s="66"/>
      <c r="B217" s="67"/>
      <c r="D217" s="66"/>
      <c r="E217" s="71"/>
      <c r="F217" s="66"/>
      <c r="G217" s="68"/>
      <c r="H217" s="68"/>
      <c r="I217" s="69"/>
    </row>
    <row r="218" spans="1:9" s="65" customFormat="1" x14ac:dyDescent="0.25">
      <c r="A218" s="66"/>
      <c r="B218" s="67"/>
      <c r="D218" s="66"/>
      <c r="E218" s="71"/>
      <c r="F218" s="66"/>
      <c r="G218" s="68"/>
      <c r="H218" s="68"/>
      <c r="I218" s="69"/>
    </row>
    <row r="219" spans="1:9" s="65" customFormat="1" x14ac:dyDescent="0.25">
      <c r="A219" s="66"/>
      <c r="B219" s="67"/>
      <c r="D219" s="66"/>
      <c r="E219" s="71"/>
      <c r="F219" s="66"/>
      <c r="G219" s="68"/>
      <c r="H219" s="68"/>
      <c r="I219" s="69"/>
    </row>
    <row r="220" spans="1:9" s="65" customFormat="1" x14ac:dyDescent="0.25">
      <c r="A220" s="66"/>
      <c r="B220" s="67"/>
      <c r="D220" s="66"/>
      <c r="E220" s="71"/>
      <c r="F220" s="66"/>
      <c r="G220" s="68"/>
      <c r="H220" s="68"/>
      <c r="I220" s="69"/>
    </row>
    <row r="221" spans="1:9" s="65" customFormat="1" x14ac:dyDescent="0.25">
      <c r="A221" s="66"/>
      <c r="B221" s="67"/>
      <c r="D221" s="66"/>
      <c r="E221" s="71"/>
      <c r="F221" s="66"/>
      <c r="G221" s="68"/>
      <c r="H221" s="68"/>
      <c r="I221" s="69"/>
    </row>
    <row r="222" spans="1:9" s="65" customFormat="1" x14ac:dyDescent="0.25">
      <c r="A222" s="66"/>
      <c r="B222" s="67"/>
      <c r="D222" s="66"/>
      <c r="E222" s="71"/>
      <c r="F222" s="66"/>
      <c r="G222" s="68"/>
      <c r="H222" s="68"/>
      <c r="I222" s="69"/>
    </row>
    <row r="223" spans="1:9" s="65" customFormat="1" x14ac:dyDescent="0.25">
      <c r="A223" s="66"/>
      <c r="B223" s="67"/>
      <c r="D223" s="66"/>
      <c r="E223" s="71"/>
      <c r="F223" s="66"/>
      <c r="G223" s="68"/>
      <c r="H223" s="68"/>
      <c r="I223" s="69"/>
    </row>
    <row r="224" spans="1:9" s="65" customFormat="1" x14ac:dyDescent="0.25">
      <c r="A224" s="66"/>
      <c r="B224" s="67"/>
      <c r="D224" s="66"/>
      <c r="E224" s="71"/>
      <c r="F224" s="66"/>
      <c r="G224" s="68"/>
      <c r="H224" s="68"/>
      <c r="I224" s="69"/>
    </row>
    <row r="225" spans="1:9" s="65" customFormat="1" x14ac:dyDescent="0.25">
      <c r="A225" s="66"/>
      <c r="B225" s="67"/>
      <c r="D225" s="66"/>
      <c r="E225" s="71"/>
      <c r="F225" s="66"/>
      <c r="G225" s="68"/>
      <c r="H225" s="68"/>
      <c r="I225" s="69"/>
    </row>
    <row r="226" spans="1:9" s="65" customFormat="1" x14ac:dyDescent="0.25">
      <c r="A226" s="66"/>
      <c r="B226" s="67"/>
      <c r="D226" s="66"/>
      <c r="E226" s="71"/>
      <c r="F226" s="66"/>
      <c r="G226" s="68"/>
      <c r="H226" s="68"/>
      <c r="I226" s="69"/>
    </row>
    <row r="227" spans="1:9" s="65" customFormat="1" x14ac:dyDescent="0.25">
      <c r="A227" s="66"/>
      <c r="B227" s="67"/>
      <c r="D227" s="66"/>
      <c r="E227" s="71"/>
      <c r="F227" s="66"/>
      <c r="G227" s="68"/>
      <c r="H227" s="68"/>
      <c r="I227" s="69"/>
    </row>
    <row r="228" spans="1:9" s="65" customFormat="1" x14ac:dyDescent="0.25">
      <c r="A228" s="66"/>
      <c r="B228" s="67"/>
      <c r="D228" s="66"/>
      <c r="E228" s="71"/>
      <c r="F228" s="66"/>
      <c r="G228" s="68"/>
      <c r="H228" s="68"/>
      <c r="I228" s="69"/>
    </row>
    <row r="229" spans="1:9" s="65" customFormat="1" x14ac:dyDescent="0.25">
      <c r="A229" s="66"/>
      <c r="B229" s="67"/>
      <c r="D229" s="66"/>
      <c r="E229" s="71"/>
      <c r="F229" s="66"/>
      <c r="G229" s="68"/>
      <c r="H229" s="68"/>
      <c r="I229" s="69"/>
    </row>
    <row r="230" spans="1:9" s="65" customFormat="1" x14ac:dyDescent="0.25">
      <c r="A230" s="66"/>
      <c r="B230" s="67"/>
      <c r="D230" s="66"/>
      <c r="E230" s="71"/>
      <c r="F230" s="66"/>
      <c r="G230" s="68"/>
      <c r="H230" s="68"/>
      <c r="I230" s="69"/>
    </row>
    <row r="231" spans="1:9" s="65" customFormat="1" x14ac:dyDescent="0.25">
      <c r="A231" s="66"/>
      <c r="B231" s="67"/>
      <c r="D231" s="66"/>
      <c r="E231" s="71"/>
      <c r="F231" s="66"/>
      <c r="G231" s="68"/>
      <c r="H231" s="68"/>
      <c r="I231" s="69"/>
    </row>
    <row r="232" spans="1:9" s="65" customFormat="1" x14ac:dyDescent="0.25">
      <c r="A232" s="66"/>
      <c r="B232" s="67"/>
      <c r="D232" s="66"/>
      <c r="E232" s="71"/>
      <c r="F232" s="66"/>
      <c r="G232" s="68"/>
      <c r="H232" s="68"/>
      <c r="I232" s="69"/>
    </row>
    <row r="233" spans="1:9" s="65" customFormat="1" x14ac:dyDescent="0.25">
      <c r="A233" s="66"/>
      <c r="B233" s="67"/>
      <c r="D233" s="66"/>
      <c r="E233" s="71"/>
      <c r="F233" s="66"/>
      <c r="G233" s="68"/>
      <c r="H233" s="68"/>
      <c r="I233" s="69"/>
    </row>
    <row r="234" spans="1:9" s="65" customFormat="1" x14ac:dyDescent="0.25">
      <c r="A234" s="66"/>
      <c r="B234" s="67"/>
      <c r="D234" s="66"/>
      <c r="E234" s="71"/>
      <c r="F234" s="66"/>
      <c r="G234" s="68"/>
      <c r="H234" s="68"/>
      <c r="I234" s="69"/>
    </row>
    <row r="235" spans="1:9" s="65" customFormat="1" x14ac:dyDescent="0.25">
      <c r="A235" s="66"/>
      <c r="B235" s="67"/>
      <c r="D235" s="66"/>
      <c r="E235" s="71"/>
      <c r="F235" s="66"/>
      <c r="G235" s="68"/>
      <c r="H235" s="68"/>
      <c r="I235" s="69"/>
    </row>
    <row r="236" spans="1:9" s="65" customFormat="1" x14ac:dyDescent="0.25">
      <c r="A236" s="66"/>
      <c r="B236" s="67"/>
      <c r="D236" s="66"/>
      <c r="E236" s="71"/>
      <c r="F236" s="66"/>
      <c r="G236" s="68"/>
      <c r="H236" s="68"/>
      <c r="I236" s="69"/>
    </row>
    <row r="237" spans="1:9" s="65" customFormat="1" x14ac:dyDescent="0.25">
      <c r="A237" s="66"/>
      <c r="B237" s="67"/>
      <c r="D237" s="66"/>
      <c r="E237" s="71"/>
      <c r="F237" s="66"/>
      <c r="G237" s="68"/>
      <c r="H237" s="68"/>
      <c r="I237" s="69"/>
    </row>
    <row r="238" spans="1:9" s="65" customFormat="1" x14ac:dyDescent="0.25">
      <c r="A238" s="66"/>
      <c r="B238" s="67"/>
      <c r="D238" s="66"/>
      <c r="E238" s="71"/>
      <c r="F238" s="66"/>
      <c r="G238" s="68"/>
      <c r="H238" s="68"/>
      <c r="I238" s="69"/>
    </row>
    <row r="239" spans="1:9" s="65" customFormat="1" x14ac:dyDescent="0.25">
      <c r="A239" s="66"/>
      <c r="B239" s="67"/>
      <c r="D239" s="66"/>
      <c r="E239" s="71"/>
      <c r="F239" s="66"/>
      <c r="G239" s="68"/>
      <c r="H239" s="68"/>
      <c r="I239" s="69"/>
    </row>
    <row r="240" spans="1:9" s="65" customFormat="1" x14ac:dyDescent="0.25">
      <c r="A240" s="66"/>
      <c r="B240" s="67"/>
      <c r="D240" s="66"/>
      <c r="E240" s="71"/>
      <c r="F240" s="66"/>
      <c r="G240" s="68"/>
      <c r="H240" s="68"/>
      <c r="I240" s="69"/>
    </row>
    <row r="241" spans="1:9" s="65" customFormat="1" x14ac:dyDescent="0.25">
      <c r="A241" s="66"/>
      <c r="B241" s="67"/>
      <c r="D241" s="66"/>
      <c r="E241" s="71"/>
      <c r="F241" s="66"/>
      <c r="G241" s="68"/>
      <c r="H241" s="68"/>
      <c r="I241" s="69"/>
    </row>
    <row r="242" spans="1:9" s="65" customFormat="1" x14ac:dyDescent="0.25">
      <c r="A242" s="66"/>
      <c r="B242" s="67"/>
      <c r="D242" s="66"/>
      <c r="E242" s="71"/>
      <c r="F242" s="66"/>
      <c r="G242" s="68"/>
      <c r="H242" s="68"/>
      <c r="I242" s="69"/>
    </row>
    <row r="243" spans="1:9" s="65" customFormat="1" x14ac:dyDescent="0.25">
      <c r="A243" s="66"/>
      <c r="B243" s="67"/>
      <c r="D243" s="66"/>
      <c r="E243" s="71"/>
      <c r="F243" s="66"/>
      <c r="G243" s="68"/>
      <c r="H243" s="68"/>
      <c r="I243" s="69"/>
    </row>
    <row r="244" spans="1:9" s="65" customFormat="1" x14ac:dyDescent="0.25">
      <c r="A244" s="66"/>
      <c r="B244" s="67"/>
      <c r="D244" s="66"/>
      <c r="E244" s="71"/>
      <c r="F244" s="66"/>
      <c r="G244" s="68"/>
      <c r="H244" s="68"/>
      <c r="I244" s="69"/>
    </row>
    <row r="245" spans="1:9" s="65" customFormat="1" x14ac:dyDescent="0.25">
      <c r="A245" s="66"/>
      <c r="B245" s="67"/>
      <c r="D245" s="66"/>
      <c r="E245" s="71"/>
      <c r="F245" s="66"/>
      <c r="G245" s="68"/>
      <c r="H245" s="68"/>
      <c r="I245" s="69"/>
    </row>
    <row r="246" spans="1:9" s="65" customFormat="1" x14ac:dyDescent="0.25">
      <c r="A246" s="66"/>
      <c r="B246" s="67"/>
      <c r="D246" s="66"/>
      <c r="E246" s="71"/>
      <c r="F246" s="66"/>
      <c r="G246" s="68"/>
      <c r="H246" s="68"/>
      <c r="I246" s="69"/>
    </row>
    <row r="247" spans="1:9" s="65" customFormat="1" x14ac:dyDescent="0.25">
      <c r="A247" s="66"/>
      <c r="B247" s="67"/>
      <c r="D247" s="66"/>
      <c r="E247" s="71"/>
      <c r="F247" s="66"/>
      <c r="G247" s="68"/>
      <c r="H247" s="68"/>
      <c r="I247" s="69"/>
    </row>
    <row r="248" spans="1:9" s="65" customFormat="1" x14ac:dyDescent="0.25">
      <c r="A248" s="66"/>
      <c r="B248" s="67"/>
      <c r="D248" s="66"/>
      <c r="E248" s="71"/>
      <c r="F248" s="66"/>
      <c r="G248" s="68"/>
      <c r="H248" s="68"/>
      <c r="I248" s="69"/>
    </row>
    <row r="249" spans="1:9" s="65" customFormat="1" x14ac:dyDescent="0.25">
      <c r="A249" s="66"/>
      <c r="B249" s="67"/>
      <c r="D249" s="66"/>
      <c r="E249" s="71"/>
      <c r="F249" s="66"/>
      <c r="G249" s="68"/>
      <c r="H249" s="68"/>
      <c r="I249" s="69"/>
    </row>
    <row r="250" spans="1:9" s="65" customFormat="1" x14ac:dyDescent="0.25">
      <c r="A250" s="66"/>
      <c r="B250" s="67"/>
      <c r="D250" s="66"/>
      <c r="E250" s="71"/>
      <c r="F250" s="66"/>
      <c r="G250" s="68"/>
      <c r="H250" s="68"/>
      <c r="I250" s="69"/>
    </row>
    <row r="251" spans="1:9" s="65" customFormat="1" x14ac:dyDescent="0.25">
      <c r="A251" s="66"/>
      <c r="B251" s="67"/>
      <c r="D251" s="66"/>
      <c r="E251" s="71"/>
      <c r="F251" s="66"/>
      <c r="G251" s="68"/>
      <c r="H251" s="68"/>
      <c r="I251" s="69"/>
    </row>
    <row r="252" spans="1:9" s="65" customFormat="1" x14ac:dyDescent="0.25">
      <c r="A252" s="66"/>
      <c r="B252" s="67"/>
      <c r="D252" s="66"/>
      <c r="E252" s="71"/>
      <c r="F252" s="66"/>
      <c r="G252" s="68"/>
      <c r="H252" s="68"/>
      <c r="I252" s="69"/>
    </row>
    <row r="253" spans="1:9" s="65" customFormat="1" x14ac:dyDescent="0.25">
      <c r="A253" s="66"/>
      <c r="B253" s="67"/>
      <c r="D253" s="66"/>
      <c r="E253" s="71"/>
      <c r="F253" s="66"/>
      <c r="G253" s="68"/>
      <c r="H253" s="68"/>
      <c r="I253" s="69"/>
    </row>
    <row r="254" spans="1:9" s="65" customFormat="1" x14ac:dyDescent="0.25">
      <c r="A254" s="66"/>
      <c r="B254" s="67"/>
      <c r="D254" s="66"/>
      <c r="E254" s="71"/>
      <c r="F254" s="66"/>
      <c r="G254" s="68"/>
      <c r="H254" s="68"/>
      <c r="I254" s="69"/>
    </row>
    <row r="255" spans="1:9" s="65" customFormat="1" x14ac:dyDescent="0.25">
      <c r="A255" s="66"/>
      <c r="B255" s="67"/>
      <c r="D255" s="66"/>
      <c r="E255" s="71"/>
      <c r="F255" s="66"/>
      <c r="G255" s="68"/>
      <c r="H255" s="68"/>
      <c r="I255" s="69"/>
    </row>
    <row r="256" spans="1:9" s="65" customFormat="1" x14ac:dyDescent="0.25">
      <c r="A256" s="66"/>
      <c r="B256" s="67"/>
      <c r="D256" s="66"/>
      <c r="E256" s="71"/>
      <c r="F256" s="66"/>
      <c r="G256" s="68"/>
      <c r="H256" s="68"/>
      <c r="I256" s="69"/>
    </row>
    <row r="257" spans="1:9" s="65" customFormat="1" x14ac:dyDescent="0.25">
      <c r="A257" s="66"/>
      <c r="B257" s="67"/>
      <c r="D257" s="66"/>
      <c r="E257" s="71"/>
      <c r="F257" s="66"/>
      <c r="G257" s="68"/>
      <c r="H257" s="68"/>
      <c r="I257" s="69"/>
    </row>
    <row r="258" spans="1:9" s="65" customFormat="1" x14ac:dyDescent="0.25">
      <c r="A258" s="66"/>
      <c r="B258" s="67"/>
      <c r="D258" s="66"/>
      <c r="E258" s="71"/>
      <c r="F258" s="66"/>
      <c r="G258" s="68"/>
      <c r="H258" s="68"/>
      <c r="I258" s="69"/>
    </row>
    <row r="259" spans="1:9" s="65" customFormat="1" x14ac:dyDescent="0.25">
      <c r="A259" s="66"/>
      <c r="B259" s="67"/>
      <c r="D259" s="66"/>
      <c r="E259" s="71"/>
      <c r="F259" s="66"/>
      <c r="G259" s="68"/>
      <c r="H259" s="68"/>
      <c r="I259" s="69"/>
    </row>
    <row r="260" spans="1:9" s="65" customFormat="1" x14ac:dyDescent="0.25">
      <c r="A260" s="66"/>
      <c r="B260" s="67"/>
      <c r="D260" s="66"/>
      <c r="E260" s="71"/>
      <c r="F260" s="66"/>
      <c r="G260" s="68"/>
      <c r="H260" s="68"/>
      <c r="I260" s="69"/>
    </row>
    <row r="261" spans="1:9" s="65" customFormat="1" x14ac:dyDescent="0.25">
      <c r="A261" s="66"/>
      <c r="B261" s="67"/>
      <c r="D261" s="66"/>
      <c r="E261" s="71"/>
      <c r="F261" s="66"/>
      <c r="G261" s="68"/>
      <c r="H261" s="68"/>
      <c r="I261" s="69"/>
    </row>
    <row r="262" spans="1:9" s="65" customFormat="1" x14ac:dyDescent="0.25">
      <c r="A262" s="66"/>
      <c r="B262" s="67"/>
      <c r="D262" s="66"/>
      <c r="E262" s="71"/>
      <c r="F262" s="66"/>
      <c r="G262" s="68"/>
      <c r="H262" s="68"/>
      <c r="I262" s="69"/>
    </row>
    <row r="263" spans="1:9" s="65" customFormat="1" x14ac:dyDescent="0.25">
      <c r="A263" s="66"/>
      <c r="B263" s="67"/>
      <c r="D263" s="66"/>
      <c r="E263" s="71"/>
      <c r="F263" s="66"/>
      <c r="G263" s="68"/>
      <c r="H263" s="68"/>
      <c r="I263" s="69"/>
    </row>
    <row r="264" spans="1:9" s="65" customFormat="1" x14ac:dyDescent="0.25">
      <c r="A264" s="66"/>
      <c r="B264" s="67"/>
      <c r="D264" s="66"/>
      <c r="E264" s="71"/>
      <c r="F264" s="66"/>
      <c r="G264" s="68"/>
      <c r="H264" s="68"/>
      <c r="I264" s="69"/>
    </row>
    <row r="265" spans="1:9" s="65" customFormat="1" x14ac:dyDescent="0.25">
      <c r="A265" s="66"/>
      <c r="B265" s="67"/>
      <c r="D265" s="66"/>
      <c r="E265" s="71"/>
      <c r="F265" s="66"/>
      <c r="G265" s="68"/>
      <c r="H265" s="68"/>
      <c r="I265" s="69"/>
    </row>
    <row r="266" spans="1:9" s="65" customFormat="1" x14ac:dyDescent="0.25">
      <c r="A266" s="66"/>
      <c r="B266" s="67"/>
      <c r="D266" s="66"/>
      <c r="E266" s="71"/>
      <c r="F266" s="66"/>
      <c r="G266" s="68"/>
      <c r="H266" s="68"/>
      <c r="I266" s="69"/>
    </row>
    <row r="267" spans="1:9" s="65" customFormat="1" x14ac:dyDescent="0.25">
      <c r="A267" s="66"/>
      <c r="B267" s="67"/>
      <c r="D267" s="66"/>
      <c r="E267" s="71"/>
      <c r="F267" s="66"/>
      <c r="G267" s="68"/>
      <c r="H267" s="68"/>
      <c r="I267" s="69"/>
    </row>
    <row r="268" spans="1:9" s="65" customFormat="1" x14ac:dyDescent="0.25">
      <c r="A268" s="66"/>
      <c r="B268" s="67"/>
      <c r="D268" s="66"/>
      <c r="E268" s="71"/>
      <c r="F268" s="66"/>
      <c r="G268" s="68"/>
      <c r="H268" s="68"/>
      <c r="I268" s="69"/>
    </row>
    <row r="269" spans="1:9" s="65" customFormat="1" x14ac:dyDescent="0.25">
      <c r="A269" s="66"/>
      <c r="B269" s="67"/>
      <c r="D269" s="66"/>
      <c r="E269" s="71"/>
      <c r="F269" s="66"/>
      <c r="G269" s="68"/>
      <c r="H269" s="68"/>
      <c r="I269" s="69"/>
    </row>
    <row r="270" spans="1:9" s="65" customFormat="1" x14ac:dyDescent="0.25">
      <c r="A270" s="66"/>
      <c r="B270" s="67"/>
      <c r="D270" s="66"/>
      <c r="E270" s="71"/>
      <c r="F270" s="66"/>
      <c r="G270" s="68"/>
      <c r="H270" s="68"/>
      <c r="I270" s="69"/>
    </row>
    <row r="271" spans="1:9" s="65" customFormat="1" x14ac:dyDescent="0.25">
      <c r="A271" s="66"/>
      <c r="B271" s="67"/>
      <c r="D271" s="66"/>
      <c r="E271" s="71"/>
      <c r="F271" s="66"/>
      <c r="G271" s="68"/>
      <c r="H271" s="68"/>
      <c r="I271" s="69"/>
    </row>
    <row r="272" spans="1:9" s="65" customFormat="1" x14ac:dyDescent="0.25">
      <c r="A272" s="66"/>
      <c r="B272" s="67"/>
      <c r="D272" s="66"/>
      <c r="E272" s="71"/>
      <c r="F272" s="66"/>
      <c r="G272" s="68"/>
      <c r="H272" s="68"/>
      <c r="I272" s="69"/>
    </row>
    <row r="273" spans="1:9" s="65" customFormat="1" x14ac:dyDescent="0.25">
      <c r="A273" s="66"/>
      <c r="B273" s="67"/>
      <c r="D273" s="66"/>
      <c r="E273" s="71"/>
      <c r="F273" s="66"/>
      <c r="G273" s="68"/>
      <c r="H273" s="68"/>
      <c r="I273" s="69"/>
    </row>
    <row r="274" spans="1:9" s="65" customFormat="1" x14ac:dyDescent="0.25">
      <c r="A274" s="66"/>
      <c r="B274" s="67"/>
      <c r="D274" s="66"/>
      <c r="E274" s="71"/>
      <c r="F274" s="66"/>
      <c r="G274" s="68"/>
      <c r="H274" s="68"/>
      <c r="I274" s="69"/>
    </row>
    <row r="275" spans="1:9" s="65" customFormat="1" x14ac:dyDescent="0.25">
      <c r="A275" s="66"/>
      <c r="B275" s="67"/>
      <c r="D275" s="66"/>
      <c r="E275" s="71"/>
      <c r="F275" s="66"/>
      <c r="G275" s="68"/>
      <c r="H275" s="68"/>
      <c r="I275" s="69"/>
    </row>
    <row r="276" spans="1:9" s="65" customFormat="1" x14ac:dyDescent="0.25">
      <c r="A276" s="66"/>
      <c r="B276" s="67"/>
      <c r="D276" s="66"/>
      <c r="E276" s="71"/>
      <c r="F276" s="66"/>
      <c r="G276" s="68"/>
      <c r="H276" s="68"/>
      <c r="I276" s="69"/>
    </row>
    <row r="277" spans="1:9" s="65" customFormat="1" x14ac:dyDescent="0.25">
      <c r="A277" s="66"/>
      <c r="B277" s="67"/>
      <c r="D277" s="66"/>
      <c r="E277" s="71"/>
      <c r="F277" s="66"/>
      <c r="G277" s="68"/>
      <c r="H277" s="68"/>
      <c r="I277" s="69"/>
    </row>
    <row r="278" spans="1:9" s="65" customFormat="1" x14ac:dyDescent="0.25">
      <c r="A278" s="66"/>
      <c r="B278" s="67"/>
      <c r="D278" s="66"/>
      <c r="E278" s="71"/>
      <c r="F278" s="66"/>
      <c r="G278" s="68"/>
      <c r="H278" s="68"/>
      <c r="I278" s="69"/>
    </row>
    <row r="279" spans="1:9" s="65" customFormat="1" x14ac:dyDescent="0.25">
      <c r="A279" s="66"/>
      <c r="B279" s="67"/>
      <c r="D279" s="66"/>
      <c r="E279" s="71"/>
      <c r="F279" s="66"/>
      <c r="G279" s="68"/>
      <c r="H279" s="68"/>
      <c r="I279" s="69"/>
    </row>
    <row r="280" spans="1:9" s="65" customFormat="1" x14ac:dyDescent="0.25">
      <c r="A280" s="66"/>
      <c r="B280" s="67"/>
      <c r="D280" s="66"/>
      <c r="E280" s="71"/>
      <c r="F280" s="66"/>
      <c r="G280" s="68"/>
      <c r="H280" s="68"/>
      <c r="I280" s="69"/>
    </row>
    <row r="281" spans="1:9" s="65" customFormat="1" x14ac:dyDescent="0.25">
      <c r="A281" s="66"/>
      <c r="B281" s="67"/>
      <c r="D281" s="66"/>
      <c r="E281" s="71"/>
      <c r="F281" s="66"/>
      <c r="G281" s="68"/>
      <c r="H281" s="68"/>
      <c r="I281" s="69"/>
    </row>
    <row r="282" spans="1:9" s="65" customFormat="1" x14ac:dyDescent="0.25">
      <c r="A282" s="66"/>
      <c r="B282" s="67"/>
      <c r="D282" s="66"/>
      <c r="E282" s="71"/>
      <c r="F282" s="66"/>
      <c r="G282" s="68"/>
      <c r="H282" s="68"/>
      <c r="I282" s="69"/>
    </row>
    <row r="283" spans="1:9" s="65" customFormat="1" x14ac:dyDescent="0.25">
      <c r="A283" s="66"/>
      <c r="B283" s="67"/>
      <c r="D283" s="66"/>
      <c r="E283" s="71"/>
      <c r="F283" s="66"/>
      <c r="G283" s="68"/>
      <c r="H283" s="68"/>
      <c r="I283" s="69"/>
    </row>
    <row r="284" spans="1:9" s="65" customFormat="1" x14ac:dyDescent="0.25">
      <c r="A284" s="66"/>
      <c r="B284" s="67"/>
      <c r="D284" s="66"/>
      <c r="E284" s="71"/>
      <c r="F284" s="66"/>
      <c r="G284" s="68"/>
      <c r="H284" s="68"/>
      <c r="I284" s="69"/>
    </row>
    <row r="285" spans="1:9" s="65" customFormat="1" x14ac:dyDescent="0.25">
      <c r="A285" s="66"/>
      <c r="B285" s="67"/>
      <c r="D285" s="66"/>
      <c r="E285" s="71"/>
      <c r="F285" s="66"/>
      <c r="G285" s="68"/>
      <c r="H285" s="68"/>
      <c r="I285" s="69"/>
    </row>
    <row r="286" spans="1:9" s="65" customFormat="1" x14ac:dyDescent="0.25">
      <c r="A286" s="66"/>
      <c r="B286" s="67"/>
      <c r="D286" s="66"/>
      <c r="E286" s="71"/>
      <c r="F286" s="66"/>
      <c r="G286" s="68"/>
      <c r="H286" s="68"/>
      <c r="I286" s="69"/>
    </row>
    <row r="287" spans="1:9" s="65" customFormat="1" x14ac:dyDescent="0.25">
      <c r="A287" s="66"/>
      <c r="B287" s="67"/>
      <c r="D287" s="66"/>
      <c r="E287" s="71"/>
      <c r="F287" s="66"/>
      <c r="G287" s="68"/>
      <c r="H287" s="68"/>
      <c r="I287" s="69"/>
    </row>
    <row r="288" spans="1:9" s="65" customFormat="1" x14ac:dyDescent="0.25">
      <c r="A288" s="66"/>
      <c r="B288" s="67"/>
      <c r="D288" s="66"/>
      <c r="E288" s="71"/>
      <c r="F288" s="66"/>
      <c r="G288" s="68"/>
      <c r="H288" s="68"/>
      <c r="I288" s="69"/>
    </row>
    <row r="289" spans="1:9" s="65" customFormat="1" x14ac:dyDescent="0.25">
      <c r="A289" s="66"/>
      <c r="B289" s="67"/>
      <c r="D289" s="66"/>
      <c r="E289" s="71"/>
      <c r="F289" s="66"/>
      <c r="G289" s="68"/>
      <c r="H289" s="68"/>
      <c r="I289" s="69"/>
    </row>
    <row r="290" spans="1:9" s="65" customFormat="1" x14ac:dyDescent="0.25">
      <c r="A290" s="66"/>
      <c r="B290" s="67"/>
      <c r="D290" s="66"/>
      <c r="E290" s="71"/>
      <c r="F290" s="66"/>
      <c r="G290" s="68"/>
      <c r="H290" s="68"/>
      <c r="I290" s="69"/>
    </row>
    <row r="291" spans="1:9" s="65" customFormat="1" x14ac:dyDescent="0.25">
      <c r="A291" s="66"/>
      <c r="B291" s="67"/>
      <c r="D291" s="66"/>
      <c r="E291" s="71"/>
      <c r="F291" s="66"/>
      <c r="G291" s="68"/>
      <c r="H291" s="68"/>
      <c r="I291" s="69"/>
    </row>
    <row r="292" spans="1:9" s="65" customFormat="1" x14ac:dyDescent="0.25">
      <c r="A292" s="66"/>
      <c r="B292" s="67"/>
      <c r="D292" s="66"/>
      <c r="E292" s="71"/>
      <c r="F292" s="66"/>
      <c r="G292" s="68"/>
      <c r="H292" s="68"/>
      <c r="I292" s="69"/>
    </row>
    <row r="293" spans="1:9" s="65" customFormat="1" x14ac:dyDescent="0.25">
      <c r="A293" s="66"/>
      <c r="B293" s="67"/>
      <c r="D293" s="66"/>
      <c r="E293" s="71"/>
      <c r="F293" s="66"/>
      <c r="G293" s="68"/>
      <c r="H293" s="68"/>
      <c r="I293" s="69"/>
    </row>
    <row r="294" spans="1:9" s="65" customFormat="1" x14ac:dyDescent="0.25">
      <c r="A294" s="66"/>
      <c r="B294" s="67"/>
      <c r="D294" s="66"/>
      <c r="E294" s="71"/>
      <c r="F294" s="66"/>
      <c r="G294" s="68"/>
      <c r="H294" s="68"/>
      <c r="I294" s="69"/>
    </row>
    <row r="295" spans="1:9" s="65" customFormat="1" x14ac:dyDescent="0.25">
      <c r="A295" s="66"/>
      <c r="B295" s="67"/>
      <c r="D295" s="66"/>
      <c r="E295" s="71"/>
      <c r="F295" s="66"/>
      <c r="G295" s="68"/>
      <c r="H295" s="68"/>
      <c r="I295" s="69"/>
    </row>
    <row r="296" spans="1:9" s="65" customFormat="1" x14ac:dyDescent="0.25">
      <c r="A296" s="66"/>
      <c r="B296" s="67"/>
      <c r="D296" s="66"/>
      <c r="E296" s="71"/>
      <c r="F296" s="66"/>
      <c r="G296" s="68"/>
      <c r="H296" s="68"/>
      <c r="I296" s="69"/>
    </row>
    <row r="297" spans="1:9" s="65" customFormat="1" x14ac:dyDescent="0.25">
      <c r="A297" s="66"/>
      <c r="B297" s="67"/>
      <c r="D297" s="66"/>
      <c r="E297" s="71"/>
      <c r="F297" s="66"/>
      <c r="G297" s="68"/>
      <c r="H297" s="68"/>
      <c r="I297" s="69"/>
    </row>
    <row r="298" spans="1:9" s="65" customFormat="1" x14ac:dyDescent="0.25">
      <c r="A298" s="66"/>
      <c r="B298" s="67"/>
      <c r="D298" s="66"/>
      <c r="E298" s="71"/>
      <c r="F298" s="66"/>
      <c r="G298" s="68"/>
      <c r="H298" s="68"/>
      <c r="I298" s="69"/>
    </row>
    <row r="299" spans="1:9" s="65" customFormat="1" x14ac:dyDescent="0.25">
      <c r="A299" s="66"/>
      <c r="B299" s="67"/>
      <c r="D299" s="66"/>
      <c r="E299" s="71"/>
      <c r="F299" s="66"/>
      <c r="G299" s="68"/>
      <c r="H299" s="68"/>
      <c r="I299" s="69"/>
    </row>
    <row r="300" spans="1:9" s="65" customFormat="1" x14ac:dyDescent="0.25">
      <c r="A300" s="66"/>
      <c r="B300" s="67"/>
      <c r="D300" s="66"/>
      <c r="E300" s="71"/>
      <c r="F300" s="66"/>
      <c r="G300" s="68"/>
      <c r="H300" s="68"/>
      <c r="I300" s="69"/>
    </row>
    <row r="301" spans="1:9" s="65" customFormat="1" x14ac:dyDescent="0.25">
      <c r="A301" s="66"/>
      <c r="B301" s="67"/>
      <c r="D301" s="66"/>
      <c r="E301" s="71"/>
      <c r="F301" s="66"/>
      <c r="G301" s="68"/>
      <c r="H301" s="68"/>
      <c r="I301" s="69"/>
    </row>
    <row r="302" spans="1:9" s="65" customFormat="1" x14ac:dyDescent="0.25">
      <c r="A302" s="66"/>
      <c r="B302" s="67"/>
      <c r="D302" s="66"/>
      <c r="E302" s="71"/>
      <c r="F302" s="66"/>
      <c r="G302" s="68"/>
      <c r="H302" s="68"/>
      <c r="I302" s="69"/>
    </row>
    <row r="303" spans="1:9" s="65" customFormat="1" x14ac:dyDescent="0.25">
      <c r="A303" s="66"/>
      <c r="B303" s="67"/>
      <c r="D303" s="66"/>
      <c r="E303" s="71"/>
      <c r="F303" s="66"/>
      <c r="G303" s="68"/>
      <c r="H303" s="68"/>
      <c r="I303" s="69"/>
    </row>
    <row r="304" spans="1:9" s="65" customFormat="1" x14ac:dyDescent="0.25">
      <c r="A304" s="66"/>
      <c r="B304" s="67"/>
      <c r="D304" s="66"/>
      <c r="E304" s="71"/>
      <c r="F304" s="66"/>
      <c r="G304" s="68"/>
      <c r="H304" s="68"/>
      <c r="I304" s="69"/>
    </row>
    <row r="305" spans="1:9" s="65" customFormat="1" x14ac:dyDescent="0.25">
      <c r="A305" s="66"/>
      <c r="B305" s="67"/>
      <c r="D305" s="66"/>
      <c r="E305" s="71"/>
      <c r="F305" s="66"/>
      <c r="G305" s="68"/>
      <c r="H305" s="68"/>
      <c r="I305" s="69"/>
    </row>
    <row r="306" spans="1:9" s="65" customFormat="1" x14ac:dyDescent="0.25">
      <c r="A306" s="66"/>
      <c r="B306" s="67"/>
      <c r="D306" s="66"/>
      <c r="E306" s="71"/>
      <c r="F306" s="66"/>
      <c r="G306" s="68"/>
      <c r="H306" s="68"/>
      <c r="I306" s="69"/>
    </row>
    <row r="307" spans="1:9" s="65" customFormat="1" x14ac:dyDescent="0.25">
      <c r="A307" s="66"/>
      <c r="B307" s="67"/>
      <c r="D307" s="66"/>
      <c r="E307" s="71"/>
      <c r="F307" s="66"/>
      <c r="G307" s="68"/>
      <c r="H307" s="68"/>
      <c r="I307" s="69"/>
    </row>
    <row r="308" spans="1:9" s="65" customFormat="1" x14ac:dyDescent="0.25">
      <c r="A308" s="66"/>
      <c r="B308" s="67"/>
      <c r="D308" s="66"/>
      <c r="E308" s="71"/>
      <c r="F308" s="66"/>
      <c r="G308" s="68"/>
      <c r="H308" s="68"/>
      <c r="I308" s="69"/>
    </row>
    <row r="309" spans="1:9" s="65" customFormat="1" x14ac:dyDescent="0.25">
      <c r="A309" s="66"/>
      <c r="B309" s="67"/>
      <c r="D309" s="66"/>
      <c r="E309" s="71"/>
      <c r="F309" s="66"/>
      <c r="G309" s="68"/>
      <c r="H309" s="68"/>
      <c r="I309" s="69"/>
    </row>
    <row r="310" spans="1:9" s="65" customFormat="1" x14ac:dyDescent="0.25">
      <c r="A310" s="66"/>
      <c r="B310" s="67"/>
      <c r="D310" s="66"/>
      <c r="E310" s="71"/>
      <c r="F310" s="66"/>
      <c r="G310" s="68"/>
      <c r="H310" s="68"/>
      <c r="I310" s="69"/>
    </row>
    <row r="311" spans="1:9" s="65" customFormat="1" x14ac:dyDescent="0.25">
      <c r="A311" s="66"/>
      <c r="B311" s="67"/>
      <c r="D311" s="66"/>
      <c r="E311" s="71"/>
      <c r="F311" s="66"/>
      <c r="G311" s="68"/>
      <c r="H311" s="68"/>
      <c r="I311" s="69"/>
    </row>
    <row r="312" spans="1:9" s="65" customFormat="1" x14ac:dyDescent="0.25">
      <c r="A312" s="66"/>
      <c r="B312" s="67"/>
      <c r="D312" s="66"/>
      <c r="E312" s="71"/>
      <c r="F312" s="66"/>
      <c r="G312" s="68"/>
      <c r="H312" s="68"/>
      <c r="I312" s="69"/>
    </row>
    <row r="313" spans="1:9" s="65" customFormat="1" x14ac:dyDescent="0.25">
      <c r="A313" s="66"/>
      <c r="B313" s="67"/>
      <c r="D313" s="66"/>
      <c r="E313" s="71"/>
      <c r="F313" s="66"/>
      <c r="G313" s="68"/>
      <c r="H313" s="68"/>
      <c r="I313" s="69"/>
    </row>
    <row r="314" spans="1:9" s="65" customFormat="1" x14ac:dyDescent="0.25">
      <c r="A314" s="66"/>
      <c r="B314" s="67"/>
      <c r="D314" s="66"/>
      <c r="E314" s="71"/>
      <c r="F314" s="66"/>
      <c r="G314" s="68"/>
      <c r="H314" s="68"/>
      <c r="I314" s="69"/>
    </row>
    <row r="315" spans="1:9" s="65" customFormat="1" x14ac:dyDescent="0.25">
      <c r="A315" s="66"/>
      <c r="B315" s="67"/>
      <c r="D315" s="66"/>
      <c r="E315" s="71"/>
      <c r="F315" s="66"/>
      <c r="G315" s="68"/>
      <c r="H315" s="68"/>
      <c r="I315" s="69"/>
    </row>
    <row r="316" spans="1:9" s="65" customFormat="1" x14ac:dyDescent="0.25">
      <c r="A316" s="66"/>
      <c r="B316" s="67"/>
      <c r="D316" s="66"/>
      <c r="E316" s="71"/>
      <c r="F316" s="66"/>
      <c r="G316" s="68"/>
      <c r="H316" s="68"/>
      <c r="I316" s="69"/>
    </row>
    <row r="317" spans="1:9" s="65" customFormat="1" x14ac:dyDescent="0.25">
      <c r="A317" s="66"/>
      <c r="B317" s="67"/>
      <c r="D317" s="66"/>
      <c r="E317" s="71"/>
      <c r="F317" s="66"/>
      <c r="G317" s="68"/>
      <c r="H317" s="68"/>
      <c r="I317" s="69"/>
    </row>
    <row r="318" spans="1:9" s="65" customFormat="1" x14ac:dyDescent="0.25">
      <c r="A318" s="66"/>
      <c r="B318" s="67"/>
      <c r="D318" s="66"/>
      <c r="E318" s="71"/>
      <c r="F318" s="66"/>
      <c r="G318" s="68"/>
      <c r="H318" s="68"/>
      <c r="I318" s="69"/>
    </row>
    <row r="319" spans="1:9" s="65" customFormat="1" x14ac:dyDescent="0.25">
      <c r="A319" s="66"/>
      <c r="B319" s="67"/>
      <c r="D319" s="66"/>
      <c r="E319" s="71"/>
      <c r="F319" s="66"/>
      <c r="G319" s="68"/>
      <c r="H319" s="68"/>
      <c r="I319" s="69"/>
    </row>
    <row r="320" spans="1:9" s="65" customFormat="1" x14ac:dyDescent="0.25">
      <c r="A320" s="66"/>
      <c r="B320" s="67"/>
      <c r="D320" s="66"/>
      <c r="E320" s="71"/>
      <c r="F320" s="66"/>
      <c r="G320" s="68"/>
      <c r="H320" s="68"/>
      <c r="I320" s="69"/>
    </row>
    <row r="321" spans="1:9" s="65" customFormat="1" x14ac:dyDescent="0.25">
      <c r="A321" s="66"/>
      <c r="B321" s="67"/>
      <c r="D321" s="66"/>
      <c r="E321" s="71"/>
      <c r="F321" s="66"/>
      <c r="G321" s="68"/>
      <c r="H321" s="68"/>
      <c r="I321" s="69"/>
    </row>
    <row r="322" spans="1:9" s="65" customFormat="1" x14ac:dyDescent="0.25">
      <c r="A322" s="66"/>
      <c r="B322" s="67"/>
      <c r="D322" s="66"/>
      <c r="E322" s="71"/>
      <c r="F322" s="66"/>
      <c r="G322" s="68"/>
      <c r="H322" s="68"/>
      <c r="I322" s="69"/>
    </row>
    <row r="323" spans="1:9" s="65" customFormat="1" x14ac:dyDescent="0.25">
      <c r="A323" s="66"/>
      <c r="B323" s="67"/>
      <c r="D323" s="66"/>
      <c r="E323" s="71"/>
      <c r="F323" s="66"/>
      <c r="G323" s="68"/>
      <c r="H323" s="68"/>
      <c r="I323" s="69"/>
    </row>
    <row r="324" spans="1:9" s="65" customFormat="1" x14ac:dyDescent="0.25">
      <c r="A324" s="66"/>
      <c r="B324" s="67"/>
      <c r="D324" s="66"/>
      <c r="E324" s="71"/>
      <c r="F324" s="66"/>
      <c r="G324" s="68"/>
      <c r="H324" s="68"/>
      <c r="I324" s="69"/>
    </row>
    <row r="325" spans="1:9" s="65" customFormat="1" x14ac:dyDescent="0.25">
      <c r="A325" s="66"/>
      <c r="B325" s="67"/>
      <c r="D325" s="66"/>
      <c r="E325" s="71"/>
      <c r="F325" s="66"/>
      <c r="G325" s="68"/>
      <c r="H325" s="68"/>
      <c r="I325" s="69"/>
    </row>
    <row r="326" spans="1:9" s="65" customFormat="1" x14ac:dyDescent="0.25">
      <c r="A326" s="66"/>
      <c r="B326" s="67"/>
      <c r="D326" s="66"/>
      <c r="E326" s="71"/>
      <c r="F326" s="66"/>
      <c r="G326" s="68"/>
      <c r="H326" s="68"/>
      <c r="I326" s="69"/>
    </row>
    <row r="327" spans="1:9" s="65" customFormat="1" x14ac:dyDescent="0.25">
      <c r="A327" s="66"/>
      <c r="B327" s="67"/>
      <c r="D327" s="66"/>
      <c r="E327" s="71"/>
      <c r="F327" s="66"/>
      <c r="G327" s="68"/>
      <c r="H327" s="68"/>
      <c r="I327" s="69"/>
    </row>
    <row r="328" spans="1:9" s="65" customFormat="1" x14ac:dyDescent="0.25">
      <c r="A328" s="66"/>
      <c r="B328" s="67"/>
      <c r="D328" s="66"/>
      <c r="E328" s="71"/>
      <c r="F328" s="66"/>
      <c r="G328" s="68"/>
      <c r="H328" s="68"/>
      <c r="I328" s="69"/>
    </row>
    <row r="329" spans="1:9" s="65" customFormat="1" x14ac:dyDescent="0.25">
      <c r="A329" s="66"/>
      <c r="B329" s="67"/>
      <c r="D329" s="66"/>
      <c r="E329" s="71"/>
      <c r="F329" s="66"/>
      <c r="G329" s="68"/>
      <c r="H329" s="68"/>
      <c r="I329" s="69"/>
    </row>
    <row r="330" spans="1:9" s="65" customFormat="1" x14ac:dyDescent="0.25">
      <c r="A330" s="66"/>
      <c r="B330" s="67"/>
      <c r="D330" s="66"/>
      <c r="E330" s="71"/>
      <c r="F330" s="66"/>
      <c r="G330" s="68"/>
      <c r="H330" s="68"/>
      <c r="I330" s="69"/>
    </row>
    <row r="331" spans="1:9" s="65" customFormat="1" x14ac:dyDescent="0.25">
      <c r="A331" s="66"/>
      <c r="B331" s="67"/>
      <c r="D331" s="66"/>
      <c r="E331" s="71"/>
      <c r="F331" s="66"/>
      <c r="G331" s="68"/>
      <c r="H331" s="68"/>
      <c r="I331" s="69"/>
    </row>
    <row r="332" spans="1:9" s="65" customFormat="1" x14ac:dyDescent="0.25">
      <c r="A332" s="66"/>
      <c r="B332" s="67"/>
      <c r="D332" s="66"/>
      <c r="E332" s="71"/>
      <c r="F332" s="66"/>
      <c r="G332" s="68"/>
      <c r="H332" s="68"/>
      <c r="I332" s="69"/>
    </row>
    <row r="333" spans="1:9" s="65" customFormat="1" x14ac:dyDescent="0.25">
      <c r="A333" s="66"/>
      <c r="B333" s="67"/>
      <c r="D333" s="66"/>
      <c r="E333" s="71"/>
      <c r="F333" s="66"/>
      <c r="G333" s="68"/>
      <c r="H333" s="68"/>
      <c r="I333" s="69"/>
    </row>
    <row r="334" spans="1:9" s="65" customFormat="1" x14ac:dyDescent="0.25">
      <c r="A334" s="66"/>
      <c r="B334" s="67"/>
      <c r="D334" s="66"/>
      <c r="E334" s="71"/>
      <c r="F334" s="66"/>
      <c r="G334" s="68"/>
      <c r="H334" s="68"/>
      <c r="I334" s="69"/>
    </row>
    <row r="335" spans="1:9" s="65" customFormat="1" x14ac:dyDescent="0.25">
      <c r="A335" s="66"/>
      <c r="B335" s="67"/>
      <c r="D335" s="66"/>
      <c r="E335" s="71"/>
      <c r="F335" s="66"/>
      <c r="G335" s="68"/>
      <c r="H335" s="68"/>
      <c r="I335" s="69"/>
    </row>
    <row r="336" spans="1:9" s="65" customFormat="1" x14ac:dyDescent="0.25">
      <c r="A336" s="66"/>
      <c r="B336" s="67"/>
      <c r="D336" s="66"/>
      <c r="E336" s="71"/>
      <c r="F336" s="66"/>
      <c r="G336" s="68"/>
      <c r="H336" s="68"/>
      <c r="I336" s="69"/>
    </row>
    <row r="337" spans="1:9" s="65" customFormat="1" x14ac:dyDescent="0.25">
      <c r="A337" s="66"/>
      <c r="B337" s="67"/>
      <c r="D337" s="66"/>
      <c r="E337" s="71"/>
      <c r="F337" s="66"/>
      <c r="G337" s="68"/>
      <c r="H337" s="68"/>
      <c r="I337" s="69"/>
    </row>
    <row r="338" spans="1:9" s="65" customFormat="1" x14ac:dyDescent="0.25">
      <c r="A338" s="66"/>
      <c r="B338" s="67"/>
      <c r="D338" s="66"/>
      <c r="E338" s="71"/>
      <c r="F338" s="66"/>
      <c r="G338" s="68"/>
      <c r="H338" s="68"/>
      <c r="I338" s="69"/>
    </row>
    <row r="339" spans="1:9" s="65" customFormat="1" x14ac:dyDescent="0.25">
      <c r="A339" s="66"/>
      <c r="B339" s="67"/>
      <c r="D339" s="66"/>
      <c r="E339" s="71"/>
      <c r="F339" s="66"/>
      <c r="G339" s="68"/>
      <c r="H339" s="68"/>
      <c r="I339" s="69"/>
    </row>
    <row r="340" spans="1:9" s="65" customFormat="1" x14ac:dyDescent="0.25">
      <c r="A340" s="66"/>
      <c r="B340" s="67"/>
      <c r="D340" s="66"/>
      <c r="E340" s="71"/>
      <c r="F340" s="66"/>
      <c r="G340" s="68"/>
      <c r="H340" s="68"/>
      <c r="I340" s="69"/>
    </row>
    <row r="341" spans="1:9" s="65" customFormat="1" x14ac:dyDescent="0.25">
      <c r="A341" s="66"/>
      <c r="B341" s="67"/>
      <c r="D341" s="66"/>
      <c r="E341" s="71"/>
      <c r="F341" s="66"/>
      <c r="G341" s="68"/>
      <c r="H341" s="68"/>
      <c r="I341" s="69"/>
    </row>
    <row r="342" spans="1:9" s="65" customFormat="1" x14ac:dyDescent="0.25">
      <c r="A342" s="66"/>
      <c r="B342" s="67"/>
      <c r="D342" s="66"/>
      <c r="E342" s="71"/>
      <c r="F342" s="66"/>
      <c r="G342" s="68"/>
      <c r="H342" s="68"/>
      <c r="I342" s="69"/>
    </row>
    <row r="343" spans="1:9" s="65" customFormat="1" x14ac:dyDescent="0.25">
      <c r="A343" s="66"/>
      <c r="B343" s="67"/>
      <c r="D343" s="66"/>
      <c r="E343" s="71"/>
      <c r="F343" s="66"/>
      <c r="G343" s="68"/>
      <c r="H343" s="68"/>
      <c r="I343" s="69"/>
    </row>
    <row r="344" spans="1:9" s="65" customFormat="1" x14ac:dyDescent="0.25">
      <c r="A344" s="66"/>
      <c r="B344" s="67"/>
      <c r="D344" s="66"/>
      <c r="E344" s="71"/>
      <c r="F344" s="66"/>
      <c r="G344" s="68"/>
      <c r="H344" s="68"/>
      <c r="I344" s="69"/>
    </row>
    <row r="345" spans="1:9" s="65" customFormat="1" x14ac:dyDescent="0.25">
      <c r="A345" s="66"/>
      <c r="B345" s="67"/>
      <c r="D345" s="66"/>
      <c r="E345" s="71"/>
      <c r="F345" s="66"/>
      <c r="G345" s="68"/>
      <c r="H345" s="68"/>
      <c r="I345" s="69"/>
    </row>
    <row r="346" spans="1:9" s="65" customFormat="1" x14ac:dyDescent="0.25">
      <c r="A346" s="66"/>
      <c r="B346" s="67"/>
      <c r="D346" s="66"/>
      <c r="E346" s="71"/>
      <c r="F346" s="66"/>
      <c r="G346" s="68"/>
      <c r="H346" s="68"/>
      <c r="I346" s="69"/>
    </row>
    <row r="347" spans="1:9" s="65" customFormat="1" x14ac:dyDescent="0.25">
      <c r="A347" s="66"/>
      <c r="B347" s="67"/>
      <c r="D347" s="66"/>
      <c r="E347" s="71"/>
      <c r="F347" s="66"/>
      <c r="G347" s="68"/>
      <c r="H347" s="68"/>
      <c r="I347" s="69"/>
    </row>
    <row r="348" spans="1:9" s="65" customFormat="1" x14ac:dyDescent="0.25">
      <c r="A348" s="66"/>
      <c r="B348" s="67"/>
      <c r="D348" s="66"/>
      <c r="E348" s="71"/>
      <c r="F348" s="66"/>
      <c r="G348" s="68"/>
      <c r="H348" s="68"/>
      <c r="I348" s="69"/>
    </row>
    <row r="349" spans="1:9" s="65" customFormat="1" x14ac:dyDescent="0.25">
      <c r="A349" s="66"/>
      <c r="B349" s="67"/>
      <c r="D349" s="66"/>
      <c r="E349" s="71"/>
      <c r="F349" s="66"/>
      <c r="G349" s="68"/>
      <c r="H349" s="68"/>
      <c r="I349" s="69"/>
    </row>
    <row r="350" spans="1:9" s="65" customFormat="1" x14ac:dyDescent="0.25">
      <c r="A350" s="66"/>
      <c r="B350" s="67"/>
      <c r="D350" s="66"/>
      <c r="E350" s="71"/>
      <c r="F350" s="66"/>
      <c r="G350" s="68"/>
      <c r="H350" s="68"/>
      <c r="I350" s="69"/>
    </row>
    <row r="351" spans="1:9" s="65" customFormat="1" x14ac:dyDescent="0.25">
      <c r="A351" s="66"/>
      <c r="B351" s="67"/>
      <c r="D351" s="66"/>
      <c r="E351" s="71"/>
      <c r="F351" s="66"/>
      <c r="G351" s="68"/>
      <c r="H351" s="68"/>
      <c r="I351" s="69"/>
    </row>
    <row r="352" spans="1:9" s="65" customFormat="1" x14ac:dyDescent="0.25">
      <c r="A352" s="66"/>
      <c r="B352" s="67"/>
      <c r="D352" s="66"/>
      <c r="E352" s="71"/>
      <c r="F352" s="66"/>
      <c r="G352" s="68"/>
      <c r="H352" s="68"/>
      <c r="I352" s="69"/>
    </row>
    <row r="353" spans="1:9" s="65" customFormat="1" x14ac:dyDescent="0.25">
      <c r="A353" s="66"/>
      <c r="B353" s="67"/>
      <c r="D353" s="66"/>
      <c r="E353" s="71"/>
      <c r="F353" s="66"/>
      <c r="G353" s="68"/>
      <c r="H353" s="68"/>
      <c r="I353" s="69"/>
    </row>
    <row r="354" spans="1:9" s="65" customFormat="1" x14ac:dyDescent="0.25">
      <c r="A354" s="66"/>
      <c r="B354" s="67"/>
      <c r="D354" s="66"/>
      <c r="E354" s="71"/>
      <c r="F354" s="66"/>
      <c r="G354" s="68"/>
      <c r="H354" s="68"/>
      <c r="I354" s="69"/>
    </row>
    <row r="355" spans="1:9" s="65" customFormat="1" x14ac:dyDescent="0.25">
      <c r="A355" s="66"/>
      <c r="B355" s="67"/>
      <c r="D355" s="66"/>
      <c r="E355" s="71"/>
      <c r="F355" s="66"/>
      <c r="G355" s="68"/>
      <c r="H355" s="68"/>
      <c r="I355" s="69"/>
    </row>
    <row r="356" spans="1:9" s="65" customFormat="1" x14ac:dyDescent="0.25">
      <c r="A356" s="66"/>
      <c r="B356" s="67"/>
      <c r="D356" s="66"/>
      <c r="E356" s="71"/>
      <c r="F356" s="66"/>
      <c r="G356" s="68"/>
      <c r="H356" s="68"/>
      <c r="I356" s="69"/>
    </row>
    <row r="357" spans="1:9" s="65" customFormat="1" x14ac:dyDescent="0.25">
      <c r="A357" s="66"/>
      <c r="B357" s="67"/>
      <c r="D357" s="66"/>
      <c r="E357" s="71"/>
      <c r="F357" s="66"/>
      <c r="G357" s="68"/>
      <c r="H357" s="68"/>
      <c r="I357" s="69"/>
    </row>
    <row r="358" spans="1:9" s="65" customFormat="1" x14ac:dyDescent="0.25">
      <c r="A358" s="66"/>
      <c r="B358" s="67"/>
      <c r="D358" s="66"/>
      <c r="E358" s="71"/>
      <c r="F358" s="66"/>
      <c r="G358" s="68"/>
      <c r="H358" s="68"/>
      <c r="I358" s="69"/>
    </row>
    <row r="359" spans="1:9" s="65" customFormat="1" x14ac:dyDescent="0.25">
      <c r="A359" s="66"/>
      <c r="B359" s="67"/>
      <c r="D359" s="66"/>
      <c r="E359" s="71"/>
      <c r="F359" s="66"/>
      <c r="G359" s="68"/>
      <c r="H359" s="68"/>
      <c r="I359" s="69"/>
    </row>
    <row r="360" spans="1:9" s="65" customFormat="1" x14ac:dyDescent="0.25">
      <c r="A360" s="66"/>
      <c r="B360" s="67"/>
      <c r="D360" s="66"/>
      <c r="E360" s="71"/>
      <c r="F360" s="66"/>
      <c r="G360" s="68"/>
      <c r="H360" s="68"/>
      <c r="I360" s="69"/>
    </row>
    <row r="361" spans="1:9" s="65" customFormat="1" x14ac:dyDescent="0.25">
      <c r="A361" s="66"/>
      <c r="B361" s="67"/>
      <c r="D361" s="66"/>
      <c r="E361" s="71"/>
      <c r="F361" s="66"/>
      <c r="G361" s="68"/>
      <c r="H361" s="68"/>
      <c r="I361" s="69"/>
    </row>
    <row r="362" spans="1:9" s="65" customFormat="1" x14ac:dyDescent="0.25">
      <c r="A362" s="66"/>
      <c r="B362" s="67"/>
      <c r="D362" s="66"/>
      <c r="E362" s="71"/>
      <c r="F362" s="66"/>
      <c r="G362" s="68"/>
      <c r="H362" s="68"/>
      <c r="I362" s="69"/>
    </row>
    <row r="363" spans="1:9" s="65" customFormat="1" x14ac:dyDescent="0.25">
      <c r="A363" s="66"/>
      <c r="B363" s="67"/>
      <c r="D363" s="66"/>
      <c r="E363" s="71"/>
      <c r="F363" s="66"/>
      <c r="G363" s="68"/>
      <c r="H363" s="68"/>
      <c r="I363" s="69"/>
    </row>
    <row r="364" spans="1:9" s="65" customFormat="1" x14ac:dyDescent="0.25">
      <c r="A364" s="66"/>
      <c r="B364" s="67"/>
      <c r="D364" s="66"/>
      <c r="E364" s="71"/>
      <c r="F364" s="66"/>
      <c r="G364" s="68"/>
      <c r="H364" s="68"/>
      <c r="I364" s="69"/>
    </row>
    <row r="365" spans="1:9" s="65" customFormat="1" x14ac:dyDescent="0.25">
      <c r="A365" s="66"/>
      <c r="B365" s="67"/>
      <c r="D365" s="66"/>
      <c r="E365" s="71"/>
      <c r="F365" s="66"/>
      <c r="G365" s="68"/>
      <c r="H365" s="68"/>
      <c r="I365" s="69"/>
    </row>
    <row r="366" spans="1:9" s="65" customFormat="1" x14ac:dyDescent="0.25">
      <c r="A366" s="66"/>
      <c r="B366" s="67"/>
      <c r="D366" s="66"/>
      <c r="E366" s="71"/>
      <c r="F366" s="66"/>
      <c r="G366" s="68"/>
      <c r="H366" s="68"/>
      <c r="I366" s="69"/>
    </row>
    <row r="367" spans="1:9" s="65" customFormat="1" x14ac:dyDescent="0.25">
      <c r="A367" s="66"/>
      <c r="B367" s="67"/>
      <c r="D367" s="66"/>
      <c r="E367" s="71"/>
      <c r="F367" s="66"/>
      <c r="G367" s="68"/>
      <c r="H367" s="68"/>
      <c r="I367" s="69"/>
    </row>
    <row r="368" spans="1:9" s="65" customFormat="1" x14ac:dyDescent="0.25">
      <c r="A368" s="66"/>
      <c r="B368" s="67"/>
      <c r="D368" s="66"/>
      <c r="E368" s="71"/>
      <c r="F368" s="66"/>
      <c r="G368" s="68"/>
      <c r="H368" s="68"/>
      <c r="I368" s="69"/>
    </row>
    <row r="369" spans="1:9" s="65" customFormat="1" x14ac:dyDescent="0.25">
      <c r="A369" s="66"/>
      <c r="B369" s="67"/>
      <c r="D369" s="66"/>
      <c r="E369" s="71"/>
      <c r="F369" s="66"/>
      <c r="G369" s="68"/>
      <c r="H369" s="68"/>
      <c r="I369" s="69"/>
    </row>
    <row r="370" spans="1:9" s="65" customFormat="1" x14ac:dyDescent="0.25">
      <c r="A370" s="66"/>
      <c r="B370" s="67"/>
      <c r="D370" s="66"/>
      <c r="E370" s="71"/>
      <c r="F370" s="66"/>
      <c r="G370" s="68"/>
      <c r="H370" s="68"/>
      <c r="I370" s="69"/>
    </row>
    <row r="371" spans="1:9" s="65" customFormat="1" x14ac:dyDescent="0.25">
      <c r="A371" s="66"/>
      <c r="B371" s="67"/>
      <c r="D371" s="66"/>
      <c r="E371" s="71"/>
      <c r="F371" s="66"/>
      <c r="G371" s="68"/>
      <c r="H371" s="68"/>
      <c r="I371" s="69"/>
    </row>
    <row r="372" spans="1:9" s="65" customFormat="1" x14ac:dyDescent="0.25">
      <c r="A372" s="66"/>
      <c r="B372" s="67"/>
      <c r="D372" s="66"/>
      <c r="E372" s="71"/>
      <c r="F372" s="66"/>
      <c r="G372" s="68"/>
      <c r="H372" s="68"/>
      <c r="I372" s="69"/>
    </row>
    <row r="373" spans="1:9" s="65" customFormat="1" x14ac:dyDescent="0.25">
      <c r="A373" s="66"/>
      <c r="B373" s="67"/>
      <c r="D373" s="66"/>
      <c r="E373" s="71"/>
      <c r="F373" s="66"/>
      <c r="G373" s="68"/>
      <c r="H373" s="68"/>
      <c r="I373" s="69"/>
    </row>
    <row r="374" spans="1:9" s="65" customFormat="1" x14ac:dyDescent="0.25">
      <c r="A374" s="66"/>
      <c r="B374" s="67"/>
      <c r="D374" s="66"/>
      <c r="E374" s="71"/>
      <c r="F374" s="66"/>
      <c r="G374" s="68"/>
      <c r="H374" s="68"/>
      <c r="I374" s="69"/>
    </row>
    <row r="375" spans="1:9" s="65" customFormat="1" x14ac:dyDescent="0.25">
      <c r="A375" s="66"/>
      <c r="B375" s="67"/>
      <c r="D375" s="66"/>
      <c r="E375" s="71"/>
      <c r="F375" s="66"/>
      <c r="G375" s="68"/>
      <c r="H375" s="68"/>
      <c r="I375" s="69"/>
    </row>
    <row r="376" spans="1:9" s="65" customFormat="1" x14ac:dyDescent="0.25">
      <c r="A376" s="66"/>
      <c r="B376" s="67"/>
      <c r="D376" s="66"/>
      <c r="E376" s="71"/>
      <c r="F376" s="66"/>
      <c r="G376" s="68"/>
      <c r="H376" s="68"/>
      <c r="I376" s="69"/>
    </row>
    <row r="377" spans="1:9" s="65" customFormat="1" x14ac:dyDescent="0.25">
      <c r="A377" s="66"/>
      <c r="B377" s="67"/>
      <c r="D377" s="66"/>
      <c r="E377" s="71"/>
      <c r="F377" s="66"/>
      <c r="G377" s="68"/>
      <c r="H377" s="68"/>
      <c r="I377" s="69"/>
    </row>
    <row r="378" spans="1:9" s="65" customFormat="1" x14ac:dyDescent="0.25">
      <c r="A378" s="66"/>
      <c r="B378" s="67"/>
      <c r="D378" s="66"/>
      <c r="E378" s="71"/>
      <c r="F378" s="66"/>
      <c r="G378" s="68"/>
      <c r="H378" s="68"/>
      <c r="I378" s="69"/>
    </row>
    <row r="379" spans="1:9" s="65" customFormat="1" x14ac:dyDescent="0.25">
      <c r="A379" s="66"/>
      <c r="B379" s="67"/>
      <c r="D379" s="66"/>
      <c r="E379" s="71"/>
      <c r="F379" s="66"/>
      <c r="G379" s="68"/>
      <c r="H379" s="68"/>
      <c r="I379" s="69"/>
    </row>
    <row r="380" spans="1:9" s="65" customFormat="1" x14ac:dyDescent="0.25">
      <c r="A380" s="66"/>
      <c r="B380" s="67"/>
      <c r="D380" s="66"/>
      <c r="E380" s="71"/>
      <c r="F380" s="66"/>
      <c r="G380" s="68"/>
      <c r="H380" s="68"/>
      <c r="I380" s="69"/>
    </row>
    <row r="381" spans="1:9" s="65" customFormat="1" x14ac:dyDescent="0.25">
      <c r="A381" s="66"/>
      <c r="B381" s="67"/>
      <c r="D381" s="66"/>
      <c r="E381" s="71"/>
      <c r="F381" s="66"/>
      <c r="G381" s="68"/>
      <c r="H381" s="68"/>
      <c r="I381" s="69"/>
    </row>
    <row r="382" spans="1:9" s="65" customFormat="1" x14ac:dyDescent="0.25">
      <c r="A382" s="66"/>
      <c r="B382" s="67"/>
      <c r="D382" s="66"/>
      <c r="E382" s="71"/>
      <c r="F382" s="66"/>
      <c r="G382" s="68"/>
      <c r="H382" s="68"/>
      <c r="I382" s="69"/>
    </row>
    <row r="383" spans="1:9" s="65" customFormat="1" x14ac:dyDescent="0.25">
      <c r="A383" s="66"/>
      <c r="B383" s="67"/>
      <c r="D383" s="66"/>
      <c r="E383" s="71"/>
      <c r="F383" s="66"/>
      <c r="G383" s="68"/>
      <c r="H383" s="68"/>
      <c r="I383" s="69"/>
    </row>
    <row r="384" spans="1:9" s="65" customFormat="1" x14ac:dyDescent="0.25">
      <c r="A384" s="66"/>
      <c r="B384" s="67"/>
      <c r="D384" s="66"/>
      <c r="E384" s="71"/>
      <c r="F384" s="66"/>
      <c r="G384" s="68"/>
      <c r="H384" s="68"/>
      <c r="I384" s="69"/>
    </row>
    <row r="385" spans="1:9" s="65" customFormat="1" x14ac:dyDescent="0.25">
      <c r="A385" s="66"/>
      <c r="B385" s="67"/>
      <c r="D385" s="66"/>
      <c r="E385" s="71"/>
      <c r="F385" s="66"/>
      <c r="G385" s="68"/>
      <c r="H385" s="68"/>
      <c r="I385" s="69"/>
    </row>
    <row r="386" spans="1:9" s="65" customFormat="1" x14ac:dyDescent="0.25">
      <c r="A386" s="66"/>
      <c r="B386" s="67"/>
      <c r="D386" s="66"/>
      <c r="E386" s="71"/>
      <c r="F386" s="66"/>
      <c r="G386" s="68"/>
      <c r="H386" s="68"/>
      <c r="I386" s="69"/>
    </row>
    <row r="387" spans="1:9" s="65" customFormat="1" x14ac:dyDescent="0.25">
      <c r="A387" s="66"/>
      <c r="B387" s="67"/>
      <c r="D387" s="66"/>
      <c r="E387" s="71"/>
      <c r="F387" s="66"/>
      <c r="G387" s="68"/>
      <c r="H387" s="68"/>
      <c r="I387" s="69"/>
    </row>
    <row r="388" spans="1:9" s="65" customFormat="1" x14ac:dyDescent="0.25">
      <c r="A388" s="66"/>
      <c r="B388" s="67"/>
      <c r="D388" s="66"/>
      <c r="E388" s="71"/>
      <c r="F388" s="66"/>
      <c r="G388" s="68"/>
      <c r="H388" s="68"/>
      <c r="I388" s="69"/>
    </row>
    <row r="389" spans="1:9" s="65" customFormat="1" x14ac:dyDescent="0.25">
      <c r="A389" s="66"/>
      <c r="B389" s="67"/>
      <c r="D389" s="66"/>
      <c r="E389" s="71"/>
      <c r="F389" s="66"/>
      <c r="G389" s="68"/>
      <c r="H389" s="68"/>
      <c r="I389" s="69"/>
    </row>
    <row r="390" spans="1:9" s="65" customFormat="1" x14ac:dyDescent="0.25">
      <c r="A390" s="66"/>
      <c r="B390" s="67"/>
      <c r="D390" s="66"/>
      <c r="E390" s="71"/>
      <c r="F390" s="66"/>
      <c r="G390" s="68"/>
      <c r="H390" s="68"/>
      <c r="I390" s="69"/>
    </row>
    <row r="391" spans="1:9" s="65" customFormat="1" x14ac:dyDescent="0.25">
      <c r="A391" s="66"/>
      <c r="B391" s="67"/>
      <c r="D391" s="66"/>
      <c r="E391" s="71"/>
      <c r="F391" s="66"/>
      <c r="G391" s="68"/>
      <c r="H391" s="68"/>
      <c r="I391" s="69"/>
    </row>
    <row r="392" spans="1:9" s="65" customFormat="1" x14ac:dyDescent="0.25">
      <c r="A392" s="66"/>
      <c r="B392" s="67"/>
      <c r="D392" s="66"/>
      <c r="E392" s="71"/>
      <c r="F392" s="66"/>
      <c r="G392" s="68"/>
      <c r="H392" s="68"/>
      <c r="I392" s="69"/>
    </row>
    <row r="393" spans="1:9" s="65" customFormat="1" x14ac:dyDescent="0.25">
      <c r="A393" s="66"/>
      <c r="B393" s="67"/>
      <c r="D393" s="66"/>
      <c r="E393" s="71"/>
      <c r="F393" s="66"/>
      <c r="G393" s="68"/>
      <c r="H393" s="68"/>
      <c r="I393" s="69"/>
    </row>
    <row r="394" spans="1:9" s="65" customFormat="1" x14ac:dyDescent="0.25">
      <c r="A394" s="66"/>
      <c r="B394" s="67"/>
      <c r="D394" s="66"/>
      <c r="E394" s="71"/>
      <c r="F394" s="66"/>
      <c r="G394" s="68"/>
      <c r="H394" s="68"/>
      <c r="I394" s="69"/>
    </row>
    <row r="395" spans="1:9" s="65" customFormat="1" x14ac:dyDescent="0.25">
      <c r="A395" s="66"/>
      <c r="B395" s="67"/>
      <c r="D395" s="66"/>
      <c r="E395" s="71"/>
      <c r="F395" s="66"/>
      <c r="G395" s="68"/>
      <c r="H395" s="68"/>
      <c r="I395" s="69"/>
    </row>
    <row r="396" spans="1:9" s="65" customFormat="1" x14ac:dyDescent="0.25">
      <c r="A396" s="66"/>
      <c r="B396" s="67"/>
      <c r="D396" s="66"/>
      <c r="E396" s="71"/>
      <c r="F396" s="66"/>
      <c r="G396" s="68"/>
      <c r="H396" s="68"/>
      <c r="I396" s="69"/>
    </row>
    <row r="397" spans="1:9" s="65" customFormat="1" x14ac:dyDescent="0.25">
      <c r="A397" s="66"/>
      <c r="B397" s="67"/>
      <c r="D397" s="66"/>
      <c r="E397" s="71"/>
      <c r="F397" s="66"/>
      <c r="G397" s="68"/>
      <c r="H397" s="68"/>
      <c r="I397" s="69"/>
    </row>
    <row r="398" spans="1:9" s="65" customFormat="1" x14ac:dyDescent="0.25">
      <c r="A398" s="66"/>
      <c r="B398" s="67"/>
      <c r="D398" s="66"/>
      <c r="E398" s="71"/>
      <c r="F398" s="66"/>
      <c r="G398" s="68"/>
      <c r="H398" s="68"/>
      <c r="I398" s="69"/>
    </row>
    <row r="399" spans="1:9" s="65" customFormat="1" x14ac:dyDescent="0.25">
      <c r="A399" s="66"/>
      <c r="B399" s="67"/>
      <c r="D399" s="66"/>
      <c r="E399" s="71"/>
      <c r="F399" s="66"/>
      <c r="G399" s="68"/>
      <c r="H399" s="68"/>
      <c r="I399" s="69"/>
    </row>
    <row r="400" spans="1:9" s="65" customFormat="1" x14ac:dyDescent="0.25">
      <c r="A400" s="66"/>
      <c r="B400" s="67"/>
      <c r="D400" s="66"/>
      <c r="E400" s="71"/>
      <c r="F400" s="66"/>
      <c r="G400" s="68"/>
      <c r="H400" s="68"/>
      <c r="I400" s="69"/>
    </row>
    <row r="401" spans="1:9" s="65" customFormat="1" x14ac:dyDescent="0.25">
      <c r="A401" s="66"/>
      <c r="B401" s="67"/>
      <c r="D401" s="66"/>
      <c r="E401" s="71"/>
      <c r="F401" s="66"/>
      <c r="G401" s="68"/>
      <c r="H401" s="68"/>
      <c r="I401" s="69"/>
    </row>
    <row r="402" spans="1:9" s="65" customFormat="1" x14ac:dyDescent="0.25">
      <c r="A402" s="66"/>
      <c r="B402" s="67"/>
      <c r="D402" s="66"/>
      <c r="E402" s="71"/>
      <c r="F402" s="66"/>
      <c r="G402" s="68"/>
      <c r="H402" s="68"/>
      <c r="I402" s="69"/>
    </row>
    <row r="403" spans="1:9" s="65" customFormat="1" x14ac:dyDescent="0.25">
      <c r="A403" s="66"/>
      <c r="B403" s="67"/>
      <c r="D403" s="66"/>
      <c r="E403" s="71"/>
      <c r="F403" s="66"/>
      <c r="G403" s="68"/>
      <c r="H403" s="68"/>
      <c r="I403" s="69"/>
    </row>
    <row r="404" spans="1:9" s="65" customFormat="1" x14ac:dyDescent="0.25">
      <c r="A404" s="66"/>
      <c r="B404" s="67"/>
      <c r="D404" s="66"/>
      <c r="E404" s="71"/>
      <c r="F404" s="66"/>
      <c r="G404" s="68"/>
      <c r="H404" s="68"/>
      <c r="I404" s="69"/>
    </row>
    <row r="405" spans="1:9" s="65" customFormat="1" x14ac:dyDescent="0.25">
      <c r="A405" s="66"/>
      <c r="B405" s="67"/>
      <c r="D405" s="66"/>
      <c r="E405" s="71"/>
      <c r="F405" s="66"/>
      <c r="G405" s="68"/>
      <c r="H405" s="68"/>
      <c r="I405" s="69"/>
    </row>
    <row r="406" spans="1:9" s="65" customFormat="1" x14ac:dyDescent="0.25">
      <c r="A406" s="66"/>
      <c r="B406" s="67"/>
      <c r="D406" s="66"/>
      <c r="E406" s="71"/>
      <c r="F406" s="66"/>
      <c r="G406" s="68"/>
      <c r="H406" s="68"/>
      <c r="I406" s="69"/>
    </row>
    <row r="407" spans="1:9" s="65" customFormat="1" x14ac:dyDescent="0.25">
      <c r="A407" s="66"/>
      <c r="B407" s="67"/>
      <c r="D407" s="66"/>
      <c r="E407" s="71"/>
      <c r="F407" s="66"/>
      <c r="G407" s="68"/>
      <c r="H407" s="68"/>
      <c r="I407" s="69"/>
    </row>
    <row r="408" spans="1:9" s="65" customFormat="1" x14ac:dyDescent="0.25">
      <c r="A408" s="66"/>
      <c r="B408" s="67"/>
      <c r="D408" s="66"/>
      <c r="E408" s="71"/>
      <c r="F408" s="66"/>
      <c r="G408" s="68"/>
      <c r="H408" s="68"/>
      <c r="I408" s="69"/>
    </row>
    <row r="409" spans="1:9" s="65" customFormat="1" x14ac:dyDescent="0.25">
      <c r="A409" s="66"/>
      <c r="B409" s="67"/>
      <c r="D409" s="66"/>
      <c r="E409" s="71"/>
      <c r="F409" s="66"/>
      <c r="G409" s="68"/>
      <c r="H409" s="68"/>
      <c r="I409" s="69"/>
    </row>
    <row r="410" spans="1:9" s="65" customFormat="1" x14ac:dyDescent="0.25">
      <c r="A410" s="66"/>
      <c r="B410" s="67"/>
      <c r="D410" s="66"/>
      <c r="E410" s="71"/>
      <c r="F410" s="66"/>
      <c r="G410" s="68"/>
      <c r="H410" s="68"/>
      <c r="I410" s="69"/>
    </row>
    <row r="411" spans="1:9" s="65" customFormat="1" x14ac:dyDescent="0.25">
      <c r="A411" s="66"/>
      <c r="B411" s="67"/>
      <c r="D411" s="66"/>
      <c r="E411" s="71"/>
      <c r="F411" s="66"/>
      <c r="G411" s="68"/>
      <c r="H411" s="68"/>
      <c r="I411" s="69"/>
    </row>
    <row r="412" spans="1:9" s="65" customFormat="1" x14ac:dyDescent="0.25">
      <c r="A412" s="66"/>
      <c r="B412" s="67"/>
      <c r="D412" s="66"/>
      <c r="E412" s="71"/>
      <c r="F412" s="66"/>
      <c r="G412" s="68"/>
      <c r="H412" s="68"/>
      <c r="I412" s="69"/>
    </row>
    <row r="413" spans="1:9" s="65" customFormat="1" x14ac:dyDescent="0.25">
      <c r="A413" s="66"/>
      <c r="B413" s="67"/>
      <c r="D413" s="66"/>
      <c r="E413" s="71"/>
      <c r="F413" s="66"/>
      <c r="G413" s="68"/>
      <c r="H413" s="68"/>
      <c r="I413" s="69"/>
    </row>
    <row r="414" spans="1:9" s="65" customFormat="1" x14ac:dyDescent="0.25">
      <c r="A414" s="66"/>
      <c r="B414" s="67"/>
      <c r="D414" s="66"/>
      <c r="E414" s="71"/>
      <c r="F414" s="66"/>
      <c r="G414" s="68"/>
      <c r="H414" s="68"/>
      <c r="I414" s="69"/>
    </row>
    <row r="415" spans="1:9" s="65" customFormat="1" x14ac:dyDescent="0.25">
      <c r="A415" s="66"/>
      <c r="B415" s="67"/>
      <c r="D415" s="66"/>
      <c r="E415" s="71"/>
      <c r="F415" s="66"/>
      <c r="G415" s="68"/>
      <c r="H415" s="68"/>
      <c r="I415" s="69"/>
    </row>
    <row r="416" spans="1:9" s="65" customFormat="1" x14ac:dyDescent="0.25">
      <c r="A416" s="66"/>
      <c r="B416" s="67"/>
      <c r="D416" s="66"/>
      <c r="E416" s="71"/>
      <c r="F416" s="66"/>
      <c r="G416" s="68"/>
      <c r="H416" s="68"/>
      <c r="I416" s="69"/>
    </row>
    <row r="417" spans="1:9" s="65" customFormat="1" x14ac:dyDescent="0.25">
      <c r="A417" s="66"/>
      <c r="B417" s="67"/>
      <c r="D417" s="66"/>
      <c r="E417" s="71"/>
      <c r="F417" s="66"/>
      <c r="G417" s="68"/>
      <c r="H417" s="68"/>
      <c r="I417" s="69"/>
    </row>
    <row r="418" spans="1:9" s="65" customFormat="1" x14ac:dyDescent="0.25">
      <c r="A418" s="66"/>
      <c r="B418" s="67"/>
      <c r="D418" s="66"/>
      <c r="E418" s="71"/>
      <c r="F418" s="66"/>
      <c r="G418" s="68"/>
      <c r="H418" s="68"/>
      <c r="I418" s="69"/>
    </row>
    <row r="419" spans="1:9" s="65" customFormat="1" x14ac:dyDescent="0.25">
      <c r="A419" s="66"/>
      <c r="B419" s="67"/>
      <c r="D419" s="66"/>
      <c r="E419" s="71"/>
      <c r="F419" s="66"/>
      <c r="G419" s="68"/>
      <c r="H419" s="68"/>
      <c r="I419" s="69"/>
    </row>
    <row r="420" spans="1:9" s="65" customFormat="1" x14ac:dyDescent="0.25">
      <c r="A420" s="66"/>
      <c r="B420" s="67"/>
      <c r="D420" s="66"/>
      <c r="E420" s="71"/>
      <c r="F420" s="66"/>
      <c r="G420" s="68"/>
      <c r="H420" s="68"/>
      <c r="I420" s="69"/>
    </row>
    <row r="421" spans="1:9" s="65" customFormat="1" x14ac:dyDescent="0.25">
      <c r="A421" s="66"/>
      <c r="B421" s="67"/>
      <c r="D421" s="66"/>
      <c r="E421" s="71"/>
      <c r="F421" s="66"/>
      <c r="G421" s="68"/>
      <c r="H421" s="68"/>
      <c r="I421" s="69"/>
    </row>
    <row r="422" spans="1:9" s="65" customFormat="1" x14ac:dyDescent="0.25">
      <c r="A422" s="66"/>
      <c r="B422" s="67"/>
      <c r="D422" s="66"/>
      <c r="E422" s="71"/>
      <c r="F422" s="66"/>
      <c r="G422" s="68"/>
      <c r="H422" s="68"/>
      <c r="I422" s="69"/>
    </row>
    <row r="423" spans="1:9" s="65" customFormat="1" x14ac:dyDescent="0.25">
      <c r="A423" s="66"/>
      <c r="B423" s="67"/>
      <c r="D423" s="66"/>
      <c r="E423" s="71"/>
      <c r="F423" s="66"/>
      <c r="G423" s="68"/>
      <c r="H423" s="68"/>
      <c r="I423" s="69"/>
    </row>
    <row r="424" spans="1:9" s="65" customFormat="1" x14ac:dyDescent="0.25">
      <c r="A424" s="66"/>
      <c r="B424" s="67"/>
      <c r="D424" s="66"/>
      <c r="E424" s="71"/>
      <c r="F424" s="66"/>
      <c r="G424" s="68"/>
      <c r="H424" s="68"/>
      <c r="I424" s="69"/>
    </row>
    <row r="425" spans="1:9" s="65" customFormat="1" x14ac:dyDescent="0.25">
      <c r="A425" s="66"/>
      <c r="B425" s="67"/>
      <c r="D425" s="66"/>
      <c r="E425" s="71"/>
      <c r="F425" s="66"/>
      <c r="G425" s="68"/>
      <c r="H425" s="68"/>
      <c r="I425" s="69"/>
    </row>
    <row r="426" spans="1:9" s="65" customFormat="1" x14ac:dyDescent="0.25">
      <c r="A426" s="66"/>
      <c r="B426" s="67"/>
      <c r="D426" s="66"/>
      <c r="E426" s="71"/>
      <c r="F426" s="66"/>
      <c r="G426" s="68"/>
      <c r="H426" s="68"/>
      <c r="I426" s="69"/>
    </row>
    <row r="427" spans="1:9" s="65" customFormat="1" x14ac:dyDescent="0.25">
      <c r="A427" s="66"/>
      <c r="B427" s="67"/>
      <c r="D427" s="66"/>
      <c r="E427" s="71"/>
      <c r="F427" s="66"/>
      <c r="G427" s="68"/>
      <c r="H427" s="68"/>
      <c r="I427" s="69"/>
    </row>
    <row r="428" spans="1:9" s="65" customFormat="1" x14ac:dyDescent="0.25">
      <c r="A428" s="66"/>
      <c r="B428" s="67"/>
      <c r="D428" s="66"/>
      <c r="E428" s="71"/>
      <c r="F428" s="66"/>
      <c r="G428" s="68"/>
      <c r="H428" s="68"/>
      <c r="I428" s="69"/>
    </row>
    <row r="429" spans="1:9" s="65" customFormat="1" x14ac:dyDescent="0.25">
      <c r="A429" s="66"/>
      <c r="B429" s="67"/>
      <c r="D429" s="66"/>
      <c r="E429" s="71"/>
      <c r="F429" s="66"/>
      <c r="G429" s="68"/>
      <c r="H429" s="68"/>
      <c r="I429" s="69"/>
    </row>
    <row r="430" spans="1:9" s="65" customFormat="1" x14ac:dyDescent="0.25">
      <c r="A430" s="66"/>
      <c r="B430" s="67"/>
      <c r="D430" s="66"/>
      <c r="E430" s="71"/>
      <c r="F430" s="66"/>
      <c r="G430" s="68"/>
      <c r="H430" s="68"/>
      <c r="I430" s="69"/>
    </row>
    <row r="431" spans="1:9" s="65" customFormat="1" x14ac:dyDescent="0.25">
      <c r="A431" s="66"/>
      <c r="B431" s="67"/>
      <c r="D431" s="66"/>
      <c r="E431" s="71"/>
      <c r="F431" s="66"/>
      <c r="G431" s="68"/>
      <c r="H431" s="68"/>
      <c r="I431" s="69"/>
    </row>
    <row r="432" spans="1:9" s="65" customFormat="1" x14ac:dyDescent="0.25">
      <c r="A432" s="66"/>
      <c r="B432" s="67"/>
      <c r="D432" s="66"/>
      <c r="E432" s="71"/>
      <c r="F432" s="66"/>
      <c r="G432" s="68"/>
      <c r="H432" s="68"/>
      <c r="I432" s="69"/>
    </row>
    <row r="433" spans="1:9" s="65" customFormat="1" x14ac:dyDescent="0.25">
      <c r="A433" s="66"/>
      <c r="B433" s="67"/>
      <c r="D433" s="66"/>
      <c r="E433" s="71"/>
      <c r="F433" s="66"/>
      <c r="G433" s="68"/>
      <c r="H433" s="68"/>
      <c r="I433" s="69"/>
    </row>
    <row r="434" spans="1:9" s="65" customFormat="1" x14ac:dyDescent="0.25">
      <c r="A434" s="66"/>
      <c r="B434" s="67"/>
      <c r="D434" s="66"/>
      <c r="E434" s="71"/>
      <c r="F434" s="66"/>
      <c r="G434" s="68"/>
      <c r="H434" s="68"/>
      <c r="I434" s="69"/>
    </row>
    <row r="435" spans="1:9" s="65" customFormat="1" x14ac:dyDescent="0.25">
      <c r="A435" s="66"/>
      <c r="B435" s="67"/>
      <c r="D435" s="66"/>
      <c r="E435" s="71"/>
      <c r="F435" s="66"/>
      <c r="G435" s="68"/>
      <c r="H435" s="68"/>
      <c r="I435" s="69"/>
    </row>
    <row r="436" spans="1:9" s="65" customFormat="1" x14ac:dyDescent="0.25">
      <c r="A436" s="66"/>
      <c r="B436" s="67"/>
      <c r="D436" s="66"/>
      <c r="E436" s="71"/>
      <c r="F436" s="66"/>
      <c r="G436" s="68"/>
      <c r="H436" s="68"/>
      <c r="I436" s="69"/>
    </row>
    <row r="437" spans="1:9" s="65" customFormat="1" x14ac:dyDescent="0.25">
      <c r="A437" s="66"/>
      <c r="B437" s="67"/>
      <c r="D437" s="66"/>
      <c r="E437" s="71"/>
      <c r="F437" s="66"/>
      <c r="G437" s="68"/>
      <c r="H437" s="68"/>
      <c r="I437" s="69"/>
    </row>
    <row r="438" spans="1:9" s="65" customFormat="1" x14ac:dyDescent="0.25">
      <c r="A438" s="66"/>
      <c r="B438" s="67"/>
      <c r="D438" s="66"/>
      <c r="E438" s="71"/>
      <c r="F438" s="66"/>
      <c r="G438" s="68"/>
      <c r="H438" s="68"/>
      <c r="I438" s="69"/>
    </row>
    <row r="439" spans="1:9" s="65" customFormat="1" x14ac:dyDescent="0.25">
      <c r="A439" s="66"/>
      <c r="B439" s="67"/>
      <c r="D439" s="66"/>
      <c r="E439" s="71"/>
      <c r="F439" s="66"/>
      <c r="G439" s="68"/>
      <c r="H439" s="68"/>
      <c r="I439" s="69"/>
    </row>
    <row r="440" spans="1:9" s="65" customFormat="1" x14ac:dyDescent="0.25">
      <c r="A440" s="66"/>
      <c r="B440" s="67"/>
      <c r="D440" s="66"/>
      <c r="E440" s="71"/>
      <c r="F440" s="66"/>
      <c r="G440" s="68"/>
      <c r="H440" s="68"/>
      <c r="I440" s="69"/>
    </row>
    <row r="441" spans="1:9" s="65" customFormat="1" x14ac:dyDescent="0.25">
      <c r="A441" s="66"/>
      <c r="B441" s="67"/>
      <c r="D441" s="66"/>
      <c r="E441" s="71"/>
      <c r="F441" s="66"/>
      <c r="G441" s="68"/>
      <c r="H441" s="68"/>
      <c r="I441" s="69"/>
    </row>
    <row r="442" spans="1:9" s="65" customFormat="1" x14ac:dyDescent="0.25">
      <c r="A442" s="66"/>
      <c r="B442" s="67"/>
      <c r="D442" s="66"/>
      <c r="E442" s="71"/>
      <c r="F442" s="66"/>
      <c r="G442" s="68"/>
      <c r="H442" s="68"/>
      <c r="I442" s="69"/>
    </row>
    <row r="443" spans="1:9" s="65" customFormat="1" x14ac:dyDescent="0.25">
      <c r="A443" s="66"/>
      <c r="B443" s="67"/>
      <c r="D443" s="66"/>
      <c r="E443" s="71"/>
      <c r="F443" s="66"/>
      <c r="G443" s="68"/>
      <c r="H443" s="68"/>
      <c r="I443" s="69"/>
    </row>
    <row r="444" spans="1:9" s="65" customFormat="1" x14ac:dyDescent="0.25">
      <c r="A444" s="66"/>
      <c r="B444" s="67"/>
      <c r="D444" s="66"/>
      <c r="E444" s="71"/>
      <c r="F444" s="66"/>
      <c r="G444" s="68"/>
      <c r="H444" s="68"/>
      <c r="I444" s="69"/>
    </row>
    <row r="445" spans="1:9" s="65" customFormat="1" x14ac:dyDescent="0.25">
      <c r="A445" s="66"/>
      <c r="B445" s="67"/>
      <c r="D445" s="66"/>
      <c r="E445" s="71"/>
      <c r="F445" s="66"/>
      <c r="G445" s="68"/>
      <c r="H445" s="68"/>
      <c r="I445" s="69"/>
    </row>
    <row r="446" spans="1:9" s="65" customFormat="1" x14ac:dyDescent="0.25">
      <c r="A446" s="66"/>
      <c r="B446" s="67"/>
      <c r="D446" s="66"/>
      <c r="E446" s="71"/>
      <c r="F446" s="66"/>
      <c r="G446" s="68"/>
      <c r="H446" s="68"/>
      <c r="I446" s="69"/>
    </row>
    <row r="447" spans="1:9" s="65" customFormat="1" x14ac:dyDescent="0.25">
      <c r="A447" s="66"/>
      <c r="B447" s="67"/>
      <c r="D447" s="66"/>
      <c r="E447" s="71"/>
      <c r="F447" s="66"/>
      <c r="G447" s="68"/>
      <c r="H447" s="68"/>
      <c r="I447" s="69"/>
    </row>
    <row r="448" spans="1:9" s="65" customFormat="1" x14ac:dyDescent="0.25">
      <c r="A448" s="66"/>
      <c r="B448" s="67"/>
      <c r="D448" s="66"/>
      <c r="E448" s="71"/>
      <c r="F448" s="66"/>
      <c r="G448" s="68"/>
      <c r="H448" s="68"/>
      <c r="I448" s="69"/>
    </row>
    <row r="449" spans="1:9" s="65" customFormat="1" x14ac:dyDescent="0.25">
      <c r="A449" s="66"/>
      <c r="B449" s="67"/>
      <c r="D449" s="66"/>
      <c r="E449" s="71"/>
      <c r="F449" s="66"/>
      <c r="G449" s="68"/>
      <c r="H449" s="68"/>
      <c r="I449" s="69"/>
    </row>
    <row r="450" spans="1:9" s="65" customFormat="1" x14ac:dyDescent="0.25">
      <c r="A450" s="66"/>
      <c r="B450" s="67"/>
      <c r="D450" s="66"/>
      <c r="E450" s="71"/>
      <c r="F450" s="66"/>
      <c r="G450" s="68"/>
      <c r="H450" s="68"/>
      <c r="I450" s="69"/>
    </row>
    <row r="451" spans="1:9" s="65" customFormat="1" x14ac:dyDescent="0.25">
      <c r="A451" s="66"/>
      <c r="B451" s="67"/>
      <c r="D451" s="66"/>
      <c r="E451" s="71"/>
      <c r="F451" s="66"/>
      <c r="G451" s="68"/>
      <c r="H451" s="68"/>
      <c r="I451" s="69"/>
    </row>
    <row r="452" spans="1:9" s="65" customFormat="1" x14ac:dyDescent="0.25">
      <c r="A452" s="66"/>
      <c r="B452" s="67"/>
      <c r="D452" s="66"/>
      <c r="E452" s="71"/>
      <c r="F452" s="66"/>
      <c r="G452" s="68"/>
      <c r="H452" s="68"/>
      <c r="I452" s="69"/>
    </row>
    <row r="453" spans="1:9" s="65" customFormat="1" x14ac:dyDescent="0.25">
      <c r="A453" s="66"/>
      <c r="B453" s="67"/>
      <c r="D453" s="66"/>
      <c r="E453" s="71"/>
      <c r="F453" s="66"/>
      <c r="G453" s="68"/>
      <c r="H453" s="68"/>
      <c r="I453" s="69"/>
    </row>
    <row r="454" spans="1:9" s="65" customFormat="1" x14ac:dyDescent="0.25">
      <c r="A454" s="66"/>
      <c r="B454" s="67"/>
      <c r="D454" s="66"/>
      <c r="E454" s="71"/>
      <c r="F454" s="66"/>
      <c r="G454" s="68"/>
      <c r="H454" s="68"/>
      <c r="I454" s="69"/>
    </row>
    <row r="455" spans="1:9" s="65" customFormat="1" x14ac:dyDescent="0.25">
      <c r="A455" s="66"/>
      <c r="B455" s="67"/>
      <c r="D455" s="66"/>
      <c r="E455" s="71"/>
      <c r="F455" s="66"/>
      <c r="G455" s="68"/>
      <c r="H455" s="68"/>
      <c r="I455" s="69"/>
    </row>
    <row r="456" spans="1:9" s="65" customFormat="1" x14ac:dyDescent="0.25">
      <c r="A456" s="66"/>
      <c r="B456" s="67"/>
      <c r="D456" s="66"/>
      <c r="E456" s="71"/>
      <c r="F456" s="66"/>
      <c r="G456" s="68"/>
      <c r="H456" s="68"/>
      <c r="I456" s="69"/>
    </row>
    <row r="457" spans="1:9" s="65" customFormat="1" x14ac:dyDescent="0.25">
      <c r="A457" s="66"/>
      <c r="B457" s="67"/>
      <c r="D457" s="66"/>
      <c r="E457" s="71"/>
      <c r="F457" s="66"/>
      <c r="G457" s="68"/>
      <c r="H457" s="68"/>
      <c r="I457" s="69"/>
    </row>
    <row r="458" spans="1:9" s="65" customFormat="1" x14ac:dyDescent="0.25">
      <c r="A458" s="66"/>
      <c r="B458" s="67"/>
      <c r="D458" s="66"/>
      <c r="E458" s="71"/>
      <c r="F458" s="66"/>
      <c r="G458" s="68"/>
      <c r="H458" s="68"/>
      <c r="I458" s="69"/>
    </row>
    <row r="459" spans="1:9" s="65" customFormat="1" x14ac:dyDescent="0.25">
      <c r="A459" s="66"/>
      <c r="B459" s="67"/>
      <c r="D459" s="66"/>
      <c r="E459" s="71"/>
      <c r="F459" s="66"/>
      <c r="G459" s="68"/>
      <c r="H459" s="68"/>
      <c r="I459" s="69"/>
    </row>
    <row r="460" spans="1:9" s="65" customFormat="1" x14ac:dyDescent="0.25">
      <c r="A460" s="66"/>
      <c r="B460" s="67"/>
      <c r="D460" s="66"/>
      <c r="E460" s="71"/>
      <c r="F460" s="66"/>
      <c r="G460" s="68"/>
      <c r="H460" s="68"/>
      <c r="I460" s="69"/>
    </row>
    <row r="461" spans="1:9" s="65" customFormat="1" x14ac:dyDescent="0.25">
      <c r="A461" s="66"/>
      <c r="B461" s="67"/>
      <c r="D461" s="66"/>
      <c r="E461" s="71"/>
      <c r="F461" s="66"/>
      <c r="G461" s="68"/>
      <c r="H461" s="68"/>
      <c r="I461" s="69"/>
    </row>
    <row r="462" spans="1:9" s="65" customFormat="1" x14ac:dyDescent="0.25">
      <c r="A462" s="66"/>
      <c r="B462" s="67"/>
      <c r="D462" s="66"/>
      <c r="E462" s="71"/>
      <c r="F462" s="66"/>
      <c r="G462" s="68"/>
      <c r="H462" s="68"/>
      <c r="I462" s="69"/>
    </row>
    <row r="463" spans="1:9" s="65" customFormat="1" x14ac:dyDescent="0.25">
      <c r="A463" s="66"/>
      <c r="B463" s="67"/>
      <c r="D463" s="66"/>
      <c r="E463" s="71"/>
      <c r="F463" s="66"/>
      <c r="G463" s="68"/>
      <c r="H463" s="68"/>
      <c r="I463" s="69"/>
    </row>
    <row r="464" spans="1:9" s="65" customFormat="1" x14ac:dyDescent="0.25">
      <c r="A464" s="66"/>
      <c r="B464" s="67"/>
      <c r="D464" s="66"/>
      <c r="E464" s="71"/>
      <c r="F464" s="66"/>
      <c r="G464" s="68"/>
      <c r="H464" s="68"/>
      <c r="I464" s="69"/>
    </row>
    <row r="465" spans="1:9" s="65" customFormat="1" x14ac:dyDescent="0.25">
      <c r="A465" s="66"/>
      <c r="B465" s="67"/>
      <c r="D465" s="66"/>
      <c r="E465" s="71"/>
      <c r="F465" s="66"/>
      <c r="G465" s="68"/>
      <c r="H465" s="68"/>
      <c r="I465" s="69"/>
    </row>
    <row r="466" spans="1:9" s="65" customFormat="1" x14ac:dyDescent="0.25">
      <c r="A466" s="66"/>
      <c r="B466" s="67"/>
      <c r="D466" s="66"/>
      <c r="E466" s="71"/>
      <c r="F466" s="66"/>
      <c r="G466" s="68"/>
      <c r="H466" s="68"/>
      <c r="I466" s="69"/>
    </row>
    <row r="467" spans="1:9" s="65" customFormat="1" x14ac:dyDescent="0.25">
      <c r="A467" s="66"/>
      <c r="B467" s="67"/>
      <c r="D467" s="66"/>
      <c r="E467" s="71"/>
      <c r="F467" s="66"/>
      <c r="G467" s="68"/>
      <c r="H467" s="68"/>
      <c r="I467" s="69"/>
    </row>
    <row r="468" spans="1:9" s="65" customFormat="1" x14ac:dyDescent="0.25">
      <c r="A468" s="66"/>
      <c r="B468" s="67"/>
      <c r="D468" s="66"/>
      <c r="E468" s="71"/>
      <c r="F468" s="66"/>
      <c r="G468" s="68"/>
      <c r="H468" s="68"/>
      <c r="I468" s="69"/>
    </row>
    <row r="469" spans="1:9" s="65" customFormat="1" x14ac:dyDescent="0.25">
      <c r="A469" s="66"/>
      <c r="B469" s="67"/>
      <c r="D469" s="66"/>
      <c r="E469" s="71"/>
      <c r="F469" s="66"/>
      <c r="G469" s="68"/>
      <c r="H469" s="68"/>
      <c r="I469" s="69"/>
    </row>
    <row r="470" spans="1:9" s="65" customFormat="1" x14ac:dyDescent="0.25">
      <c r="A470" s="66"/>
      <c r="B470" s="67"/>
      <c r="D470" s="66"/>
      <c r="E470" s="71"/>
      <c r="F470" s="66"/>
      <c r="G470" s="68"/>
      <c r="H470" s="68"/>
      <c r="I470" s="69"/>
    </row>
    <row r="471" spans="1:9" s="65" customFormat="1" x14ac:dyDescent="0.25">
      <c r="A471" s="66"/>
      <c r="B471" s="67"/>
      <c r="D471" s="66"/>
      <c r="E471" s="71"/>
      <c r="F471" s="66"/>
      <c r="G471" s="68"/>
      <c r="H471" s="68"/>
      <c r="I471" s="69"/>
    </row>
    <row r="472" spans="1:9" s="65" customFormat="1" x14ac:dyDescent="0.25">
      <c r="A472" s="66"/>
      <c r="B472" s="67"/>
      <c r="D472" s="66"/>
      <c r="E472" s="71"/>
      <c r="F472" s="66"/>
      <c r="G472" s="68"/>
      <c r="H472" s="68"/>
      <c r="I472" s="69"/>
    </row>
    <row r="473" spans="1:9" s="65" customFormat="1" x14ac:dyDescent="0.25">
      <c r="A473" s="66"/>
      <c r="B473" s="67"/>
      <c r="D473" s="66"/>
      <c r="E473" s="71"/>
      <c r="F473" s="66"/>
      <c r="G473" s="68"/>
      <c r="H473" s="68"/>
      <c r="I473" s="69"/>
    </row>
    <row r="474" spans="1:9" s="65" customFormat="1" x14ac:dyDescent="0.25">
      <c r="A474" s="66"/>
      <c r="B474" s="67"/>
      <c r="D474" s="66"/>
      <c r="E474" s="71"/>
      <c r="F474" s="66"/>
      <c r="G474" s="68"/>
      <c r="H474" s="68"/>
      <c r="I474" s="69"/>
    </row>
    <row r="475" spans="1:9" s="65" customFormat="1" x14ac:dyDescent="0.25">
      <c r="A475" s="66"/>
      <c r="B475" s="67"/>
      <c r="D475" s="66"/>
      <c r="E475" s="71"/>
      <c r="F475" s="66"/>
      <c r="G475" s="68"/>
      <c r="H475" s="68"/>
      <c r="I475" s="69"/>
    </row>
    <row r="476" spans="1:9" s="65" customFormat="1" x14ac:dyDescent="0.25">
      <c r="A476" s="66"/>
      <c r="B476" s="67"/>
      <c r="D476" s="66"/>
      <c r="E476" s="71"/>
      <c r="F476" s="66"/>
      <c r="G476" s="68"/>
      <c r="H476" s="68"/>
      <c r="I476" s="69"/>
    </row>
    <row r="477" spans="1:9" s="65" customFormat="1" x14ac:dyDescent="0.25">
      <c r="A477" s="66"/>
      <c r="B477" s="67"/>
      <c r="D477" s="66"/>
      <c r="E477" s="71"/>
      <c r="F477" s="66"/>
      <c r="G477" s="68"/>
      <c r="H477" s="68"/>
      <c r="I477" s="69"/>
    </row>
    <row r="478" spans="1:9" s="65" customFormat="1" x14ac:dyDescent="0.25">
      <c r="A478" s="66"/>
      <c r="B478" s="67"/>
      <c r="D478" s="66"/>
      <c r="E478" s="71"/>
      <c r="F478" s="66"/>
      <c r="G478" s="68"/>
      <c r="H478" s="68"/>
      <c r="I478" s="69"/>
    </row>
    <row r="479" spans="1:9" s="65" customFormat="1" x14ac:dyDescent="0.25">
      <c r="A479" s="66"/>
      <c r="B479" s="67"/>
      <c r="D479" s="66"/>
      <c r="E479" s="71"/>
      <c r="F479" s="66"/>
      <c r="G479" s="68"/>
      <c r="H479" s="68"/>
      <c r="I479" s="69"/>
    </row>
    <row r="480" spans="1:9" s="65" customFormat="1" x14ac:dyDescent="0.25">
      <c r="A480" s="66"/>
      <c r="B480" s="67"/>
      <c r="D480" s="66"/>
      <c r="E480" s="71"/>
      <c r="F480" s="66"/>
      <c r="G480" s="68"/>
      <c r="H480" s="68"/>
      <c r="I480" s="69"/>
    </row>
    <row r="481" spans="1:9" s="65" customFormat="1" x14ac:dyDescent="0.25">
      <c r="A481" s="66"/>
      <c r="B481" s="67"/>
      <c r="D481" s="66"/>
      <c r="E481" s="71"/>
      <c r="F481" s="66"/>
      <c r="G481" s="68"/>
      <c r="H481" s="68"/>
      <c r="I481" s="69"/>
    </row>
    <row r="482" spans="1:9" s="65" customFormat="1" x14ac:dyDescent="0.25">
      <c r="A482" s="66"/>
      <c r="B482" s="67"/>
      <c r="D482" s="66"/>
      <c r="E482" s="71"/>
      <c r="F482" s="66"/>
      <c r="G482" s="68"/>
      <c r="H482" s="68"/>
      <c r="I482" s="69"/>
    </row>
    <row r="483" spans="1:9" s="65" customFormat="1" x14ac:dyDescent="0.25">
      <c r="A483" s="66"/>
      <c r="B483" s="67"/>
      <c r="D483" s="66"/>
      <c r="E483" s="71"/>
      <c r="F483" s="66"/>
      <c r="G483" s="68"/>
      <c r="H483" s="68"/>
      <c r="I483" s="69"/>
    </row>
    <row r="484" spans="1:9" s="65" customFormat="1" x14ac:dyDescent="0.25">
      <c r="A484" s="66"/>
      <c r="B484" s="67"/>
      <c r="D484" s="66"/>
      <c r="E484" s="71"/>
      <c r="F484" s="66"/>
      <c r="G484" s="68"/>
      <c r="H484" s="68"/>
      <c r="I484" s="69"/>
    </row>
    <row r="485" spans="1:9" s="65" customFormat="1" x14ac:dyDescent="0.25">
      <c r="A485" s="66"/>
      <c r="B485" s="67"/>
      <c r="D485" s="66"/>
      <c r="E485" s="71"/>
      <c r="F485" s="66"/>
      <c r="G485" s="68"/>
      <c r="H485" s="68"/>
      <c r="I485" s="69"/>
    </row>
  </sheetData>
  <sheetProtection algorithmName="SHA-512" hashValue="YBmN/8X/f3la26LWbgceYymZsH4q1kTbBQs+ldwXLdD6at+z+JS5fHAZK/wPJ6hwCl5bMi2yAplr3VlY5Oze6Q==" saltValue="Ba1OH9J/jpKbBX3/yi5H0w==" spinCount="100000" sheet="1" objects="1" scenarios="1" selectLockedCells="1"/>
  <autoFilter ref="C6:H18" xr:uid="{00000000-0001-0000-0400-000000000000}"/>
  <mergeCells count="2">
    <mergeCell ref="A14:J17"/>
    <mergeCell ref="I1:J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4"/>
  <sheetViews>
    <sheetView view="pageBreakPreview" zoomScaleNormal="70" zoomScaleSheetLayoutView="100" workbookViewId="0">
      <selection activeCell="C9" sqref="C9"/>
    </sheetView>
  </sheetViews>
  <sheetFormatPr defaultColWidth="9.140625" defaultRowHeight="12" x14ac:dyDescent="0.2"/>
  <cols>
    <col min="1" max="1" width="6" style="39" customWidth="1"/>
    <col min="2" max="2" width="51.85546875" style="39" customWidth="1"/>
    <col min="3" max="3" width="9.7109375" style="39" customWidth="1"/>
    <col min="4" max="4" width="7.7109375" style="39" customWidth="1"/>
    <col min="5" max="7" width="14.7109375" style="39" customWidth="1"/>
    <col min="8" max="16384" width="9.140625" style="39"/>
  </cols>
  <sheetData>
    <row r="1" spans="1:7" ht="15" x14ac:dyDescent="0.2">
      <c r="A1" s="38"/>
      <c r="B1" s="57" t="s">
        <v>52</v>
      </c>
      <c r="C1" s="57"/>
      <c r="D1" s="57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109</v>
      </c>
      <c r="C3" s="7"/>
      <c r="D3" s="7"/>
    </row>
    <row r="4" spans="1:7" ht="15" x14ac:dyDescent="0.2">
      <c r="A4" s="8"/>
      <c r="B4" s="8" t="s">
        <v>110</v>
      </c>
      <c r="C4" s="8"/>
      <c r="D4" s="8"/>
    </row>
    <row r="5" spans="1:7" s="152" customFormat="1" ht="15" x14ac:dyDescent="0.2">
      <c r="A5" s="151"/>
      <c r="B5" s="151" t="s">
        <v>83</v>
      </c>
      <c r="C5" s="151"/>
      <c r="D5" s="151"/>
    </row>
    <row r="6" spans="1:7" s="42" customFormat="1" x14ac:dyDescent="0.2">
      <c r="A6" s="48" t="s">
        <v>23</v>
      </c>
      <c r="B6" s="48" t="s">
        <v>24</v>
      </c>
      <c r="C6" s="49" t="s">
        <v>84</v>
      </c>
      <c r="D6" s="48" t="s">
        <v>21</v>
      </c>
      <c r="E6" s="50" t="s">
        <v>25</v>
      </c>
      <c r="F6" s="50" t="s">
        <v>26</v>
      </c>
      <c r="G6" s="50" t="s">
        <v>53</v>
      </c>
    </row>
    <row r="7" spans="1:7" s="42" customFormat="1" x14ac:dyDescent="0.2">
      <c r="A7" s="51"/>
      <c r="B7" s="52" t="s">
        <v>85</v>
      </c>
      <c r="C7" s="52"/>
      <c r="D7" s="52"/>
      <c r="E7" s="53"/>
      <c r="F7" s="53"/>
      <c r="G7" s="54"/>
    </row>
    <row r="8" spans="1:7" s="43" customFormat="1" x14ac:dyDescent="0.2">
      <c r="A8" s="117">
        <v>1</v>
      </c>
      <c r="B8" s="118" t="s">
        <v>86</v>
      </c>
      <c r="C8" s="231">
        <v>0</v>
      </c>
      <c r="D8" s="119">
        <v>31</v>
      </c>
      <c r="E8" s="120">
        <f>C8*D8</f>
        <v>0</v>
      </c>
      <c r="F8" s="121"/>
      <c r="G8" s="122"/>
    </row>
    <row r="9" spans="1:7" s="43" customFormat="1" x14ac:dyDescent="0.2">
      <c r="A9" s="123">
        <v>2</v>
      </c>
      <c r="B9" s="124" t="s">
        <v>87</v>
      </c>
      <c r="C9" s="232">
        <v>0</v>
      </c>
      <c r="D9" s="119">
        <v>31</v>
      </c>
      <c r="E9" s="120">
        <f t="shared" ref="E9:E13" si="0">C9*D9</f>
        <v>0</v>
      </c>
      <c r="F9" s="125"/>
      <c r="G9" s="126"/>
    </row>
    <row r="10" spans="1:7" s="43" customFormat="1" x14ac:dyDescent="0.2">
      <c r="A10" s="117">
        <v>3</v>
      </c>
      <c r="B10" s="124" t="s">
        <v>88</v>
      </c>
      <c r="C10" s="232">
        <v>0</v>
      </c>
      <c r="D10" s="119">
        <v>31</v>
      </c>
      <c r="E10" s="120">
        <f t="shared" si="0"/>
        <v>0</v>
      </c>
      <c r="F10" s="125"/>
      <c r="G10" s="126"/>
    </row>
    <row r="11" spans="1:7" s="43" customFormat="1" x14ac:dyDescent="0.2">
      <c r="A11" s="123">
        <v>4</v>
      </c>
      <c r="B11" s="124" t="s">
        <v>89</v>
      </c>
      <c r="C11" s="232">
        <v>0</v>
      </c>
      <c r="D11" s="119">
        <v>31</v>
      </c>
      <c r="E11" s="120">
        <f t="shared" si="0"/>
        <v>0</v>
      </c>
      <c r="F11" s="125"/>
      <c r="G11" s="126"/>
    </row>
    <row r="12" spans="1:7" s="43" customFormat="1" x14ac:dyDescent="0.2">
      <c r="A12" s="117">
        <v>5</v>
      </c>
      <c r="B12" s="124" t="s">
        <v>90</v>
      </c>
      <c r="C12" s="232">
        <v>0</v>
      </c>
      <c r="D12" s="119">
        <v>31</v>
      </c>
      <c r="E12" s="120">
        <f t="shared" si="0"/>
        <v>0</v>
      </c>
      <c r="F12" s="125"/>
      <c r="G12" s="126"/>
    </row>
    <row r="13" spans="1:7" s="43" customFormat="1" x14ac:dyDescent="0.2">
      <c r="A13" s="123">
        <v>6</v>
      </c>
      <c r="B13" s="124" t="s">
        <v>91</v>
      </c>
      <c r="C13" s="232">
        <v>0</v>
      </c>
      <c r="D13" s="119">
        <v>31</v>
      </c>
      <c r="E13" s="120">
        <f t="shared" si="0"/>
        <v>0</v>
      </c>
      <c r="F13" s="125"/>
      <c r="G13" s="126"/>
    </row>
    <row r="14" spans="1:7" s="43" customFormat="1" x14ac:dyDescent="0.2">
      <c r="A14" s="123"/>
      <c r="B14" s="124"/>
      <c r="C14" s="124"/>
      <c r="D14" s="124"/>
      <c r="E14" s="127"/>
      <c r="F14" s="125"/>
      <c r="G14" s="126"/>
    </row>
    <row r="15" spans="1:7" s="43" customFormat="1" x14ac:dyDescent="0.2">
      <c r="A15" s="129"/>
      <c r="B15" s="130" t="s">
        <v>92</v>
      </c>
      <c r="C15" s="130"/>
      <c r="D15" s="130"/>
      <c r="E15" s="131"/>
      <c r="F15" s="131"/>
      <c r="G15" s="132"/>
    </row>
    <row r="16" spans="1:7" s="43" customFormat="1" x14ac:dyDescent="0.2">
      <c r="A16" s="117">
        <v>1</v>
      </c>
      <c r="B16" s="118" t="s">
        <v>86</v>
      </c>
      <c r="C16" s="231">
        <v>0</v>
      </c>
      <c r="D16" s="133">
        <v>31</v>
      </c>
      <c r="E16" s="118"/>
      <c r="F16" s="125">
        <f>C16*D16</f>
        <v>0</v>
      </c>
      <c r="G16" s="134"/>
    </row>
    <row r="17" spans="1:7" s="43" customFormat="1" x14ac:dyDescent="0.2">
      <c r="A17" s="123">
        <v>2</v>
      </c>
      <c r="B17" s="124" t="s">
        <v>87</v>
      </c>
      <c r="C17" s="232">
        <v>0</v>
      </c>
      <c r="D17" s="133">
        <v>31</v>
      </c>
      <c r="E17" s="124"/>
      <c r="F17" s="125">
        <f t="shared" ref="F17:F21" si="1">C17*D17</f>
        <v>0</v>
      </c>
      <c r="G17" s="135"/>
    </row>
    <row r="18" spans="1:7" s="43" customFormat="1" x14ac:dyDescent="0.2">
      <c r="A18" s="123">
        <v>3</v>
      </c>
      <c r="B18" s="124" t="s">
        <v>93</v>
      </c>
      <c r="C18" s="232">
        <v>0</v>
      </c>
      <c r="D18" s="133">
        <v>31</v>
      </c>
      <c r="E18" s="124"/>
      <c r="F18" s="125">
        <f t="shared" si="1"/>
        <v>0</v>
      </c>
      <c r="G18" s="135"/>
    </row>
    <row r="19" spans="1:7" s="43" customFormat="1" x14ac:dyDescent="0.2">
      <c r="A19" s="123">
        <v>4</v>
      </c>
      <c r="B19" s="124" t="s">
        <v>89</v>
      </c>
      <c r="C19" s="232">
        <v>0</v>
      </c>
      <c r="D19" s="133">
        <v>31</v>
      </c>
      <c r="E19" s="124"/>
      <c r="F19" s="125">
        <f t="shared" si="1"/>
        <v>0</v>
      </c>
      <c r="G19" s="135"/>
    </row>
    <row r="20" spans="1:7" s="43" customFormat="1" x14ac:dyDescent="0.2">
      <c r="A20" s="123">
        <v>5</v>
      </c>
      <c r="B20" s="124" t="s">
        <v>90</v>
      </c>
      <c r="C20" s="232">
        <v>0</v>
      </c>
      <c r="D20" s="133">
        <v>31</v>
      </c>
      <c r="E20" s="124"/>
      <c r="F20" s="125">
        <f t="shared" si="1"/>
        <v>0</v>
      </c>
      <c r="G20" s="135"/>
    </row>
    <row r="21" spans="1:7" s="43" customFormat="1" x14ac:dyDescent="0.2">
      <c r="A21" s="123">
        <v>6</v>
      </c>
      <c r="B21" s="124" t="s">
        <v>91</v>
      </c>
      <c r="C21" s="232">
        <v>0</v>
      </c>
      <c r="D21" s="133">
        <v>31</v>
      </c>
      <c r="E21" s="124"/>
      <c r="F21" s="125">
        <f t="shared" si="1"/>
        <v>0</v>
      </c>
      <c r="G21" s="135"/>
    </row>
    <row r="22" spans="1:7" s="43" customFormat="1" x14ac:dyDescent="0.2">
      <c r="A22" s="128"/>
      <c r="B22" s="136"/>
      <c r="C22" s="136"/>
      <c r="D22" s="136"/>
      <c r="E22" s="136"/>
      <c r="F22" s="136"/>
      <c r="G22" s="137"/>
    </row>
    <row r="23" spans="1:7" s="43" customFormat="1" x14ac:dyDescent="0.2">
      <c r="A23" s="129"/>
      <c r="B23" s="130" t="s">
        <v>94</v>
      </c>
      <c r="C23" s="130"/>
      <c r="D23" s="130"/>
      <c r="E23" s="131"/>
      <c r="F23" s="131"/>
      <c r="G23" s="132"/>
    </row>
    <row r="24" spans="1:7" s="43" customFormat="1" x14ac:dyDescent="0.2">
      <c r="A24" s="117">
        <v>1</v>
      </c>
      <c r="B24" s="118" t="s">
        <v>86</v>
      </c>
      <c r="C24" s="231">
        <v>0</v>
      </c>
      <c r="D24" s="133">
        <v>31</v>
      </c>
      <c r="E24" s="136"/>
      <c r="F24" s="136"/>
      <c r="G24" s="138">
        <f>C24*D24</f>
        <v>0</v>
      </c>
    </row>
    <row r="25" spans="1:7" s="43" customFormat="1" x14ac:dyDescent="0.2">
      <c r="A25" s="123">
        <v>2</v>
      </c>
      <c r="B25" s="124" t="s">
        <v>95</v>
      </c>
      <c r="C25" s="232">
        <v>0</v>
      </c>
      <c r="D25" s="139">
        <v>31</v>
      </c>
      <c r="E25" s="136"/>
      <c r="F25" s="136"/>
      <c r="G25" s="138">
        <f t="shared" ref="G25:G29" si="2">C25*D25</f>
        <v>0</v>
      </c>
    </row>
    <row r="26" spans="1:7" s="43" customFormat="1" x14ac:dyDescent="0.2">
      <c r="A26" s="123">
        <v>3</v>
      </c>
      <c r="B26" s="124" t="s">
        <v>96</v>
      </c>
      <c r="C26" s="140" t="s">
        <v>97</v>
      </c>
      <c r="D26" s="139"/>
      <c r="E26" s="136"/>
      <c r="F26" s="136"/>
      <c r="G26" s="138"/>
    </row>
    <row r="27" spans="1:7" s="43" customFormat="1" x14ac:dyDescent="0.2">
      <c r="A27" s="123">
        <v>4</v>
      </c>
      <c r="B27" s="124" t="s">
        <v>89</v>
      </c>
      <c r="C27" s="232">
        <v>0</v>
      </c>
      <c r="D27" s="139">
        <v>31</v>
      </c>
      <c r="E27" s="136"/>
      <c r="F27" s="136"/>
      <c r="G27" s="138">
        <f t="shared" si="2"/>
        <v>0</v>
      </c>
    </row>
    <row r="28" spans="1:7" s="43" customFormat="1" x14ac:dyDescent="0.2">
      <c r="A28" s="123">
        <v>5</v>
      </c>
      <c r="B28" s="124" t="s">
        <v>90</v>
      </c>
      <c r="C28" s="232">
        <v>0</v>
      </c>
      <c r="D28" s="139">
        <v>31</v>
      </c>
      <c r="E28" s="136"/>
      <c r="F28" s="136"/>
      <c r="G28" s="138">
        <f t="shared" si="2"/>
        <v>0</v>
      </c>
    </row>
    <row r="29" spans="1:7" s="43" customFormat="1" x14ac:dyDescent="0.2">
      <c r="A29" s="123">
        <v>6</v>
      </c>
      <c r="B29" s="124" t="s">
        <v>91</v>
      </c>
      <c r="C29" s="232">
        <v>0</v>
      </c>
      <c r="D29" s="139">
        <v>31</v>
      </c>
      <c r="E29" s="136"/>
      <c r="F29" s="136"/>
      <c r="G29" s="138">
        <f t="shared" si="2"/>
        <v>0</v>
      </c>
    </row>
    <row r="30" spans="1:7" s="43" customFormat="1" x14ac:dyDescent="0.2">
      <c r="A30" s="128"/>
      <c r="B30" s="136"/>
      <c r="C30" s="136"/>
      <c r="D30" s="136"/>
      <c r="E30" s="136"/>
      <c r="F30" s="136"/>
      <c r="G30" s="137"/>
    </row>
    <row r="31" spans="1:7" x14ac:dyDescent="0.2">
      <c r="A31" s="44"/>
      <c r="B31" s="187" t="s">
        <v>98</v>
      </c>
      <c r="C31" s="187"/>
      <c r="D31" s="187"/>
      <c r="E31" s="187"/>
      <c r="F31" s="187"/>
      <c r="G31" s="188"/>
    </row>
    <row r="32" spans="1:7" ht="12" customHeight="1" x14ac:dyDescent="0.2">
      <c r="A32" s="28"/>
      <c r="B32" s="189"/>
      <c r="C32" s="189"/>
      <c r="D32" s="189"/>
      <c r="E32" s="189"/>
      <c r="F32" s="189"/>
      <c r="G32" s="190"/>
    </row>
    <row r="33" spans="1:7" x14ac:dyDescent="0.2">
      <c r="A33" s="28"/>
      <c r="B33" s="189"/>
      <c r="C33" s="189"/>
      <c r="D33" s="189"/>
      <c r="E33" s="189"/>
      <c r="F33" s="189"/>
      <c r="G33" s="190"/>
    </row>
    <row r="34" spans="1:7" x14ac:dyDescent="0.2">
      <c r="A34" s="28"/>
      <c r="B34" s="189"/>
      <c r="C34" s="189"/>
      <c r="D34" s="189"/>
      <c r="E34" s="189"/>
      <c r="F34" s="189"/>
      <c r="G34" s="190"/>
    </row>
    <row r="35" spans="1:7" x14ac:dyDescent="0.2">
      <c r="A35" s="28"/>
      <c r="B35" s="189"/>
      <c r="C35" s="189"/>
      <c r="D35" s="189"/>
      <c r="E35" s="189"/>
      <c r="F35" s="189"/>
      <c r="G35" s="190"/>
    </row>
    <row r="36" spans="1:7" x14ac:dyDescent="0.2">
      <c r="A36" s="45"/>
      <c r="B36" s="46"/>
      <c r="C36" s="46"/>
      <c r="D36" s="46"/>
      <c r="E36" s="46"/>
      <c r="F36" s="46"/>
      <c r="G36" s="47"/>
    </row>
    <row r="37" spans="1:7" s="18" customFormat="1" ht="15" x14ac:dyDescent="0.25">
      <c r="A37" s="191" t="s">
        <v>22</v>
      </c>
      <c r="B37" s="192"/>
      <c r="C37" s="141"/>
      <c r="D37" s="141"/>
      <c r="E37" s="94">
        <f>SUM(E8:E13)</f>
        <v>0</v>
      </c>
      <c r="F37" s="94">
        <f>SUM(F16:F21)</f>
        <v>0</v>
      </c>
      <c r="G37" s="94">
        <f>SUM(G24:G29)</f>
        <v>0</v>
      </c>
    </row>
    <row r="44" spans="1:7" x14ac:dyDescent="0.2">
      <c r="F44" s="55"/>
    </row>
  </sheetData>
  <sheetProtection algorithmName="SHA-512" hashValue="WF9jHtFKXj1szVIrknDvSBtcMOkaZiwDOZ0uehCXoARRv9D/N5UStLikoHOkXHlIfa2MSxY0CDQFKY5JNp8AsA==" saltValue="8P3EHEgmri0UTBxMWejItA==" spinCount="100000" sheet="1" objects="1" scenarios="1" selectLockedCells="1"/>
  <mergeCells count="2">
    <mergeCell ref="B31:G35"/>
    <mergeCell ref="A37:B37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2023-05-29T09:48:08Z</cp:lastPrinted>
  <dcterms:created xsi:type="dcterms:W3CDTF">2016-01-20T08:28:42Z</dcterms:created>
  <dcterms:modified xsi:type="dcterms:W3CDTF">2026-04-20T08:48:12Z</dcterms:modified>
</cp:coreProperties>
</file>