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stokosice-my.sharepoint.com/personal/zuzana_gajdosova_sss_kosice_sk/Documents/Pracovná plocha/Mesto Košice/"/>
    </mc:Choice>
  </mc:AlternateContent>
  <xr:revisionPtr revIDLastSave="93" documentId="13_ncr:1_{2F14088E-D208-4268-AD3D-0F827E24AC68}" xr6:coauthVersionLast="47" xr6:coauthVersionMax="47" xr10:uidLastSave="{C10B28D2-006A-4306-A791-B337D02AFB34}"/>
  <bookViews>
    <workbookView xWindow="-120" yWindow="-120" windowWidth="29040" windowHeight="15720" xr2:uid="{00000000-000D-0000-FFFF-FFFF00000000}"/>
  </bookViews>
  <sheets>
    <sheet name="Mlieko a mliečne výrobky" sheetId="2" r:id="rId1"/>
  </sheets>
  <definedNames>
    <definedName name="_xlnm._FilterDatabase" localSheetId="0" hidden="1">'Mlieko a mliečne výrobky'!$A$4:$J$7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5" i="2" l="1"/>
  <c r="J35" i="2" s="1"/>
  <c r="I34" i="2"/>
  <c r="J34" i="2" s="1"/>
  <c r="I33" i="2"/>
  <c r="J33" i="2" s="1"/>
  <c r="I7" i="2"/>
  <c r="J7" i="2" s="1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6" i="2"/>
  <c r="J6" i="2" s="1"/>
  <c r="I36" i="2" l="1"/>
  <c r="J36" i="2"/>
  <c r="I37" i="2" l="1"/>
</calcChain>
</file>

<file path=xl/sharedStrings.xml><?xml version="1.0" encoding="utf-8"?>
<sst xmlns="http://schemas.openxmlformats.org/spreadsheetml/2006/main" count="135" uniqueCount="90">
  <si>
    <t>Názov suroviny</t>
  </si>
  <si>
    <t>Balenie</t>
  </si>
  <si>
    <t>Požadované zloženie</t>
  </si>
  <si>
    <t>Jednotka množstva</t>
  </si>
  <si>
    <t>kg</t>
  </si>
  <si>
    <t>ks</t>
  </si>
  <si>
    <t>Spolu za množstvo v EUR bez DPH</t>
  </si>
  <si>
    <t>Predpokladané množstvo za 12 mesiacov</t>
  </si>
  <si>
    <t>Spolu</t>
  </si>
  <si>
    <t>Spolu DPH za množstvo pri danej sadzbe</t>
  </si>
  <si>
    <t>Špecifikácia predmetu zákazky</t>
  </si>
  <si>
    <t>150 g</t>
  </si>
  <si>
    <t xml:space="preserve">Sadzba DPH
% </t>
  </si>
  <si>
    <t>Dodanie potravín do ŠJ MŠ Košice 2026/2027 – Mlieko a mliečne výrobky</t>
  </si>
  <si>
    <t>Jogurt biely</t>
  </si>
  <si>
    <t xml:space="preserve">Jogurt ovocný </t>
  </si>
  <si>
    <t>Maslo</t>
  </si>
  <si>
    <t>Mlieko 1,5 % trvanlivé</t>
  </si>
  <si>
    <t>Mlieko trvanlivé 3,5 %</t>
  </si>
  <si>
    <t>Mlieko čerstvé</t>
  </si>
  <si>
    <t>Mlieko plnotučné 3,5 %</t>
  </si>
  <si>
    <t>Smotana kyslá min. 16%</t>
  </si>
  <si>
    <t>Bryndza</t>
  </si>
  <si>
    <t>Smotana sladká min. 12% na varenie</t>
  </si>
  <si>
    <t xml:space="preserve">Tavený syr </t>
  </si>
  <si>
    <t>Tavený syr</t>
  </si>
  <si>
    <t>Ricotta</t>
  </si>
  <si>
    <t>Cottage</t>
  </si>
  <si>
    <t>Mascarpone</t>
  </si>
  <si>
    <t>Mozzarella</t>
  </si>
  <si>
    <t>Syr eidam 45%,</t>
  </si>
  <si>
    <t>Syr Niva</t>
  </si>
  <si>
    <t>Syr Tofu biele</t>
  </si>
  <si>
    <t>Syr Tofu lahôdkový</t>
  </si>
  <si>
    <t>Syr tofu bazalka</t>
  </si>
  <si>
    <t>Smotanovo - tvarohový krém</t>
  </si>
  <si>
    <t>Tvaroh mäkký</t>
  </si>
  <si>
    <t>150 ml</t>
  </si>
  <si>
    <t>250 g</t>
  </si>
  <si>
    <t>180 g</t>
  </si>
  <si>
    <t>250g</t>
  </si>
  <si>
    <t>3 kg</t>
  </si>
  <si>
    <t>125 g</t>
  </si>
  <si>
    <t>1 liter</t>
  </si>
  <si>
    <t>250 ml</t>
  </si>
  <si>
    <t>100 g</t>
  </si>
  <si>
    <t>1 kg</t>
  </si>
  <si>
    <t>2,5 kg / blok</t>
  </si>
  <si>
    <t>240 g</t>
  </si>
  <si>
    <t>200 ml</t>
  </si>
  <si>
    <t>plnotučné pasterizované mlieko,smotana, tuk min. 10 %</t>
  </si>
  <si>
    <t>pasterizované mlieko, smotana, tuk min. 10%, rôzne druhy - vanilkový, jahodový, čučoriedkový, lesná zmes, broskyňový, čokoládový, čerešňový</t>
  </si>
  <si>
    <t>1,5 % tuku, homogenizované a ošetrené UHV ohrevom</t>
  </si>
  <si>
    <t>3,5 % tuku, homogenizované a ošetrené UHV ohrevom</t>
  </si>
  <si>
    <t>1,5 % tuku, čerstvé, homogenizované s lehotou trvanlivosti 7 dní pri  skladovacích podmienkach 2-8 °C</t>
  </si>
  <si>
    <t>3,5 % tuku, čerstvé, homogenizované s lehotou trvanlivosti 7 dní pri  skladovacích podmienkach 2-8 °C</t>
  </si>
  <si>
    <t>pasterizovaná smotana, smotanová kultúra, tuk min. 16 g. na 100 g. výrobku</t>
  </si>
  <si>
    <t>vysokopasterizovaná, obsah tuku 33 %</t>
  </si>
  <si>
    <t>mliečny tuk v sušine najmenej 47%, voda, syry, maslo, sušené mlieko</t>
  </si>
  <si>
    <t>pasterizovaná srvátka z kravského mlieka, smotana z pastserizovanéh mlieka, soľ, kyselina citrónová, tuk v sušine min. 33%, bez konzervačných látok</t>
  </si>
  <si>
    <t>bez príchute, mlieko, smotana, soľ max. 1,5% hmot., tuk v sušine najm. 22 % hmot., mliečne kultúry</t>
  </si>
  <si>
    <t>mäkký čerstvý polotučný smotanový syr, pasterizovaná smotana, pasterizované mlieko, tuk v sušine 80 %</t>
  </si>
  <si>
    <t>pasterizované mlieko, soľ, syridlo, mliekarenská kultúra, tuk v sušine najmenej 48 % v hmotnosti.</t>
  </si>
  <si>
    <t>geneticky nemodifikované sójové bôby neúdené</t>
  </si>
  <si>
    <t>pastserizovaný rastlinný výrobok</t>
  </si>
  <si>
    <t>57 % sójové bôby, voda, soľ, 0,25 % bazalka sušená, vápnik</t>
  </si>
  <si>
    <t>tvaroh, smotana, cukor, tuk v sušine min. 15,5%</t>
  </si>
  <si>
    <t>liter</t>
  </si>
  <si>
    <t>Jogurt smotanový bezlepkový, biely</t>
  </si>
  <si>
    <t>145 g</t>
  </si>
  <si>
    <t>mlieko, živé mliečne bielkoviny, jogurtová kultúra</t>
  </si>
  <si>
    <t>Jogurt smotanový bezlepkový, ochutený</t>
  </si>
  <si>
    <t>mlieko, živé mliečne bielkoviny, jogurtová kultúra, ochutená zložka 20 % hmotnosti, rôzne ovocné príchute (marhuľová, jahodová, malinová, čučoriedka, čokoláda, vanilka)</t>
  </si>
  <si>
    <t>Smotana trvanlivá sladká min. 12% na varenie</t>
  </si>
  <si>
    <t>Parmezán vcelku</t>
  </si>
  <si>
    <t>ks, kg, l</t>
  </si>
  <si>
    <t>P.č.</t>
  </si>
  <si>
    <t>Jednotková cena v EUR bez DPH</t>
  </si>
  <si>
    <t>čerstvé, obsah mliečneho tuku min. 82%</t>
  </si>
  <si>
    <t>termizovaná alebo pasterizovaná, podiel hrudkového syra je po prepočte na sušinu viac ako 50% hmotnosti, tuk najmenej 38% a soľ najviac 3%</t>
  </si>
  <si>
    <t>pasterizovaná smotana, smotanová kultúra, tuk min. 12 g na 100 g výrobku</t>
  </si>
  <si>
    <t>trvanlivá pasterizovaná smotana, smotanová kultúra, tuk min. 12 g na 100 g výrobku</t>
  </si>
  <si>
    <t>Smotana na šľahanie 33 %</t>
  </si>
  <si>
    <t>plnotučné pasterizované mlieko, jedlá soľ,  kyselina citrónová, tuk v sušine: 47 %, sušina: min. 36 %</t>
  </si>
  <si>
    <t>pasterizované mlieko, rastlinný tuk, mliekarenské kultúry, syridlo, betakarotén, chlorid  vápenatý, prírodné farbivo, 2% soli</t>
  </si>
  <si>
    <t>neúdený, pasterizované mlieko, rastlinný tuk, mliekarenské kultúry, syridlo, betakarotén, chlorid vápenatý, prírodné farbivo, 2% soli</t>
  </si>
  <si>
    <t>čerstvé nepasterizované kravské mlieko, bezp prídavných látok mimoriadne tvrdý varený a lisovaný syr s prírodnou drhnutou a olejovanou kôrou, obsah tuku 28 až 32%</t>
  </si>
  <si>
    <t>pasterizované mlieko, mliekarenská kultúra, tuk 2,5 g. v 100 g. výrobku</t>
  </si>
  <si>
    <t>pasterizované mlieko, mliekarenská kultúra, tuk 2,5 g v 100 g výrobku.</t>
  </si>
  <si>
    <t>Celková cena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</si>
</sst>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€&quot;"/>
    <numFmt numFmtId="165" formatCode="#,##0.00_ ;\-#,##0.00\ "/>
    <numFmt numFmtId="166" formatCode="_-* #,##0.000_-;\-* #,##0.000_-;_-* &quot;-&quot;??_-;_-@_-"/>
    <numFmt numFmtId="167" formatCode="_-* #,##0.00_-;\-* #,##0.00_-;_-* \-??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i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7" fontId="4" fillId="0" borderId="0" applyBorder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4" fontId="2" fillId="0" borderId="0" xfId="0" applyNumberFormat="1" applyFont="1"/>
    <xf numFmtId="4" fontId="2" fillId="0" borderId="0" xfId="0" applyNumberFormat="1" applyFont="1" applyAlignment="1">
      <alignment horizontal="left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4" fontId="7" fillId="0" borderId="2" xfId="0" applyNumberFormat="1" applyFont="1" applyBorder="1" applyAlignment="1">
      <alignment vertical="center"/>
    </xf>
    <xf numFmtId="166" fontId="7" fillId="2" borderId="2" xfId="1" applyNumberFormat="1" applyFont="1" applyFill="1" applyBorder="1" applyAlignment="1">
      <alignment vertical="center"/>
    </xf>
    <xf numFmtId="165" fontId="7" fillId="0" borderId="2" xfId="1" applyNumberFormat="1" applyFont="1" applyFill="1" applyBorder="1" applyAlignment="1">
      <alignment vertical="center"/>
    </xf>
    <xf numFmtId="4" fontId="7" fillId="0" borderId="2" xfId="0" applyNumberFormat="1" applyFont="1" applyBorder="1" applyAlignment="1">
      <alignment horizontal="right" vertical="center"/>
    </xf>
    <xf numFmtId="9" fontId="7" fillId="2" borderId="2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/>
    </xf>
    <xf numFmtId="166" fontId="7" fillId="2" borderId="1" xfId="1" applyNumberFormat="1" applyFont="1" applyFill="1" applyBorder="1" applyAlignment="1">
      <alignment vertical="center"/>
    </xf>
    <xf numFmtId="165" fontId="7" fillId="0" borderId="1" xfId="1" applyNumberFormat="1" applyFont="1" applyFill="1" applyBorder="1" applyAlignment="1">
      <alignment vertical="center"/>
    </xf>
    <xf numFmtId="164" fontId="7" fillId="0" borderId="16" xfId="0" applyNumberFormat="1" applyFont="1" applyBorder="1" applyAlignment="1">
      <alignment horizontal="right" vertical="center"/>
    </xf>
    <xf numFmtId="164" fontId="7" fillId="0" borderId="17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9" fontId="7" fillId="2" borderId="13" xfId="0" applyNumberFormat="1" applyFont="1" applyFill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right" vertical="center"/>
    </xf>
    <xf numFmtId="166" fontId="7" fillId="2" borderId="13" xfId="1" applyNumberFormat="1" applyFont="1" applyFill="1" applyBorder="1" applyAlignment="1">
      <alignment vertical="center"/>
    </xf>
    <xf numFmtId="165" fontId="7" fillId="0" borderId="13" xfId="1" applyNumberFormat="1" applyFont="1" applyFill="1" applyBorder="1" applyAlignment="1">
      <alignment vertical="center"/>
    </xf>
    <xf numFmtId="164" fontId="7" fillId="0" borderId="18" xfId="0" applyNumberFormat="1" applyFont="1" applyBorder="1" applyAlignment="1">
      <alignment horizontal="right" vertical="center"/>
    </xf>
    <xf numFmtId="165" fontId="7" fillId="3" borderId="5" xfId="1" applyNumberFormat="1" applyFont="1" applyFill="1" applyBorder="1"/>
    <xf numFmtId="165" fontId="7" fillId="3" borderId="20" xfId="1" applyNumberFormat="1" applyFont="1" applyFill="1" applyBorder="1"/>
    <xf numFmtId="0" fontId="7" fillId="4" borderId="19" xfId="0" applyFont="1" applyFill="1" applyBorder="1"/>
    <xf numFmtId="4" fontId="6" fillId="4" borderId="5" xfId="0" applyNumberFormat="1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3" borderId="3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/>
    </xf>
    <xf numFmtId="4" fontId="6" fillId="3" borderId="9" xfId="0" applyNumberFormat="1" applyFont="1" applyFill="1" applyBorder="1" applyAlignment="1">
      <alignment horizontal="center" vertical="center" wrapText="1"/>
    </xf>
    <xf numFmtId="4" fontId="6" fillId="3" borderId="14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</cellXfs>
  <cellStyles count="24">
    <cellStyle name="Čiarka" xfId="1" builtinId="3"/>
    <cellStyle name="Čiarka 10" xfId="10" xr:uid="{0D6632C5-F751-4294-8326-F3E3C29656FD}"/>
    <cellStyle name="Čiarka 11" xfId="11" xr:uid="{B7BEB1CB-DBD4-4B4E-A3A7-14F596323761}"/>
    <cellStyle name="Čiarka 12" xfId="12" xr:uid="{2FD1B79F-E8A2-4B5C-A782-FB284D1AE059}"/>
    <cellStyle name="Čiarka 13" xfId="13" xr:uid="{C1B7622A-4289-45E9-B2A2-C694ACDA4EC3}"/>
    <cellStyle name="Čiarka 14" xfId="14" xr:uid="{0680970C-CFDE-4B52-BCD0-2B0309162ED9}"/>
    <cellStyle name="Čiarka 15" xfId="15" xr:uid="{3598CB2C-F45B-4F14-821F-E65D5F75BF88}"/>
    <cellStyle name="Čiarka 16" xfId="16" xr:uid="{DB86D3E1-BB01-45BE-9A99-55A32C98EA25}"/>
    <cellStyle name="Čiarka 17" xfId="17" xr:uid="{800CD364-3D45-452B-9F87-31E72D946156}"/>
    <cellStyle name="Čiarka 18" xfId="18" xr:uid="{770E1C65-CFDC-4B9F-BF8E-893D2D559780}"/>
    <cellStyle name="Čiarka 19" xfId="20" xr:uid="{2B707EBC-21D9-42CD-BD17-D4EEBF052A7E}"/>
    <cellStyle name="Čiarka 2" xfId="2" xr:uid="{EBE461AA-780F-49A3-AEFA-771DE0ADEFEA}"/>
    <cellStyle name="Čiarka 20" xfId="21" xr:uid="{3D24532C-16C3-464D-94F8-1AA232A62D85}"/>
    <cellStyle name="Čiarka 21" xfId="22" xr:uid="{D3D574C9-2A0A-4F17-8435-19F7AB52CDDA}"/>
    <cellStyle name="Čiarka 22" xfId="23" xr:uid="{75DCBF0A-E84B-48D6-8F9A-AA8A1CD1EC89}"/>
    <cellStyle name="Čiarka 3" xfId="3" xr:uid="{6CDD22DB-BEC7-46DF-B601-0584FD30E795}"/>
    <cellStyle name="Čiarka 4" xfId="4" xr:uid="{65B893BA-AE56-463E-868E-4F5F2A81EE6A}"/>
    <cellStyle name="Čiarka 5" xfId="5" xr:uid="{C8D9B1FB-5F19-4F1D-AAED-DAA0E549DCC8}"/>
    <cellStyle name="Čiarka 6" xfId="6" xr:uid="{91265381-A1B3-4357-96B7-D0869CE61C6B}"/>
    <cellStyle name="Čiarka 7" xfId="7" xr:uid="{B498E428-9B7F-4A2C-9436-D3C2EAB3DF3E}"/>
    <cellStyle name="Čiarka 8" xfId="8" xr:uid="{6BA99D00-E42B-494F-B6FC-1E3AA8E57331}"/>
    <cellStyle name="Čiarka 9" xfId="9" xr:uid="{3B1E1A3D-6DBF-4D01-9032-2305394878D8}"/>
    <cellStyle name="Normálna" xfId="0" builtinId="0"/>
    <cellStyle name="Normálna 2" xfId="19" xr:uid="{7A885060-5A40-402D-BE69-6C1AF6304D2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J42"/>
  <sheetViews>
    <sheetView tabSelected="1" workbookViewId="0">
      <pane xSplit="5" topLeftCell="F1" activePane="topRight" state="frozen"/>
      <selection pane="topRight"/>
    </sheetView>
  </sheetViews>
  <sheetFormatPr defaultRowHeight="15.75" x14ac:dyDescent="0.25"/>
  <cols>
    <col min="1" max="1" width="5" style="2" customWidth="1"/>
    <col min="2" max="2" width="24" style="8" customWidth="1"/>
    <col min="3" max="3" width="8.140625" style="6" customWidth="1"/>
    <col min="4" max="4" width="35.7109375" style="2" customWidth="1"/>
    <col min="5" max="5" width="10.140625" style="6" customWidth="1"/>
    <col min="6" max="6" width="8" style="6" customWidth="1"/>
    <col min="7" max="7" width="14.85546875" style="10" customWidth="1"/>
    <col min="8" max="8" width="12.42578125" style="2" customWidth="1"/>
    <col min="9" max="9" width="15.85546875" style="2" customWidth="1"/>
    <col min="10" max="10" width="14.42578125" style="2" customWidth="1"/>
    <col min="11" max="16384" width="9.140625" style="2"/>
  </cols>
  <sheetData>
    <row r="1" spans="1:10" x14ac:dyDescent="0.25">
      <c r="A1" s="12" t="s">
        <v>13</v>
      </c>
    </row>
    <row r="2" spans="1:10" x14ac:dyDescent="0.25">
      <c r="A2" s="56"/>
      <c r="B2" s="56"/>
      <c r="C2" s="56"/>
      <c r="D2" s="56"/>
      <c r="E2" s="56"/>
      <c r="F2" s="13"/>
    </row>
    <row r="3" spans="1:10" ht="16.5" thickBot="1" x14ac:dyDescent="0.3">
      <c r="A3" s="70" t="s">
        <v>10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47.25" customHeight="1" x14ac:dyDescent="0.25">
      <c r="A4" s="57" t="s">
        <v>76</v>
      </c>
      <c r="B4" s="59" t="s">
        <v>0</v>
      </c>
      <c r="C4" s="54" t="s">
        <v>1</v>
      </c>
      <c r="D4" s="61" t="s">
        <v>2</v>
      </c>
      <c r="E4" s="24" t="s">
        <v>3</v>
      </c>
      <c r="F4" s="63" t="s">
        <v>12</v>
      </c>
      <c r="G4" s="68" t="s">
        <v>7</v>
      </c>
      <c r="H4" s="54" t="s">
        <v>77</v>
      </c>
      <c r="I4" s="54" t="s">
        <v>6</v>
      </c>
      <c r="J4" s="49" t="s">
        <v>9</v>
      </c>
    </row>
    <row r="5" spans="1:10" ht="16.5" thickBot="1" x14ac:dyDescent="0.3">
      <c r="A5" s="58"/>
      <c r="B5" s="60"/>
      <c r="C5" s="55"/>
      <c r="D5" s="62"/>
      <c r="E5" s="25" t="s">
        <v>75</v>
      </c>
      <c r="F5" s="64"/>
      <c r="G5" s="69"/>
      <c r="H5" s="55"/>
      <c r="I5" s="55"/>
      <c r="J5" s="50"/>
    </row>
    <row r="6" spans="1:10" ht="30" x14ac:dyDescent="0.25">
      <c r="A6" s="26">
        <v>1</v>
      </c>
      <c r="B6" s="27" t="s">
        <v>14</v>
      </c>
      <c r="C6" s="28" t="s">
        <v>37</v>
      </c>
      <c r="D6" s="29" t="s">
        <v>50</v>
      </c>
      <c r="E6" s="28" t="s">
        <v>5</v>
      </c>
      <c r="F6" s="30">
        <v>0.05</v>
      </c>
      <c r="G6" s="31">
        <v>11230</v>
      </c>
      <c r="H6" s="32"/>
      <c r="I6" s="33">
        <f>G6*H6</f>
        <v>0</v>
      </c>
      <c r="J6" s="34">
        <f>F6*I6/100</f>
        <v>0</v>
      </c>
    </row>
    <row r="7" spans="1:10" ht="60" x14ac:dyDescent="0.25">
      <c r="A7" s="22">
        <v>2</v>
      </c>
      <c r="B7" s="14" t="s">
        <v>15</v>
      </c>
      <c r="C7" s="15" t="s">
        <v>11</v>
      </c>
      <c r="D7" s="16" t="s">
        <v>51</v>
      </c>
      <c r="E7" s="15" t="s">
        <v>5</v>
      </c>
      <c r="F7" s="21">
        <v>0.05</v>
      </c>
      <c r="G7" s="17">
        <v>41238</v>
      </c>
      <c r="H7" s="18"/>
      <c r="I7" s="19">
        <f t="shared" ref="I7:I32" si="0">G7*H7</f>
        <v>0</v>
      </c>
      <c r="J7" s="35">
        <f t="shared" ref="J7:J32" si="1">F7*I7/100</f>
        <v>0</v>
      </c>
    </row>
    <row r="8" spans="1:10" x14ac:dyDescent="0.25">
      <c r="A8" s="22">
        <v>3</v>
      </c>
      <c r="B8" s="14" t="s">
        <v>16</v>
      </c>
      <c r="C8" s="15" t="s">
        <v>42</v>
      </c>
      <c r="D8" s="23" t="s">
        <v>78</v>
      </c>
      <c r="E8" s="15" t="s">
        <v>4</v>
      </c>
      <c r="F8" s="21">
        <v>0.05</v>
      </c>
      <c r="G8" s="17">
        <v>17172</v>
      </c>
      <c r="H8" s="18"/>
      <c r="I8" s="19">
        <f t="shared" si="0"/>
        <v>0</v>
      </c>
      <c r="J8" s="35">
        <f t="shared" si="1"/>
        <v>0</v>
      </c>
    </row>
    <row r="9" spans="1:10" ht="30" x14ac:dyDescent="0.25">
      <c r="A9" s="22">
        <v>4</v>
      </c>
      <c r="B9" s="14" t="s">
        <v>17</v>
      </c>
      <c r="C9" s="15" t="s">
        <v>43</v>
      </c>
      <c r="D9" s="16" t="s">
        <v>52</v>
      </c>
      <c r="E9" s="15" t="s">
        <v>67</v>
      </c>
      <c r="F9" s="21">
        <v>0.05</v>
      </c>
      <c r="G9" s="17">
        <v>41423</v>
      </c>
      <c r="H9" s="18"/>
      <c r="I9" s="19">
        <f t="shared" si="0"/>
        <v>0</v>
      </c>
      <c r="J9" s="35">
        <f t="shared" si="1"/>
        <v>0</v>
      </c>
    </row>
    <row r="10" spans="1:10" ht="30" x14ac:dyDescent="0.25">
      <c r="A10" s="22">
        <v>5</v>
      </c>
      <c r="B10" s="14" t="s">
        <v>18</v>
      </c>
      <c r="C10" s="15" t="s">
        <v>43</v>
      </c>
      <c r="D10" s="23" t="s">
        <v>53</v>
      </c>
      <c r="E10" s="15" t="s">
        <v>67</v>
      </c>
      <c r="F10" s="21">
        <v>0.05</v>
      </c>
      <c r="G10" s="17">
        <v>52344</v>
      </c>
      <c r="H10" s="18"/>
      <c r="I10" s="19">
        <f t="shared" si="0"/>
        <v>0</v>
      </c>
      <c r="J10" s="35">
        <f t="shared" si="1"/>
        <v>0</v>
      </c>
    </row>
    <row r="11" spans="1:10" ht="45" x14ac:dyDescent="0.25">
      <c r="A11" s="22">
        <v>6</v>
      </c>
      <c r="B11" s="14" t="s">
        <v>19</v>
      </c>
      <c r="C11" s="15" t="s">
        <v>43</v>
      </c>
      <c r="D11" s="16" t="s">
        <v>54</v>
      </c>
      <c r="E11" s="15" t="s">
        <v>67</v>
      </c>
      <c r="F11" s="21">
        <v>0.05</v>
      </c>
      <c r="G11" s="17">
        <v>6222</v>
      </c>
      <c r="H11" s="18"/>
      <c r="I11" s="19">
        <f t="shared" si="0"/>
        <v>0</v>
      </c>
      <c r="J11" s="35">
        <f t="shared" si="1"/>
        <v>0</v>
      </c>
    </row>
    <row r="12" spans="1:10" ht="45" x14ac:dyDescent="0.25">
      <c r="A12" s="22">
        <v>7</v>
      </c>
      <c r="B12" s="14" t="s">
        <v>20</v>
      </c>
      <c r="C12" s="15" t="s">
        <v>43</v>
      </c>
      <c r="D12" s="23" t="s">
        <v>55</v>
      </c>
      <c r="E12" s="15" t="s">
        <v>67</v>
      </c>
      <c r="F12" s="21">
        <v>0.05</v>
      </c>
      <c r="G12" s="17">
        <v>7428</v>
      </c>
      <c r="H12" s="18"/>
      <c r="I12" s="19">
        <f t="shared" si="0"/>
        <v>0</v>
      </c>
      <c r="J12" s="35">
        <f t="shared" si="1"/>
        <v>0</v>
      </c>
    </row>
    <row r="13" spans="1:10" ht="30" x14ac:dyDescent="0.25">
      <c r="A13" s="22">
        <v>8</v>
      </c>
      <c r="B13" s="14" t="s">
        <v>21</v>
      </c>
      <c r="C13" s="15" t="s">
        <v>49</v>
      </c>
      <c r="D13" s="16" t="s">
        <v>56</v>
      </c>
      <c r="E13" s="15" t="s">
        <v>67</v>
      </c>
      <c r="F13" s="21">
        <v>0.05</v>
      </c>
      <c r="G13" s="17">
        <v>865</v>
      </c>
      <c r="H13" s="18"/>
      <c r="I13" s="19">
        <f t="shared" si="0"/>
        <v>0</v>
      </c>
      <c r="J13" s="35">
        <f t="shared" si="1"/>
        <v>0</v>
      </c>
    </row>
    <row r="14" spans="1:10" ht="60" x14ac:dyDescent="0.25">
      <c r="A14" s="22">
        <v>9</v>
      </c>
      <c r="B14" s="14" t="s">
        <v>22</v>
      </c>
      <c r="C14" s="15" t="s">
        <v>42</v>
      </c>
      <c r="D14" s="23" t="s">
        <v>79</v>
      </c>
      <c r="E14" s="15" t="s">
        <v>4</v>
      </c>
      <c r="F14" s="21">
        <v>0.19</v>
      </c>
      <c r="G14" s="17">
        <v>947</v>
      </c>
      <c r="H14" s="18"/>
      <c r="I14" s="19">
        <f t="shared" si="0"/>
        <v>0</v>
      </c>
      <c r="J14" s="35">
        <f t="shared" si="1"/>
        <v>0</v>
      </c>
    </row>
    <row r="15" spans="1:10" ht="30" x14ac:dyDescent="0.25">
      <c r="A15" s="22">
        <v>10</v>
      </c>
      <c r="B15" s="14" t="s">
        <v>23</v>
      </c>
      <c r="C15" s="15" t="s">
        <v>49</v>
      </c>
      <c r="D15" s="16" t="s">
        <v>80</v>
      </c>
      <c r="E15" s="15" t="s">
        <v>67</v>
      </c>
      <c r="F15" s="21">
        <v>0.19</v>
      </c>
      <c r="G15" s="20">
        <v>665</v>
      </c>
      <c r="H15" s="18"/>
      <c r="I15" s="19">
        <f t="shared" si="0"/>
        <v>0</v>
      </c>
      <c r="J15" s="35">
        <f t="shared" si="1"/>
        <v>0</v>
      </c>
    </row>
    <row r="16" spans="1:10" ht="45" x14ac:dyDescent="0.25">
      <c r="A16" s="22">
        <v>11</v>
      </c>
      <c r="B16" s="14" t="s">
        <v>73</v>
      </c>
      <c r="C16" s="15" t="s">
        <v>49</v>
      </c>
      <c r="D16" s="23" t="s">
        <v>81</v>
      </c>
      <c r="E16" s="15" t="s">
        <v>67</v>
      </c>
      <c r="F16" s="21">
        <v>0.19</v>
      </c>
      <c r="G16" s="20">
        <v>2439</v>
      </c>
      <c r="H16" s="18"/>
      <c r="I16" s="19">
        <f t="shared" si="0"/>
        <v>0</v>
      </c>
      <c r="J16" s="35">
        <f t="shared" si="1"/>
        <v>0</v>
      </c>
    </row>
    <row r="17" spans="1:10" x14ac:dyDescent="0.25">
      <c r="A17" s="22">
        <v>12</v>
      </c>
      <c r="B17" s="14" t="s">
        <v>82</v>
      </c>
      <c r="C17" s="15" t="s">
        <v>44</v>
      </c>
      <c r="D17" s="23" t="s">
        <v>57</v>
      </c>
      <c r="E17" s="15" t="s">
        <v>67</v>
      </c>
      <c r="F17" s="21">
        <v>0.19</v>
      </c>
      <c r="G17" s="20">
        <v>2225</v>
      </c>
      <c r="H17" s="18"/>
      <c r="I17" s="19">
        <f t="shared" si="0"/>
        <v>0</v>
      </c>
      <c r="J17" s="35">
        <f t="shared" si="1"/>
        <v>0</v>
      </c>
    </row>
    <row r="18" spans="1:10" ht="30" x14ac:dyDescent="0.25">
      <c r="A18" s="22">
        <v>13</v>
      </c>
      <c r="B18" s="14" t="s">
        <v>24</v>
      </c>
      <c r="C18" s="15" t="s">
        <v>45</v>
      </c>
      <c r="D18" s="16" t="s">
        <v>58</v>
      </c>
      <c r="E18" s="15" t="s">
        <v>4</v>
      </c>
      <c r="F18" s="21">
        <v>0.19</v>
      </c>
      <c r="G18" s="20">
        <v>1685</v>
      </c>
      <c r="H18" s="18"/>
      <c r="I18" s="19">
        <f t="shared" si="0"/>
        <v>0</v>
      </c>
      <c r="J18" s="35">
        <f t="shared" si="1"/>
        <v>0</v>
      </c>
    </row>
    <row r="19" spans="1:10" ht="30" x14ac:dyDescent="0.25">
      <c r="A19" s="22">
        <v>14</v>
      </c>
      <c r="B19" s="14" t="s">
        <v>25</v>
      </c>
      <c r="C19" s="15" t="s">
        <v>46</v>
      </c>
      <c r="D19" s="16" t="s">
        <v>58</v>
      </c>
      <c r="E19" s="15" t="s">
        <v>4</v>
      </c>
      <c r="F19" s="21">
        <v>0.19</v>
      </c>
      <c r="G19" s="20">
        <v>395</v>
      </c>
      <c r="H19" s="18"/>
      <c r="I19" s="19">
        <f t="shared" si="0"/>
        <v>0</v>
      </c>
      <c r="J19" s="35">
        <f t="shared" si="1"/>
        <v>0</v>
      </c>
    </row>
    <row r="20" spans="1:10" ht="75" x14ac:dyDescent="0.25">
      <c r="A20" s="22">
        <v>15</v>
      </c>
      <c r="B20" s="14" t="s">
        <v>26</v>
      </c>
      <c r="C20" s="15" t="s">
        <v>38</v>
      </c>
      <c r="D20" s="16" t="s">
        <v>59</v>
      </c>
      <c r="E20" s="15" t="s">
        <v>4</v>
      </c>
      <c r="F20" s="21">
        <v>0.19</v>
      </c>
      <c r="G20" s="20">
        <v>83</v>
      </c>
      <c r="H20" s="18"/>
      <c r="I20" s="19">
        <f t="shared" si="0"/>
        <v>0</v>
      </c>
      <c r="J20" s="35">
        <f t="shared" si="1"/>
        <v>0</v>
      </c>
    </row>
    <row r="21" spans="1:10" ht="45" x14ac:dyDescent="0.25">
      <c r="A21" s="22">
        <v>16</v>
      </c>
      <c r="B21" s="14" t="s">
        <v>27</v>
      </c>
      <c r="C21" s="15" t="s">
        <v>39</v>
      </c>
      <c r="D21" s="23" t="s">
        <v>60</v>
      </c>
      <c r="E21" s="15" t="s">
        <v>5</v>
      </c>
      <c r="F21" s="21">
        <v>0.19</v>
      </c>
      <c r="G21" s="20">
        <v>448</v>
      </c>
      <c r="H21" s="18"/>
      <c r="I21" s="19">
        <f t="shared" si="0"/>
        <v>0</v>
      </c>
      <c r="J21" s="35">
        <f t="shared" si="1"/>
        <v>0</v>
      </c>
    </row>
    <row r="22" spans="1:10" ht="45" x14ac:dyDescent="0.25">
      <c r="A22" s="22">
        <v>17</v>
      </c>
      <c r="B22" s="14" t="s">
        <v>28</v>
      </c>
      <c r="C22" s="15" t="s">
        <v>38</v>
      </c>
      <c r="D22" s="16" t="s">
        <v>61</v>
      </c>
      <c r="E22" s="15" t="s">
        <v>4</v>
      </c>
      <c r="F22" s="21">
        <v>0.19</v>
      </c>
      <c r="G22" s="20">
        <v>415</v>
      </c>
      <c r="H22" s="18"/>
      <c r="I22" s="19">
        <f t="shared" si="0"/>
        <v>0</v>
      </c>
      <c r="J22" s="35">
        <f t="shared" si="1"/>
        <v>0</v>
      </c>
    </row>
    <row r="23" spans="1:10" ht="45" x14ac:dyDescent="0.25">
      <c r="A23" s="22">
        <v>18</v>
      </c>
      <c r="B23" s="14" t="s">
        <v>29</v>
      </c>
      <c r="C23" s="15" t="s">
        <v>46</v>
      </c>
      <c r="D23" s="23" t="s">
        <v>83</v>
      </c>
      <c r="E23" s="15" t="s">
        <v>4</v>
      </c>
      <c r="F23" s="21">
        <v>0.19</v>
      </c>
      <c r="G23" s="20">
        <v>96</v>
      </c>
      <c r="H23" s="18"/>
      <c r="I23" s="19">
        <f t="shared" si="0"/>
        <v>0</v>
      </c>
      <c r="J23" s="35">
        <f t="shared" si="1"/>
        <v>0</v>
      </c>
    </row>
    <row r="24" spans="1:10" ht="60" x14ac:dyDescent="0.25">
      <c r="A24" s="22">
        <v>19</v>
      </c>
      <c r="B24" s="14" t="s">
        <v>30</v>
      </c>
      <c r="C24" s="15" t="s">
        <v>40</v>
      </c>
      <c r="D24" s="16" t="s">
        <v>84</v>
      </c>
      <c r="E24" s="15" t="s">
        <v>4</v>
      </c>
      <c r="F24" s="21">
        <v>0.19</v>
      </c>
      <c r="G24" s="20">
        <v>2595</v>
      </c>
      <c r="H24" s="18"/>
      <c r="I24" s="19">
        <f t="shared" si="0"/>
        <v>0</v>
      </c>
      <c r="J24" s="35">
        <f t="shared" si="1"/>
        <v>0</v>
      </c>
    </row>
    <row r="25" spans="1:10" ht="60" x14ac:dyDescent="0.25">
      <c r="A25" s="22">
        <v>20</v>
      </c>
      <c r="B25" s="14" t="s">
        <v>30</v>
      </c>
      <c r="C25" s="15" t="s">
        <v>47</v>
      </c>
      <c r="D25" s="16" t="s">
        <v>85</v>
      </c>
      <c r="E25" s="15" t="s">
        <v>4</v>
      </c>
      <c r="F25" s="21">
        <v>0.19</v>
      </c>
      <c r="G25" s="20">
        <v>798</v>
      </c>
      <c r="H25" s="18"/>
      <c r="I25" s="19">
        <f t="shared" si="0"/>
        <v>0</v>
      </c>
      <c r="J25" s="35">
        <f t="shared" si="1"/>
        <v>0</v>
      </c>
    </row>
    <row r="26" spans="1:10" ht="45" x14ac:dyDescent="0.25">
      <c r="A26" s="22">
        <v>21</v>
      </c>
      <c r="B26" s="14" t="s">
        <v>31</v>
      </c>
      <c r="C26" s="15" t="s">
        <v>48</v>
      </c>
      <c r="D26" s="23" t="s">
        <v>62</v>
      </c>
      <c r="E26" s="15" t="s">
        <v>4</v>
      </c>
      <c r="F26" s="21">
        <v>0.19</v>
      </c>
      <c r="G26" s="20">
        <v>168</v>
      </c>
      <c r="H26" s="18"/>
      <c r="I26" s="19">
        <f t="shared" si="0"/>
        <v>0</v>
      </c>
      <c r="J26" s="35">
        <f t="shared" si="1"/>
        <v>0</v>
      </c>
    </row>
    <row r="27" spans="1:10" ht="75" x14ac:dyDescent="0.25">
      <c r="A27" s="22">
        <v>22</v>
      </c>
      <c r="B27" s="14" t="s">
        <v>74</v>
      </c>
      <c r="C27" s="15" t="s">
        <v>38</v>
      </c>
      <c r="D27" s="23" t="s">
        <v>86</v>
      </c>
      <c r="E27" s="15" t="s">
        <v>4</v>
      </c>
      <c r="F27" s="21">
        <v>0.19</v>
      </c>
      <c r="G27" s="20">
        <v>497</v>
      </c>
      <c r="H27" s="18"/>
      <c r="I27" s="19">
        <f t="shared" si="0"/>
        <v>0</v>
      </c>
      <c r="J27" s="35">
        <f t="shared" si="1"/>
        <v>0</v>
      </c>
    </row>
    <row r="28" spans="1:10" ht="30" x14ac:dyDescent="0.25">
      <c r="A28" s="22">
        <v>23</v>
      </c>
      <c r="B28" s="14" t="s">
        <v>32</v>
      </c>
      <c r="C28" s="15" t="s">
        <v>39</v>
      </c>
      <c r="D28" s="16" t="s">
        <v>63</v>
      </c>
      <c r="E28" s="15" t="s">
        <v>4</v>
      </c>
      <c r="F28" s="21">
        <v>0.19</v>
      </c>
      <c r="G28" s="20">
        <v>521</v>
      </c>
      <c r="H28" s="18"/>
      <c r="I28" s="19">
        <f t="shared" si="0"/>
        <v>0</v>
      </c>
      <c r="J28" s="35">
        <f t="shared" si="1"/>
        <v>0</v>
      </c>
    </row>
    <row r="29" spans="1:10" x14ac:dyDescent="0.25">
      <c r="A29" s="22">
        <v>24</v>
      </c>
      <c r="B29" s="14" t="s">
        <v>33</v>
      </c>
      <c r="C29" s="15" t="s">
        <v>39</v>
      </c>
      <c r="D29" s="23" t="s">
        <v>64</v>
      </c>
      <c r="E29" s="15" t="s">
        <v>4</v>
      </c>
      <c r="F29" s="21">
        <v>0.19</v>
      </c>
      <c r="G29" s="20">
        <v>191</v>
      </c>
      <c r="H29" s="18"/>
      <c r="I29" s="19">
        <f t="shared" si="0"/>
        <v>0</v>
      </c>
      <c r="J29" s="35">
        <f t="shared" si="1"/>
        <v>0</v>
      </c>
    </row>
    <row r="30" spans="1:10" ht="30" x14ac:dyDescent="0.25">
      <c r="A30" s="22">
        <v>25</v>
      </c>
      <c r="B30" s="14" t="s">
        <v>34</v>
      </c>
      <c r="C30" s="15" t="s">
        <v>39</v>
      </c>
      <c r="D30" s="16" t="s">
        <v>65</v>
      </c>
      <c r="E30" s="15" t="s">
        <v>4</v>
      </c>
      <c r="F30" s="21">
        <v>0.19</v>
      </c>
      <c r="G30" s="20">
        <v>69</v>
      </c>
      <c r="H30" s="18"/>
      <c r="I30" s="19">
        <f t="shared" si="0"/>
        <v>0</v>
      </c>
      <c r="J30" s="35">
        <f t="shared" si="1"/>
        <v>0</v>
      </c>
    </row>
    <row r="31" spans="1:10" ht="30" x14ac:dyDescent="0.25">
      <c r="A31" s="22">
        <v>26</v>
      </c>
      <c r="B31" s="14" t="s">
        <v>35</v>
      </c>
      <c r="C31" s="15" t="s">
        <v>45</v>
      </c>
      <c r="D31" s="16" t="s">
        <v>66</v>
      </c>
      <c r="E31" s="15" t="s">
        <v>4</v>
      </c>
      <c r="F31" s="21">
        <v>0.19</v>
      </c>
      <c r="G31" s="20">
        <v>16352</v>
      </c>
      <c r="H31" s="18"/>
      <c r="I31" s="19">
        <f t="shared" si="0"/>
        <v>0</v>
      </c>
      <c r="J31" s="35">
        <f t="shared" si="1"/>
        <v>0</v>
      </c>
    </row>
    <row r="32" spans="1:10" ht="30" x14ac:dyDescent="0.25">
      <c r="A32" s="22">
        <v>27</v>
      </c>
      <c r="B32" s="14" t="s">
        <v>36</v>
      </c>
      <c r="C32" s="15" t="s">
        <v>41</v>
      </c>
      <c r="D32" s="16" t="s">
        <v>87</v>
      </c>
      <c r="E32" s="15" t="s">
        <v>4</v>
      </c>
      <c r="F32" s="21">
        <v>0.19</v>
      </c>
      <c r="G32" s="20">
        <v>1338</v>
      </c>
      <c r="H32" s="18"/>
      <c r="I32" s="19">
        <f t="shared" si="0"/>
        <v>0</v>
      </c>
      <c r="J32" s="35">
        <f t="shared" si="1"/>
        <v>0</v>
      </c>
    </row>
    <row r="33" spans="1:10" ht="30" x14ac:dyDescent="0.25">
      <c r="A33" s="22">
        <v>28</v>
      </c>
      <c r="B33" s="14" t="s">
        <v>36</v>
      </c>
      <c r="C33" s="15" t="s">
        <v>38</v>
      </c>
      <c r="D33" s="16" t="s">
        <v>88</v>
      </c>
      <c r="E33" s="15" t="s">
        <v>4</v>
      </c>
      <c r="F33" s="21">
        <v>0.19</v>
      </c>
      <c r="G33" s="20">
        <v>1995</v>
      </c>
      <c r="H33" s="18"/>
      <c r="I33" s="19">
        <f t="shared" ref="I33:I35" si="2">G33*H33</f>
        <v>0</v>
      </c>
      <c r="J33" s="35">
        <f t="shared" ref="J33:J35" si="3">F33*I33/100</f>
        <v>0</v>
      </c>
    </row>
    <row r="34" spans="1:10" ht="30" x14ac:dyDescent="0.25">
      <c r="A34" s="22">
        <v>29</v>
      </c>
      <c r="B34" s="14" t="s">
        <v>68</v>
      </c>
      <c r="C34" s="15" t="s">
        <v>69</v>
      </c>
      <c r="D34" s="23" t="s">
        <v>70</v>
      </c>
      <c r="E34" s="15" t="s">
        <v>5</v>
      </c>
      <c r="F34" s="21">
        <v>0.05</v>
      </c>
      <c r="G34" s="20">
        <v>33</v>
      </c>
      <c r="H34" s="18"/>
      <c r="I34" s="19">
        <f t="shared" si="2"/>
        <v>0</v>
      </c>
      <c r="J34" s="35">
        <f t="shared" si="3"/>
        <v>0</v>
      </c>
    </row>
    <row r="35" spans="1:10" ht="75.75" thickBot="1" x14ac:dyDescent="0.3">
      <c r="A35" s="36">
        <v>30</v>
      </c>
      <c r="B35" s="37" t="s">
        <v>71</v>
      </c>
      <c r="C35" s="38" t="s">
        <v>69</v>
      </c>
      <c r="D35" s="39" t="s">
        <v>72</v>
      </c>
      <c r="E35" s="38" t="s">
        <v>5</v>
      </c>
      <c r="F35" s="40">
        <v>0.05</v>
      </c>
      <c r="G35" s="41">
        <v>464</v>
      </c>
      <c r="H35" s="42"/>
      <c r="I35" s="43">
        <f t="shared" si="2"/>
        <v>0</v>
      </c>
      <c r="J35" s="44">
        <f t="shared" si="3"/>
        <v>0</v>
      </c>
    </row>
    <row r="36" spans="1:10" ht="16.5" thickBot="1" x14ac:dyDescent="0.3">
      <c r="A36" s="65" t="s">
        <v>8</v>
      </c>
      <c r="B36" s="66"/>
      <c r="C36" s="66"/>
      <c r="D36" s="66"/>
      <c r="E36" s="66"/>
      <c r="F36" s="66"/>
      <c r="G36" s="66"/>
      <c r="H36" s="67"/>
      <c r="I36" s="45">
        <f>SUM(I6:I35)</f>
        <v>0</v>
      </c>
      <c r="J36" s="46">
        <f>SUM(J6:J35)</f>
        <v>0</v>
      </c>
    </row>
    <row r="37" spans="1:10" ht="16.5" thickBot="1" x14ac:dyDescent="0.3">
      <c r="A37" s="51" t="s">
        <v>89</v>
      </c>
      <c r="B37" s="52"/>
      <c r="C37" s="52"/>
      <c r="D37" s="52"/>
      <c r="E37" s="52"/>
      <c r="F37" s="52"/>
      <c r="G37" s="52"/>
      <c r="H37" s="53"/>
      <c r="I37" s="48">
        <f>I36+J36</f>
        <v>0</v>
      </c>
      <c r="J37" s="47"/>
    </row>
    <row r="38" spans="1:10" ht="51.75" customHeight="1" x14ac:dyDescent="0.25">
      <c r="A38" s="3"/>
      <c r="B38" s="7"/>
      <c r="C38" s="5"/>
      <c r="D38" s="3"/>
      <c r="E38" s="5"/>
      <c r="F38" s="5"/>
      <c r="G38" s="11"/>
      <c r="H38" s="1"/>
      <c r="I38" s="4"/>
    </row>
    <row r="39" spans="1:10" ht="14.25" customHeight="1" x14ac:dyDescent="0.25"/>
    <row r="40" spans="1:10" x14ac:dyDescent="0.25">
      <c r="B40" s="9"/>
      <c r="C40" s="9"/>
      <c r="D40" s="9"/>
      <c r="E40" s="9"/>
      <c r="F40" s="9"/>
    </row>
    <row r="41" spans="1:10" x14ac:dyDescent="0.25">
      <c r="B41" s="9"/>
      <c r="C41" s="9"/>
      <c r="D41" s="9"/>
      <c r="E41" s="9"/>
      <c r="F41" s="9"/>
    </row>
    <row r="42" spans="1:10" x14ac:dyDescent="0.25">
      <c r="B42" s="2"/>
      <c r="C42" s="2"/>
      <c r="E42" s="2"/>
      <c r="F42" s="2"/>
    </row>
  </sheetData>
  <mergeCells count="13">
    <mergeCell ref="J4:J5"/>
    <mergeCell ref="A37:H37"/>
    <mergeCell ref="I4:I5"/>
    <mergeCell ref="A2:E2"/>
    <mergeCell ref="A4:A5"/>
    <mergeCell ref="B4:B5"/>
    <mergeCell ref="C4:C5"/>
    <mergeCell ref="D4:D5"/>
    <mergeCell ref="F4:F5"/>
    <mergeCell ref="A36:H36"/>
    <mergeCell ref="G4:G5"/>
    <mergeCell ref="H4:H5"/>
    <mergeCell ref="A3:J3"/>
  </mergeCells>
  <pageMargins left="0.39370078740157483" right="0.39370078740157483" top="0.39370078740157483" bottom="0.39370078740157483" header="0" footer="0"/>
  <pageSetup scale="8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Mlieko a mliečne výrobky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Gajdošová, Zuzana</cp:lastModifiedBy>
  <cp:lastPrinted>2026-05-20T09:45:56Z</cp:lastPrinted>
  <dcterms:created xsi:type="dcterms:W3CDTF">2022-05-24T11:53:24Z</dcterms:created>
  <dcterms:modified xsi:type="dcterms:W3CDTF">2026-05-21T10:54:02Z</dcterms:modified>
</cp:coreProperties>
</file>