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zuzana_gajdosova_sss_kosice_sk/Documents/Pracovná plocha/Mesto Košice/"/>
    </mc:Choice>
  </mc:AlternateContent>
  <xr:revisionPtr revIDLastSave="0" documentId="8_{CC152FFD-7298-447D-9AD2-7A98CB6391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ocie a zelenina" sheetId="2" r:id="rId1"/>
  </sheets>
  <definedNames>
    <definedName name="_xlnm._FilterDatabase" localSheetId="0" hidden="1">'Ovocie a zelenina'!$A$4:$J$7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2" l="1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5" i="2"/>
  <c r="J75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6" i="2"/>
  <c r="J6" i="2" s="1"/>
  <c r="G74" i="2" l="1"/>
  <c r="I74" i="2" s="1"/>
  <c r="J74" i="2" s="1"/>
  <c r="J90" i="2" s="1"/>
  <c r="G76" i="2"/>
  <c r="I76" i="2" s="1"/>
  <c r="J76" i="2" s="1"/>
  <c r="I90" i="2" l="1"/>
  <c r="I91" i="2"/>
</calcChain>
</file>

<file path=xl/sharedStrings.xml><?xml version="1.0" encoding="utf-8"?>
<sst xmlns="http://schemas.openxmlformats.org/spreadsheetml/2006/main" count="351" uniqueCount="141">
  <si>
    <t>Názov suroviny</t>
  </si>
  <si>
    <t>Balenie</t>
  </si>
  <si>
    <t>Požadované zloženie</t>
  </si>
  <si>
    <t>Jednotka množstva</t>
  </si>
  <si>
    <t>Banány</t>
  </si>
  <si>
    <t>kg</t>
  </si>
  <si>
    <t>Citróny</t>
  </si>
  <si>
    <t>Hrušky</t>
  </si>
  <si>
    <t>Jablká</t>
  </si>
  <si>
    <t>Jahody</t>
  </si>
  <si>
    <t>Kiwi</t>
  </si>
  <si>
    <t>Mandarinky</t>
  </si>
  <si>
    <t>Marhule</t>
  </si>
  <si>
    <t>Nektarinky</t>
  </si>
  <si>
    <t>Pomaranče</t>
  </si>
  <si>
    <t>Slivky</t>
  </si>
  <si>
    <t xml:space="preserve">ks </t>
  </si>
  <si>
    <t>Cvikla</t>
  </si>
  <si>
    <t>Kaleráb gigant</t>
  </si>
  <si>
    <t>Melón červený</t>
  </si>
  <si>
    <t>Petržlenová vňať</t>
  </si>
  <si>
    <t>Petržlen</t>
  </si>
  <si>
    <t>Reďkovka biela</t>
  </si>
  <si>
    <t>Redkvička červená</t>
  </si>
  <si>
    <t>zv.</t>
  </si>
  <si>
    <t>Stonky zeleru</t>
  </si>
  <si>
    <t>Šampiňóny</t>
  </si>
  <si>
    <t>Hlíva ustricová</t>
  </si>
  <si>
    <t>Zeler</t>
  </si>
  <si>
    <t>Zemiaky nové</t>
  </si>
  <si>
    <t>Brokolica</t>
  </si>
  <si>
    <t>Cesnak</t>
  </si>
  <si>
    <t>Cibuľa</t>
  </si>
  <si>
    <t>Cibuľka jarná</t>
  </si>
  <si>
    <t>Cuketa</t>
  </si>
  <si>
    <t>Kaleráb mladý</t>
  </si>
  <si>
    <t>ks</t>
  </si>
  <si>
    <t>Kapusta hlávková biela</t>
  </si>
  <si>
    <t>Kapusta čínska</t>
  </si>
  <si>
    <t>Karfiol</t>
  </si>
  <si>
    <t>Kel</t>
  </si>
  <si>
    <t>Mrkva</t>
  </si>
  <si>
    <t>Paprika PCR</t>
  </si>
  <si>
    <t>Pór</t>
  </si>
  <si>
    <t>Šalát hlávkový</t>
  </si>
  <si>
    <t>Šalát ľadový</t>
  </si>
  <si>
    <t>Tekvica hokkaido</t>
  </si>
  <si>
    <t>Zemiaky</t>
  </si>
  <si>
    <t>Bataty</t>
  </si>
  <si>
    <t>Broskyne</t>
  </si>
  <si>
    <t>Romanesco</t>
  </si>
  <si>
    <t>bal</t>
  </si>
  <si>
    <t>1. trieda, vo výbornej akostnej kvalite,  bez hnilobných znakov a plesní</t>
  </si>
  <si>
    <t>1. strieda, vo výbornej akostnej kavlite, bez hnilobných znakov a plesní</t>
  </si>
  <si>
    <t>Hurmikaki</t>
  </si>
  <si>
    <t>Grepy</t>
  </si>
  <si>
    <t>Cibuľa červená</t>
  </si>
  <si>
    <t>Baklažán</t>
  </si>
  <si>
    <t>Špargľa</t>
  </si>
  <si>
    <t>1. trieda, vo výbornej akostnej kvalite</t>
  </si>
  <si>
    <t>Zemiaky ružové</t>
  </si>
  <si>
    <t>Spolu za množstvo v EUR bez DPH</t>
  </si>
  <si>
    <t xml:space="preserve">Fenikel </t>
  </si>
  <si>
    <t>Ananás</t>
  </si>
  <si>
    <t>Padajky cherry</t>
  </si>
  <si>
    <t>1. trieda, vo výbornej akostnej kavlite, pevné zelené lístky</t>
  </si>
  <si>
    <t>Šalát rukola 125g</t>
  </si>
  <si>
    <t>Šalát Polníček 125g</t>
  </si>
  <si>
    <t>Avokádo - zrelé</t>
  </si>
  <si>
    <t>Ready to eat - mäkkšie, zrelé</t>
  </si>
  <si>
    <t>Ringlota tmavá voľná</t>
  </si>
  <si>
    <t>Kapusta hlávková biela - Skorá</t>
  </si>
  <si>
    <t>Hrozno zelené - bezjadierkové</t>
  </si>
  <si>
    <t>Hrozno červené- bezjadierkové</t>
  </si>
  <si>
    <t>Zázvor</t>
  </si>
  <si>
    <t>Šalát mix 125 g</t>
  </si>
  <si>
    <t>Šalát Ital mix 125 g</t>
  </si>
  <si>
    <t>Mango - zrelé</t>
  </si>
  <si>
    <t>Šalát Baby lollo mix 125 g</t>
  </si>
  <si>
    <t>Tekvica biela</t>
  </si>
  <si>
    <t>Šalát Flowers mix  125 g</t>
  </si>
  <si>
    <t>Hrozno červené</t>
  </si>
  <si>
    <t xml:space="preserve">Hrozno zelené </t>
  </si>
  <si>
    <t xml:space="preserve">Kapusta kyslá </t>
  </si>
  <si>
    <t>Pažitka svieža</t>
  </si>
  <si>
    <t>Kôpor čerstvý - 100g</t>
  </si>
  <si>
    <t>Spolu</t>
  </si>
  <si>
    <t xml:space="preserve">Sadzba DPH </t>
  </si>
  <si>
    <t>Jablká - Golden</t>
  </si>
  <si>
    <t xml:space="preserve">Maliny - 125 g </t>
  </si>
  <si>
    <t>Čučoriedky 125 g</t>
  </si>
  <si>
    <t>Bazalka čerstvá - 30 g</t>
  </si>
  <si>
    <t>Mäta svieža - 30 g</t>
  </si>
  <si>
    <t>Pažitka svieža - 30 g</t>
  </si>
  <si>
    <t>Paprika hrubostenná - žltá,zelená,červená</t>
  </si>
  <si>
    <t>Paradajky voľné</t>
  </si>
  <si>
    <t>Špenát čerstvý - 125 g baby</t>
  </si>
  <si>
    <t>Šalát kučeravý Lollo  Rosso/Lollo Biondo</t>
  </si>
  <si>
    <t>Tekvica maslová</t>
  </si>
  <si>
    <t>Uhorky šalátové - hadovka</t>
  </si>
  <si>
    <t>Jednotková cena  v EUR bez DPH</t>
  </si>
  <si>
    <t>Spolu DPH za množstvo pri danej sadzbe</t>
  </si>
  <si>
    <t>Dodanie potravín do ŠJ MŠ Košice 2026/2027 – Zelenina, ovocie, bylinky</t>
  </si>
  <si>
    <t>Špecifikácia predmetu zákazky</t>
  </si>
  <si>
    <t>1. trieda vo výboernej akostnej kvalite</t>
  </si>
  <si>
    <t>ks, kg, l</t>
  </si>
  <si>
    <t>P.č.</t>
  </si>
  <si>
    <t>Predpokladané množstvo za  12 mesiacov</t>
  </si>
  <si>
    <t>1. trieda, vo výbornej akostnej kvality</t>
  </si>
  <si>
    <t>1. trieda, výbornej akostnej kvality, nie príliš mäkké alebo rozpadnuté</t>
  </si>
  <si>
    <t>1. triedy, sypané, vo výbornej akostnej kvalite, dužina bielej, žltej, alebo ružovej farby</t>
  </si>
  <si>
    <t>1. trieda, vo výbornej akostnej kvality, kaliber 10 - 12</t>
  </si>
  <si>
    <t>Kapusta hlávková 
červená</t>
  </si>
  <si>
    <t xml:space="preserve">1. trieda, vo výbornej akostnej kvalite </t>
  </si>
  <si>
    <t>1. trieda, vo výbornej akostnej kvalite, pevné  lístky</t>
  </si>
  <si>
    <t>1. trieda, vo výbornej akostnej kvalite, pevné lístky</t>
  </si>
  <si>
    <t>1. trieda, výbornej akostnej kvality, pevné  lístky</t>
  </si>
  <si>
    <t>1. trieda, výbornej akostnej kvality</t>
  </si>
  <si>
    <t xml:space="preserve">1. trieda, výbornej akostnej kvality </t>
  </si>
  <si>
    <t xml:space="preserve">1. trieda, výbornej akostnej kvality, kaliber 70+, možnosť voľby farebnosti - žltá, zelená, červená </t>
  </si>
  <si>
    <t>1. trieda, výbornej akostnej kvality, kalibrovaná 100 - 300</t>
  </si>
  <si>
    <t>1. trieda, výbornej akostnej kvality,  očistený od listov</t>
  </si>
  <si>
    <t>1. trieda, výbornej akostnej kvality, kaliber 9 - 10</t>
  </si>
  <si>
    <t>1. strieda, výbornej akostnej kvalite, kaliber 40+</t>
  </si>
  <si>
    <t xml:space="preserve">1. trieda, výbornej akostnej kvality, kaliber 40+, </t>
  </si>
  <si>
    <t>1. trieda, výbornej akostnej kvality, kaliber 55-60, biely a fialový</t>
  </si>
  <si>
    <t>1. trieda, výbornej akostnej kvality, voľné a balené - 250 g</t>
  </si>
  <si>
    <t xml:space="preserve">1. trieda, výbornej akostnej kvality,červená a biela  </t>
  </si>
  <si>
    <t>kvasená kapusta hlávková biela,          1. trieda, výbornej akostnej kvality</t>
  </si>
  <si>
    <t>1. trieda, výbornej akostnej kvality, bez chemického ošetrenia</t>
  </si>
  <si>
    <t>1. triedy, sypané alebo balené koše, výbornej akostnej kvality</t>
  </si>
  <si>
    <t>1. triedy, ukladané, výbornej akostnej kvality</t>
  </si>
  <si>
    <t>1. trieda, ukladané, výbornej akostnej kvality, zelené až mierne žlté</t>
  </si>
  <si>
    <t>1. trieda, sypané alebo ukladané, vo výbornej akostnej kvalite, zelené a červené odrody</t>
  </si>
  <si>
    <t xml:space="preserve">1. trieda, výbornej akostnej kvality, zelené odrody </t>
  </si>
  <si>
    <t xml:space="preserve">1. trieda, výbornej akostnej kvality, modré odrody </t>
  </si>
  <si>
    <t>1. trieda, výbornej akostnej kvality, žlté bez škrvn, á: 100 g</t>
  </si>
  <si>
    <t>1. trieda, výbornej akostnej kvality, sladký</t>
  </si>
  <si>
    <t>Celková cena v EUR s DPH</t>
  </si>
  <si>
    <t>1. trieda, výbornej akostnej kvality, bez chemického ošetrenia, 1 ks -500 g</t>
  </si>
  <si>
    <t>1. trieda, vo výbornej akostnej kvalite, priemer koreňa v najširšrej časti 2,5/6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</si>
</sst>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#,##0.00_ ;\-#,##0.00\ "/>
    <numFmt numFmtId="166" formatCode="_-* #,##0.000_-;\-* #,##0.000_-;_-* &quot;-&quot;??_-;_-@_-"/>
    <numFmt numFmtId="167" formatCode="_-* #,##0.00_-;\-* #,##0.00_-;_-* \-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7" fontId="4" fillId="0" borderId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4" fontId="2" fillId="0" borderId="0" xfId="0" applyNumberFormat="1" applyFont="1"/>
    <xf numFmtId="4" fontId="2" fillId="0" borderId="0" xfId="0" applyNumberFormat="1" applyFont="1" applyAlignment="1">
      <alignment horizontal="left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vertical="top"/>
    </xf>
    <xf numFmtId="166" fontId="7" fillId="2" borderId="2" xfId="1" applyNumberFormat="1" applyFont="1" applyFill="1" applyBorder="1"/>
    <xf numFmtId="165" fontId="7" fillId="0" borderId="2" xfId="1" applyNumberFormat="1" applyFont="1" applyFill="1" applyBorder="1"/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top"/>
    </xf>
    <xf numFmtId="166" fontId="7" fillId="2" borderId="1" xfId="1" applyNumberFormat="1" applyFont="1" applyFill="1" applyBorder="1"/>
    <xf numFmtId="165" fontId="7" fillId="0" borderId="1" xfId="1" applyNumberFormat="1" applyFont="1" applyFill="1" applyBorder="1"/>
    <xf numFmtId="164" fontId="7" fillId="0" borderId="16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4" fontId="7" fillId="0" borderId="13" xfId="0" applyNumberFormat="1" applyFont="1" applyBorder="1" applyAlignment="1">
      <alignment vertical="top"/>
    </xf>
    <xf numFmtId="166" fontId="7" fillId="2" borderId="13" xfId="1" applyNumberFormat="1" applyFont="1" applyFill="1" applyBorder="1"/>
    <xf numFmtId="165" fontId="7" fillId="0" borderId="13" xfId="1" applyNumberFormat="1" applyFont="1" applyFill="1" applyBorder="1"/>
    <xf numFmtId="164" fontId="7" fillId="0" borderId="18" xfId="0" applyNumberFormat="1" applyFont="1" applyBorder="1" applyAlignment="1">
      <alignment horizontal="right"/>
    </xf>
    <xf numFmtId="165" fontId="7" fillId="3" borderId="5" xfId="1" applyNumberFormat="1" applyFont="1" applyFill="1" applyBorder="1"/>
    <xf numFmtId="0" fontId="7" fillId="4" borderId="19" xfId="0" applyFont="1" applyFill="1" applyBorder="1"/>
    <xf numFmtId="4" fontId="6" fillId="4" borderId="5" xfId="0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3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7" fillId="5" borderId="2" xfId="0" applyFont="1" applyFill="1" applyBorder="1" applyAlignment="1">
      <alignment vertical="center" wrapText="1"/>
    </xf>
    <xf numFmtId="165" fontId="7" fillId="3" borderId="20" xfId="1" applyNumberFormat="1" applyFont="1" applyFill="1" applyBorder="1"/>
  </cellXfs>
  <cellStyles count="24">
    <cellStyle name="Čiarka" xfId="1" builtinId="3"/>
    <cellStyle name="Čiarka 10" xfId="10" xr:uid="{0D6632C5-F751-4294-8326-F3E3C29656FD}"/>
    <cellStyle name="Čiarka 11" xfId="11" xr:uid="{B7BEB1CB-DBD4-4B4E-A3A7-14F596323761}"/>
    <cellStyle name="Čiarka 12" xfId="12" xr:uid="{2FD1B79F-E8A2-4B5C-A782-FB284D1AE059}"/>
    <cellStyle name="Čiarka 13" xfId="13" xr:uid="{C1B7622A-4289-45E9-B2A2-C694ACDA4EC3}"/>
    <cellStyle name="Čiarka 14" xfId="14" xr:uid="{0680970C-CFDE-4B52-BCD0-2B0309162ED9}"/>
    <cellStyle name="Čiarka 15" xfId="15" xr:uid="{3598CB2C-F45B-4F14-821F-E65D5F75BF88}"/>
    <cellStyle name="Čiarka 16" xfId="16" xr:uid="{DB86D3E1-BB01-45BE-9A99-55A32C98EA25}"/>
    <cellStyle name="Čiarka 17" xfId="17" xr:uid="{800CD364-3D45-452B-9F87-31E72D946156}"/>
    <cellStyle name="Čiarka 18" xfId="18" xr:uid="{770E1C65-CFDC-4B9F-BF8E-893D2D559780}"/>
    <cellStyle name="Čiarka 19" xfId="20" xr:uid="{2B707EBC-21D9-42CD-BD17-D4EEBF052A7E}"/>
    <cellStyle name="Čiarka 2" xfId="2" xr:uid="{EBE461AA-780F-49A3-AEFA-771DE0ADEFEA}"/>
    <cellStyle name="Čiarka 20" xfId="21" xr:uid="{3D24532C-16C3-464D-94F8-1AA232A62D85}"/>
    <cellStyle name="Čiarka 21" xfId="22" xr:uid="{D3D574C9-2A0A-4F17-8435-19F7AB52CDDA}"/>
    <cellStyle name="Čiarka 22" xfId="23" xr:uid="{75DCBF0A-E84B-48D6-8F9A-AA8A1CD1EC89}"/>
    <cellStyle name="Čiarka 3" xfId="3" xr:uid="{6CDD22DB-BEC7-46DF-B601-0584FD30E795}"/>
    <cellStyle name="Čiarka 4" xfId="4" xr:uid="{65B893BA-AE56-463E-868E-4F5F2A81EE6A}"/>
    <cellStyle name="Čiarka 5" xfId="5" xr:uid="{C8D9B1FB-5F19-4F1D-AAED-DAA0E549DCC8}"/>
    <cellStyle name="Čiarka 6" xfId="6" xr:uid="{91265381-A1B3-4357-96B7-D0869CE61C6B}"/>
    <cellStyle name="Čiarka 7" xfId="7" xr:uid="{B498E428-9B7F-4A2C-9436-D3C2EAB3DF3E}"/>
    <cellStyle name="Čiarka 8" xfId="8" xr:uid="{6BA99D00-E42B-494F-B6FC-1E3AA8E57331}"/>
    <cellStyle name="Čiarka 9" xfId="9" xr:uid="{3B1E1A3D-6DBF-4D01-9032-2305394878D8}"/>
    <cellStyle name="Normálna" xfId="0" builtinId="0"/>
    <cellStyle name="Normálna 2" xfId="19" xr:uid="{7A885060-5A40-402D-BE69-6C1AF6304D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96"/>
  <sheetViews>
    <sheetView tabSelected="1" workbookViewId="0">
      <pane xSplit="5" topLeftCell="F1" activePane="topRight" state="frozen"/>
      <selection pane="topRight" activeCell="A6" sqref="A6"/>
    </sheetView>
  </sheetViews>
  <sheetFormatPr defaultRowHeight="15.75" x14ac:dyDescent="0.25"/>
  <cols>
    <col min="1" max="1" width="4.140625" style="2" customWidth="1"/>
    <col min="2" max="2" width="22.7109375" style="8" customWidth="1"/>
    <col min="3" max="3" width="8.28515625" style="6" customWidth="1"/>
    <col min="4" max="4" width="34.28515625" style="2" customWidth="1"/>
    <col min="5" max="5" width="11.7109375" style="6" customWidth="1"/>
    <col min="6" max="6" width="7.42578125" style="6" customWidth="1"/>
    <col min="7" max="7" width="15.28515625" style="10" customWidth="1"/>
    <col min="8" max="8" width="12.7109375" style="2" customWidth="1"/>
    <col min="9" max="9" width="17.5703125" style="2" customWidth="1"/>
    <col min="10" max="10" width="14.140625" style="2" customWidth="1"/>
    <col min="11" max="16384" width="9.140625" style="2"/>
  </cols>
  <sheetData>
    <row r="1" spans="1:10" x14ac:dyDescent="0.25">
      <c r="A1" s="12" t="s">
        <v>102</v>
      </c>
    </row>
    <row r="2" spans="1:10" x14ac:dyDescent="0.25">
      <c r="A2" s="51"/>
      <c r="B2" s="51"/>
      <c r="C2" s="51"/>
      <c r="D2" s="51"/>
      <c r="E2" s="51"/>
      <c r="F2" s="13"/>
    </row>
    <row r="3" spans="1:10" ht="16.5" thickBot="1" x14ac:dyDescent="0.3">
      <c r="A3" s="65" t="s">
        <v>103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28.5" x14ac:dyDescent="0.25">
      <c r="A4" s="52" t="s">
        <v>106</v>
      </c>
      <c r="B4" s="54" t="s">
        <v>0</v>
      </c>
      <c r="C4" s="49" t="s">
        <v>1</v>
      </c>
      <c r="D4" s="56" t="s">
        <v>2</v>
      </c>
      <c r="E4" s="22" t="s">
        <v>3</v>
      </c>
      <c r="F4" s="58" t="s">
        <v>87</v>
      </c>
      <c r="G4" s="63" t="s">
        <v>107</v>
      </c>
      <c r="H4" s="49" t="s">
        <v>100</v>
      </c>
      <c r="I4" s="49" t="s">
        <v>61</v>
      </c>
      <c r="J4" s="44" t="s">
        <v>101</v>
      </c>
    </row>
    <row r="5" spans="1:10" ht="16.5" thickBot="1" x14ac:dyDescent="0.3">
      <c r="A5" s="53"/>
      <c r="B5" s="55"/>
      <c r="C5" s="50"/>
      <c r="D5" s="57"/>
      <c r="E5" s="23" t="s">
        <v>105</v>
      </c>
      <c r="F5" s="59"/>
      <c r="G5" s="64"/>
      <c r="H5" s="50"/>
      <c r="I5" s="50"/>
      <c r="J5" s="45"/>
    </row>
    <row r="6" spans="1:10" x14ac:dyDescent="0.25">
      <c r="A6" s="24">
        <v>1</v>
      </c>
      <c r="B6" s="25" t="s">
        <v>68</v>
      </c>
      <c r="C6" s="26" t="s">
        <v>36</v>
      </c>
      <c r="D6" s="27" t="s">
        <v>69</v>
      </c>
      <c r="E6" s="26" t="s">
        <v>36</v>
      </c>
      <c r="F6" s="26">
        <v>19</v>
      </c>
      <c r="G6" s="28">
        <v>500</v>
      </c>
      <c r="H6" s="29"/>
      <c r="I6" s="30">
        <f>G6*H6</f>
        <v>0</v>
      </c>
      <c r="J6" s="31">
        <f>F6*I6/100</f>
        <v>0</v>
      </c>
    </row>
    <row r="7" spans="1:10" ht="30" x14ac:dyDescent="0.25">
      <c r="A7" s="20">
        <v>2</v>
      </c>
      <c r="B7" s="14" t="s">
        <v>63</v>
      </c>
      <c r="C7" s="15" t="s">
        <v>36</v>
      </c>
      <c r="D7" s="21" t="s">
        <v>137</v>
      </c>
      <c r="E7" s="15" t="s">
        <v>36</v>
      </c>
      <c r="F7" s="15">
        <v>19</v>
      </c>
      <c r="G7" s="16">
        <v>1000</v>
      </c>
      <c r="H7" s="17"/>
      <c r="I7" s="18">
        <f t="shared" ref="I7:I70" si="0">G7*H7</f>
        <v>0</v>
      </c>
      <c r="J7" s="32">
        <f t="shared" ref="J7:J70" si="1">F7*I7/100</f>
        <v>0</v>
      </c>
    </row>
    <row r="8" spans="1:10" ht="30" x14ac:dyDescent="0.25">
      <c r="A8" s="20">
        <v>3</v>
      </c>
      <c r="B8" s="14" t="s">
        <v>4</v>
      </c>
      <c r="C8" s="15" t="s">
        <v>5</v>
      </c>
      <c r="D8" s="21" t="s">
        <v>136</v>
      </c>
      <c r="E8" s="15" t="s">
        <v>5</v>
      </c>
      <c r="F8" s="15">
        <v>19</v>
      </c>
      <c r="G8" s="16">
        <v>13200</v>
      </c>
      <c r="H8" s="17"/>
      <c r="I8" s="18">
        <f t="shared" si="0"/>
        <v>0</v>
      </c>
      <c r="J8" s="32">
        <f t="shared" si="1"/>
        <v>0</v>
      </c>
    </row>
    <row r="9" spans="1:10" ht="30" x14ac:dyDescent="0.25">
      <c r="A9" s="20">
        <v>4</v>
      </c>
      <c r="B9" s="14" t="s">
        <v>54</v>
      </c>
      <c r="C9" s="15" t="s">
        <v>36</v>
      </c>
      <c r="D9" s="21" t="s">
        <v>109</v>
      </c>
      <c r="E9" s="15" t="s">
        <v>36</v>
      </c>
      <c r="F9" s="15">
        <v>19</v>
      </c>
      <c r="G9" s="16">
        <v>2700</v>
      </c>
      <c r="H9" s="17"/>
      <c r="I9" s="18">
        <f t="shared" si="0"/>
        <v>0</v>
      </c>
      <c r="J9" s="32">
        <f t="shared" si="1"/>
        <v>0</v>
      </c>
    </row>
    <row r="10" spans="1:10" x14ac:dyDescent="0.25">
      <c r="A10" s="20">
        <v>5</v>
      </c>
      <c r="B10" s="14" t="s">
        <v>49</v>
      </c>
      <c r="C10" s="15" t="s">
        <v>5</v>
      </c>
      <c r="D10" s="21" t="s">
        <v>117</v>
      </c>
      <c r="E10" s="15" t="s">
        <v>5</v>
      </c>
      <c r="F10" s="15">
        <v>19</v>
      </c>
      <c r="G10" s="16">
        <v>1000</v>
      </c>
      <c r="H10" s="17"/>
      <c r="I10" s="18">
        <f t="shared" si="0"/>
        <v>0</v>
      </c>
      <c r="J10" s="32">
        <f t="shared" si="1"/>
        <v>0</v>
      </c>
    </row>
    <row r="11" spans="1:10" x14ac:dyDescent="0.25">
      <c r="A11" s="20">
        <v>6</v>
      </c>
      <c r="B11" s="14" t="s">
        <v>6</v>
      </c>
      <c r="C11" s="15" t="s">
        <v>5</v>
      </c>
      <c r="D11" s="21" t="s">
        <v>117</v>
      </c>
      <c r="E11" s="15" t="s">
        <v>5</v>
      </c>
      <c r="F11" s="15">
        <v>19</v>
      </c>
      <c r="G11" s="16">
        <v>3200</v>
      </c>
      <c r="H11" s="17"/>
      <c r="I11" s="18">
        <f t="shared" si="0"/>
        <v>0</v>
      </c>
      <c r="J11" s="32">
        <f t="shared" si="1"/>
        <v>0</v>
      </c>
    </row>
    <row r="12" spans="1:10" ht="30" x14ac:dyDescent="0.25">
      <c r="A12" s="20">
        <v>7</v>
      </c>
      <c r="B12" s="14" t="s">
        <v>81</v>
      </c>
      <c r="C12" s="15" t="s">
        <v>5</v>
      </c>
      <c r="D12" s="21" t="s">
        <v>135</v>
      </c>
      <c r="E12" s="15" t="s">
        <v>5</v>
      </c>
      <c r="F12" s="15">
        <v>19</v>
      </c>
      <c r="G12" s="16">
        <v>100</v>
      </c>
      <c r="H12" s="17"/>
      <c r="I12" s="18">
        <f t="shared" si="0"/>
        <v>0</v>
      </c>
      <c r="J12" s="32">
        <f t="shared" si="1"/>
        <v>0</v>
      </c>
    </row>
    <row r="13" spans="1:10" ht="30" x14ac:dyDescent="0.25">
      <c r="A13" s="20">
        <v>8</v>
      </c>
      <c r="B13" s="14" t="s">
        <v>73</v>
      </c>
      <c r="C13" s="15" t="s">
        <v>5</v>
      </c>
      <c r="D13" s="21" t="s">
        <v>135</v>
      </c>
      <c r="E13" s="15" t="s">
        <v>5</v>
      </c>
      <c r="F13" s="15">
        <v>19</v>
      </c>
      <c r="G13" s="16">
        <v>250</v>
      </c>
      <c r="H13" s="17"/>
      <c r="I13" s="18">
        <f t="shared" si="0"/>
        <v>0</v>
      </c>
      <c r="J13" s="32">
        <f t="shared" si="1"/>
        <v>0</v>
      </c>
    </row>
    <row r="14" spans="1:10" ht="30" x14ac:dyDescent="0.25">
      <c r="A14" s="20">
        <v>9</v>
      </c>
      <c r="B14" s="14" t="s">
        <v>82</v>
      </c>
      <c r="C14" s="15" t="s">
        <v>5</v>
      </c>
      <c r="D14" s="21" t="s">
        <v>134</v>
      </c>
      <c r="E14" s="15" t="s">
        <v>5</v>
      </c>
      <c r="F14" s="15">
        <v>19</v>
      </c>
      <c r="G14" s="16">
        <v>1300</v>
      </c>
      <c r="H14" s="17"/>
      <c r="I14" s="18">
        <f t="shared" si="0"/>
        <v>0</v>
      </c>
      <c r="J14" s="32">
        <f t="shared" si="1"/>
        <v>0</v>
      </c>
    </row>
    <row r="15" spans="1:10" ht="30" x14ac:dyDescent="0.25">
      <c r="A15" s="20">
        <v>10</v>
      </c>
      <c r="B15" s="14" t="s">
        <v>72</v>
      </c>
      <c r="C15" s="15" t="s">
        <v>5</v>
      </c>
      <c r="D15" s="21" t="s">
        <v>134</v>
      </c>
      <c r="E15" s="15" t="s">
        <v>5</v>
      </c>
      <c r="F15" s="15">
        <v>19</v>
      </c>
      <c r="G15" s="16">
        <v>2000</v>
      </c>
      <c r="H15" s="17"/>
      <c r="I15" s="18">
        <f t="shared" si="0"/>
        <v>0</v>
      </c>
      <c r="J15" s="32">
        <f t="shared" si="1"/>
        <v>0</v>
      </c>
    </row>
    <row r="16" spans="1:10" x14ac:dyDescent="0.25">
      <c r="A16" s="20">
        <v>11</v>
      </c>
      <c r="B16" s="14" t="s">
        <v>7</v>
      </c>
      <c r="C16" s="15" t="s">
        <v>5</v>
      </c>
      <c r="D16" s="21" t="s">
        <v>117</v>
      </c>
      <c r="E16" s="15" t="s">
        <v>5</v>
      </c>
      <c r="F16" s="15">
        <v>5</v>
      </c>
      <c r="G16" s="16">
        <v>8000</v>
      </c>
      <c r="H16" s="17"/>
      <c r="I16" s="18">
        <f t="shared" si="0"/>
        <v>0</v>
      </c>
      <c r="J16" s="32">
        <f t="shared" si="1"/>
        <v>0</v>
      </c>
    </row>
    <row r="17" spans="1:10" ht="45" x14ac:dyDescent="0.25">
      <c r="A17" s="20">
        <v>12</v>
      </c>
      <c r="B17" s="14" t="s">
        <v>8</v>
      </c>
      <c r="C17" s="15" t="s">
        <v>5</v>
      </c>
      <c r="D17" s="21" t="s">
        <v>133</v>
      </c>
      <c r="E17" s="15" t="s">
        <v>5</v>
      </c>
      <c r="F17" s="15">
        <v>5</v>
      </c>
      <c r="G17" s="16">
        <v>13000</v>
      </c>
      <c r="H17" s="17"/>
      <c r="I17" s="18">
        <f t="shared" si="0"/>
        <v>0</v>
      </c>
      <c r="J17" s="32">
        <f t="shared" si="1"/>
        <v>0</v>
      </c>
    </row>
    <row r="18" spans="1:10" ht="30" x14ac:dyDescent="0.25">
      <c r="A18" s="20">
        <v>13</v>
      </c>
      <c r="B18" s="14" t="s">
        <v>88</v>
      </c>
      <c r="C18" s="15" t="s">
        <v>5</v>
      </c>
      <c r="D18" s="21" t="s">
        <v>132</v>
      </c>
      <c r="E18" s="15" t="s">
        <v>5</v>
      </c>
      <c r="F18" s="15">
        <v>5</v>
      </c>
      <c r="G18" s="16">
        <v>2500</v>
      </c>
      <c r="H18" s="17"/>
      <c r="I18" s="18">
        <f t="shared" si="0"/>
        <v>0</v>
      </c>
      <c r="J18" s="32">
        <f t="shared" si="1"/>
        <v>0</v>
      </c>
    </row>
    <row r="19" spans="1:10" x14ac:dyDescent="0.25">
      <c r="A19" s="20">
        <v>14</v>
      </c>
      <c r="B19" s="14" t="s">
        <v>9</v>
      </c>
      <c r="C19" s="15" t="s">
        <v>5</v>
      </c>
      <c r="D19" s="21" t="s">
        <v>59</v>
      </c>
      <c r="E19" s="15" t="s">
        <v>5</v>
      </c>
      <c r="F19" s="15">
        <v>19</v>
      </c>
      <c r="G19" s="16">
        <v>520</v>
      </c>
      <c r="H19" s="17"/>
      <c r="I19" s="18">
        <f t="shared" si="0"/>
        <v>0</v>
      </c>
      <c r="J19" s="32">
        <f t="shared" si="1"/>
        <v>0</v>
      </c>
    </row>
    <row r="20" spans="1:10" ht="30" x14ac:dyDescent="0.25">
      <c r="A20" s="20">
        <v>15</v>
      </c>
      <c r="B20" s="14" t="s">
        <v>89</v>
      </c>
      <c r="C20" s="15" t="s">
        <v>36</v>
      </c>
      <c r="D20" s="21" t="s">
        <v>52</v>
      </c>
      <c r="E20" s="15" t="s">
        <v>36</v>
      </c>
      <c r="F20" s="15">
        <v>19</v>
      </c>
      <c r="G20" s="16">
        <v>1300</v>
      </c>
      <c r="H20" s="17"/>
      <c r="I20" s="18">
        <f t="shared" si="0"/>
        <v>0</v>
      </c>
      <c r="J20" s="32">
        <f t="shared" si="1"/>
        <v>0</v>
      </c>
    </row>
    <row r="21" spans="1:10" ht="30" x14ac:dyDescent="0.25">
      <c r="A21" s="20">
        <v>16</v>
      </c>
      <c r="B21" s="14" t="s">
        <v>90</v>
      </c>
      <c r="C21" s="15" t="s">
        <v>36</v>
      </c>
      <c r="D21" s="21" t="s">
        <v>53</v>
      </c>
      <c r="E21" s="15" t="s">
        <v>36</v>
      </c>
      <c r="F21" s="15">
        <v>19</v>
      </c>
      <c r="G21" s="16">
        <v>32000</v>
      </c>
      <c r="H21" s="17"/>
      <c r="I21" s="18">
        <f t="shared" si="0"/>
        <v>0</v>
      </c>
      <c r="J21" s="32">
        <f t="shared" si="1"/>
        <v>0</v>
      </c>
    </row>
    <row r="22" spans="1:10" ht="30" x14ac:dyDescent="0.25">
      <c r="A22" s="20">
        <v>17</v>
      </c>
      <c r="B22" s="14" t="s">
        <v>10</v>
      </c>
      <c r="C22" s="15" t="s">
        <v>5</v>
      </c>
      <c r="D22" s="21" t="s">
        <v>130</v>
      </c>
      <c r="E22" s="15" t="s">
        <v>5</v>
      </c>
      <c r="F22" s="15">
        <v>19</v>
      </c>
      <c r="G22" s="16">
        <v>3300</v>
      </c>
      <c r="H22" s="17"/>
      <c r="I22" s="18">
        <f t="shared" si="0"/>
        <v>0</v>
      </c>
      <c r="J22" s="32">
        <f t="shared" si="1"/>
        <v>0</v>
      </c>
    </row>
    <row r="23" spans="1:10" ht="30" x14ac:dyDescent="0.25">
      <c r="A23" s="20">
        <v>18</v>
      </c>
      <c r="B23" s="14" t="s">
        <v>11</v>
      </c>
      <c r="C23" s="15" t="s">
        <v>5</v>
      </c>
      <c r="D23" s="21" t="s">
        <v>130</v>
      </c>
      <c r="E23" s="15" t="s">
        <v>5</v>
      </c>
      <c r="F23" s="15">
        <v>19</v>
      </c>
      <c r="G23" s="16">
        <v>10200</v>
      </c>
      <c r="H23" s="17"/>
      <c r="I23" s="18">
        <f t="shared" si="0"/>
        <v>0</v>
      </c>
      <c r="J23" s="32">
        <f t="shared" si="1"/>
        <v>0</v>
      </c>
    </row>
    <row r="24" spans="1:10" x14ac:dyDescent="0.25">
      <c r="A24" s="20">
        <v>19</v>
      </c>
      <c r="B24" s="14" t="s">
        <v>77</v>
      </c>
      <c r="C24" s="15" t="s">
        <v>36</v>
      </c>
      <c r="D24" s="21" t="s">
        <v>69</v>
      </c>
      <c r="E24" s="15" t="s">
        <v>36</v>
      </c>
      <c r="F24" s="15">
        <v>19</v>
      </c>
      <c r="G24" s="16">
        <v>1500</v>
      </c>
      <c r="H24" s="17"/>
      <c r="I24" s="18">
        <f t="shared" si="0"/>
        <v>0</v>
      </c>
      <c r="J24" s="32">
        <f t="shared" si="1"/>
        <v>0</v>
      </c>
    </row>
    <row r="25" spans="1:10" ht="30" x14ac:dyDescent="0.25">
      <c r="A25" s="20">
        <v>20</v>
      </c>
      <c r="B25" s="14" t="s">
        <v>12</v>
      </c>
      <c r="C25" s="15" t="s">
        <v>5</v>
      </c>
      <c r="D25" s="21" t="s">
        <v>130</v>
      </c>
      <c r="E25" s="15" t="s">
        <v>5</v>
      </c>
      <c r="F25" s="15">
        <v>19</v>
      </c>
      <c r="G25" s="16">
        <v>200</v>
      </c>
      <c r="H25" s="17"/>
      <c r="I25" s="18">
        <f t="shared" si="0"/>
        <v>0</v>
      </c>
      <c r="J25" s="32">
        <f t="shared" si="1"/>
        <v>0</v>
      </c>
    </row>
    <row r="26" spans="1:10" ht="30" x14ac:dyDescent="0.25">
      <c r="A26" s="20">
        <v>21</v>
      </c>
      <c r="B26" s="14" t="s">
        <v>13</v>
      </c>
      <c r="C26" s="15" t="s">
        <v>5</v>
      </c>
      <c r="D26" s="21" t="s">
        <v>131</v>
      </c>
      <c r="E26" s="15" t="s">
        <v>5</v>
      </c>
      <c r="F26" s="15">
        <v>19</v>
      </c>
      <c r="G26" s="16">
        <v>1560</v>
      </c>
      <c r="H26" s="17"/>
      <c r="I26" s="18">
        <f t="shared" si="0"/>
        <v>0</v>
      </c>
      <c r="J26" s="32">
        <f t="shared" si="1"/>
        <v>0</v>
      </c>
    </row>
    <row r="27" spans="1:10" ht="30" x14ac:dyDescent="0.25">
      <c r="A27" s="20">
        <v>22</v>
      </c>
      <c r="B27" s="14" t="s">
        <v>14</v>
      </c>
      <c r="C27" s="15" t="s">
        <v>5</v>
      </c>
      <c r="D27" s="21" t="s">
        <v>130</v>
      </c>
      <c r="E27" s="15" t="s">
        <v>5</v>
      </c>
      <c r="F27" s="15">
        <v>19</v>
      </c>
      <c r="G27" s="16">
        <v>11400</v>
      </c>
      <c r="H27" s="17"/>
      <c r="I27" s="18">
        <f t="shared" si="0"/>
        <v>0</v>
      </c>
      <c r="J27" s="32">
        <f t="shared" si="1"/>
        <v>0</v>
      </c>
    </row>
    <row r="28" spans="1:10" ht="45" x14ac:dyDescent="0.25">
      <c r="A28" s="20">
        <v>23</v>
      </c>
      <c r="B28" s="14" t="s">
        <v>55</v>
      </c>
      <c r="C28" s="15" t="s">
        <v>5</v>
      </c>
      <c r="D28" s="21" t="s">
        <v>110</v>
      </c>
      <c r="E28" s="15" t="s">
        <v>5</v>
      </c>
      <c r="F28" s="15">
        <v>19</v>
      </c>
      <c r="G28" s="16">
        <v>4000</v>
      </c>
      <c r="H28" s="17"/>
      <c r="I28" s="18">
        <f t="shared" si="0"/>
        <v>0</v>
      </c>
      <c r="J28" s="32">
        <f t="shared" si="1"/>
        <v>0</v>
      </c>
    </row>
    <row r="29" spans="1:10" x14ac:dyDescent="0.25">
      <c r="A29" s="20">
        <v>24</v>
      </c>
      <c r="B29" s="14" t="s">
        <v>15</v>
      </c>
      <c r="C29" s="15" t="s">
        <v>5</v>
      </c>
      <c r="D29" s="21" t="s">
        <v>117</v>
      </c>
      <c r="E29" s="15" t="s">
        <v>5</v>
      </c>
      <c r="F29" s="15">
        <v>19</v>
      </c>
      <c r="G29" s="16">
        <v>450</v>
      </c>
      <c r="H29" s="17"/>
      <c r="I29" s="18">
        <f t="shared" si="0"/>
        <v>0</v>
      </c>
      <c r="J29" s="32">
        <f t="shared" si="1"/>
        <v>0</v>
      </c>
    </row>
    <row r="30" spans="1:10" x14ac:dyDescent="0.25">
      <c r="A30" s="20">
        <v>25</v>
      </c>
      <c r="B30" s="14" t="s">
        <v>70</v>
      </c>
      <c r="C30" s="15" t="s">
        <v>5</v>
      </c>
      <c r="D30" s="21" t="s">
        <v>117</v>
      </c>
      <c r="E30" s="15" t="s">
        <v>5</v>
      </c>
      <c r="F30" s="15">
        <v>19</v>
      </c>
      <c r="G30" s="16">
        <v>250</v>
      </c>
      <c r="H30" s="17"/>
      <c r="I30" s="18">
        <f t="shared" si="0"/>
        <v>0</v>
      </c>
      <c r="J30" s="32">
        <f t="shared" si="1"/>
        <v>0</v>
      </c>
    </row>
    <row r="31" spans="1:10" ht="30" x14ac:dyDescent="0.25">
      <c r="A31" s="20">
        <v>26</v>
      </c>
      <c r="B31" s="14" t="s">
        <v>91</v>
      </c>
      <c r="C31" s="15" t="s">
        <v>16</v>
      </c>
      <c r="D31" s="21" t="s">
        <v>129</v>
      </c>
      <c r="E31" s="15" t="s">
        <v>36</v>
      </c>
      <c r="F31" s="15">
        <v>19</v>
      </c>
      <c r="G31" s="16">
        <v>200</v>
      </c>
      <c r="H31" s="17"/>
      <c r="I31" s="18">
        <f t="shared" si="0"/>
        <v>0</v>
      </c>
      <c r="J31" s="32">
        <f t="shared" si="1"/>
        <v>0</v>
      </c>
    </row>
    <row r="32" spans="1:10" x14ac:dyDescent="0.25">
      <c r="A32" s="20">
        <v>27</v>
      </c>
      <c r="B32" s="14" t="s">
        <v>17</v>
      </c>
      <c r="C32" s="15" t="s">
        <v>5</v>
      </c>
      <c r="D32" s="21" t="s">
        <v>117</v>
      </c>
      <c r="E32" s="15" t="s">
        <v>5</v>
      </c>
      <c r="F32" s="15">
        <v>19</v>
      </c>
      <c r="G32" s="16">
        <v>1200</v>
      </c>
      <c r="H32" s="17"/>
      <c r="I32" s="18">
        <f t="shared" si="0"/>
        <v>0</v>
      </c>
      <c r="J32" s="32">
        <f t="shared" si="1"/>
        <v>0</v>
      </c>
    </row>
    <row r="33" spans="1:10" ht="30" x14ac:dyDescent="0.25">
      <c r="A33" s="20">
        <v>28</v>
      </c>
      <c r="B33" s="14" t="s">
        <v>83</v>
      </c>
      <c r="C33" s="15" t="s">
        <v>5</v>
      </c>
      <c r="D33" s="21" t="s">
        <v>128</v>
      </c>
      <c r="E33" s="15" t="s">
        <v>5</v>
      </c>
      <c r="F33" s="15">
        <v>19</v>
      </c>
      <c r="G33" s="16">
        <v>2400</v>
      </c>
      <c r="H33" s="17"/>
      <c r="I33" s="18">
        <f t="shared" si="0"/>
        <v>0</v>
      </c>
      <c r="J33" s="32">
        <f t="shared" si="1"/>
        <v>0</v>
      </c>
    </row>
    <row r="34" spans="1:10" x14ac:dyDescent="0.25">
      <c r="A34" s="20">
        <v>29</v>
      </c>
      <c r="B34" s="14" t="s">
        <v>85</v>
      </c>
      <c r="C34" s="15" t="s">
        <v>16</v>
      </c>
      <c r="D34" s="21" t="s">
        <v>117</v>
      </c>
      <c r="E34" s="15" t="s">
        <v>36</v>
      </c>
      <c r="F34" s="15">
        <v>5</v>
      </c>
      <c r="G34" s="16">
        <v>100</v>
      </c>
      <c r="H34" s="17"/>
      <c r="I34" s="18">
        <f t="shared" si="0"/>
        <v>0</v>
      </c>
      <c r="J34" s="32">
        <f t="shared" si="1"/>
        <v>0</v>
      </c>
    </row>
    <row r="35" spans="1:10" x14ac:dyDescent="0.25">
      <c r="A35" s="20">
        <v>30</v>
      </c>
      <c r="B35" s="14" t="s">
        <v>19</v>
      </c>
      <c r="C35" s="15" t="s">
        <v>5</v>
      </c>
      <c r="D35" s="21" t="s">
        <v>117</v>
      </c>
      <c r="E35" s="15" t="s">
        <v>5</v>
      </c>
      <c r="F35" s="15">
        <v>19</v>
      </c>
      <c r="G35" s="16">
        <v>2000</v>
      </c>
      <c r="H35" s="17"/>
      <c r="I35" s="18">
        <f t="shared" si="0"/>
        <v>0</v>
      </c>
      <c r="J35" s="32">
        <f t="shared" si="1"/>
        <v>0</v>
      </c>
    </row>
    <row r="36" spans="1:10" x14ac:dyDescent="0.25">
      <c r="A36" s="20">
        <v>31</v>
      </c>
      <c r="B36" s="14" t="s">
        <v>92</v>
      </c>
      <c r="C36" s="15" t="s">
        <v>51</v>
      </c>
      <c r="D36" s="21" t="s">
        <v>117</v>
      </c>
      <c r="E36" s="15" t="s">
        <v>36</v>
      </c>
      <c r="F36" s="15">
        <v>19</v>
      </c>
      <c r="G36" s="16">
        <v>100</v>
      </c>
      <c r="H36" s="17"/>
      <c r="I36" s="18">
        <f t="shared" si="0"/>
        <v>0</v>
      </c>
      <c r="J36" s="32">
        <f t="shared" si="1"/>
        <v>0</v>
      </c>
    </row>
    <row r="37" spans="1:10" x14ac:dyDescent="0.25">
      <c r="A37" s="20">
        <v>32</v>
      </c>
      <c r="B37" s="14" t="s">
        <v>93</v>
      </c>
      <c r="C37" s="15" t="s">
        <v>51</v>
      </c>
      <c r="D37" s="21" t="s">
        <v>117</v>
      </c>
      <c r="E37" s="15" t="s">
        <v>36</v>
      </c>
      <c r="F37" s="15">
        <v>5</v>
      </c>
      <c r="G37" s="16">
        <v>300</v>
      </c>
      <c r="H37" s="17"/>
      <c r="I37" s="18">
        <f t="shared" si="0"/>
        <v>0</v>
      </c>
      <c r="J37" s="32">
        <f t="shared" si="1"/>
        <v>0</v>
      </c>
    </row>
    <row r="38" spans="1:10" x14ac:dyDescent="0.25">
      <c r="A38" s="20">
        <v>33</v>
      </c>
      <c r="B38" s="14" t="s">
        <v>84</v>
      </c>
      <c r="C38" s="15" t="s">
        <v>51</v>
      </c>
      <c r="D38" s="21" t="s">
        <v>117</v>
      </c>
      <c r="E38" s="15" t="s">
        <v>5</v>
      </c>
      <c r="F38" s="15">
        <v>5</v>
      </c>
      <c r="G38" s="16">
        <v>10</v>
      </c>
      <c r="H38" s="17"/>
      <c r="I38" s="18">
        <f t="shared" si="0"/>
        <v>0</v>
      </c>
      <c r="J38" s="32">
        <f t="shared" si="1"/>
        <v>0</v>
      </c>
    </row>
    <row r="39" spans="1:10" x14ac:dyDescent="0.25">
      <c r="A39" s="20">
        <v>34</v>
      </c>
      <c r="B39" s="14" t="s">
        <v>20</v>
      </c>
      <c r="C39" s="15" t="s">
        <v>51</v>
      </c>
      <c r="D39" s="21" t="s">
        <v>117</v>
      </c>
      <c r="E39" s="15" t="s">
        <v>5</v>
      </c>
      <c r="F39" s="15">
        <v>5</v>
      </c>
      <c r="G39" s="16">
        <v>250</v>
      </c>
      <c r="H39" s="17"/>
      <c r="I39" s="18">
        <f t="shared" si="0"/>
        <v>0</v>
      </c>
      <c r="J39" s="32">
        <f t="shared" si="1"/>
        <v>0</v>
      </c>
    </row>
    <row r="40" spans="1:10" x14ac:dyDescent="0.25">
      <c r="A40" s="20">
        <v>35</v>
      </c>
      <c r="B40" s="14" t="s">
        <v>62</v>
      </c>
      <c r="C40" s="15" t="s">
        <v>51</v>
      </c>
      <c r="D40" s="21" t="s">
        <v>117</v>
      </c>
      <c r="E40" s="15" t="s">
        <v>5</v>
      </c>
      <c r="F40" s="15">
        <v>5</v>
      </c>
      <c r="G40" s="16">
        <v>5</v>
      </c>
      <c r="H40" s="17"/>
      <c r="I40" s="18">
        <f t="shared" si="0"/>
        <v>0</v>
      </c>
      <c r="J40" s="32">
        <f t="shared" si="1"/>
        <v>0</v>
      </c>
    </row>
    <row r="41" spans="1:10" ht="30" x14ac:dyDescent="0.25">
      <c r="A41" s="20">
        <v>36</v>
      </c>
      <c r="B41" s="14" t="s">
        <v>21</v>
      </c>
      <c r="C41" s="15" t="s">
        <v>5</v>
      </c>
      <c r="D41" s="66" t="s">
        <v>140</v>
      </c>
      <c r="E41" s="15" t="s">
        <v>5</v>
      </c>
      <c r="F41" s="15">
        <v>19</v>
      </c>
      <c r="G41" s="16">
        <v>2500</v>
      </c>
      <c r="H41" s="17"/>
      <c r="I41" s="18">
        <f t="shared" si="0"/>
        <v>0</v>
      </c>
      <c r="J41" s="32">
        <f t="shared" si="1"/>
        <v>0</v>
      </c>
    </row>
    <row r="42" spans="1:10" x14ac:dyDescent="0.25">
      <c r="A42" s="20">
        <v>37</v>
      </c>
      <c r="B42" s="14" t="s">
        <v>22</v>
      </c>
      <c r="C42" s="15" t="s">
        <v>5</v>
      </c>
      <c r="D42" s="21" t="s">
        <v>117</v>
      </c>
      <c r="E42" s="15" t="s">
        <v>5</v>
      </c>
      <c r="F42" s="15">
        <v>19</v>
      </c>
      <c r="G42" s="16">
        <v>200</v>
      </c>
      <c r="H42" s="17"/>
      <c r="I42" s="18">
        <f t="shared" si="0"/>
        <v>0</v>
      </c>
      <c r="J42" s="32">
        <f t="shared" si="1"/>
        <v>0</v>
      </c>
    </row>
    <row r="43" spans="1:10" ht="30" x14ac:dyDescent="0.25">
      <c r="A43" s="20">
        <v>38</v>
      </c>
      <c r="B43" s="14" t="s">
        <v>23</v>
      </c>
      <c r="C43" s="15" t="s">
        <v>24</v>
      </c>
      <c r="D43" s="21" t="s">
        <v>127</v>
      </c>
      <c r="E43" s="15" t="s">
        <v>36</v>
      </c>
      <c r="F43" s="15">
        <v>19</v>
      </c>
      <c r="G43" s="16">
        <v>2600</v>
      </c>
      <c r="H43" s="17"/>
      <c r="I43" s="18">
        <f t="shared" si="0"/>
        <v>0</v>
      </c>
      <c r="J43" s="32">
        <f t="shared" si="1"/>
        <v>0</v>
      </c>
    </row>
    <row r="44" spans="1:10" x14ac:dyDescent="0.25">
      <c r="A44" s="20">
        <v>39</v>
      </c>
      <c r="B44" s="14" t="s">
        <v>25</v>
      </c>
      <c r="C44" s="15" t="s">
        <v>36</v>
      </c>
      <c r="D44" s="21" t="s">
        <v>117</v>
      </c>
      <c r="E44" s="15" t="s">
        <v>36</v>
      </c>
      <c r="F44" s="15">
        <v>5</v>
      </c>
      <c r="G44" s="16">
        <v>150</v>
      </c>
      <c r="H44" s="17"/>
      <c r="I44" s="18">
        <f t="shared" si="0"/>
        <v>0</v>
      </c>
      <c r="J44" s="32">
        <f t="shared" si="1"/>
        <v>0</v>
      </c>
    </row>
    <row r="45" spans="1:10" ht="30" x14ac:dyDescent="0.25">
      <c r="A45" s="20">
        <v>40</v>
      </c>
      <c r="B45" s="14" t="s">
        <v>26</v>
      </c>
      <c r="C45" s="15" t="s">
        <v>5</v>
      </c>
      <c r="D45" s="21" t="s">
        <v>126</v>
      </c>
      <c r="E45" s="15" t="s">
        <v>5</v>
      </c>
      <c r="F45" s="15">
        <v>5</v>
      </c>
      <c r="G45" s="16">
        <v>450</v>
      </c>
      <c r="H45" s="17"/>
      <c r="I45" s="18">
        <f t="shared" si="0"/>
        <v>0</v>
      </c>
      <c r="J45" s="32">
        <f t="shared" si="1"/>
        <v>0</v>
      </c>
    </row>
    <row r="46" spans="1:10" ht="30" x14ac:dyDescent="0.25">
      <c r="A46" s="20">
        <v>41</v>
      </c>
      <c r="B46" s="14" t="s">
        <v>27</v>
      </c>
      <c r="C46" s="15" t="s">
        <v>5</v>
      </c>
      <c r="D46" s="21" t="s">
        <v>126</v>
      </c>
      <c r="E46" s="15" t="s">
        <v>5</v>
      </c>
      <c r="F46" s="15">
        <v>5</v>
      </c>
      <c r="G46" s="16">
        <v>100</v>
      </c>
      <c r="H46" s="17"/>
      <c r="I46" s="18">
        <f t="shared" si="0"/>
        <v>0</v>
      </c>
      <c r="J46" s="32">
        <f t="shared" si="1"/>
        <v>0</v>
      </c>
    </row>
    <row r="47" spans="1:10" ht="30" x14ac:dyDescent="0.25">
      <c r="A47" s="20">
        <v>42</v>
      </c>
      <c r="B47" s="14" t="s">
        <v>28</v>
      </c>
      <c r="C47" s="15" t="s">
        <v>5</v>
      </c>
      <c r="D47" s="21" t="s">
        <v>111</v>
      </c>
      <c r="E47" s="15" t="s">
        <v>5</v>
      </c>
      <c r="F47" s="15">
        <v>19</v>
      </c>
      <c r="G47" s="16">
        <v>2600</v>
      </c>
      <c r="H47" s="17"/>
      <c r="I47" s="18">
        <f t="shared" si="0"/>
        <v>0</v>
      </c>
      <c r="J47" s="32">
        <f t="shared" si="1"/>
        <v>0</v>
      </c>
    </row>
    <row r="48" spans="1:10" ht="30" x14ac:dyDescent="0.25">
      <c r="A48" s="20">
        <v>43</v>
      </c>
      <c r="B48" s="14" t="s">
        <v>30</v>
      </c>
      <c r="C48" s="15" t="s">
        <v>36</v>
      </c>
      <c r="D48" s="21" t="s">
        <v>139</v>
      </c>
      <c r="E48" s="15" t="s">
        <v>36</v>
      </c>
      <c r="F48" s="15">
        <v>5</v>
      </c>
      <c r="G48" s="16">
        <v>2100</v>
      </c>
      <c r="H48" s="17"/>
      <c r="I48" s="18">
        <f t="shared" si="0"/>
        <v>0</v>
      </c>
      <c r="J48" s="32">
        <f t="shared" si="1"/>
        <v>0</v>
      </c>
    </row>
    <row r="49" spans="1:10" x14ac:dyDescent="0.25">
      <c r="A49" s="20">
        <v>44</v>
      </c>
      <c r="B49" s="14" t="s">
        <v>48</v>
      </c>
      <c r="C49" s="15" t="s">
        <v>5</v>
      </c>
      <c r="D49" s="21" t="s">
        <v>117</v>
      </c>
      <c r="E49" s="15" t="s">
        <v>5</v>
      </c>
      <c r="F49" s="15">
        <v>19</v>
      </c>
      <c r="G49" s="16">
        <v>1000</v>
      </c>
      <c r="H49" s="17"/>
      <c r="I49" s="18">
        <f t="shared" si="0"/>
        <v>0</v>
      </c>
      <c r="J49" s="32">
        <f t="shared" si="1"/>
        <v>0</v>
      </c>
    </row>
    <row r="50" spans="1:10" ht="36.75" customHeight="1" x14ac:dyDescent="0.25">
      <c r="A50" s="20">
        <v>45</v>
      </c>
      <c r="B50" s="14" t="s">
        <v>31</v>
      </c>
      <c r="C50" s="15" t="s">
        <v>5</v>
      </c>
      <c r="D50" s="21" t="s">
        <v>125</v>
      </c>
      <c r="E50" s="15" t="s">
        <v>5</v>
      </c>
      <c r="F50" s="15">
        <v>5</v>
      </c>
      <c r="G50" s="16">
        <v>350</v>
      </c>
      <c r="H50" s="17"/>
      <c r="I50" s="18">
        <f t="shared" si="0"/>
        <v>0</v>
      </c>
      <c r="J50" s="32">
        <f t="shared" si="1"/>
        <v>0</v>
      </c>
    </row>
    <row r="51" spans="1:10" ht="30" x14ac:dyDescent="0.25">
      <c r="A51" s="20">
        <v>46</v>
      </c>
      <c r="B51" s="14" t="s">
        <v>32</v>
      </c>
      <c r="C51" s="15" t="s">
        <v>5</v>
      </c>
      <c r="D51" s="21" t="s">
        <v>124</v>
      </c>
      <c r="E51" s="15" t="s">
        <v>5</v>
      </c>
      <c r="F51" s="15">
        <v>5</v>
      </c>
      <c r="G51" s="16">
        <v>5500</v>
      </c>
      <c r="H51" s="17"/>
      <c r="I51" s="18">
        <f t="shared" si="0"/>
        <v>0</v>
      </c>
      <c r="J51" s="32">
        <f t="shared" si="1"/>
        <v>0</v>
      </c>
    </row>
    <row r="52" spans="1:10" ht="30" x14ac:dyDescent="0.25">
      <c r="A52" s="20">
        <v>47</v>
      </c>
      <c r="B52" s="14" t="s">
        <v>56</v>
      </c>
      <c r="C52" s="15" t="s">
        <v>5</v>
      </c>
      <c r="D52" s="21" t="s">
        <v>123</v>
      </c>
      <c r="E52" s="15" t="s">
        <v>5</v>
      </c>
      <c r="F52" s="15">
        <v>5</v>
      </c>
      <c r="G52" s="16">
        <v>200</v>
      </c>
      <c r="H52" s="17"/>
      <c r="I52" s="18">
        <f t="shared" si="0"/>
        <v>0</v>
      </c>
      <c r="J52" s="32">
        <f t="shared" si="1"/>
        <v>0</v>
      </c>
    </row>
    <row r="53" spans="1:10" x14ac:dyDescent="0.25">
      <c r="A53" s="20">
        <v>48</v>
      </c>
      <c r="B53" s="14" t="s">
        <v>33</v>
      </c>
      <c r="C53" s="15" t="s">
        <v>24</v>
      </c>
      <c r="D53" s="21" t="s">
        <v>117</v>
      </c>
      <c r="E53" s="15" t="s">
        <v>36</v>
      </c>
      <c r="F53" s="15">
        <v>5</v>
      </c>
      <c r="G53" s="16">
        <v>2000</v>
      </c>
      <c r="H53" s="17"/>
      <c r="I53" s="18">
        <f t="shared" si="0"/>
        <v>0</v>
      </c>
      <c r="J53" s="32">
        <f t="shared" si="1"/>
        <v>0</v>
      </c>
    </row>
    <row r="54" spans="1:10" x14ac:dyDescent="0.25">
      <c r="A54" s="20">
        <v>49</v>
      </c>
      <c r="B54" s="14" t="s">
        <v>34</v>
      </c>
      <c r="C54" s="15" t="s">
        <v>5</v>
      </c>
      <c r="D54" s="21" t="s">
        <v>117</v>
      </c>
      <c r="E54" s="15" t="s">
        <v>5</v>
      </c>
      <c r="F54" s="15">
        <v>5</v>
      </c>
      <c r="G54" s="16">
        <v>650</v>
      </c>
      <c r="H54" s="17"/>
      <c r="I54" s="18">
        <f t="shared" si="0"/>
        <v>0</v>
      </c>
      <c r="J54" s="32">
        <f t="shared" si="1"/>
        <v>0</v>
      </c>
    </row>
    <row r="55" spans="1:10" x14ac:dyDescent="0.25">
      <c r="A55" s="20">
        <v>50</v>
      </c>
      <c r="B55" s="14" t="s">
        <v>18</v>
      </c>
      <c r="C55" s="15" t="s">
        <v>5</v>
      </c>
      <c r="D55" s="21" t="s">
        <v>117</v>
      </c>
      <c r="E55" s="15" t="s">
        <v>5</v>
      </c>
      <c r="F55" s="15">
        <v>5</v>
      </c>
      <c r="G55" s="16">
        <v>300</v>
      </c>
      <c r="H55" s="17"/>
      <c r="I55" s="18">
        <f t="shared" si="0"/>
        <v>0</v>
      </c>
      <c r="J55" s="32">
        <f t="shared" si="1"/>
        <v>0</v>
      </c>
    </row>
    <row r="56" spans="1:10" x14ac:dyDescent="0.25">
      <c r="A56" s="20">
        <v>51</v>
      </c>
      <c r="B56" s="14" t="s">
        <v>35</v>
      </c>
      <c r="C56" s="15" t="s">
        <v>36</v>
      </c>
      <c r="D56" s="21" t="s">
        <v>117</v>
      </c>
      <c r="E56" s="15" t="s">
        <v>36</v>
      </c>
      <c r="F56" s="15">
        <v>5</v>
      </c>
      <c r="G56" s="16">
        <v>6500</v>
      </c>
      <c r="H56" s="17"/>
      <c r="I56" s="18">
        <f t="shared" si="0"/>
        <v>0</v>
      </c>
      <c r="J56" s="32">
        <f t="shared" si="1"/>
        <v>0</v>
      </c>
    </row>
    <row r="57" spans="1:10" ht="30" x14ac:dyDescent="0.25">
      <c r="A57" s="20">
        <v>52</v>
      </c>
      <c r="B57" s="14" t="s">
        <v>37</v>
      </c>
      <c r="C57" s="15" t="s">
        <v>5</v>
      </c>
      <c r="D57" s="21" t="s">
        <v>122</v>
      </c>
      <c r="E57" s="15" t="s">
        <v>5</v>
      </c>
      <c r="F57" s="15">
        <v>5</v>
      </c>
      <c r="G57" s="16">
        <v>3300</v>
      </c>
      <c r="H57" s="17"/>
      <c r="I57" s="18">
        <f t="shared" si="0"/>
        <v>0</v>
      </c>
      <c r="J57" s="32">
        <f t="shared" si="1"/>
        <v>0</v>
      </c>
    </row>
    <row r="58" spans="1:10" ht="30" x14ac:dyDescent="0.25">
      <c r="A58" s="20">
        <v>53</v>
      </c>
      <c r="B58" s="14" t="s">
        <v>71</v>
      </c>
      <c r="C58" s="15" t="s">
        <v>5</v>
      </c>
      <c r="D58" s="21" t="s">
        <v>117</v>
      </c>
      <c r="E58" s="15" t="s">
        <v>5</v>
      </c>
      <c r="F58" s="15">
        <v>5</v>
      </c>
      <c r="G58" s="16">
        <v>200</v>
      </c>
      <c r="H58" s="17"/>
      <c r="I58" s="18">
        <f t="shared" si="0"/>
        <v>0</v>
      </c>
      <c r="J58" s="32">
        <f t="shared" si="1"/>
        <v>0</v>
      </c>
    </row>
    <row r="59" spans="1:10" ht="30" x14ac:dyDescent="0.25">
      <c r="A59" s="20">
        <v>54</v>
      </c>
      <c r="B59" s="14" t="s">
        <v>112</v>
      </c>
      <c r="C59" s="15" t="s">
        <v>5</v>
      </c>
      <c r="D59" s="21" t="s">
        <v>117</v>
      </c>
      <c r="E59" s="15" t="s">
        <v>5</v>
      </c>
      <c r="F59" s="15">
        <v>5</v>
      </c>
      <c r="G59" s="16">
        <v>800</v>
      </c>
      <c r="H59" s="17"/>
      <c r="I59" s="18">
        <f t="shared" si="0"/>
        <v>0</v>
      </c>
      <c r="J59" s="32">
        <f t="shared" si="1"/>
        <v>0</v>
      </c>
    </row>
    <row r="60" spans="1:10" x14ac:dyDescent="0.25">
      <c r="A60" s="20">
        <v>55</v>
      </c>
      <c r="B60" s="14" t="s">
        <v>38</v>
      </c>
      <c r="C60" s="15" t="s">
        <v>5</v>
      </c>
      <c r="D60" s="21" t="s">
        <v>108</v>
      </c>
      <c r="E60" s="15" t="s">
        <v>5</v>
      </c>
      <c r="F60" s="15">
        <v>5</v>
      </c>
      <c r="G60" s="16">
        <v>700</v>
      </c>
      <c r="H60" s="17"/>
      <c r="I60" s="18">
        <f t="shared" si="0"/>
        <v>0</v>
      </c>
      <c r="J60" s="32">
        <f t="shared" si="1"/>
        <v>0</v>
      </c>
    </row>
    <row r="61" spans="1:10" ht="30" x14ac:dyDescent="0.25">
      <c r="A61" s="20">
        <v>56</v>
      </c>
      <c r="B61" s="14" t="s">
        <v>50</v>
      </c>
      <c r="C61" s="15" t="s">
        <v>5</v>
      </c>
      <c r="D61" s="21" t="s">
        <v>121</v>
      </c>
      <c r="E61" s="15" t="s">
        <v>5</v>
      </c>
      <c r="F61" s="15">
        <v>5</v>
      </c>
      <c r="G61" s="16">
        <v>30</v>
      </c>
      <c r="H61" s="17"/>
      <c r="I61" s="18">
        <f t="shared" si="0"/>
        <v>0</v>
      </c>
      <c r="J61" s="32">
        <f t="shared" si="1"/>
        <v>0</v>
      </c>
    </row>
    <row r="62" spans="1:10" ht="30" x14ac:dyDescent="0.25">
      <c r="A62" s="20">
        <v>57</v>
      </c>
      <c r="B62" s="19" t="s">
        <v>39</v>
      </c>
      <c r="C62" s="15" t="s">
        <v>5</v>
      </c>
      <c r="D62" s="21" t="s">
        <v>121</v>
      </c>
      <c r="E62" s="15" t="s">
        <v>5</v>
      </c>
      <c r="F62" s="15">
        <v>5</v>
      </c>
      <c r="G62" s="16">
        <v>2100</v>
      </c>
      <c r="H62" s="17"/>
      <c r="I62" s="18">
        <f t="shared" si="0"/>
        <v>0</v>
      </c>
      <c r="J62" s="32">
        <f t="shared" si="1"/>
        <v>0</v>
      </c>
    </row>
    <row r="63" spans="1:10" x14ac:dyDescent="0.25">
      <c r="A63" s="20">
        <v>58</v>
      </c>
      <c r="B63" s="14" t="s">
        <v>40</v>
      </c>
      <c r="C63" s="15" t="s">
        <v>5</v>
      </c>
      <c r="D63" s="21" t="s">
        <v>117</v>
      </c>
      <c r="E63" s="15" t="s">
        <v>5</v>
      </c>
      <c r="F63" s="15">
        <v>5</v>
      </c>
      <c r="G63" s="16">
        <v>750</v>
      </c>
      <c r="H63" s="17"/>
      <c r="I63" s="18">
        <f t="shared" si="0"/>
        <v>0</v>
      </c>
      <c r="J63" s="32">
        <f t="shared" si="1"/>
        <v>0</v>
      </c>
    </row>
    <row r="64" spans="1:10" ht="30" x14ac:dyDescent="0.25">
      <c r="A64" s="20">
        <v>59</v>
      </c>
      <c r="B64" s="19" t="s">
        <v>41</v>
      </c>
      <c r="C64" s="15" t="s">
        <v>5</v>
      </c>
      <c r="D64" s="21" t="s">
        <v>120</v>
      </c>
      <c r="E64" s="15" t="s">
        <v>5</v>
      </c>
      <c r="F64" s="15">
        <v>5</v>
      </c>
      <c r="G64" s="16">
        <v>8000</v>
      </c>
      <c r="H64" s="17"/>
      <c r="I64" s="18">
        <f t="shared" si="0"/>
        <v>0</v>
      </c>
      <c r="J64" s="32">
        <f t="shared" si="1"/>
        <v>0</v>
      </c>
    </row>
    <row r="65" spans="1:10" x14ac:dyDescent="0.25">
      <c r="A65" s="20">
        <v>60</v>
      </c>
      <c r="B65" s="14" t="s">
        <v>42</v>
      </c>
      <c r="C65" s="15" t="s">
        <v>5</v>
      </c>
      <c r="D65" s="21" t="s">
        <v>118</v>
      </c>
      <c r="E65" s="15" t="s">
        <v>5</v>
      </c>
      <c r="F65" s="15">
        <v>5</v>
      </c>
      <c r="G65" s="16">
        <v>1500</v>
      </c>
      <c r="H65" s="17"/>
      <c r="I65" s="18">
        <f t="shared" si="0"/>
        <v>0</v>
      </c>
      <c r="J65" s="32">
        <f t="shared" si="1"/>
        <v>0</v>
      </c>
    </row>
    <row r="66" spans="1:10" ht="45" x14ac:dyDescent="0.25">
      <c r="A66" s="20">
        <v>61</v>
      </c>
      <c r="B66" s="14" t="s">
        <v>94</v>
      </c>
      <c r="C66" s="15" t="s">
        <v>5</v>
      </c>
      <c r="D66" s="21" t="s">
        <v>119</v>
      </c>
      <c r="E66" s="15" t="s">
        <v>5</v>
      </c>
      <c r="F66" s="15">
        <v>5</v>
      </c>
      <c r="G66" s="16">
        <v>1000</v>
      </c>
      <c r="H66" s="17"/>
      <c r="I66" s="18">
        <f t="shared" si="0"/>
        <v>0</v>
      </c>
      <c r="J66" s="32">
        <f t="shared" si="1"/>
        <v>0</v>
      </c>
    </row>
    <row r="67" spans="1:10" x14ac:dyDescent="0.25">
      <c r="A67" s="20">
        <v>62</v>
      </c>
      <c r="B67" s="14" t="s">
        <v>95</v>
      </c>
      <c r="C67" s="15" t="s">
        <v>5</v>
      </c>
      <c r="D67" s="21" t="s">
        <v>118</v>
      </c>
      <c r="E67" s="15" t="s">
        <v>5</v>
      </c>
      <c r="F67" s="15">
        <v>5</v>
      </c>
      <c r="G67" s="16">
        <v>3200</v>
      </c>
      <c r="H67" s="17"/>
      <c r="I67" s="18">
        <f t="shared" si="0"/>
        <v>0</v>
      </c>
      <c r="J67" s="32">
        <f t="shared" si="1"/>
        <v>0</v>
      </c>
    </row>
    <row r="68" spans="1:10" x14ac:dyDescent="0.25">
      <c r="A68" s="20">
        <v>63</v>
      </c>
      <c r="B68" s="14" t="s">
        <v>64</v>
      </c>
      <c r="C68" s="15" t="s">
        <v>5</v>
      </c>
      <c r="D68" s="21" t="s">
        <v>117</v>
      </c>
      <c r="E68" s="15" t="s">
        <v>5</v>
      </c>
      <c r="F68" s="15">
        <v>5</v>
      </c>
      <c r="G68" s="16">
        <v>700</v>
      </c>
      <c r="H68" s="17"/>
      <c r="I68" s="18">
        <f t="shared" si="0"/>
        <v>0</v>
      </c>
      <c r="J68" s="32">
        <f t="shared" si="1"/>
        <v>0</v>
      </c>
    </row>
    <row r="69" spans="1:10" x14ac:dyDescent="0.25">
      <c r="A69" s="20">
        <v>64</v>
      </c>
      <c r="B69" s="14" t="s">
        <v>43</v>
      </c>
      <c r="C69" s="15" t="s">
        <v>5</v>
      </c>
      <c r="D69" s="21" t="s">
        <v>117</v>
      </c>
      <c r="E69" s="15" t="s">
        <v>5</v>
      </c>
      <c r="F69" s="15">
        <v>5</v>
      </c>
      <c r="G69" s="16">
        <v>850</v>
      </c>
      <c r="H69" s="17"/>
      <c r="I69" s="18">
        <f t="shared" si="0"/>
        <v>0</v>
      </c>
      <c r="J69" s="32">
        <f t="shared" si="1"/>
        <v>0</v>
      </c>
    </row>
    <row r="70" spans="1:10" x14ac:dyDescent="0.25">
      <c r="A70" s="20">
        <v>65</v>
      </c>
      <c r="B70" s="14" t="s">
        <v>58</v>
      </c>
      <c r="C70" s="15" t="s">
        <v>5</v>
      </c>
      <c r="D70" s="21" t="s">
        <v>59</v>
      </c>
      <c r="E70" s="15" t="s">
        <v>5</v>
      </c>
      <c r="F70" s="15">
        <v>5</v>
      </c>
      <c r="G70" s="16">
        <v>20</v>
      </c>
      <c r="H70" s="17"/>
      <c r="I70" s="18">
        <f t="shared" si="0"/>
        <v>0</v>
      </c>
      <c r="J70" s="32">
        <f t="shared" si="1"/>
        <v>0</v>
      </c>
    </row>
    <row r="71" spans="1:10" ht="30" x14ac:dyDescent="0.25">
      <c r="A71" s="20">
        <v>66</v>
      </c>
      <c r="B71" s="14" t="s">
        <v>96</v>
      </c>
      <c r="C71" s="15" t="s">
        <v>51</v>
      </c>
      <c r="D71" s="21" t="s">
        <v>65</v>
      </c>
      <c r="E71" s="15" t="s">
        <v>36</v>
      </c>
      <c r="F71" s="15">
        <v>5</v>
      </c>
      <c r="G71" s="16">
        <v>200</v>
      </c>
      <c r="H71" s="17"/>
      <c r="I71" s="18">
        <f t="shared" ref="I71:I89" si="2">G71*H71</f>
        <v>0</v>
      </c>
      <c r="J71" s="32">
        <f t="shared" ref="J71:J89" si="3">F71*I71/100</f>
        <v>0</v>
      </c>
    </row>
    <row r="72" spans="1:10" x14ac:dyDescent="0.25">
      <c r="A72" s="20">
        <v>67</v>
      </c>
      <c r="B72" s="14" t="s">
        <v>44</v>
      </c>
      <c r="C72" s="15" t="s">
        <v>36</v>
      </c>
      <c r="D72" s="21" t="s">
        <v>118</v>
      </c>
      <c r="E72" s="15" t="s">
        <v>36</v>
      </c>
      <c r="F72" s="15">
        <v>5</v>
      </c>
      <c r="G72" s="16">
        <v>200</v>
      </c>
      <c r="H72" s="17"/>
      <c r="I72" s="18">
        <f t="shared" si="2"/>
        <v>0</v>
      </c>
      <c r="J72" s="32">
        <f t="shared" si="3"/>
        <v>0</v>
      </c>
    </row>
    <row r="73" spans="1:10" x14ac:dyDescent="0.25">
      <c r="A73" s="20">
        <v>68</v>
      </c>
      <c r="B73" s="14" t="s">
        <v>45</v>
      </c>
      <c r="C73" s="15" t="s">
        <v>36</v>
      </c>
      <c r="D73" s="21" t="s">
        <v>117</v>
      </c>
      <c r="E73" s="15" t="s">
        <v>36</v>
      </c>
      <c r="F73" s="15">
        <v>5</v>
      </c>
      <c r="G73" s="16">
        <v>1400</v>
      </c>
      <c r="H73" s="17"/>
      <c r="I73" s="18">
        <f t="shared" si="2"/>
        <v>0</v>
      </c>
      <c r="J73" s="32">
        <f t="shared" si="3"/>
        <v>0</v>
      </c>
    </row>
    <row r="74" spans="1:10" ht="30" x14ac:dyDescent="0.25">
      <c r="A74" s="20">
        <v>69</v>
      </c>
      <c r="B74" s="14" t="s">
        <v>67</v>
      </c>
      <c r="C74" s="15" t="s">
        <v>51</v>
      </c>
      <c r="D74" s="21" t="s">
        <v>116</v>
      </c>
      <c r="E74" s="15" t="s">
        <v>36</v>
      </c>
      <c r="F74" s="15">
        <v>5</v>
      </c>
      <c r="G74" s="16">
        <f>22+8</f>
        <v>30</v>
      </c>
      <c r="H74" s="17"/>
      <c r="I74" s="18">
        <f t="shared" si="2"/>
        <v>0</v>
      </c>
      <c r="J74" s="32">
        <f t="shared" si="3"/>
        <v>0</v>
      </c>
    </row>
    <row r="75" spans="1:10" ht="30" x14ac:dyDescent="0.25">
      <c r="A75" s="20">
        <v>70</v>
      </c>
      <c r="B75" s="14" t="s">
        <v>97</v>
      </c>
      <c r="C75" s="15" t="s">
        <v>36</v>
      </c>
      <c r="D75" s="21" t="s">
        <v>116</v>
      </c>
      <c r="E75" s="15" t="s">
        <v>36</v>
      </c>
      <c r="F75" s="15">
        <v>5</v>
      </c>
      <c r="G75" s="16">
        <v>20</v>
      </c>
      <c r="H75" s="17"/>
      <c r="I75" s="18">
        <f t="shared" si="2"/>
        <v>0</v>
      </c>
      <c r="J75" s="32">
        <f t="shared" si="3"/>
        <v>0</v>
      </c>
    </row>
    <row r="76" spans="1:10" ht="30" x14ac:dyDescent="0.25">
      <c r="A76" s="20">
        <v>71</v>
      </c>
      <c r="B76" s="14" t="s">
        <v>66</v>
      </c>
      <c r="C76" s="15" t="s">
        <v>51</v>
      </c>
      <c r="D76" s="21" t="s">
        <v>116</v>
      </c>
      <c r="E76" s="15" t="s">
        <v>51</v>
      </c>
      <c r="F76" s="15">
        <v>5</v>
      </c>
      <c r="G76" s="16">
        <f>22+8</f>
        <v>30</v>
      </c>
      <c r="H76" s="17"/>
      <c r="I76" s="18">
        <f t="shared" si="2"/>
        <v>0</v>
      </c>
      <c r="J76" s="32">
        <f t="shared" si="3"/>
        <v>0</v>
      </c>
    </row>
    <row r="77" spans="1:10" ht="30" x14ac:dyDescent="0.25">
      <c r="A77" s="20">
        <v>72</v>
      </c>
      <c r="B77" s="14" t="s">
        <v>75</v>
      </c>
      <c r="C77" s="15" t="s">
        <v>36</v>
      </c>
      <c r="D77" s="21" t="s">
        <v>116</v>
      </c>
      <c r="E77" s="15" t="s">
        <v>36</v>
      </c>
      <c r="F77" s="15">
        <v>5</v>
      </c>
      <c r="G77" s="16">
        <v>100</v>
      </c>
      <c r="H77" s="17"/>
      <c r="I77" s="18">
        <f t="shared" si="2"/>
        <v>0</v>
      </c>
      <c r="J77" s="32">
        <f t="shared" si="3"/>
        <v>0</v>
      </c>
    </row>
    <row r="78" spans="1:10" ht="30" x14ac:dyDescent="0.25">
      <c r="A78" s="20">
        <v>73</v>
      </c>
      <c r="B78" s="14" t="s">
        <v>76</v>
      </c>
      <c r="C78" s="15" t="s">
        <v>36</v>
      </c>
      <c r="D78" s="21" t="s">
        <v>116</v>
      </c>
      <c r="E78" s="15" t="s">
        <v>36</v>
      </c>
      <c r="F78" s="15">
        <v>5</v>
      </c>
      <c r="G78" s="16">
        <v>20</v>
      </c>
      <c r="H78" s="17"/>
      <c r="I78" s="18">
        <f t="shared" si="2"/>
        <v>0</v>
      </c>
      <c r="J78" s="32">
        <f t="shared" si="3"/>
        <v>0</v>
      </c>
    </row>
    <row r="79" spans="1:10" ht="30" x14ac:dyDescent="0.25">
      <c r="A79" s="20">
        <v>74</v>
      </c>
      <c r="B79" s="14" t="s">
        <v>78</v>
      </c>
      <c r="C79" s="15" t="s">
        <v>36</v>
      </c>
      <c r="D79" s="21" t="s">
        <v>114</v>
      </c>
      <c r="E79" s="15" t="s">
        <v>36</v>
      </c>
      <c r="F79" s="15">
        <v>5</v>
      </c>
      <c r="G79" s="16">
        <v>10</v>
      </c>
      <c r="H79" s="17"/>
      <c r="I79" s="18">
        <f t="shared" si="2"/>
        <v>0</v>
      </c>
      <c r="J79" s="32">
        <f t="shared" si="3"/>
        <v>0</v>
      </c>
    </row>
    <row r="80" spans="1:10" ht="30" x14ac:dyDescent="0.25">
      <c r="A80" s="20">
        <v>75</v>
      </c>
      <c r="B80" s="14" t="s">
        <v>80</v>
      </c>
      <c r="C80" s="15" t="s">
        <v>36</v>
      </c>
      <c r="D80" s="21" t="s">
        <v>115</v>
      </c>
      <c r="E80" s="15" t="s">
        <v>36</v>
      </c>
      <c r="F80" s="15">
        <v>5</v>
      </c>
      <c r="G80" s="16">
        <v>100</v>
      </c>
      <c r="H80" s="17"/>
      <c r="I80" s="18">
        <f t="shared" si="2"/>
        <v>0</v>
      </c>
      <c r="J80" s="32">
        <f t="shared" si="3"/>
        <v>0</v>
      </c>
    </row>
    <row r="81" spans="1:10" x14ac:dyDescent="0.25">
      <c r="A81" s="20">
        <v>76</v>
      </c>
      <c r="B81" s="14" t="s">
        <v>79</v>
      </c>
      <c r="C81" s="15" t="s">
        <v>5</v>
      </c>
      <c r="D81" s="21" t="s">
        <v>59</v>
      </c>
      <c r="E81" s="15" t="s">
        <v>5</v>
      </c>
      <c r="F81" s="15">
        <v>5</v>
      </c>
      <c r="G81" s="16">
        <v>170</v>
      </c>
      <c r="H81" s="17"/>
      <c r="I81" s="18">
        <f t="shared" si="2"/>
        <v>0</v>
      </c>
      <c r="J81" s="32">
        <f t="shared" si="3"/>
        <v>0</v>
      </c>
    </row>
    <row r="82" spans="1:10" x14ac:dyDescent="0.25">
      <c r="A82" s="20">
        <v>77</v>
      </c>
      <c r="B82" s="14" t="s">
        <v>98</v>
      </c>
      <c r="C82" s="15" t="s">
        <v>5</v>
      </c>
      <c r="D82" s="21" t="s">
        <v>59</v>
      </c>
      <c r="E82" s="15" t="s">
        <v>5</v>
      </c>
      <c r="F82" s="15">
        <v>5</v>
      </c>
      <c r="G82" s="16">
        <v>170</v>
      </c>
      <c r="H82" s="17"/>
      <c r="I82" s="18">
        <f t="shared" si="2"/>
        <v>0</v>
      </c>
      <c r="J82" s="32">
        <f t="shared" si="3"/>
        <v>0</v>
      </c>
    </row>
    <row r="83" spans="1:10" x14ac:dyDescent="0.25">
      <c r="A83" s="20">
        <v>78</v>
      </c>
      <c r="B83" s="14" t="s">
        <v>46</v>
      </c>
      <c r="C83" s="15" t="s">
        <v>5</v>
      </c>
      <c r="D83" s="21" t="s">
        <v>59</v>
      </c>
      <c r="E83" s="15" t="s">
        <v>5</v>
      </c>
      <c r="F83" s="15">
        <v>5</v>
      </c>
      <c r="G83" s="16">
        <v>250</v>
      </c>
      <c r="H83" s="17"/>
      <c r="I83" s="18">
        <f t="shared" si="2"/>
        <v>0</v>
      </c>
      <c r="J83" s="32">
        <f t="shared" si="3"/>
        <v>0</v>
      </c>
    </row>
    <row r="84" spans="1:10" x14ac:dyDescent="0.25">
      <c r="A84" s="20">
        <v>79</v>
      </c>
      <c r="B84" s="14" t="s">
        <v>57</v>
      </c>
      <c r="C84" s="15" t="s">
        <v>5</v>
      </c>
      <c r="D84" s="21" t="s">
        <v>59</v>
      </c>
      <c r="E84" s="15" t="s">
        <v>5</v>
      </c>
      <c r="F84" s="15">
        <v>5</v>
      </c>
      <c r="G84" s="16">
        <v>20</v>
      </c>
      <c r="H84" s="17"/>
      <c r="I84" s="18">
        <f t="shared" si="2"/>
        <v>0</v>
      </c>
      <c r="J84" s="32">
        <f t="shared" si="3"/>
        <v>0</v>
      </c>
    </row>
    <row r="85" spans="1:10" ht="30" x14ac:dyDescent="0.25">
      <c r="A85" s="20">
        <v>80</v>
      </c>
      <c r="B85" s="14" t="s">
        <v>99</v>
      </c>
      <c r="C85" s="15" t="s">
        <v>5</v>
      </c>
      <c r="D85" s="21" t="s">
        <v>59</v>
      </c>
      <c r="E85" s="15" t="s">
        <v>5</v>
      </c>
      <c r="F85" s="15">
        <v>5</v>
      </c>
      <c r="G85" s="16">
        <v>3500</v>
      </c>
      <c r="H85" s="17"/>
      <c r="I85" s="18">
        <f t="shared" si="2"/>
        <v>0</v>
      </c>
      <c r="J85" s="32">
        <f t="shared" si="3"/>
        <v>0</v>
      </c>
    </row>
    <row r="86" spans="1:10" x14ac:dyDescent="0.25">
      <c r="A86" s="20">
        <v>81</v>
      </c>
      <c r="B86" s="14" t="s">
        <v>74</v>
      </c>
      <c r="C86" s="15" t="s">
        <v>5</v>
      </c>
      <c r="D86" s="21" t="s">
        <v>104</v>
      </c>
      <c r="E86" s="15" t="s">
        <v>5</v>
      </c>
      <c r="F86" s="15">
        <v>19</v>
      </c>
      <c r="G86" s="16">
        <v>10</v>
      </c>
      <c r="H86" s="17"/>
      <c r="I86" s="18">
        <f t="shared" si="2"/>
        <v>0</v>
      </c>
      <c r="J86" s="32">
        <f t="shared" si="3"/>
        <v>0</v>
      </c>
    </row>
    <row r="87" spans="1:10" x14ac:dyDescent="0.25">
      <c r="A87" s="20">
        <v>82</v>
      </c>
      <c r="B87" s="14" t="s">
        <v>60</v>
      </c>
      <c r="C87" s="15" t="s">
        <v>5</v>
      </c>
      <c r="D87" s="21" t="s">
        <v>104</v>
      </c>
      <c r="E87" s="15" t="s">
        <v>5</v>
      </c>
      <c r="F87" s="15">
        <v>5</v>
      </c>
      <c r="G87" s="16">
        <v>7200</v>
      </c>
      <c r="H87" s="17"/>
      <c r="I87" s="18">
        <f t="shared" si="2"/>
        <v>0</v>
      </c>
      <c r="J87" s="32">
        <f t="shared" si="3"/>
        <v>0</v>
      </c>
    </row>
    <row r="88" spans="1:10" x14ac:dyDescent="0.25">
      <c r="A88" s="20">
        <v>83</v>
      </c>
      <c r="B88" s="14" t="s">
        <v>29</v>
      </c>
      <c r="C88" s="15" t="s">
        <v>5</v>
      </c>
      <c r="D88" s="21" t="s">
        <v>113</v>
      </c>
      <c r="E88" s="15" t="s">
        <v>5</v>
      </c>
      <c r="F88" s="15">
        <v>5</v>
      </c>
      <c r="G88" s="16">
        <v>15000</v>
      </c>
      <c r="H88" s="17"/>
      <c r="I88" s="18">
        <f t="shared" si="2"/>
        <v>0</v>
      </c>
      <c r="J88" s="32">
        <f t="shared" si="3"/>
        <v>0</v>
      </c>
    </row>
    <row r="89" spans="1:10" ht="16.5" thickBot="1" x14ac:dyDescent="0.3">
      <c r="A89" s="33">
        <v>84</v>
      </c>
      <c r="B89" s="34" t="s">
        <v>47</v>
      </c>
      <c r="C89" s="35" t="s">
        <v>5</v>
      </c>
      <c r="D89" s="36" t="s">
        <v>59</v>
      </c>
      <c r="E89" s="35" t="s">
        <v>5</v>
      </c>
      <c r="F89" s="35">
        <v>5</v>
      </c>
      <c r="G89" s="37">
        <v>48000</v>
      </c>
      <c r="H89" s="38"/>
      <c r="I89" s="39">
        <f t="shared" si="2"/>
        <v>0</v>
      </c>
      <c r="J89" s="40">
        <f t="shared" si="3"/>
        <v>0</v>
      </c>
    </row>
    <row r="90" spans="1:10" ht="16.5" thickBot="1" x14ac:dyDescent="0.3">
      <c r="A90" s="60" t="s">
        <v>86</v>
      </c>
      <c r="B90" s="61"/>
      <c r="C90" s="61"/>
      <c r="D90" s="61"/>
      <c r="E90" s="61"/>
      <c r="F90" s="61"/>
      <c r="G90" s="61"/>
      <c r="H90" s="62"/>
      <c r="I90" s="41">
        <f>SUM(I6:I89)</f>
        <v>0</v>
      </c>
      <c r="J90" s="67">
        <f>SUM(J6:J89)</f>
        <v>0</v>
      </c>
    </row>
    <row r="91" spans="1:10" ht="16.5" thickBot="1" x14ac:dyDescent="0.3">
      <c r="A91" s="46" t="s">
        <v>138</v>
      </c>
      <c r="B91" s="47"/>
      <c r="C91" s="47"/>
      <c r="D91" s="47"/>
      <c r="E91" s="47"/>
      <c r="F91" s="47"/>
      <c r="G91" s="47"/>
      <c r="H91" s="48"/>
      <c r="I91" s="43">
        <f>I90+J90</f>
        <v>0</v>
      </c>
      <c r="J91" s="42"/>
    </row>
    <row r="92" spans="1:10" ht="51.75" customHeight="1" x14ac:dyDescent="0.25">
      <c r="A92" s="3"/>
      <c r="B92" s="7"/>
      <c r="C92" s="5"/>
      <c r="D92" s="3"/>
      <c r="E92" s="5"/>
      <c r="F92" s="5"/>
      <c r="G92" s="11"/>
      <c r="H92" s="1"/>
      <c r="I92" s="4"/>
    </row>
    <row r="93" spans="1:10" ht="14.25" customHeight="1" x14ac:dyDescent="0.25"/>
    <row r="94" spans="1:10" x14ac:dyDescent="0.25">
      <c r="B94" s="9"/>
      <c r="C94" s="9"/>
      <c r="D94" s="9"/>
      <c r="E94" s="9"/>
      <c r="F94" s="9"/>
    </row>
    <row r="95" spans="1:10" x14ac:dyDescent="0.25">
      <c r="B95" s="9"/>
      <c r="C95" s="9"/>
      <c r="D95" s="9"/>
      <c r="E95" s="9"/>
      <c r="F95" s="9"/>
    </row>
    <row r="96" spans="1:10" x14ac:dyDescent="0.25">
      <c r="B96" s="2"/>
      <c r="C96" s="2"/>
      <c r="E96" s="2"/>
      <c r="F96" s="2"/>
    </row>
  </sheetData>
  <mergeCells count="13">
    <mergeCell ref="J4:J5"/>
    <mergeCell ref="A91:H91"/>
    <mergeCell ref="I4:I5"/>
    <mergeCell ref="A2:E2"/>
    <mergeCell ref="A4:A5"/>
    <mergeCell ref="B4:B5"/>
    <mergeCell ref="C4:C5"/>
    <mergeCell ref="D4:D5"/>
    <mergeCell ref="F4:F5"/>
    <mergeCell ref="A90:H90"/>
    <mergeCell ref="G4:G5"/>
    <mergeCell ref="H4:H5"/>
    <mergeCell ref="A3:J3"/>
  </mergeCells>
  <pageMargins left="0.39370078740157483" right="0.39370078740157483" top="0.39370078740157483" bottom="0.39370078740157483" header="0.11811023622047245" footer="0.11811023622047245"/>
  <pageSetup scale="8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Ovocie a zelenina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Gajdošová, Zuzana</cp:lastModifiedBy>
  <cp:lastPrinted>2026-05-20T10:04:04Z</cp:lastPrinted>
  <dcterms:created xsi:type="dcterms:W3CDTF">2022-05-24T11:53:24Z</dcterms:created>
  <dcterms:modified xsi:type="dcterms:W3CDTF">2026-05-21T11:15:17Z</dcterms:modified>
</cp:coreProperties>
</file>