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725" yWindow="-15" windowWidth="15105" windowHeight="1447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N28" i="1"/>
  <c r="N27"/>
  <c r="M22"/>
  <c r="M23"/>
  <c r="O23"/>
  <c r="O22"/>
  <c r="N23"/>
  <c r="N22"/>
  <c r="L21"/>
  <c r="L22"/>
  <c r="L23"/>
  <c r="L24"/>
  <c r="I21"/>
  <c r="I22"/>
  <c r="I23"/>
  <c r="I24"/>
  <c r="O26" l="1"/>
  <c r="O18"/>
  <c r="O17"/>
  <c r="N26"/>
  <c r="N21"/>
  <c r="O21" s="1"/>
  <c r="N24"/>
  <c r="O24" s="1"/>
  <c r="N20"/>
  <c r="N18"/>
  <c r="N17"/>
  <c r="M26"/>
  <c r="M21"/>
  <c r="M24"/>
  <c r="M20"/>
  <c r="M18"/>
  <c r="M17"/>
  <c r="L26"/>
  <c r="L20"/>
  <c r="L18"/>
  <c r="L17"/>
  <c r="I26"/>
  <c r="I20"/>
  <c r="I18"/>
  <c r="I17"/>
  <c r="O20" l="1"/>
</calcChain>
</file>

<file path=xl/sharedStrings.xml><?xml version="1.0" encoding="utf-8"?>
<sst xmlns="http://schemas.openxmlformats.org/spreadsheetml/2006/main" count="60" uniqueCount="50">
  <si>
    <t>Obchodný názov ZP</t>
  </si>
  <si>
    <t>ks</t>
  </si>
  <si>
    <t>Príloha č. 2 Rámcovej dohody</t>
  </si>
  <si>
    <t>Vypracoval: ............</t>
  </si>
  <si>
    <t>Dňa: .............</t>
  </si>
  <si>
    <t>Kontakt: .................</t>
  </si>
  <si>
    <t>A. Sterilizačné kazety STERRAD</t>
  </si>
  <si>
    <t>B. STERRAD Chemické indikačné pásiky</t>
  </si>
  <si>
    <t>C. Sterilizačné obaly - rolky</t>
  </si>
  <si>
    <t>121 x 121</t>
  </si>
  <si>
    <t>150 x 70</t>
  </si>
  <si>
    <t>200 x 70</t>
  </si>
  <si>
    <t>500 x 70</t>
  </si>
  <si>
    <t xml:space="preserve">D. Baliaci papier             </t>
  </si>
  <si>
    <t>Identifikačné údaje uchádzača: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</si>
  <si>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</si>
  <si>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</si>
  <si>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</si>
  <si>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</si>
  <si>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</si>
  <si>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</si>
  <si>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>Cenová ponuka pre Časť č. 4</t>
  </si>
  <si>
    <t>Názov položiek predmetu zákazky</t>
  </si>
  <si>
    <t>Merná jednotka (MJ)</t>
  </si>
  <si>
    <t>Predpokladané množstvo v MJ na 36 mesiacov</t>
  </si>
  <si>
    <t>Katalógové / Referenčné číslo ZP</t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</si>
  <si>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</si>
  <si>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rPr>
        <b/>
        <sz val="10"/>
        <color theme="1"/>
        <rFont val="Times New Roman"/>
        <family val="1"/>
        <charset val="238"/>
      </rP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</si>
  <si>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-</t>
  </si>
  <si>
    <t>.............................................................................</t>
  </si>
  <si>
    <t xml:space="preserve">meno a priezvisko štatutárneho zástupcu
 podpis a pečiatka uchádzača     </t>
  </si>
  <si>
    <r>
      <t xml:space="preserve">Cena za MJ                             v EUR bez DPH </t>
    </r>
    <r>
      <rPr>
        <i/>
        <sz val="10"/>
        <rFont val="Times New Roman"/>
        <family val="1"/>
        <charset val="238"/>
      </rPr>
      <t>(zaokrúhlená 
na 4 desatinné miesta)</t>
    </r>
  </si>
  <si>
    <r>
      <t xml:space="preserve">Cena za MJ                              v EUR s DPH </t>
    </r>
    <r>
      <rPr>
        <i/>
        <sz val="10"/>
        <rFont val="Times New Roman"/>
        <family val="1"/>
        <charset val="238"/>
      </rPr>
      <t>(zaokrúhlená 
na 4 desatinné miesta)</t>
    </r>
  </si>
  <si>
    <t>Sadzba DPH v %</t>
  </si>
  <si>
    <t>Počet MJ                     v balení</t>
  </si>
  <si>
    <r>
      <t xml:space="preserve">Cena                               za balenie                                       v EUR bez DPH </t>
    </r>
    <r>
      <rPr>
        <i/>
        <sz val="10"/>
        <rFont val="Times New Roman"/>
        <family val="1"/>
        <charset val="238"/>
      </rPr>
      <t>(zaokrúhlená na 4 desatinné miesta)</t>
    </r>
  </si>
  <si>
    <r>
      <t xml:space="preserve">Cena                                  za balenie                             v EUR s DPH </t>
    </r>
    <r>
      <rPr>
        <i/>
        <sz val="10"/>
        <rFont val="Times New Roman"/>
        <family val="1"/>
        <charset val="238"/>
      </rPr>
      <t>(zaokrúhlená na 4 desatinné miesta)</t>
    </r>
  </si>
  <si>
    <r>
      <t xml:space="preserve">Cena 
za predpokladané množstvo 
v EUR bez DPH 
</t>
    </r>
    <r>
      <rPr>
        <i/>
        <sz val="10"/>
        <rFont val="Times New Roman"/>
        <family val="1"/>
        <charset val="238"/>
      </rPr>
      <t>(zaokrúhlená                    na 2 desatinné miesta</t>
    </r>
    <r>
      <rPr>
        <b/>
        <sz val="10"/>
        <rFont val="Times New Roman"/>
        <family val="1"/>
        <charset val="238"/>
      </rPr>
      <t>)</t>
    </r>
  </si>
  <si>
    <r>
      <t xml:space="preserve">Cena 
za predpokladané množstvo 
v EUR s DPH 
</t>
    </r>
    <r>
      <rPr>
        <i/>
        <sz val="10"/>
        <rFont val="Times New Roman"/>
        <family val="1"/>
        <charset val="238"/>
      </rPr>
      <t>(zaokrúhlená                           na 2 desatinné miesta</t>
    </r>
    <r>
      <rPr>
        <b/>
        <sz val="10"/>
        <rFont val="Times New Roman"/>
        <family val="1"/>
        <charset val="238"/>
      </rPr>
      <t>)</t>
    </r>
  </si>
  <si>
    <t>Rozmer</t>
  </si>
  <si>
    <t>Časť č.</t>
  </si>
  <si>
    <t>4: Spotrebný materiál pre sterilizačný systém STERRAD</t>
  </si>
  <si>
    <r>
      <rPr>
        <b/>
        <sz val="11"/>
        <color theme="1"/>
        <rFont val="Times New Roman"/>
        <family val="1"/>
        <charset val="238"/>
      </rPr>
      <t>Predmet zákazky:</t>
    </r>
    <r>
      <rPr>
        <sz val="11"/>
        <color theme="1"/>
        <rFont val="Times New Roman"/>
        <family val="1"/>
        <charset val="238"/>
      </rPr>
      <t xml:space="preserve"> Pomôcky určené k sterilizácii </t>
    </r>
  </si>
  <si>
    <t>250 x 70</t>
  </si>
  <si>
    <t>350 x 70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</si>
  <si>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</si>
  <si>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ZP - zdravotnícka pomôcka</t>
  </si>
  <si>
    <t>Časť č. 4: Spotrebný materiál pre sterilizačný systém STERRAD</t>
  </si>
  <si>
    <t>Rozmer                               mm x m</t>
  </si>
  <si>
    <t>Rozmer                               cm x cm</t>
  </si>
</sst>
</file>

<file path=xl/styles.xml><?xml version="1.0" encoding="utf-8"?>
<styleSheet xmlns="http://schemas.openxmlformats.org/spreadsheetml/2006/main">
  <numFmts count="3">
    <numFmt numFmtId="164" formatCode="#,##0.0000\ &quot;€&quot;"/>
    <numFmt numFmtId="165" formatCode="#,##0.00\ &quot;€&quot;"/>
    <numFmt numFmtId="167" formatCode="#,##0.0000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Candar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1C1B3"/>
        <bgColor indexed="22"/>
      </patternFill>
    </fill>
    <fill>
      <patternFill patternType="solid">
        <fgColor rgb="FF71C1B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Alignment="1"/>
    <xf numFmtId="0" fontId="3" fillId="0" borderId="0" xfId="1" applyFont="1" applyAlignment="1">
      <alignment horizontal="center" vertical="center"/>
    </xf>
    <xf numFmtId="0" fontId="3" fillId="0" borderId="0" xfId="1" applyFont="1" applyAlignme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1" applyFont="1" applyFill="1" applyAlignment="1"/>
    <xf numFmtId="0" fontId="9" fillId="0" borderId="0" xfId="1" applyFont="1" applyAlignment="1"/>
    <xf numFmtId="165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1" fontId="10" fillId="3" borderId="1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4" fontId="9" fillId="0" borderId="1" xfId="0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right" vertical="center"/>
    </xf>
    <xf numFmtId="9" fontId="9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6" fillId="0" borderId="8" xfId="0" applyFont="1" applyBorder="1" applyAlignment="1">
      <alignment horizontal="left" vertical="top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álne" xfId="0" builtinId="0"/>
    <cellStyle name="normálne 2" xfId="1"/>
    <cellStyle name="normálne 3" xfId="2"/>
  </cellStyles>
  <dxfs count="0"/>
  <tableStyles count="0" defaultTableStyle="TableStyleMedium9" defaultPivotStyle="PivotStyleLight16"/>
  <colors>
    <mruColors>
      <color rgb="FF71C1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tabSelected="1" topLeftCell="A16" zoomScaleNormal="100" workbookViewId="0">
      <selection activeCell="A29" sqref="A29:O29"/>
    </sheetView>
  </sheetViews>
  <sheetFormatPr defaultRowHeight="15"/>
  <cols>
    <col min="1" max="1" width="16.42578125" style="10" customWidth="1"/>
    <col min="2" max="2" width="16.5703125" style="10" customWidth="1"/>
    <col min="3" max="3" width="19.140625" style="10" customWidth="1"/>
    <col min="4" max="4" width="8.140625" style="10" customWidth="1"/>
    <col min="5" max="5" width="13.5703125" style="10" customWidth="1"/>
    <col min="6" max="6" width="16.85546875" style="10" customWidth="1"/>
    <col min="7" max="7" width="16.7109375" style="10" customWidth="1"/>
    <col min="8" max="8" width="13.42578125" style="10" customWidth="1"/>
    <col min="9" max="9" width="13.5703125" style="10" customWidth="1"/>
    <col min="10" max="10" width="9.85546875" style="10" customWidth="1"/>
    <col min="11" max="11" width="9.140625" style="10"/>
    <col min="12" max="12" width="13.7109375" style="10" customWidth="1"/>
    <col min="13" max="13" width="14.28515625" style="10" customWidth="1"/>
    <col min="14" max="14" width="14.42578125" style="10" customWidth="1"/>
    <col min="15" max="15" width="16.7109375" style="10" customWidth="1"/>
    <col min="16" max="19" width="9.140625" style="10"/>
    <col min="20" max="20" width="29.7109375" style="10" customWidth="1"/>
    <col min="21" max="16384" width="9.140625" style="10"/>
  </cols>
  <sheetData>
    <row r="1" spans="1:16" s="3" customFormat="1" ht="15.75" customHeight="1">
      <c r="B1" s="1"/>
      <c r="C1" s="2"/>
      <c r="L1" s="4"/>
      <c r="O1" s="5" t="s">
        <v>2</v>
      </c>
    </row>
    <row r="2" spans="1:16">
      <c r="B2" s="1"/>
      <c r="C2" s="2"/>
      <c r="D2" s="3"/>
      <c r="E2" s="3"/>
      <c r="F2" s="3"/>
      <c r="G2" s="3"/>
      <c r="H2" s="3"/>
      <c r="I2" s="6"/>
      <c r="J2" s="3"/>
      <c r="K2" s="3"/>
      <c r="L2" s="3"/>
      <c r="M2" s="3"/>
      <c r="N2" s="3"/>
      <c r="O2" s="3"/>
    </row>
    <row r="3" spans="1:16">
      <c r="B3" s="52" t="s">
        <v>21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>
      <c r="A5" s="53" t="s">
        <v>42</v>
      </c>
      <c r="B5" s="53"/>
      <c r="C5" s="53"/>
      <c r="D5" s="53"/>
      <c r="E5" s="53"/>
      <c r="F5" s="53"/>
      <c r="G5" s="7"/>
      <c r="H5" s="7"/>
      <c r="I5" s="7"/>
      <c r="J5" s="7"/>
      <c r="K5" s="7"/>
      <c r="L5" s="7"/>
      <c r="M5" s="7"/>
      <c r="N5" s="7"/>
      <c r="O5" s="7"/>
    </row>
    <row r="6" spans="1:16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>
      <c r="A7" s="56" t="s">
        <v>47</v>
      </c>
      <c r="B7" s="56"/>
      <c r="C7" s="56"/>
      <c r="D7" s="56"/>
      <c r="E7" s="56"/>
      <c r="F7" s="8"/>
      <c r="G7" s="8"/>
      <c r="H7" s="8"/>
      <c r="I7" s="6"/>
      <c r="J7" s="3"/>
      <c r="K7" s="3"/>
      <c r="L7" s="3"/>
      <c r="M7" s="3"/>
      <c r="N7" s="3"/>
      <c r="O7" s="3"/>
    </row>
    <row r="8" spans="1:16">
      <c r="B8" s="8"/>
      <c r="C8" s="9"/>
    </row>
    <row r="9" spans="1:16">
      <c r="A9" s="11" t="s">
        <v>14</v>
      </c>
      <c r="B9" s="11"/>
      <c r="C9" s="12"/>
      <c r="D9" s="12"/>
      <c r="E9" s="13"/>
      <c r="F9" s="14"/>
      <c r="H9" s="12"/>
    </row>
    <row r="10" spans="1:16">
      <c r="A10" s="49" t="s">
        <v>15</v>
      </c>
      <c r="B10" s="49"/>
      <c r="C10" s="49"/>
      <c r="D10" s="15" t="s">
        <v>16</v>
      </c>
      <c r="E10" s="15"/>
      <c r="F10" s="16" t="s">
        <v>17</v>
      </c>
      <c r="H10" s="15"/>
    </row>
    <row r="11" spans="1:16">
      <c r="A11" s="49" t="s">
        <v>18</v>
      </c>
      <c r="B11" s="49"/>
      <c r="C11" s="49"/>
      <c r="D11" s="15" t="s">
        <v>16</v>
      </c>
      <c r="E11" s="15"/>
      <c r="F11" s="16" t="s">
        <v>17</v>
      </c>
      <c r="H11" s="15"/>
    </row>
    <row r="12" spans="1:16">
      <c r="A12" s="49" t="s">
        <v>19</v>
      </c>
      <c r="B12" s="49"/>
      <c r="C12" s="49"/>
      <c r="D12" s="15" t="s">
        <v>16</v>
      </c>
      <c r="E12" s="15"/>
      <c r="F12" s="16" t="s">
        <v>17</v>
      </c>
      <c r="H12" s="15"/>
    </row>
    <row r="13" spans="1:16">
      <c r="A13" s="50" t="s">
        <v>20</v>
      </c>
      <c r="B13" s="50"/>
      <c r="C13" s="50"/>
      <c r="D13" s="15" t="s">
        <v>16</v>
      </c>
      <c r="E13" s="15"/>
      <c r="F13" s="16" t="s">
        <v>17</v>
      </c>
      <c r="H13" s="15"/>
    </row>
    <row r="14" spans="1:16">
      <c r="B14" s="17"/>
    </row>
    <row r="15" spans="1:16">
      <c r="B15" s="8"/>
      <c r="C15" s="18"/>
    </row>
    <row r="16" spans="1:16" s="20" customFormat="1" ht="102">
      <c r="A16" s="22" t="s">
        <v>40</v>
      </c>
      <c r="B16" s="22" t="s">
        <v>22</v>
      </c>
      <c r="C16" s="22" t="s">
        <v>39</v>
      </c>
      <c r="D16" s="22" t="s">
        <v>23</v>
      </c>
      <c r="E16" s="22" t="s">
        <v>24</v>
      </c>
      <c r="F16" s="22" t="s">
        <v>0</v>
      </c>
      <c r="G16" s="23" t="s">
        <v>25</v>
      </c>
      <c r="H16" s="24" t="s">
        <v>31</v>
      </c>
      <c r="I16" s="24" t="s">
        <v>32</v>
      </c>
      <c r="J16" s="24" t="s">
        <v>33</v>
      </c>
      <c r="K16" s="24" t="s">
        <v>34</v>
      </c>
      <c r="L16" s="24" t="s">
        <v>35</v>
      </c>
      <c r="M16" s="24" t="s">
        <v>36</v>
      </c>
      <c r="N16" s="25" t="s">
        <v>37</v>
      </c>
      <c r="O16" s="25" t="s">
        <v>38</v>
      </c>
      <c r="P16" s="19"/>
    </row>
    <row r="17" spans="1:15" ht="30" customHeight="1">
      <c r="A17" s="39" t="s">
        <v>41</v>
      </c>
      <c r="B17" s="26" t="s">
        <v>6</v>
      </c>
      <c r="C17" s="21" t="s">
        <v>28</v>
      </c>
      <c r="D17" s="27" t="s">
        <v>1</v>
      </c>
      <c r="E17" s="28">
        <v>900</v>
      </c>
      <c r="F17" s="57"/>
      <c r="G17" s="57"/>
      <c r="H17" s="32"/>
      <c r="I17" s="33">
        <f>ROUND(H17*(1+J17),4)</f>
        <v>0</v>
      </c>
      <c r="J17" s="34"/>
      <c r="K17" s="28"/>
      <c r="L17" s="33">
        <f>ROUND(H17*K17,4)</f>
        <v>0</v>
      </c>
      <c r="M17" s="33">
        <f>ROUND(L17*(1+J17),4)</f>
        <v>0</v>
      </c>
      <c r="N17" s="31">
        <f>ROUND(H17*E17,2)</f>
        <v>0</v>
      </c>
      <c r="O17" s="35">
        <f>ROUND(N17*(1+J17),2)</f>
        <v>0</v>
      </c>
    </row>
    <row r="18" spans="1:15" ht="60" customHeight="1">
      <c r="A18" s="40"/>
      <c r="B18" s="26" t="s">
        <v>7</v>
      </c>
      <c r="C18" s="21" t="s">
        <v>28</v>
      </c>
      <c r="D18" s="21" t="s">
        <v>1</v>
      </c>
      <c r="E18" s="29">
        <v>3000</v>
      </c>
      <c r="F18" s="58"/>
      <c r="G18" s="58"/>
      <c r="H18" s="32"/>
      <c r="I18" s="33">
        <f>ROUND(H18*(1+J18),4)</f>
        <v>0</v>
      </c>
      <c r="J18" s="34"/>
      <c r="K18" s="28"/>
      <c r="L18" s="33">
        <f>ROUND(H18*K18,4)</f>
        <v>0</v>
      </c>
      <c r="M18" s="33">
        <f>ROUND(L18*(1+J18),4)</f>
        <v>0</v>
      </c>
      <c r="N18" s="31">
        <f>ROUND(H18*E18,2)</f>
        <v>0</v>
      </c>
      <c r="O18" s="35">
        <f>ROUND(N18*(1+J18),2)</f>
        <v>0</v>
      </c>
    </row>
    <row r="19" spans="1:15" s="20" customFormat="1" ht="30" customHeight="1">
      <c r="A19" s="40"/>
      <c r="B19" s="22"/>
      <c r="C19" s="22" t="s">
        <v>48</v>
      </c>
      <c r="D19" s="46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</row>
    <row r="20" spans="1:15" ht="30" customHeight="1">
      <c r="A20" s="40"/>
      <c r="B20" s="55" t="s">
        <v>8</v>
      </c>
      <c r="C20" s="36" t="s">
        <v>10</v>
      </c>
      <c r="D20" s="54" t="s">
        <v>1</v>
      </c>
      <c r="E20" s="29">
        <v>12</v>
      </c>
      <c r="F20" s="58"/>
      <c r="G20" s="58"/>
      <c r="H20" s="32"/>
      <c r="I20" s="33">
        <f>ROUND(H20*(1+J20),4)</f>
        <v>0</v>
      </c>
      <c r="J20" s="34"/>
      <c r="K20" s="28"/>
      <c r="L20" s="33">
        <f>ROUND(H20*K20,4)</f>
        <v>0</v>
      </c>
      <c r="M20" s="33">
        <f>ROUND(L20*(1+J20),4)</f>
        <v>0</v>
      </c>
      <c r="N20" s="31">
        <f>ROUND(H20*E20,2)</f>
        <v>0</v>
      </c>
      <c r="O20" s="35">
        <f>ROUND(N20*(1+J20),2)</f>
        <v>0</v>
      </c>
    </row>
    <row r="21" spans="1:15" ht="30" customHeight="1">
      <c r="A21" s="40"/>
      <c r="B21" s="55"/>
      <c r="C21" s="36" t="s">
        <v>11</v>
      </c>
      <c r="D21" s="54"/>
      <c r="E21" s="29">
        <v>24</v>
      </c>
      <c r="F21" s="58"/>
      <c r="G21" s="58"/>
      <c r="H21" s="32"/>
      <c r="I21" s="33">
        <f t="shared" ref="I21:I24" si="0">ROUND(H21*(1+J21),4)</f>
        <v>0</v>
      </c>
      <c r="J21" s="34"/>
      <c r="K21" s="28"/>
      <c r="L21" s="33">
        <f t="shared" ref="L21:L24" si="1">ROUND(H21*K21,4)</f>
        <v>0</v>
      </c>
      <c r="M21" s="33">
        <f t="shared" ref="M21:M26" si="2">ROUND(L21*(1+J21),4)</f>
        <v>0</v>
      </c>
      <c r="N21" s="31">
        <f t="shared" ref="N21:N26" si="3">ROUND(H21*E21,2)</f>
        <v>0</v>
      </c>
      <c r="O21" s="35">
        <f t="shared" ref="O21:O26" si="4">ROUND(N21*(1+J21),2)</f>
        <v>0</v>
      </c>
    </row>
    <row r="22" spans="1:15" ht="30" customHeight="1">
      <c r="A22" s="40"/>
      <c r="B22" s="55"/>
      <c r="C22" s="36" t="s">
        <v>43</v>
      </c>
      <c r="D22" s="54"/>
      <c r="E22" s="29">
        <v>3</v>
      </c>
      <c r="F22" s="58"/>
      <c r="G22" s="58"/>
      <c r="H22" s="32"/>
      <c r="I22" s="33">
        <f t="shared" si="0"/>
        <v>0</v>
      </c>
      <c r="J22" s="34"/>
      <c r="K22" s="28"/>
      <c r="L22" s="33">
        <f t="shared" si="1"/>
        <v>0</v>
      </c>
      <c r="M22" s="33">
        <f t="shared" si="2"/>
        <v>0</v>
      </c>
      <c r="N22" s="31">
        <f>ROUND(H22*E22,2)</f>
        <v>0</v>
      </c>
      <c r="O22" s="35">
        <f>ROUND(N22*(1+J22),2)</f>
        <v>0</v>
      </c>
    </row>
    <row r="23" spans="1:15" ht="30" customHeight="1">
      <c r="A23" s="40"/>
      <c r="B23" s="55"/>
      <c r="C23" s="36" t="s">
        <v>44</v>
      </c>
      <c r="D23" s="54"/>
      <c r="E23" s="29">
        <v>3</v>
      </c>
      <c r="F23" s="58"/>
      <c r="G23" s="58"/>
      <c r="H23" s="32"/>
      <c r="I23" s="33">
        <f t="shared" si="0"/>
        <v>0</v>
      </c>
      <c r="J23" s="34"/>
      <c r="K23" s="28"/>
      <c r="L23" s="33">
        <f t="shared" si="1"/>
        <v>0</v>
      </c>
      <c r="M23" s="33">
        <f t="shared" si="2"/>
        <v>0</v>
      </c>
      <c r="N23" s="31">
        <f>ROUND(H23*E23,2)</f>
        <v>0</v>
      </c>
      <c r="O23" s="35">
        <f>ROUND(N23*(1+J23),2)</f>
        <v>0</v>
      </c>
    </row>
    <row r="24" spans="1:15" ht="30" customHeight="1">
      <c r="A24" s="40"/>
      <c r="B24" s="55"/>
      <c r="C24" s="36" t="s">
        <v>12</v>
      </c>
      <c r="D24" s="54"/>
      <c r="E24" s="29">
        <v>12</v>
      </c>
      <c r="F24" s="58"/>
      <c r="G24" s="58"/>
      <c r="H24" s="32"/>
      <c r="I24" s="33">
        <f t="shared" si="0"/>
        <v>0</v>
      </c>
      <c r="J24" s="34"/>
      <c r="K24" s="28"/>
      <c r="L24" s="33">
        <f t="shared" si="1"/>
        <v>0</v>
      </c>
      <c r="M24" s="33">
        <f t="shared" si="2"/>
        <v>0</v>
      </c>
      <c r="N24" s="31">
        <f t="shared" si="3"/>
        <v>0</v>
      </c>
      <c r="O24" s="35">
        <f t="shared" si="4"/>
        <v>0</v>
      </c>
    </row>
    <row r="25" spans="1:15" s="20" customFormat="1" ht="30" customHeight="1">
      <c r="A25" s="40"/>
      <c r="B25" s="22"/>
      <c r="C25" s="22" t="s">
        <v>49</v>
      </c>
      <c r="D25" s="4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</row>
    <row r="26" spans="1:15" ht="30" customHeight="1">
      <c r="A26" s="41"/>
      <c r="B26" s="26" t="s">
        <v>13</v>
      </c>
      <c r="C26" s="21" t="s">
        <v>9</v>
      </c>
      <c r="D26" s="21" t="s">
        <v>1</v>
      </c>
      <c r="E26" s="29">
        <v>3000</v>
      </c>
      <c r="F26" s="58"/>
      <c r="G26" s="58"/>
      <c r="H26" s="32"/>
      <c r="I26" s="33">
        <f t="shared" ref="I26" si="5">ROUND(H26*(1+J26),4)</f>
        <v>0</v>
      </c>
      <c r="J26" s="34"/>
      <c r="K26" s="28"/>
      <c r="L26" s="33">
        <f t="shared" ref="L26" si="6">ROUND(H26*K26,4)</f>
        <v>0</v>
      </c>
      <c r="M26" s="33">
        <f t="shared" si="2"/>
        <v>0</v>
      </c>
      <c r="N26" s="31">
        <f t="shared" si="3"/>
        <v>0</v>
      </c>
      <c r="O26" s="35">
        <f t="shared" si="4"/>
        <v>0</v>
      </c>
    </row>
    <row r="27" spans="1:15" ht="30" customHeight="1">
      <c r="A27" s="42" t="s">
        <v>26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51">
        <f>SUM(N17:N18,N20:N24,N26)</f>
        <v>0</v>
      </c>
      <c r="O27" s="51"/>
    </row>
    <row r="28" spans="1:15" ht="30" customHeight="1">
      <c r="A28" s="43" t="s">
        <v>27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51">
        <f>SUM(O17:O18,O20:O24,O26)</f>
        <v>0</v>
      </c>
      <c r="O28" s="51"/>
    </row>
    <row r="29" spans="1:15">
      <c r="A29" s="45" t="s">
        <v>45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>
      <c r="O30" s="30"/>
    </row>
    <row r="31" spans="1:15">
      <c r="A31" s="10" t="s">
        <v>46</v>
      </c>
    </row>
    <row r="34" spans="1:15">
      <c r="A34" s="10" t="s">
        <v>3</v>
      </c>
    </row>
    <row r="35" spans="1:15">
      <c r="A35" s="10" t="s">
        <v>4</v>
      </c>
    </row>
    <row r="36" spans="1:15">
      <c r="A36" s="10" t="s">
        <v>5</v>
      </c>
    </row>
    <row r="38" spans="1:15">
      <c r="M38" s="37" t="s">
        <v>29</v>
      </c>
      <c r="N38" s="37"/>
      <c r="O38" s="37"/>
    </row>
    <row r="39" spans="1:15">
      <c r="M39" s="38" t="s">
        <v>30</v>
      </c>
      <c r="N39" s="38"/>
      <c r="O39" s="38"/>
    </row>
    <row r="40" spans="1:15">
      <c r="M40" s="38"/>
      <c r="N40" s="38"/>
      <c r="O40" s="38"/>
    </row>
  </sheetData>
  <mergeCells count="19">
    <mergeCell ref="A12:C12"/>
    <mergeCell ref="A13:C13"/>
    <mergeCell ref="N27:O27"/>
    <mergeCell ref="N28:O28"/>
    <mergeCell ref="B3:O3"/>
    <mergeCell ref="A10:C10"/>
    <mergeCell ref="A11:C11"/>
    <mergeCell ref="A5:F5"/>
    <mergeCell ref="D20:D24"/>
    <mergeCell ref="B20:B24"/>
    <mergeCell ref="A7:E7"/>
    <mergeCell ref="M38:O38"/>
    <mergeCell ref="M39:O40"/>
    <mergeCell ref="A17:A26"/>
    <mergeCell ref="A27:M27"/>
    <mergeCell ref="A28:M28"/>
    <mergeCell ref="A29:O29"/>
    <mergeCell ref="D25:O25"/>
    <mergeCell ref="D19:O1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mkrivosikova</dc:creator>
  <cp:lastModifiedBy>apaxnerova</cp:lastModifiedBy>
  <cp:lastPrinted>2026-03-25T08:49:47Z</cp:lastPrinted>
  <dcterms:created xsi:type="dcterms:W3CDTF">2025-10-29T12:37:23Z</dcterms:created>
  <dcterms:modified xsi:type="dcterms:W3CDTF">2026-06-02T13:40:05Z</dcterms:modified>
</cp:coreProperties>
</file>