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ka/Desktop/"/>
    </mc:Choice>
  </mc:AlternateContent>
  <xr:revisionPtr revIDLastSave="0" documentId="8_{B276B3FC-1423-F241-A514-D01DA92901C3}" xr6:coauthVersionLast="47" xr6:coauthVersionMax="47" xr10:uidLastSave="{00000000-0000-0000-0000-000000000000}"/>
  <bookViews>
    <workbookView xWindow="4940" yWindow="1640" windowWidth="27840" windowHeight="16660" xr2:uid="{09B59FA5-C327-114B-9241-0146A0AA9CE2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9" i="1" l="1"/>
  <c r="M108" i="1"/>
  <c r="M107" i="1"/>
  <c r="M106" i="1"/>
  <c r="M102" i="1"/>
  <c r="M101" i="1"/>
  <c r="M100" i="1"/>
  <c r="M99" i="1"/>
  <c r="M98" i="1"/>
  <c r="M97" i="1"/>
  <c r="M96" i="1"/>
  <c r="M95" i="1"/>
  <c r="M94" i="1"/>
  <c r="M93" i="1"/>
  <c r="M92" i="1"/>
  <c r="M88" i="1"/>
  <c r="M87" i="1"/>
  <c r="M83" i="1"/>
  <c r="M82" i="1"/>
  <c r="M81" i="1"/>
  <c r="M80" i="1"/>
  <c r="M79" i="1"/>
  <c r="M78" i="1"/>
  <c r="M77" i="1"/>
  <c r="M76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110" i="1" l="1"/>
  <c r="M103" i="1"/>
  <c r="M89" i="1"/>
  <c r="M84" i="1"/>
  <c r="M39" i="1"/>
  <c r="M73" i="1"/>
  <c r="M112" i="1" l="1"/>
</calcChain>
</file>

<file path=xl/sharedStrings.xml><?xml version="1.0" encoding="utf-8"?>
<sst xmlns="http://schemas.openxmlformats.org/spreadsheetml/2006/main" count="540" uniqueCount="144">
  <si>
    <t>NÁZOV MATERIÁLU</t>
  </si>
  <si>
    <t>Špecifikácia</t>
  </si>
  <si>
    <t>Merná jednotka/ liter/ks</t>
  </si>
  <si>
    <t>Objem balenia</t>
  </si>
  <si>
    <t>Plánovaný odber počas trvania RD/ 4 roky</t>
  </si>
  <si>
    <t>Cena bez DPH v €/MJ</t>
  </si>
  <si>
    <t>Celkova cena bez DPH v €/MJ</t>
  </si>
  <si>
    <t>olej motorový</t>
  </si>
  <si>
    <t>SAE</t>
  </si>
  <si>
    <t>API</t>
  </si>
  <si>
    <t>ACEA</t>
  </si>
  <si>
    <t>DIN</t>
  </si>
  <si>
    <t>Predloženie jedného z uvedených schválení</t>
  </si>
  <si>
    <t>Olej motorový</t>
  </si>
  <si>
    <t>CB</t>
  </si>
  <si>
    <t>liter</t>
  </si>
  <si>
    <t>4-10L</t>
  </si>
  <si>
    <t>20-60L</t>
  </si>
  <si>
    <t>220L/sud</t>
  </si>
  <si>
    <t>10W40</t>
  </si>
  <si>
    <t>SD/CB</t>
  </si>
  <si>
    <t>15W50</t>
  </si>
  <si>
    <t>SE/CB</t>
  </si>
  <si>
    <t>20W40</t>
  </si>
  <si>
    <t>SF/CF</t>
  </si>
  <si>
    <t>15W40</t>
  </si>
  <si>
    <t>CI-4/SL</t>
  </si>
  <si>
    <t>E7</t>
  </si>
  <si>
    <t>DTFR 15B110 (ex MB 228.3)
Volvo VDS-3
Renault RLD-2
Tatra TDS 30/12</t>
  </si>
  <si>
    <t>CG-4/SL</t>
  </si>
  <si>
    <t>A3/B4/E2</t>
  </si>
  <si>
    <t>Tedom 258-2
Tatra TDS 30/12</t>
  </si>
  <si>
    <t>5W40</t>
  </si>
  <si>
    <t>SM/CF</t>
  </si>
  <si>
    <t>C3</t>
  </si>
  <si>
    <t>MB-Approval 229.51
VW 50200/50500/50501</t>
  </si>
  <si>
    <t>CF</t>
  </si>
  <si>
    <t>E4/E7</t>
  </si>
  <si>
    <t xml:space="preserve">MB-Approval 228.5
Volvo VDS-3
Scania LDF-2/ Scania LDF-3
</t>
  </si>
  <si>
    <t>CI-4</t>
  </si>
  <si>
    <t>E6/E7/E9</t>
  </si>
  <si>
    <t>DTFR 15C110 (ex MB 228.51)
Renault RXD
MAN M 3477</t>
  </si>
  <si>
    <t>10W30</t>
  </si>
  <si>
    <t>CK-4</t>
  </si>
  <si>
    <t>E9</t>
  </si>
  <si>
    <t>DTFR 15C100 (ex MB 228.31)
Volvo VDS-4.5
Renault RLD-3</t>
  </si>
  <si>
    <t>4-20L</t>
  </si>
  <si>
    <t>DTFR 15B120 (ex MB 228.5)
Volvo VDS-3
Renault RLD-2</t>
  </si>
  <si>
    <t>CC/SD</t>
  </si>
  <si>
    <t>SN/CF</t>
  </si>
  <si>
    <t>A5/B5/C2</t>
  </si>
  <si>
    <t>1L</t>
  </si>
  <si>
    <t>5W30</t>
  </si>
  <si>
    <t>VW 504 00/507 00</t>
  </si>
  <si>
    <t>OLEJ MOTOROVÝ/ SPOLU V EUR BEZ DPH</t>
  </si>
  <si>
    <t>Olej prevodový</t>
  </si>
  <si>
    <t>80W</t>
  </si>
  <si>
    <t>GL4</t>
  </si>
  <si>
    <t>DTFR 13B100 (ex MB 235.1)
Zetor</t>
  </si>
  <si>
    <t>1-10L</t>
  </si>
  <si>
    <t>GM Dexron-IIIG
MAN 339 Typ L1, V1, Z1
Allison C-4</t>
  </si>
  <si>
    <t>80W90</t>
  </si>
  <si>
    <t>GL5</t>
  </si>
  <si>
    <t>Zetor</t>
  </si>
  <si>
    <t>Tatra TDS 80/32</t>
  </si>
  <si>
    <t>STOU</t>
  </si>
  <si>
    <t>15W30</t>
  </si>
  <si>
    <t>CG-4/ GL-4</t>
  </si>
  <si>
    <t>E3</t>
  </si>
  <si>
    <t>UTTO</t>
  </si>
  <si>
    <t>ISO VG 32</t>
  </si>
  <si>
    <t>GM Type C2</t>
  </si>
  <si>
    <t>85W90</t>
  </si>
  <si>
    <t>ZF TE-ML 05C; 16E; 21C [ZF001114]</t>
  </si>
  <si>
    <t>75W90</t>
  </si>
  <si>
    <t>MIL-L-2105D</t>
  </si>
  <si>
    <t xml:space="preserve">Tatra TDS 80/32 </t>
  </si>
  <si>
    <t>GL-5/MT-1</t>
  </si>
  <si>
    <t>DTFR 12B140 (ex MB 235.8)
MAN 341 Typ Z2, S1
Tatra TDS 80/32</t>
  </si>
  <si>
    <t>CF/MT-1</t>
  </si>
  <si>
    <t>ZF TE-ML 03C; 07F [ZF002244]
Caterpillar TO-4
Allison C-4</t>
  </si>
  <si>
    <t>10W</t>
  </si>
  <si>
    <t>ZF TE-ML 03C [ZF002245]
Caterpillar TO-4
Allison C-4</t>
  </si>
  <si>
    <t>Caterpillar TO-4                              Allison C-4</t>
  </si>
  <si>
    <t>75W80</t>
  </si>
  <si>
    <t>API GL-4</t>
  </si>
  <si>
    <t>MAN 341 Typ Z4
ZF TE-ML 02L; 16K</t>
  </si>
  <si>
    <t>OLEJ PREVODOVÝ/ SPOLU V EUR BEZ DPH</t>
  </si>
  <si>
    <t>Olej hydraulický</t>
  </si>
  <si>
    <t>51524-2 HLP</t>
  </si>
  <si>
    <t>ISO-L-HM
Bosch Rexroth RE 90220</t>
  </si>
  <si>
    <t>ISO VG 46</t>
  </si>
  <si>
    <t>51524-3 HVLP</t>
  </si>
  <si>
    <t>ISO-L-HV
Bosch Rexroth RE 90220
Parker Hannifin (Denison) HF-0/HF-1/HF-2</t>
  </si>
  <si>
    <t>OLEJ HYDRAULICKÝ/ SPOLU V EUR BEZ DPH</t>
  </si>
  <si>
    <t>Olej prevodový, ložiskový/SPOLU V EUR BEZ  DPH</t>
  </si>
  <si>
    <t>Olej prevodový priemyselný</t>
  </si>
  <si>
    <t>ISO VG 220</t>
  </si>
  <si>
    <t>51517-3 CLP</t>
  </si>
  <si>
    <t>ISO-L-CKD
Danieli 0.597647.G
Flender (Siemens)</t>
  </si>
  <si>
    <t>multifunkčný olej pre obrábacie stroje a klzné vedenia</t>
  </si>
  <si>
    <t>ISO-L-CKE
ISO-L-G</t>
  </si>
  <si>
    <t>51502 CGLP</t>
  </si>
  <si>
    <t xml:space="preserve">Plastické mazivá </t>
  </si>
  <si>
    <t>Stupeň NLGI</t>
  </si>
  <si>
    <t>Komplexné hlinité plastické mazivo</t>
  </si>
  <si>
    <t>NLGI 1/2</t>
  </si>
  <si>
    <t>K1/2N-30</t>
  </si>
  <si>
    <t>ISO-L-XCCHA 1/2</t>
  </si>
  <si>
    <t>kg</t>
  </si>
  <si>
    <t>8kg</t>
  </si>
  <si>
    <t>50kg</t>
  </si>
  <si>
    <t>NLGI 00</t>
  </si>
  <si>
    <t>GP00N-20</t>
  </si>
  <si>
    <t>ISO-L-XBDHB 00</t>
  </si>
  <si>
    <t>NLGI 2</t>
  </si>
  <si>
    <t>KF2N-25</t>
  </si>
  <si>
    <t>ISO-L-XBDHB 2</t>
  </si>
  <si>
    <t>Vápenaté plastické mazivo</t>
  </si>
  <si>
    <t>NLGI 1</t>
  </si>
  <si>
    <t>K1C-30</t>
  </si>
  <si>
    <t>ISO-L-XCAHA 1</t>
  </si>
  <si>
    <t>Lítiové plastické mazivo</t>
  </si>
  <si>
    <t>KP2K-30</t>
  </si>
  <si>
    <t xml:space="preserve">
ISO-L-XCCEB 2
Zetor</t>
  </si>
  <si>
    <t>ks</t>
  </si>
  <si>
    <t>400g</t>
  </si>
  <si>
    <t>NLGI 3</t>
  </si>
  <si>
    <t>KP3K-30</t>
  </si>
  <si>
    <t>ISO-L-XCCEB 3</t>
  </si>
  <si>
    <t>Komplexné lítiové plastické mazivo</t>
  </si>
  <si>
    <t>KP2N-30</t>
  </si>
  <si>
    <t>ISO-L-XCDEB 2</t>
  </si>
  <si>
    <t>Plastické mazivá / SPOLU V EUR BEZ DPH</t>
  </si>
  <si>
    <t>OLEJ EKOLOGICKÝ/ SPOLU V EUR BEZ DPH</t>
  </si>
  <si>
    <t>Ekologický olej na stratové mazanie</t>
  </si>
  <si>
    <t>ISO-L-HETG</t>
  </si>
  <si>
    <t>10-20L</t>
  </si>
  <si>
    <t>Hydraulický olej ekologický olej</t>
  </si>
  <si>
    <t>ISO-L-HEES</t>
  </si>
  <si>
    <t>OLEJ EKOLOGICKÝ/ SPOLU V EUR BEZ  DPH</t>
  </si>
  <si>
    <t xml:space="preserve">Celková hodnota zákazky bez DPH </t>
  </si>
  <si>
    <t>Príloha č. 1_ Časť 1_Oleje a mazivá LESY SR š.p.</t>
  </si>
  <si>
    <t>Ponúkaný výrobok (výrobca a obchodné označenie).  VYPLNÍ UCHÁDZAĆ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</si>
</sst>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2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center" vertical="center"/>
    </xf>
    <xf numFmtId="2" fontId="3" fillId="6" borderId="30" xfId="0" applyNumberFormat="1" applyFont="1" applyFill="1" applyBorder="1" applyAlignment="1">
      <alignment horizontal="center" vertical="center"/>
    </xf>
    <xf numFmtId="2" fontId="3" fillId="6" borderId="31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2" borderId="31" xfId="0" applyFont="1" applyFill="1" applyBorder="1" applyAlignment="1">
      <alignment horizontal="left" vertical="top" wrapText="1"/>
    </xf>
    <xf numFmtId="0" fontId="6" fillId="0" borderId="32" xfId="0" applyFont="1" applyBorder="1" applyAlignment="1">
      <alignment horizontal="center"/>
    </xf>
    <xf numFmtId="0" fontId="7" fillId="5" borderId="33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right" vertical="center" wrapText="1"/>
    </xf>
    <xf numFmtId="0" fontId="3" fillId="7" borderId="35" xfId="0" applyFont="1" applyFill="1" applyBorder="1" applyAlignment="1">
      <alignment horizontal="right" vertical="center" wrapText="1"/>
    </xf>
    <xf numFmtId="0" fontId="3" fillId="7" borderId="36" xfId="0" applyFont="1" applyFill="1" applyBorder="1" applyAlignment="1">
      <alignment horizontal="right" vertical="center" wrapText="1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164" fontId="7" fillId="5" borderId="39" xfId="0" applyNumberFormat="1" applyFont="1" applyFill="1" applyBorder="1" applyAlignment="1">
      <alignment horizontal="center" vertical="center"/>
    </xf>
    <xf numFmtId="0" fontId="1" fillId="8" borderId="40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center" vertical="center"/>
    </xf>
    <xf numFmtId="0" fontId="9" fillId="8" borderId="42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top" wrapText="1"/>
    </xf>
    <xf numFmtId="0" fontId="7" fillId="5" borderId="30" xfId="0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top" wrapText="1"/>
    </xf>
    <xf numFmtId="0" fontId="7" fillId="5" borderId="15" xfId="0" applyFont="1" applyFill="1" applyBorder="1" applyAlignment="1">
      <alignment horizontal="center"/>
    </xf>
    <xf numFmtId="2" fontId="3" fillId="6" borderId="15" xfId="0" applyNumberFormat="1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11" fillId="0" borderId="30" xfId="0" applyFont="1" applyBorder="1"/>
    <xf numFmtId="0" fontId="7" fillId="2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wrapText="1"/>
    </xf>
    <xf numFmtId="0" fontId="7" fillId="0" borderId="31" xfId="0" applyFont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vertical="center"/>
    </xf>
    <xf numFmtId="0" fontId="11" fillId="3" borderId="5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2" borderId="31" xfId="0" applyFont="1" applyFill="1" applyBorder="1" applyAlignment="1">
      <alignment horizontal="left" wrapText="1"/>
    </xf>
    <xf numFmtId="0" fontId="6" fillId="0" borderId="31" xfId="0" applyFont="1" applyBorder="1" applyAlignment="1">
      <alignment wrapText="1"/>
    </xf>
    <xf numFmtId="0" fontId="7" fillId="2" borderId="15" xfId="0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9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6" borderId="34" xfId="0" applyFont="1" applyFill="1" applyBorder="1" applyAlignment="1">
      <alignment horizontal="right"/>
    </xf>
    <xf numFmtId="0" fontId="14" fillId="6" borderId="35" xfId="0" applyFont="1" applyFill="1" applyBorder="1" applyAlignment="1">
      <alignment horizontal="right"/>
    </xf>
    <xf numFmtId="164" fontId="14" fillId="6" borderId="54" xfId="0" applyNumberFormat="1" applyFont="1" applyFill="1" applyBorder="1"/>
    <xf numFmtId="2" fontId="3" fillId="6" borderId="29" xfId="0" applyNumberFormat="1" applyFont="1" applyFill="1" applyBorder="1" applyAlignment="1">
      <alignment horizontal="center" vertical="center"/>
    </xf>
    <xf numFmtId="2" fontId="3" fillId="6" borderId="32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164" fontId="7" fillId="5" borderId="31" xfId="0" applyNumberFormat="1" applyFont="1" applyFill="1" applyBorder="1" applyAlignment="1">
      <alignment horizontal="center" vertical="center"/>
    </xf>
    <xf numFmtId="164" fontId="3" fillId="6" borderId="31" xfId="0" applyNumberFormat="1" applyFont="1" applyFill="1" applyBorder="1" applyAlignment="1">
      <alignment horizontal="center" vertical="center"/>
    </xf>
    <xf numFmtId="0" fontId="7" fillId="8" borderId="46" xfId="0" applyFont="1" applyFill="1" applyBorder="1" applyAlignment="1">
      <alignment horizontal="center"/>
    </xf>
    <xf numFmtId="164" fontId="3" fillId="6" borderId="55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/>
    </xf>
    <xf numFmtId="164" fontId="3" fillId="6" borderId="5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CBDEA-3C15-2B44-9F45-C241D3BF477A}">
  <dimension ref="A1:M112"/>
  <sheetViews>
    <sheetView tabSelected="1" topLeftCell="A88" workbookViewId="0">
      <selection activeCell="O9" sqref="O9"/>
    </sheetView>
  </sheetViews>
  <sheetFormatPr baseColWidth="10" defaultRowHeight="16" x14ac:dyDescent="0.2"/>
  <cols>
    <col min="2" max="3" width="20.33203125" customWidth="1"/>
    <col min="8" max="8" width="22.6640625" customWidth="1"/>
  </cols>
  <sheetData>
    <row r="1" spans="1:13" x14ac:dyDescent="0.2">
      <c r="A1" t="s">
        <v>142</v>
      </c>
    </row>
    <row r="2" spans="1:13" ht="17" thickBot="1" x14ac:dyDescent="0.25"/>
    <row r="3" spans="1:13" ht="17" thickTop="1" x14ac:dyDescent="0.2">
      <c r="A3" s="1"/>
      <c r="B3" s="2" t="s">
        <v>0</v>
      </c>
      <c r="C3" s="3" t="s">
        <v>1</v>
      </c>
      <c r="D3" s="4"/>
      <c r="E3" s="4"/>
      <c r="F3" s="5"/>
      <c r="G3" s="6"/>
      <c r="H3" s="132"/>
      <c r="I3" s="7" t="s">
        <v>2</v>
      </c>
      <c r="J3" s="8" t="s">
        <v>3</v>
      </c>
      <c r="K3" s="9" t="s">
        <v>4</v>
      </c>
      <c r="L3" s="10" t="s">
        <v>5</v>
      </c>
      <c r="M3" s="123" t="s">
        <v>6</v>
      </c>
    </row>
    <row r="4" spans="1:13" ht="17" thickBot="1" x14ac:dyDescent="0.25">
      <c r="A4" s="11"/>
      <c r="B4" s="12"/>
      <c r="C4" s="13"/>
      <c r="D4" s="14"/>
      <c r="E4" s="14"/>
      <c r="F4" s="15"/>
      <c r="G4" s="16"/>
      <c r="H4" s="133"/>
      <c r="I4" s="17"/>
      <c r="J4" s="18"/>
      <c r="K4" s="19"/>
      <c r="L4" s="20"/>
      <c r="M4" s="123"/>
    </row>
    <row r="5" spans="1:13" ht="57" thickBot="1" x14ac:dyDescent="0.25">
      <c r="A5" s="21"/>
      <c r="B5" s="22" t="s">
        <v>7</v>
      </c>
      <c r="C5" s="23" t="s">
        <v>8</v>
      </c>
      <c r="D5" s="24" t="s">
        <v>9</v>
      </c>
      <c r="E5" s="24" t="s">
        <v>10</v>
      </c>
      <c r="F5" s="24" t="s">
        <v>11</v>
      </c>
      <c r="G5" s="25" t="s">
        <v>12</v>
      </c>
      <c r="H5" s="140" t="s">
        <v>143</v>
      </c>
      <c r="I5" s="26"/>
      <c r="J5" s="27"/>
      <c r="K5" s="28"/>
      <c r="L5" s="29"/>
      <c r="M5" s="123"/>
    </row>
    <row r="6" spans="1:13" ht="17" thickTop="1" x14ac:dyDescent="0.2">
      <c r="A6" s="30">
        <v>1</v>
      </c>
      <c r="B6" s="31" t="s">
        <v>13</v>
      </c>
      <c r="C6" s="32">
        <v>30</v>
      </c>
      <c r="D6" s="33" t="s">
        <v>14</v>
      </c>
      <c r="E6" s="33"/>
      <c r="F6" s="33"/>
      <c r="G6" s="34"/>
      <c r="H6" s="34"/>
      <c r="I6" s="35" t="s">
        <v>15</v>
      </c>
      <c r="J6" s="35" t="s">
        <v>16</v>
      </c>
      <c r="K6" s="35">
        <v>268</v>
      </c>
      <c r="L6" s="121">
        <v>0</v>
      </c>
      <c r="M6" s="124">
        <f>L6*K6</f>
        <v>0</v>
      </c>
    </row>
    <row r="7" spans="1:13" x14ac:dyDescent="0.2">
      <c r="A7" s="30">
        <v>2</v>
      </c>
      <c r="B7" s="31" t="s">
        <v>13</v>
      </c>
      <c r="C7" s="32">
        <v>30</v>
      </c>
      <c r="D7" s="33" t="s">
        <v>14</v>
      </c>
      <c r="E7" s="33"/>
      <c r="F7" s="33"/>
      <c r="G7" s="34"/>
      <c r="H7" s="34"/>
      <c r="I7" s="35" t="s">
        <v>15</v>
      </c>
      <c r="J7" s="35" t="s">
        <v>17</v>
      </c>
      <c r="K7" s="35">
        <v>2280</v>
      </c>
      <c r="L7" s="122">
        <v>0</v>
      </c>
      <c r="M7" s="124">
        <f t="shared" ref="M7:M70" si="0">L7*K7</f>
        <v>0</v>
      </c>
    </row>
    <row r="8" spans="1:13" x14ac:dyDescent="0.2">
      <c r="A8" s="30">
        <v>3</v>
      </c>
      <c r="B8" s="31" t="s">
        <v>13</v>
      </c>
      <c r="C8" s="32">
        <v>30</v>
      </c>
      <c r="D8" s="33" t="s">
        <v>14</v>
      </c>
      <c r="E8" s="33"/>
      <c r="F8" s="33"/>
      <c r="G8" s="34"/>
      <c r="H8" s="34"/>
      <c r="I8" s="35" t="s">
        <v>15</v>
      </c>
      <c r="J8" s="35" t="s">
        <v>18</v>
      </c>
      <c r="K8" s="35">
        <v>5060</v>
      </c>
      <c r="L8" s="122">
        <v>0</v>
      </c>
      <c r="M8" s="124">
        <f t="shared" si="0"/>
        <v>0</v>
      </c>
    </row>
    <row r="9" spans="1:13" x14ac:dyDescent="0.2">
      <c r="A9" s="30">
        <v>4</v>
      </c>
      <c r="B9" s="38" t="s">
        <v>13</v>
      </c>
      <c r="C9" s="39" t="s">
        <v>19</v>
      </c>
      <c r="D9" s="40" t="s">
        <v>20</v>
      </c>
      <c r="E9" s="40"/>
      <c r="F9" s="40"/>
      <c r="G9" s="41"/>
      <c r="H9" s="41"/>
      <c r="I9" s="42" t="s">
        <v>15</v>
      </c>
      <c r="J9" s="35" t="s">
        <v>16</v>
      </c>
      <c r="K9" s="35">
        <v>100</v>
      </c>
      <c r="L9" s="122">
        <v>0</v>
      </c>
      <c r="M9" s="124">
        <f t="shared" si="0"/>
        <v>0</v>
      </c>
    </row>
    <row r="10" spans="1:13" x14ac:dyDescent="0.2">
      <c r="A10" s="30">
        <v>5</v>
      </c>
      <c r="B10" s="38" t="s">
        <v>13</v>
      </c>
      <c r="C10" s="39" t="s">
        <v>19</v>
      </c>
      <c r="D10" s="40" t="s">
        <v>20</v>
      </c>
      <c r="E10" s="40"/>
      <c r="F10" s="40"/>
      <c r="G10" s="41"/>
      <c r="H10" s="41"/>
      <c r="I10" s="42" t="s">
        <v>15</v>
      </c>
      <c r="J10" s="35" t="s">
        <v>18</v>
      </c>
      <c r="K10" s="35">
        <v>1100</v>
      </c>
      <c r="L10" s="122">
        <v>0</v>
      </c>
      <c r="M10" s="124">
        <f t="shared" si="0"/>
        <v>0</v>
      </c>
    </row>
    <row r="11" spans="1:13" x14ac:dyDescent="0.2">
      <c r="A11" s="30">
        <v>6</v>
      </c>
      <c r="B11" s="38" t="s">
        <v>13</v>
      </c>
      <c r="C11" s="39" t="s">
        <v>21</v>
      </c>
      <c r="D11" s="40" t="s">
        <v>22</v>
      </c>
      <c r="E11" s="40"/>
      <c r="F11" s="40"/>
      <c r="G11" s="41"/>
      <c r="H11" s="41"/>
      <c r="I11" s="42" t="s">
        <v>15</v>
      </c>
      <c r="J11" s="35" t="s">
        <v>16</v>
      </c>
      <c r="K11" s="35">
        <v>400</v>
      </c>
      <c r="L11" s="122">
        <v>0</v>
      </c>
      <c r="M11" s="124">
        <f t="shared" si="0"/>
        <v>0</v>
      </c>
    </row>
    <row r="12" spans="1:13" x14ac:dyDescent="0.2">
      <c r="A12" s="30">
        <v>7</v>
      </c>
      <c r="B12" s="38" t="s">
        <v>13</v>
      </c>
      <c r="C12" s="39" t="s">
        <v>21</v>
      </c>
      <c r="D12" s="40" t="s">
        <v>22</v>
      </c>
      <c r="E12" s="40"/>
      <c r="F12" s="40"/>
      <c r="G12" s="41"/>
      <c r="H12" s="41"/>
      <c r="I12" s="42" t="s">
        <v>15</v>
      </c>
      <c r="J12" s="35" t="s">
        <v>18</v>
      </c>
      <c r="K12" s="35">
        <v>440</v>
      </c>
      <c r="L12" s="122">
        <v>0</v>
      </c>
      <c r="M12" s="124">
        <f t="shared" si="0"/>
        <v>0</v>
      </c>
    </row>
    <row r="13" spans="1:13" x14ac:dyDescent="0.2">
      <c r="A13" s="30">
        <v>8</v>
      </c>
      <c r="B13" s="38" t="s">
        <v>13</v>
      </c>
      <c r="C13" s="39" t="s">
        <v>23</v>
      </c>
      <c r="D13" s="40" t="s">
        <v>24</v>
      </c>
      <c r="E13" s="40"/>
      <c r="F13" s="40"/>
      <c r="G13" s="41"/>
      <c r="H13" s="41"/>
      <c r="I13" s="42" t="s">
        <v>15</v>
      </c>
      <c r="J13" s="35" t="s">
        <v>16</v>
      </c>
      <c r="K13" s="35">
        <v>500</v>
      </c>
      <c r="L13" s="122">
        <v>0</v>
      </c>
      <c r="M13" s="124">
        <f t="shared" si="0"/>
        <v>0</v>
      </c>
    </row>
    <row r="14" spans="1:13" x14ac:dyDescent="0.2">
      <c r="A14" s="30">
        <v>9</v>
      </c>
      <c r="B14" s="38" t="s">
        <v>13</v>
      </c>
      <c r="C14" s="39" t="s">
        <v>23</v>
      </c>
      <c r="D14" s="40" t="s">
        <v>24</v>
      </c>
      <c r="E14" s="40"/>
      <c r="F14" s="40"/>
      <c r="G14" s="41"/>
      <c r="H14" s="41"/>
      <c r="I14" s="42" t="s">
        <v>15</v>
      </c>
      <c r="J14" s="35" t="s">
        <v>17</v>
      </c>
      <c r="K14" s="35">
        <v>480</v>
      </c>
      <c r="L14" s="122">
        <v>0</v>
      </c>
      <c r="M14" s="124">
        <f t="shared" si="0"/>
        <v>0</v>
      </c>
    </row>
    <row r="15" spans="1:13" x14ac:dyDescent="0.2">
      <c r="A15" s="30">
        <v>10</v>
      </c>
      <c r="B15" s="38" t="s">
        <v>13</v>
      </c>
      <c r="C15" s="39" t="s">
        <v>23</v>
      </c>
      <c r="D15" s="40" t="s">
        <v>24</v>
      </c>
      <c r="E15" s="40"/>
      <c r="F15" s="40"/>
      <c r="G15" s="41"/>
      <c r="H15" s="41"/>
      <c r="I15" s="42" t="s">
        <v>15</v>
      </c>
      <c r="J15" s="35" t="s">
        <v>18</v>
      </c>
      <c r="K15" s="35">
        <v>19140</v>
      </c>
      <c r="L15" s="122">
        <v>0</v>
      </c>
      <c r="M15" s="124">
        <f t="shared" si="0"/>
        <v>0</v>
      </c>
    </row>
    <row r="16" spans="1:13" ht="126" x14ac:dyDescent="0.2">
      <c r="A16" s="30">
        <v>11</v>
      </c>
      <c r="B16" s="38" t="s">
        <v>13</v>
      </c>
      <c r="C16" s="39" t="s">
        <v>25</v>
      </c>
      <c r="D16" s="40" t="s">
        <v>26</v>
      </c>
      <c r="E16" s="40" t="s">
        <v>27</v>
      </c>
      <c r="F16" s="40"/>
      <c r="G16" s="43" t="s">
        <v>28</v>
      </c>
      <c r="H16" s="106"/>
      <c r="I16" s="44" t="s">
        <v>15</v>
      </c>
      <c r="J16" s="45" t="s">
        <v>16</v>
      </c>
      <c r="K16" s="35">
        <v>160</v>
      </c>
      <c r="L16" s="122">
        <v>0</v>
      </c>
      <c r="M16" s="124">
        <f t="shared" si="0"/>
        <v>0</v>
      </c>
    </row>
    <row r="17" spans="1:13" ht="126" x14ac:dyDescent="0.2">
      <c r="A17" s="30">
        <v>12</v>
      </c>
      <c r="B17" s="38" t="s">
        <v>13</v>
      </c>
      <c r="C17" s="39" t="s">
        <v>25</v>
      </c>
      <c r="D17" s="40" t="s">
        <v>26</v>
      </c>
      <c r="E17" s="40" t="s">
        <v>27</v>
      </c>
      <c r="F17" s="40"/>
      <c r="G17" s="43" t="s">
        <v>28</v>
      </c>
      <c r="H17" s="106"/>
      <c r="I17" s="44" t="s">
        <v>15</v>
      </c>
      <c r="J17" s="45" t="s">
        <v>17</v>
      </c>
      <c r="K17" s="35">
        <v>1680</v>
      </c>
      <c r="L17" s="122">
        <v>0</v>
      </c>
      <c r="M17" s="124">
        <f t="shared" si="0"/>
        <v>0</v>
      </c>
    </row>
    <row r="18" spans="1:13" ht="126" x14ac:dyDescent="0.2">
      <c r="A18" s="30">
        <v>13</v>
      </c>
      <c r="B18" s="38" t="s">
        <v>13</v>
      </c>
      <c r="C18" s="39" t="s">
        <v>25</v>
      </c>
      <c r="D18" s="40" t="s">
        <v>26</v>
      </c>
      <c r="E18" s="40" t="s">
        <v>27</v>
      </c>
      <c r="F18" s="40"/>
      <c r="G18" s="43" t="s">
        <v>28</v>
      </c>
      <c r="H18" s="106"/>
      <c r="I18" s="44" t="s">
        <v>15</v>
      </c>
      <c r="J18" s="45" t="s">
        <v>18</v>
      </c>
      <c r="K18" s="35">
        <v>25520</v>
      </c>
      <c r="L18" s="122">
        <v>0</v>
      </c>
      <c r="M18" s="124">
        <f t="shared" si="0"/>
        <v>0</v>
      </c>
    </row>
    <row r="19" spans="1:13" ht="56" x14ac:dyDescent="0.2">
      <c r="A19" s="30">
        <v>14</v>
      </c>
      <c r="B19" s="38" t="s">
        <v>13</v>
      </c>
      <c r="C19" s="39" t="s">
        <v>25</v>
      </c>
      <c r="D19" s="40" t="s">
        <v>29</v>
      </c>
      <c r="E19" s="40" t="s">
        <v>30</v>
      </c>
      <c r="F19" s="40"/>
      <c r="G19" s="43" t="s">
        <v>31</v>
      </c>
      <c r="H19" s="106"/>
      <c r="I19" s="44" t="s">
        <v>15</v>
      </c>
      <c r="J19" s="45" t="s">
        <v>16</v>
      </c>
      <c r="K19" s="35">
        <v>80</v>
      </c>
      <c r="L19" s="122">
        <v>0</v>
      </c>
      <c r="M19" s="124">
        <f t="shared" si="0"/>
        <v>0</v>
      </c>
    </row>
    <row r="20" spans="1:13" ht="56" x14ac:dyDescent="0.2">
      <c r="A20" s="30">
        <v>15</v>
      </c>
      <c r="B20" s="38" t="s">
        <v>13</v>
      </c>
      <c r="C20" s="39" t="s">
        <v>25</v>
      </c>
      <c r="D20" s="40" t="s">
        <v>29</v>
      </c>
      <c r="E20" s="40" t="s">
        <v>30</v>
      </c>
      <c r="F20" s="40"/>
      <c r="G20" s="43" t="s">
        <v>31</v>
      </c>
      <c r="H20" s="106"/>
      <c r="I20" s="44" t="s">
        <v>15</v>
      </c>
      <c r="J20" s="45" t="s">
        <v>17</v>
      </c>
      <c r="K20" s="35">
        <v>160</v>
      </c>
      <c r="L20" s="122">
        <v>0</v>
      </c>
      <c r="M20" s="124">
        <f t="shared" si="0"/>
        <v>0</v>
      </c>
    </row>
    <row r="21" spans="1:13" ht="56" x14ac:dyDescent="0.2">
      <c r="A21" s="30">
        <v>16</v>
      </c>
      <c r="B21" s="38" t="s">
        <v>13</v>
      </c>
      <c r="C21" s="39" t="s">
        <v>25</v>
      </c>
      <c r="D21" s="40" t="s">
        <v>29</v>
      </c>
      <c r="E21" s="40" t="s">
        <v>30</v>
      </c>
      <c r="F21" s="40"/>
      <c r="G21" s="43" t="s">
        <v>31</v>
      </c>
      <c r="H21" s="106"/>
      <c r="I21" s="44" t="s">
        <v>15</v>
      </c>
      <c r="J21" s="45" t="s">
        <v>18</v>
      </c>
      <c r="K21" s="35">
        <v>900</v>
      </c>
      <c r="L21" s="122">
        <v>0</v>
      </c>
      <c r="M21" s="124">
        <f t="shared" si="0"/>
        <v>0</v>
      </c>
    </row>
    <row r="22" spans="1:13" ht="84" x14ac:dyDescent="0.2">
      <c r="A22" s="30">
        <v>17</v>
      </c>
      <c r="B22" s="38" t="s">
        <v>13</v>
      </c>
      <c r="C22" s="39" t="s">
        <v>32</v>
      </c>
      <c r="D22" s="40" t="s">
        <v>33</v>
      </c>
      <c r="E22" s="40" t="s">
        <v>34</v>
      </c>
      <c r="F22" s="46"/>
      <c r="G22" s="43" t="s">
        <v>35</v>
      </c>
      <c r="H22" s="106"/>
      <c r="I22" s="44" t="s">
        <v>15</v>
      </c>
      <c r="J22" s="45" t="s">
        <v>16</v>
      </c>
      <c r="K22" s="35">
        <v>230</v>
      </c>
      <c r="L22" s="122">
        <v>0</v>
      </c>
      <c r="M22" s="124">
        <f t="shared" si="0"/>
        <v>0</v>
      </c>
    </row>
    <row r="23" spans="1:13" ht="126" x14ac:dyDescent="0.2">
      <c r="A23" s="30">
        <v>18</v>
      </c>
      <c r="B23" s="38" t="s">
        <v>13</v>
      </c>
      <c r="C23" s="39" t="s">
        <v>19</v>
      </c>
      <c r="D23" s="40" t="s">
        <v>36</v>
      </c>
      <c r="E23" s="40" t="s">
        <v>37</v>
      </c>
      <c r="F23" s="40"/>
      <c r="G23" s="47" t="s">
        <v>38</v>
      </c>
      <c r="H23" s="72"/>
      <c r="I23" s="44" t="s">
        <v>15</v>
      </c>
      <c r="J23" s="45" t="s">
        <v>16</v>
      </c>
      <c r="K23" s="35">
        <v>10</v>
      </c>
      <c r="L23" s="122">
        <v>0</v>
      </c>
      <c r="M23" s="124">
        <f t="shared" si="0"/>
        <v>0</v>
      </c>
    </row>
    <row r="24" spans="1:13" ht="126" x14ac:dyDescent="0.2">
      <c r="A24" s="30">
        <v>19</v>
      </c>
      <c r="B24" s="38" t="s">
        <v>13</v>
      </c>
      <c r="C24" s="39" t="s">
        <v>19</v>
      </c>
      <c r="D24" s="40" t="s">
        <v>36</v>
      </c>
      <c r="E24" s="40" t="s">
        <v>37</v>
      </c>
      <c r="F24" s="40"/>
      <c r="G24" s="47" t="s">
        <v>38</v>
      </c>
      <c r="H24" s="72"/>
      <c r="I24" s="44" t="s">
        <v>15</v>
      </c>
      <c r="J24" s="45" t="s">
        <v>18</v>
      </c>
      <c r="K24" s="35">
        <v>1980</v>
      </c>
      <c r="L24" s="122">
        <v>0</v>
      </c>
      <c r="M24" s="124">
        <f t="shared" si="0"/>
        <v>0</v>
      </c>
    </row>
    <row r="25" spans="1:13" ht="98" x14ac:dyDescent="0.2">
      <c r="A25" s="30">
        <v>20</v>
      </c>
      <c r="B25" s="38" t="s">
        <v>13</v>
      </c>
      <c r="C25" s="39" t="s">
        <v>19</v>
      </c>
      <c r="D25" s="40" t="s">
        <v>39</v>
      </c>
      <c r="E25" s="40" t="s">
        <v>40</v>
      </c>
      <c r="F25" s="40"/>
      <c r="G25" s="47" t="s">
        <v>41</v>
      </c>
      <c r="H25" s="72"/>
      <c r="I25" s="44" t="s">
        <v>15</v>
      </c>
      <c r="J25" s="45" t="s">
        <v>16</v>
      </c>
      <c r="K25" s="35">
        <v>104</v>
      </c>
      <c r="L25" s="122">
        <v>0</v>
      </c>
      <c r="M25" s="124">
        <f t="shared" si="0"/>
        <v>0</v>
      </c>
    </row>
    <row r="26" spans="1:13" ht="98" x14ac:dyDescent="0.2">
      <c r="A26" s="30">
        <v>21</v>
      </c>
      <c r="B26" s="38" t="s">
        <v>13</v>
      </c>
      <c r="C26" s="39" t="s">
        <v>19</v>
      </c>
      <c r="D26" s="40" t="s">
        <v>39</v>
      </c>
      <c r="E26" s="40" t="s">
        <v>40</v>
      </c>
      <c r="F26" s="40"/>
      <c r="G26" s="47" t="s">
        <v>41</v>
      </c>
      <c r="H26" s="72"/>
      <c r="I26" s="44" t="s">
        <v>15</v>
      </c>
      <c r="J26" s="45" t="s">
        <v>17</v>
      </c>
      <c r="K26" s="35">
        <v>47</v>
      </c>
      <c r="L26" s="122">
        <v>0</v>
      </c>
      <c r="M26" s="124">
        <f t="shared" si="0"/>
        <v>0</v>
      </c>
    </row>
    <row r="27" spans="1:13" ht="98" x14ac:dyDescent="0.2">
      <c r="A27" s="30">
        <v>22</v>
      </c>
      <c r="B27" s="38" t="s">
        <v>13</v>
      </c>
      <c r="C27" s="39" t="s">
        <v>19</v>
      </c>
      <c r="D27" s="40" t="s">
        <v>39</v>
      </c>
      <c r="E27" s="40" t="s">
        <v>40</v>
      </c>
      <c r="F27" s="40"/>
      <c r="G27" s="47" t="s">
        <v>41</v>
      </c>
      <c r="H27" s="72"/>
      <c r="I27" s="44" t="s">
        <v>15</v>
      </c>
      <c r="J27" s="45" t="s">
        <v>18</v>
      </c>
      <c r="K27" s="35">
        <v>28380</v>
      </c>
      <c r="L27" s="122">
        <v>0</v>
      </c>
      <c r="M27" s="124">
        <f t="shared" si="0"/>
        <v>0</v>
      </c>
    </row>
    <row r="28" spans="1:13" ht="98" x14ac:dyDescent="0.2">
      <c r="A28" s="30">
        <v>23</v>
      </c>
      <c r="B28" s="38" t="s">
        <v>13</v>
      </c>
      <c r="C28" s="39" t="s">
        <v>42</v>
      </c>
      <c r="D28" s="40" t="s">
        <v>43</v>
      </c>
      <c r="E28" s="40" t="s">
        <v>44</v>
      </c>
      <c r="F28" s="40"/>
      <c r="G28" s="47" t="s">
        <v>45</v>
      </c>
      <c r="H28" s="72"/>
      <c r="I28" s="44" t="s">
        <v>15</v>
      </c>
      <c r="J28" s="45" t="s">
        <v>17</v>
      </c>
      <c r="K28" s="35">
        <v>60</v>
      </c>
      <c r="L28" s="122">
        <v>0</v>
      </c>
      <c r="M28" s="124">
        <f t="shared" si="0"/>
        <v>0</v>
      </c>
    </row>
    <row r="29" spans="1:13" ht="98" x14ac:dyDescent="0.2">
      <c r="A29" s="30">
        <v>24</v>
      </c>
      <c r="B29" s="38" t="s">
        <v>13</v>
      </c>
      <c r="C29" s="39" t="s">
        <v>42</v>
      </c>
      <c r="D29" s="40" t="s">
        <v>43</v>
      </c>
      <c r="E29" s="40" t="s">
        <v>44</v>
      </c>
      <c r="F29" s="40"/>
      <c r="G29" s="47" t="s">
        <v>45</v>
      </c>
      <c r="H29" s="72"/>
      <c r="I29" s="44" t="s">
        <v>15</v>
      </c>
      <c r="J29" s="45" t="s">
        <v>18</v>
      </c>
      <c r="K29" s="35">
        <v>6380</v>
      </c>
      <c r="L29" s="122">
        <v>0</v>
      </c>
      <c r="M29" s="124">
        <f t="shared" si="0"/>
        <v>0</v>
      </c>
    </row>
    <row r="30" spans="1:13" ht="98" x14ac:dyDescent="0.2">
      <c r="A30" s="30">
        <v>25</v>
      </c>
      <c r="B30" s="38" t="s">
        <v>13</v>
      </c>
      <c r="C30" s="39" t="s">
        <v>25</v>
      </c>
      <c r="D30" s="40" t="s">
        <v>43</v>
      </c>
      <c r="E30" s="40" t="s">
        <v>44</v>
      </c>
      <c r="F30" s="40"/>
      <c r="G30" s="47" t="s">
        <v>45</v>
      </c>
      <c r="H30" s="72"/>
      <c r="I30" s="44" t="s">
        <v>15</v>
      </c>
      <c r="J30" s="45" t="s">
        <v>46</v>
      </c>
      <c r="K30" s="35">
        <v>80</v>
      </c>
      <c r="L30" s="122">
        <v>0</v>
      </c>
      <c r="M30" s="124">
        <f t="shared" si="0"/>
        <v>0</v>
      </c>
    </row>
    <row r="31" spans="1:13" ht="98" x14ac:dyDescent="0.2">
      <c r="A31" s="30">
        <v>26</v>
      </c>
      <c r="B31" s="38" t="s">
        <v>13</v>
      </c>
      <c r="C31" s="39" t="s">
        <v>25</v>
      </c>
      <c r="D31" s="40" t="s">
        <v>43</v>
      </c>
      <c r="E31" s="40" t="s">
        <v>44</v>
      </c>
      <c r="F31" s="40"/>
      <c r="G31" s="47" t="s">
        <v>45</v>
      </c>
      <c r="H31" s="72"/>
      <c r="I31" s="44" t="s">
        <v>15</v>
      </c>
      <c r="J31" s="45" t="s">
        <v>18</v>
      </c>
      <c r="K31" s="35">
        <v>220</v>
      </c>
      <c r="L31" s="122">
        <v>0</v>
      </c>
      <c r="M31" s="124">
        <f t="shared" si="0"/>
        <v>0</v>
      </c>
    </row>
    <row r="32" spans="1:13" ht="98" x14ac:dyDescent="0.2">
      <c r="A32" s="30">
        <v>27</v>
      </c>
      <c r="B32" s="38" t="s">
        <v>13</v>
      </c>
      <c r="C32" s="39" t="s">
        <v>19</v>
      </c>
      <c r="D32" s="40" t="s">
        <v>36</v>
      </c>
      <c r="E32" s="40" t="s">
        <v>27</v>
      </c>
      <c r="F32" s="40"/>
      <c r="G32" s="47" t="s">
        <v>47</v>
      </c>
      <c r="H32" s="72"/>
      <c r="I32" s="44" t="s">
        <v>15</v>
      </c>
      <c r="J32" s="45" t="s">
        <v>16</v>
      </c>
      <c r="K32" s="35">
        <v>44</v>
      </c>
      <c r="L32" s="122">
        <v>0</v>
      </c>
      <c r="M32" s="124">
        <f t="shared" si="0"/>
        <v>0</v>
      </c>
    </row>
    <row r="33" spans="1:13" ht="98" x14ac:dyDescent="0.2">
      <c r="A33" s="30">
        <v>28</v>
      </c>
      <c r="B33" s="38" t="s">
        <v>13</v>
      </c>
      <c r="C33" s="39" t="s">
        <v>19</v>
      </c>
      <c r="D33" s="40" t="s">
        <v>36</v>
      </c>
      <c r="E33" s="40" t="s">
        <v>27</v>
      </c>
      <c r="F33" s="40"/>
      <c r="G33" s="47" t="s">
        <v>47</v>
      </c>
      <c r="H33" s="72"/>
      <c r="I33" s="44" t="s">
        <v>15</v>
      </c>
      <c r="J33" s="45" t="s">
        <v>17</v>
      </c>
      <c r="K33" s="35">
        <v>100</v>
      </c>
      <c r="L33" s="122">
        <v>0</v>
      </c>
      <c r="M33" s="124">
        <f t="shared" si="0"/>
        <v>0</v>
      </c>
    </row>
    <row r="34" spans="1:13" x14ac:dyDescent="0.2">
      <c r="A34" s="30">
        <v>29</v>
      </c>
      <c r="B34" s="48" t="s">
        <v>13</v>
      </c>
      <c r="C34" s="49">
        <v>30</v>
      </c>
      <c r="D34" s="42" t="s">
        <v>48</v>
      </c>
      <c r="E34" s="42"/>
      <c r="F34" s="42"/>
      <c r="G34" s="41"/>
      <c r="H34" s="41"/>
      <c r="I34" s="50" t="s">
        <v>15</v>
      </c>
      <c r="J34" s="45" t="s">
        <v>16</v>
      </c>
      <c r="K34" s="51">
        <v>800</v>
      </c>
      <c r="L34" s="122">
        <v>0</v>
      </c>
      <c r="M34" s="124">
        <f t="shared" si="0"/>
        <v>0</v>
      </c>
    </row>
    <row r="35" spans="1:13" x14ac:dyDescent="0.2">
      <c r="A35" s="30">
        <v>30</v>
      </c>
      <c r="B35" s="48" t="s">
        <v>13</v>
      </c>
      <c r="C35" s="49">
        <v>30</v>
      </c>
      <c r="D35" s="42" t="s">
        <v>49</v>
      </c>
      <c r="E35" s="42" t="s">
        <v>50</v>
      </c>
      <c r="F35" s="42"/>
      <c r="G35" s="41"/>
      <c r="H35" s="41"/>
      <c r="I35" s="50" t="s">
        <v>15</v>
      </c>
      <c r="J35" s="42" t="s">
        <v>51</v>
      </c>
      <c r="K35" s="42">
        <v>5</v>
      </c>
      <c r="L35" s="122">
        <v>0</v>
      </c>
      <c r="M35" s="124">
        <f t="shared" si="0"/>
        <v>0</v>
      </c>
    </row>
    <row r="36" spans="1:13" x14ac:dyDescent="0.2">
      <c r="A36" s="30">
        <v>31</v>
      </c>
      <c r="B36" s="48" t="s">
        <v>13</v>
      </c>
      <c r="C36" s="49">
        <v>30</v>
      </c>
      <c r="D36" s="42" t="s">
        <v>49</v>
      </c>
      <c r="E36" s="42" t="s">
        <v>50</v>
      </c>
      <c r="F36" s="42"/>
      <c r="G36" s="41"/>
      <c r="H36" s="41"/>
      <c r="I36" s="50" t="s">
        <v>15</v>
      </c>
      <c r="J36" s="35" t="s">
        <v>16</v>
      </c>
      <c r="K36" s="35">
        <v>40</v>
      </c>
      <c r="L36" s="122">
        <v>0</v>
      </c>
      <c r="M36" s="124">
        <f t="shared" si="0"/>
        <v>0</v>
      </c>
    </row>
    <row r="37" spans="1:13" x14ac:dyDescent="0.2">
      <c r="A37" s="30">
        <v>32</v>
      </c>
      <c r="B37" s="48" t="s">
        <v>13</v>
      </c>
      <c r="C37" s="49" t="s">
        <v>52</v>
      </c>
      <c r="D37" s="42"/>
      <c r="E37" s="42" t="s">
        <v>34</v>
      </c>
      <c r="F37" s="42"/>
      <c r="G37" s="41" t="s">
        <v>53</v>
      </c>
      <c r="H37" s="41"/>
      <c r="I37" s="50" t="s">
        <v>15</v>
      </c>
      <c r="J37" s="35" t="s">
        <v>51</v>
      </c>
      <c r="K37" s="35">
        <v>7</v>
      </c>
      <c r="L37" s="122">
        <v>0</v>
      </c>
      <c r="M37" s="124">
        <f t="shared" si="0"/>
        <v>0</v>
      </c>
    </row>
    <row r="38" spans="1:13" ht="17" thickBot="1" x14ac:dyDescent="0.25">
      <c r="A38" s="30">
        <v>33</v>
      </c>
      <c r="B38" s="48" t="s">
        <v>13</v>
      </c>
      <c r="C38" s="49" t="s">
        <v>52</v>
      </c>
      <c r="D38" s="42"/>
      <c r="E38" s="42" t="s">
        <v>34</v>
      </c>
      <c r="F38" s="42"/>
      <c r="G38" s="41" t="s">
        <v>53</v>
      </c>
      <c r="H38" s="41"/>
      <c r="I38" s="50" t="s">
        <v>15</v>
      </c>
      <c r="J38" s="35" t="s">
        <v>16</v>
      </c>
      <c r="K38" s="35">
        <v>60</v>
      </c>
      <c r="L38" s="122">
        <v>0</v>
      </c>
      <c r="M38" s="124">
        <f t="shared" si="0"/>
        <v>0</v>
      </c>
    </row>
    <row r="39" spans="1:13" ht="17" thickBot="1" x14ac:dyDescent="0.25">
      <c r="A39" s="52" t="s">
        <v>54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125">
        <f>SUM(M6:M38)</f>
        <v>0</v>
      </c>
    </row>
    <row r="40" spans="1:13" ht="17" thickBot="1" x14ac:dyDescent="0.25">
      <c r="A40" s="55"/>
      <c r="B40" s="55"/>
      <c r="C40" s="55"/>
      <c r="D40" s="55"/>
      <c r="E40" s="55"/>
      <c r="F40" s="55"/>
      <c r="G40" s="56"/>
      <c r="H40" s="134"/>
      <c r="I40" s="57"/>
      <c r="J40" s="57"/>
      <c r="K40" s="57"/>
      <c r="L40" s="58"/>
      <c r="M40" s="59"/>
    </row>
    <row r="41" spans="1:13" ht="18" thickTop="1" thickBot="1" x14ac:dyDescent="0.25">
      <c r="A41" s="60"/>
      <c r="B41" s="61" t="s">
        <v>55</v>
      </c>
      <c r="C41" s="62"/>
      <c r="D41" s="62"/>
      <c r="E41" s="62"/>
      <c r="F41" s="62"/>
      <c r="G41" s="62"/>
      <c r="H41" s="135"/>
      <c r="I41" s="63"/>
      <c r="J41" s="64"/>
      <c r="K41" s="64"/>
      <c r="L41" s="64"/>
      <c r="M41" s="126"/>
    </row>
    <row r="42" spans="1:13" ht="57" thickTop="1" x14ac:dyDescent="0.2">
      <c r="A42" s="30">
        <v>34</v>
      </c>
      <c r="B42" s="65" t="s">
        <v>55</v>
      </c>
      <c r="C42" s="33" t="s">
        <v>56</v>
      </c>
      <c r="D42" s="33" t="s">
        <v>57</v>
      </c>
      <c r="E42" s="33"/>
      <c r="F42" s="33"/>
      <c r="G42" s="66" t="s">
        <v>58</v>
      </c>
      <c r="H42" s="66"/>
      <c r="I42" s="67" t="s">
        <v>15</v>
      </c>
      <c r="J42" s="35" t="s">
        <v>59</v>
      </c>
      <c r="K42" s="35">
        <v>100</v>
      </c>
      <c r="L42" s="36">
        <v>0</v>
      </c>
      <c r="M42" s="124">
        <f t="shared" si="0"/>
        <v>0</v>
      </c>
    </row>
    <row r="43" spans="1:13" ht="56" x14ac:dyDescent="0.2">
      <c r="A43" s="30">
        <v>35</v>
      </c>
      <c r="B43" s="65" t="s">
        <v>55</v>
      </c>
      <c r="C43" s="33" t="s">
        <v>56</v>
      </c>
      <c r="D43" s="33" t="s">
        <v>57</v>
      </c>
      <c r="E43" s="33"/>
      <c r="F43" s="33"/>
      <c r="G43" s="66" t="s">
        <v>58</v>
      </c>
      <c r="H43" s="66"/>
      <c r="I43" s="67" t="s">
        <v>15</v>
      </c>
      <c r="J43" s="35" t="s">
        <v>17</v>
      </c>
      <c r="K43" s="35">
        <v>300</v>
      </c>
      <c r="L43" s="37">
        <v>0</v>
      </c>
      <c r="M43" s="124">
        <f t="shared" si="0"/>
        <v>0</v>
      </c>
    </row>
    <row r="44" spans="1:13" ht="56" x14ac:dyDescent="0.2">
      <c r="A44" s="30">
        <v>36</v>
      </c>
      <c r="B44" s="65" t="s">
        <v>55</v>
      </c>
      <c r="C44" s="33" t="s">
        <v>56</v>
      </c>
      <c r="D44" s="33" t="s">
        <v>57</v>
      </c>
      <c r="E44" s="33"/>
      <c r="F44" s="33"/>
      <c r="G44" s="66" t="s">
        <v>58</v>
      </c>
      <c r="H44" s="66"/>
      <c r="I44" s="67" t="s">
        <v>15</v>
      </c>
      <c r="J44" s="35" t="s">
        <v>18</v>
      </c>
      <c r="K44" s="35">
        <v>3300</v>
      </c>
      <c r="L44" s="37">
        <v>0</v>
      </c>
      <c r="M44" s="124">
        <f t="shared" si="0"/>
        <v>0</v>
      </c>
    </row>
    <row r="45" spans="1:13" ht="84" x14ac:dyDescent="0.2">
      <c r="A45" s="30">
        <v>37</v>
      </c>
      <c r="B45" s="68" t="s">
        <v>55</v>
      </c>
      <c r="C45" s="40"/>
      <c r="D45" s="40"/>
      <c r="E45" s="40"/>
      <c r="F45" s="40"/>
      <c r="G45" s="43" t="s">
        <v>60</v>
      </c>
      <c r="H45" s="88"/>
      <c r="I45" s="67" t="s">
        <v>15</v>
      </c>
      <c r="J45" s="35" t="s">
        <v>17</v>
      </c>
      <c r="K45" s="35">
        <v>720</v>
      </c>
      <c r="L45" s="37">
        <v>0</v>
      </c>
      <c r="M45" s="124">
        <f t="shared" si="0"/>
        <v>0</v>
      </c>
    </row>
    <row r="46" spans="1:13" ht="84" x14ac:dyDescent="0.2">
      <c r="A46" s="30">
        <v>38</v>
      </c>
      <c r="B46" s="68" t="s">
        <v>55</v>
      </c>
      <c r="C46" s="40"/>
      <c r="D46" s="40"/>
      <c r="E46" s="40"/>
      <c r="F46" s="40"/>
      <c r="G46" s="43" t="s">
        <v>60</v>
      </c>
      <c r="H46" s="88"/>
      <c r="I46" s="67" t="s">
        <v>15</v>
      </c>
      <c r="J46" s="35" t="s">
        <v>18</v>
      </c>
      <c r="K46" s="35">
        <v>1980</v>
      </c>
      <c r="L46" s="37">
        <v>0</v>
      </c>
      <c r="M46" s="124">
        <f t="shared" si="0"/>
        <v>0</v>
      </c>
    </row>
    <row r="47" spans="1:13" x14ac:dyDescent="0.2">
      <c r="A47" s="30">
        <v>39</v>
      </c>
      <c r="B47" s="68" t="s">
        <v>55</v>
      </c>
      <c r="C47" s="40">
        <v>80</v>
      </c>
      <c r="D47" s="40" t="s">
        <v>57</v>
      </c>
      <c r="E47" s="40"/>
      <c r="F47" s="40"/>
      <c r="G47" s="41"/>
      <c r="H47" s="34"/>
      <c r="I47" s="67" t="s">
        <v>15</v>
      </c>
      <c r="J47" s="35" t="s">
        <v>59</v>
      </c>
      <c r="K47" s="35">
        <v>30</v>
      </c>
      <c r="L47" s="37">
        <v>0</v>
      </c>
      <c r="M47" s="124">
        <f t="shared" si="0"/>
        <v>0</v>
      </c>
    </row>
    <row r="48" spans="1:13" x14ac:dyDescent="0.2">
      <c r="A48" s="30">
        <v>40</v>
      </c>
      <c r="B48" s="68" t="s">
        <v>55</v>
      </c>
      <c r="C48" s="40">
        <v>80</v>
      </c>
      <c r="D48" s="40" t="s">
        <v>57</v>
      </c>
      <c r="E48" s="40"/>
      <c r="F48" s="40"/>
      <c r="G48" s="41"/>
      <c r="H48" s="34"/>
      <c r="I48" s="67" t="s">
        <v>15</v>
      </c>
      <c r="J48" s="35" t="s">
        <v>18</v>
      </c>
      <c r="K48" s="35">
        <v>440</v>
      </c>
      <c r="L48" s="37">
        <v>0</v>
      </c>
      <c r="M48" s="124">
        <f t="shared" si="0"/>
        <v>0</v>
      </c>
    </row>
    <row r="49" spans="1:13" x14ac:dyDescent="0.2">
      <c r="A49" s="30">
        <v>41</v>
      </c>
      <c r="B49" s="68" t="s">
        <v>55</v>
      </c>
      <c r="C49" s="40">
        <v>90</v>
      </c>
      <c r="D49" s="40" t="s">
        <v>57</v>
      </c>
      <c r="E49" s="40"/>
      <c r="F49" s="40"/>
      <c r="G49" s="41"/>
      <c r="H49" s="34"/>
      <c r="I49" s="67" t="s">
        <v>15</v>
      </c>
      <c r="J49" s="35" t="s">
        <v>59</v>
      </c>
      <c r="K49" s="35">
        <v>650</v>
      </c>
      <c r="L49" s="37">
        <v>0</v>
      </c>
      <c r="M49" s="124">
        <f t="shared" si="0"/>
        <v>0</v>
      </c>
    </row>
    <row r="50" spans="1:13" x14ac:dyDescent="0.2">
      <c r="A50" s="30">
        <v>42</v>
      </c>
      <c r="B50" s="68" t="s">
        <v>55</v>
      </c>
      <c r="C50" s="40">
        <v>90</v>
      </c>
      <c r="D50" s="40" t="s">
        <v>57</v>
      </c>
      <c r="E50" s="40"/>
      <c r="F50" s="40"/>
      <c r="G50" s="41"/>
      <c r="H50" s="34"/>
      <c r="I50" s="67" t="s">
        <v>15</v>
      </c>
      <c r="J50" s="35" t="s">
        <v>17</v>
      </c>
      <c r="K50" s="35">
        <v>2700</v>
      </c>
      <c r="L50" s="37">
        <v>0</v>
      </c>
      <c r="M50" s="124">
        <f t="shared" si="0"/>
        <v>0</v>
      </c>
    </row>
    <row r="51" spans="1:13" x14ac:dyDescent="0.2">
      <c r="A51" s="30">
        <v>43</v>
      </c>
      <c r="B51" s="68" t="s">
        <v>55</v>
      </c>
      <c r="C51" s="40">
        <v>90</v>
      </c>
      <c r="D51" s="40" t="s">
        <v>57</v>
      </c>
      <c r="E51" s="40"/>
      <c r="F51" s="40"/>
      <c r="G51" s="41"/>
      <c r="H51" s="34"/>
      <c r="I51" s="67" t="s">
        <v>15</v>
      </c>
      <c r="J51" s="35" t="s">
        <v>18</v>
      </c>
      <c r="K51" s="35">
        <v>720</v>
      </c>
      <c r="L51" s="37">
        <v>0</v>
      </c>
      <c r="M51" s="124">
        <f t="shared" si="0"/>
        <v>0</v>
      </c>
    </row>
    <row r="52" spans="1:13" x14ac:dyDescent="0.2">
      <c r="A52" s="30">
        <v>44</v>
      </c>
      <c r="B52" s="68" t="s">
        <v>55</v>
      </c>
      <c r="C52" s="40" t="s">
        <v>61</v>
      </c>
      <c r="D52" s="40" t="s">
        <v>62</v>
      </c>
      <c r="E52" s="40"/>
      <c r="F52" s="40"/>
      <c r="G52" s="43" t="s">
        <v>63</v>
      </c>
      <c r="H52" s="43"/>
      <c r="I52" s="50" t="s">
        <v>15</v>
      </c>
      <c r="J52" s="35" t="s">
        <v>17</v>
      </c>
      <c r="K52" s="35">
        <v>600</v>
      </c>
      <c r="L52" s="37">
        <v>0</v>
      </c>
      <c r="M52" s="124">
        <f t="shared" si="0"/>
        <v>0</v>
      </c>
    </row>
    <row r="53" spans="1:13" x14ac:dyDescent="0.2">
      <c r="A53" s="30">
        <v>45</v>
      </c>
      <c r="B53" s="68" t="s">
        <v>55</v>
      </c>
      <c r="C53" s="40" t="s">
        <v>61</v>
      </c>
      <c r="D53" s="40" t="s">
        <v>62</v>
      </c>
      <c r="E53" s="40"/>
      <c r="F53" s="40"/>
      <c r="G53" s="43" t="s">
        <v>63</v>
      </c>
      <c r="H53" s="43"/>
      <c r="I53" s="50" t="s">
        <v>15</v>
      </c>
      <c r="J53" s="35" t="s">
        <v>18</v>
      </c>
      <c r="K53" s="35">
        <v>14520</v>
      </c>
      <c r="L53" s="37">
        <v>0</v>
      </c>
      <c r="M53" s="124">
        <f t="shared" si="0"/>
        <v>0</v>
      </c>
    </row>
    <row r="54" spans="1:13" ht="28" x14ac:dyDescent="0.2">
      <c r="A54" s="30">
        <v>46</v>
      </c>
      <c r="B54" s="68" t="s">
        <v>55</v>
      </c>
      <c r="C54" s="40" t="s">
        <v>61</v>
      </c>
      <c r="D54" s="40" t="s">
        <v>62</v>
      </c>
      <c r="E54" s="40"/>
      <c r="F54" s="40"/>
      <c r="G54" s="43" t="s">
        <v>64</v>
      </c>
      <c r="H54" s="43"/>
      <c r="I54" s="50" t="s">
        <v>15</v>
      </c>
      <c r="J54" s="35" t="s">
        <v>59</v>
      </c>
      <c r="K54" s="35">
        <v>20</v>
      </c>
      <c r="L54" s="37">
        <v>0</v>
      </c>
      <c r="M54" s="124">
        <f t="shared" si="0"/>
        <v>0</v>
      </c>
    </row>
    <row r="55" spans="1:13" ht="28" x14ac:dyDescent="0.2">
      <c r="A55" s="30">
        <v>47</v>
      </c>
      <c r="B55" s="68" t="s">
        <v>55</v>
      </c>
      <c r="C55" s="40" t="s">
        <v>61</v>
      </c>
      <c r="D55" s="40" t="s">
        <v>62</v>
      </c>
      <c r="E55" s="40"/>
      <c r="F55" s="40"/>
      <c r="G55" s="43" t="s">
        <v>64</v>
      </c>
      <c r="H55" s="43"/>
      <c r="I55" s="50" t="s">
        <v>15</v>
      </c>
      <c r="J55" s="35" t="s">
        <v>18</v>
      </c>
      <c r="K55" s="35">
        <v>1980</v>
      </c>
      <c r="L55" s="37">
        <v>0</v>
      </c>
      <c r="M55" s="124">
        <f t="shared" si="0"/>
        <v>0</v>
      </c>
    </row>
    <row r="56" spans="1:13" x14ac:dyDescent="0.2">
      <c r="A56" s="30">
        <v>48</v>
      </c>
      <c r="B56" s="68" t="s">
        <v>55</v>
      </c>
      <c r="C56" s="40" t="s">
        <v>61</v>
      </c>
      <c r="D56" s="40" t="s">
        <v>57</v>
      </c>
      <c r="E56" s="40"/>
      <c r="F56" s="40"/>
      <c r="G56" s="41"/>
      <c r="H56" s="41"/>
      <c r="I56" s="50" t="s">
        <v>15</v>
      </c>
      <c r="J56" s="35" t="s">
        <v>17</v>
      </c>
      <c r="K56" s="35">
        <v>120</v>
      </c>
      <c r="L56" s="37">
        <v>0</v>
      </c>
      <c r="M56" s="124">
        <f t="shared" si="0"/>
        <v>0</v>
      </c>
    </row>
    <row r="57" spans="1:13" x14ac:dyDescent="0.2">
      <c r="A57" s="30">
        <v>49</v>
      </c>
      <c r="B57" s="68" t="s">
        <v>65</v>
      </c>
      <c r="C57" s="40" t="s">
        <v>66</v>
      </c>
      <c r="D57" s="40" t="s">
        <v>67</v>
      </c>
      <c r="E57" s="40" t="s">
        <v>68</v>
      </c>
      <c r="F57" s="40"/>
      <c r="G57" s="41"/>
      <c r="H57" s="41"/>
      <c r="I57" s="50" t="s">
        <v>15</v>
      </c>
      <c r="J57" s="35" t="s">
        <v>17</v>
      </c>
      <c r="K57" s="35">
        <v>50</v>
      </c>
      <c r="L57" s="37">
        <v>0</v>
      </c>
      <c r="M57" s="124">
        <f t="shared" si="0"/>
        <v>0</v>
      </c>
    </row>
    <row r="58" spans="1:13" x14ac:dyDescent="0.2">
      <c r="A58" s="30">
        <v>50</v>
      </c>
      <c r="B58" s="68" t="s">
        <v>69</v>
      </c>
      <c r="C58" s="40"/>
      <c r="D58" s="40" t="s">
        <v>57</v>
      </c>
      <c r="E58" s="40"/>
      <c r="F58" s="40"/>
      <c r="G58" s="41" t="s">
        <v>63</v>
      </c>
      <c r="H58" s="41"/>
      <c r="I58" s="50" t="s">
        <v>15</v>
      </c>
      <c r="J58" s="35" t="s">
        <v>18</v>
      </c>
      <c r="K58" s="35">
        <v>660</v>
      </c>
      <c r="L58" s="37">
        <v>0</v>
      </c>
      <c r="M58" s="124">
        <f t="shared" si="0"/>
        <v>0</v>
      </c>
    </row>
    <row r="59" spans="1:13" x14ac:dyDescent="0.2">
      <c r="A59" s="30">
        <v>51</v>
      </c>
      <c r="B59" s="68" t="s">
        <v>55</v>
      </c>
      <c r="C59" s="69"/>
      <c r="D59" s="40" t="s">
        <v>70</v>
      </c>
      <c r="E59" s="40"/>
      <c r="F59" s="40"/>
      <c r="G59" s="43" t="s">
        <v>71</v>
      </c>
      <c r="H59" s="43"/>
      <c r="I59" s="50" t="s">
        <v>15</v>
      </c>
      <c r="J59" s="35" t="s">
        <v>59</v>
      </c>
      <c r="K59" s="35">
        <v>400</v>
      </c>
      <c r="L59" s="37">
        <v>0</v>
      </c>
      <c r="M59" s="124">
        <f t="shared" si="0"/>
        <v>0</v>
      </c>
    </row>
    <row r="60" spans="1:13" x14ac:dyDescent="0.2">
      <c r="A60" s="30">
        <v>52</v>
      </c>
      <c r="B60" s="68" t="s">
        <v>55</v>
      </c>
      <c r="C60" s="69"/>
      <c r="D60" s="40" t="s">
        <v>70</v>
      </c>
      <c r="E60" s="40"/>
      <c r="F60" s="40"/>
      <c r="G60" s="43" t="s">
        <v>71</v>
      </c>
      <c r="H60" s="43"/>
      <c r="I60" s="50" t="s">
        <v>15</v>
      </c>
      <c r="J60" s="35" t="s">
        <v>17</v>
      </c>
      <c r="K60" s="35">
        <v>1920</v>
      </c>
      <c r="L60" s="37">
        <v>0</v>
      </c>
      <c r="M60" s="124">
        <f t="shared" si="0"/>
        <v>0</v>
      </c>
    </row>
    <row r="61" spans="1:13" x14ac:dyDescent="0.2">
      <c r="A61" s="30">
        <v>53</v>
      </c>
      <c r="B61" s="68" t="s">
        <v>55</v>
      </c>
      <c r="C61" s="69"/>
      <c r="D61" s="40" t="s">
        <v>70</v>
      </c>
      <c r="E61" s="40"/>
      <c r="F61" s="40"/>
      <c r="G61" s="43" t="s">
        <v>71</v>
      </c>
      <c r="H61" s="43"/>
      <c r="I61" s="50" t="s">
        <v>15</v>
      </c>
      <c r="J61" s="35" t="s">
        <v>18</v>
      </c>
      <c r="K61" s="35">
        <v>1360</v>
      </c>
      <c r="L61" s="37">
        <v>0</v>
      </c>
      <c r="M61" s="124">
        <f t="shared" si="0"/>
        <v>0</v>
      </c>
    </row>
    <row r="62" spans="1:13" ht="56" x14ac:dyDescent="0.2">
      <c r="A62" s="30">
        <v>54</v>
      </c>
      <c r="B62" s="68" t="s">
        <v>55</v>
      </c>
      <c r="C62" s="40" t="s">
        <v>72</v>
      </c>
      <c r="D62" s="40" t="s">
        <v>62</v>
      </c>
      <c r="E62" s="40"/>
      <c r="F62" s="40"/>
      <c r="G62" s="43" t="s">
        <v>73</v>
      </c>
      <c r="H62" s="43"/>
      <c r="I62" s="50" t="s">
        <v>15</v>
      </c>
      <c r="J62" s="35" t="s">
        <v>18</v>
      </c>
      <c r="K62" s="35">
        <v>4840</v>
      </c>
      <c r="L62" s="37">
        <v>0</v>
      </c>
      <c r="M62" s="124">
        <f t="shared" si="0"/>
        <v>0</v>
      </c>
    </row>
    <row r="63" spans="1:13" ht="28" x14ac:dyDescent="0.2">
      <c r="A63" s="30">
        <v>55</v>
      </c>
      <c r="B63" s="68" t="s">
        <v>55</v>
      </c>
      <c r="C63" s="40" t="s">
        <v>74</v>
      </c>
      <c r="D63" s="40" t="s">
        <v>62</v>
      </c>
      <c r="E63" s="40"/>
      <c r="F63" s="40" t="s">
        <v>75</v>
      </c>
      <c r="G63" s="43" t="s">
        <v>76</v>
      </c>
      <c r="H63" s="43"/>
      <c r="I63" s="50" t="s">
        <v>15</v>
      </c>
      <c r="J63" s="35" t="s">
        <v>59</v>
      </c>
      <c r="K63" s="35">
        <v>30</v>
      </c>
      <c r="L63" s="37">
        <v>0</v>
      </c>
      <c r="M63" s="124">
        <f t="shared" si="0"/>
        <v>0</v>
      </c>
    </row>
    <row r="64" spans="1:13" ht="28" x14ac:dyDescent="0.2">
      <c r="A64" s="30">
        <v>56</v>
      </c>
      <c r="B64" s="68" t="s">
        <v>55</v>
      </c>
      <c r="C64" s="40" t="s">
        <v>74</v>
      </c>
      <c r="D64" s="40" t="s">
        <v>62</v>
      </c>
      <c r="E64" s="40"/>
      <c r="F64" s="40" t="s">
        <v>75</v>
      </c>
      <c r="G64" s="43" t="s">
        <v>64</v>
      </c>
      <c r="H64" s="43"/>
      <c r="I64" s="50" t="s">
        <v>15</v>
      </c>
      <c r="J64" s="35" t="s">
        <v>18</v>
      </c>
      <c r="K64" s="35">
        <v>440</v>
      </c>
      <c r="L64" s="37">
        <v>0</v>
      </c>
      <c r="M64" s="124">
        <f t="shared" si="0"/>
        <v>0</v>
      </c>
    </row>
    <row r="65" spans="1:13" ht="98" x14ac:dyDescent="0.2">
      <c r="A65" s="30">
        <v>57</v>
      </c>
      <c r="B65" s="68" t="s">
        <v>55</v>
      </c>
      <c r="C65" s="40" t="s">
        <v>74</v>
      </c>
      <c r="D65" s="40" t="s">
        <v>77</v>
      </c>
      <c r="E65" s="40"/>
      <c r="F65" s="40"/>
      <c r="G65" s="43" t="s">
        <v>78</v>
      </c>
      <c r="H65" s="43"/>
      <c r="I65" s="50" t="s">
        <v>15</v>
      </c>
      <c r="J65" s="35" t="s">
        <v>59</v>
      </c>
      <c r="K65" s="35">
        <v>60</v>
      </c>
      <c r="L65" s="37">
        <v>0</v>
      </c>
      <c r="M65" s="124">
        <f t="shared" si="0"/>
        <v>0</v>
      </c>
    </row>
    <row r="66" spans="1:13" ht="98" x14ac:dyDescent="0.2">
      <c r="A66" s="30">
        <v>58</v>
      </c>
      <c r="B66" s="68" t="s">
        <v>55</v>
      </c>
      <c r="C66" s="40" t="s">
        <v>74</v>
      </c>
      <c r="D66" s="40" t="s">
        <v>77</v>
      </c>
      <c r="E66" s="40"/>
      <c r="F66" s="40"/>
      <c r="G66" s="43" t="s">
        <v>78</v>
      </c>
      <c r="H66" s="43"/>
      <c r="I66" s="50" t="s">
        <v>15</v>
      </c>
      <c r="J66" s="35" t="s">
        <v>18</v>
      </c>
      <c r="K66" s="35">
        <v>1320</v>
      </c>
      <c r="L66" s="37">
        <v>0</v>
      </c>
      <c r="M66" s="124">
        <f t="shared" si="0"/>
        <v>0</v>
      </c>
    </row>
    <row r="67" spans="1:13" ht="84" x14ac:dyDescent="0.2">
      <c r="A67" s="30">
        <v>59</v>
      </c>
      <c r="B67" s="68" t="s">
        <v>55</v>
      </c>
      <c r="C67" s="40">
        <v>30</v>
      </c>
      <c r="D67" s="40" t="s">
        <v>79</v>
      </c>
      <c r="E67" s="40"/>
      <c r="F67" s="40"/>
      <c r="G67" s="43" t="s">
        <v>80</v>
      </c>
      <c r="H67" s="43"/>
      <c r="I67" s="50" t="s">
        <v>15</v>
      </c>
      <c r="J67" s="35" t="s">
        <v>59</v>
      </c>
      <c r="K67" s="35">
        <v>80</v>
      </c>
      <c r="L67" s="37">
        <v>0</v>
      </c>
      <c r="M67" s="124">
        <f t="shared" si="0"/>
        <v>0</v>
      </c>
    </row>
    <row r="68" spans="1:13" ht="84" x14ac:dyDescent="0.2">
      <c r="A68" s="30">
        <v>60</v>
      </c>
      <c r="B68" s="68" t="s">
        <v>55</v>
      </c>
      <c r="C68" s="40">
        <v>30</v>
      </c>
      <c r="D68" s="40" t="s">
        <v>79</v>
      </c>
      <c r="E68" s="40"/>
      <c r="F68" s="40"/>
      <c r="G68" s="43" t="s">
        <v>80</v>
      </c>
      <c r="H68" s="43"/>
      <c r="I68" s="50" t="s">
        <v>15</v>
      </c>
      <c r="J68" s="35" t="s">
        <v>18</v>
      </c>
      <c r="K68" s="35">
        <v>4840</v>
      </c>
      <c r="L68" s="37">
        <v>0</v>
      </c>
      <c r="M68" s="124">
        <f t="shared" si="0"/>
        <v>0</v>
      </c>
    </row>
    <row r="69" spans="1:13" ht="84" x14ac:dyDescent="0.2">
      <c r="A69" s="30">
        <v>61</v>
      </c>
      <c r="B69" s="68" t="s">
        <v>55</v>
      </c>
      <c r="C69" s="40" t="s">
        <v>81</v>
      </c>
      <c r="D69" s="40" t="s">
        <v>79</v>
      </c>
      <c r="E69" s="40"/>
      <c r="F69" s="40"/>
      <c r="G69" s="47" t="s">
        <v>82</v>
      </c>
      <c r="H69" s="47"/>
      <c r="I69" s="50" t="s">
        <v>15</v>
      </c>
      <c r="J69" s="35" t="s">
        <v>59</v>
      </c>
      <c r="K69" s="35">
        <v>110</v>
      </c>
      <c r="L69" s="37">
        <v>0</v>
      </c>
      <c r="M69" s="124">
        <f t="shared" si="0"/>
        <v>0</v>
      </c>
    </row>
    <row r="70" spans="1:13" ht="42" x14ac:dyDescent="0.2">
      <c r="A70" s="30">
        <v>62</v>
      </c>
      <c r="B70" s="68" t="s">
        <v>55</v>
      </c>
      <c r="C70" s="40" t="s">
        <v>81</v>
      </c>
      <c r="D70" s="40" t="s">
        <v>79</v>
      </c>
      <c r="E70" s="40"/>
      <c r="F70" s="40"/>
      <c r="G70" s="47" t="s">
        <v>83</v>
      </c>
      <c r="H70" s="47"/>
      <c r="I70" s="50" t="s">
        <v>15</v>
      </c>
      <c r="J70" s="35" t="s">
        <v>17</v>
      </c>
      <c r="K70" s="35">
        <v>420</v>
      </c>
      <c r="L70" s="37">
        <v>0</v>
      </c>
      <c r="M70" s="124">
        <f t="shared" si="0"/>
        <v>0</v>
      </c>
    </row>
    <row r="71" spans="1:13" ht="42" x14ac:dyDescent="0.2">
      <c r="A71" s="30">
        <v>63</v>
      </c>
      <c r="B71" s="68" t="s">
        <v>55</v>
      </c>
      <c r="C71" s="40" t="s">
        <v>81</v>
      </c>
      <c r="D71" s="40" t="s">
        <v>79</v>
      </c>
      <c r="E71" s="40"/>
      <c r="F71" s="40"/>
      <c r="G71" s="47" t="s">
        <v>83</v>
      </c>
      <c r="H71" s="47"/>
      <c r="I71" s="50" t="s">
        <v>15</v>
      </c>
      <c r="J71" s="35" t="s">
        <v>18</v>
      </c>
      <c r="K71" s="35">
        <v>27060</v>
      </c>
      <c r="L71" s="37">
        <v>0</v>
      </c>
      <c r="M71" s="124">
        <f t="shared" ref="M71:M112" si="1">L71*K71</f>
        <v>0</v>
      </c>
    </row>
    <row r="72" spans="1:13" ht="57" thickBot="1" x14ac:dyDescent="0.25">
      <c r="A72" s="30">
        <v>64</v>
      </c>
      <c r="B72" s="70" t="s">
        <v>55</v>
      </c>
      <c r="C72" s="71" t="s">
        <v>84</v>
      </c>
      <c r="D72" s="71" t="s">
        <v>85</v>
      </c>
      <c r="E72" s="71"/>
      <c r="F72" s="71"/>
      <c r="G72" s="72" t="s">
        <v>86</v>
      </c>
      <c r="H72" s="72"/>
      <c r="I72" s="73" t="s">
        <v>15</v>
      </c>
      <c r="J72" s="51" t="s">
        <v>18</v>
      </c>
      <c r="K72" s="51">
        <v>4400</v>
      </c>
      <c r="L72" s="74">
        <v>0</v>
      </c>
      <c r="M72" s="124">
        <f t="shared" si="1"/>
        <v>0</v>
      </c>
    </row>
    <row r="73" spans="1:13" ht="17" thickBot="1" x14ac:dyDescent="0.25">
      <c r="A73" s="52" t="s">
        <v>87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4"/>
      <c r="M73" s="127">
        <f>SUM(M42:M72)</f>
        <v>0</v>
      </c>
    </row>
    <row r="74" spans="1:13" ht="17" thickBot="1" x14ac:dyDescent="0.25">
      <c r="A74" s="75"/>
      <c r="B74" s="55"/>
      <c r="C74" s="55"/>
      <c r="D74" s="55"/>
      <c r="E74" s="55"/>
      <c r="F74" s="55"/>
      <c r="G74" s="56"/>
      <c r="H74" s="134"/>
      <c r="I74" s="57"/>
      <c r="J74" s="57"/>
      <c r="K74" s="57"/>
      <c r="L74" s="58"/>
      <c r="M74" s="76"/>
    </row>
    <row r="75" spans="1:13" ht="18" thickTop="1" thickBot="1" x14ac:dyDescent="0.25">
      <c r="A75" s="77" t="s">
        <v>88</v>
      </c>
      <c r="B75" s="78"/>
      <c r="C75" s="78"/>
      <c r="D75" s="78"/>
      <c r="E75" s="78"/>
      <c r="F75" s="78"/>
      <c r="G75" s="78"/>
      <c r="H75" s="136"/>
      <c r="I75" s="79"/>
      <c r="J75" s="80"/>
      <c r="K75" s="80"/>
      <c r="L75" s="80"/>
      <c r="M75" s="128"/>
    </row>
    <row r="76" spans="1:13" ht="57" thickTop="1" x14ac:dyDescent="0.2">
      <c r="A76" s="30">
        <v>65</v>
      </c>
      <c r="B76" s="68" t="s">
        <v>88</v>
      </c>
      <c r="C76" s="40"/>
      <c r="D76" s="40" t="s">
        <v>70</v>
      </c>
      <c r="E76" s="40"/>
      <c r="F76" s="40" t="s">
        <v>89</v>
      </c>
      <c r="G76" s="47" t="s">
        <v>90</v>
      </c>
      <c r="H76" s="66"/>
      <c r="I76" s="67" t="s">
        <v>15</v>
      </c>
      <c r="J76" s="35" t="s">
        <v>17</v>
      </c>
      <c r="K76" s="35">
        <v>300</v>
      </c>
      <c r="L76" s="36">
        <v>0</v>
      </c>
      <c r="M76" s="124">
        <f t="shared" si="1"/>
        <v>0</v>
      </c>
    </row>
    <row r="77" spans="1:13" ht="56" x14ac:dyDescent="0.2">
      <c r="A77" s="30">
        <v>66</v>
      </c>
      <c r="B77" s="68" t="s">
        <v>88</v>
      </c>
      <c r="C77" s="40"/>
      <c r="D77" s="40" t="s">
        <v>70</v>
      </c>
      <c r="E77" s="40"/>
      <c r="F77" s="40" t="s">
        <v>89</v>
      </c>
      <c r="G77" s="47" t="s">
        <v>90</v>
      </c>
      <c r="H77" s="47"/>
      <c r="I77" s="50" t="s">
        <v>15</v>
      </c>
      <c r="J77" s="35" t="s">
        <v>18</v>
      </c>
      <c r="K77" s="35">
        <v>1540</v>
      </c>
      <c r="L77" s="37">
        <v>0</v>
      </c>
      <c r="M77" s="124">
        <f t="shared" si="1"/>
        <v>0</v>
      </c>
    </row>
    <row r="78" spans="1:13" ht="56" x14ac:dyDescent="0.2">
      <c r="A78" s="30">
        <v>67</v>
      </c>
      <c r="B78" s="68" t="s">
        <v>88</v>
      </c>
      <c r="C78" s="40"/>
      <c r="D78" s="40" t="s">
        <v>91</v>
      </c>
      <c r="E78" s="40"/>
      <c r="F78" s="40" t="s">
        <v>89</v>
      </c>
      <c r="G78" s="47" t="s">
        <v>90</v>
      </c>
      <c r="H78" s="47"/>
      <c r="I78" s="50" t="s">
        <v>15</v>
      </c>
      <c r="J78" s="35" t="s">
        <v>59</v>
      </c>
      <c r="K78" s="35">
        <v>260</v>
      </c>
      <c r="L78" s="37">
        <v>0</v>
      </c>
      <c r="M78" s="124">
        <f t="shared" si="1"/>
        <v>0</v>
      </c>
    </row>
    <row r="79" spans="1:13" ht="56" x14ac:dyDescent="0.2">
      <c r="A79" s="30">
        <v>68</v>
      </c>
      <c r="B79" s="68" t="s">
        <v>88</v>
      </c>
      <c r="C79" s="40"/>
      <c r="D79" s="40" t="s">
        <v>91</v>
      </c>
      <c r="E79" s="40"/>
      <c r="F79" s="40" t="s">
        <v>89</v>
      </c>
      <c r="G79" s="47" t="s">
        <v>90</v>
      </c>
      <c r="H79" s="47"/>
      <c r="I79" s="50" t="s">
        <v>15</v>
      </c>
      <c r="J79" s="35" t="s">
        <v>17</v>
      </c>
      <c r="K79" s="35">
        <v>9600</v>
      </c>
      <c r="L79" s="37">
        <v>0</v>
      </c>
      <c r="M79" s="124">
        <f t="shared" si="1"/>
        <v>0</v>
      </c>
    </row>
    <row r="80" spans="1:13" ht="56" x14ac:dyDescent="0.2">
      <c r="A80" s="30">
        <v>69</v>
      </c>
      <c r="B80" s="68" t="s">
        <v>88</v>
      </c>
      <c r="C80" s="40"/>
      <c r="D80" s="40" t="s">
        <v>91</v>
      </c>
      <c r="E80" s="40"/>
      <c r="F80" s="40" t="s">
        <v>89</v>
      </c>
      <c r="G80" s="47" t="s">
        <v>90</v>
      </c>
      <c r="H80" s="47"/>
      <c r="I80" s="50" t="s">
        <v>15</v>
      </c>
      <c r="J80" s="35" t="s">
        <v>18</v>
      </c>
      <c r="K80" s="35">
        <v>79860</v>
      </c>
      <c r="L80" s="37">
        <v>0</v>
      </c>
      <c r="M80" s="124">
        <f t="shared" si="1"/>
        <v>0</v>
      </c>
    </row>
    <row r="81" spans="1:13" ht="126" x14ac:dyDescent="0.2">
      <c r="A81" s="30">
        <v>70</v>
      </c>
      <c r="B81" s="70" t="s">
        <v>88</v>
      </c>
      <c r="C81" s="71"/>
      <c r="D81" s="71" t="s">
        <v>91</v>
      </c>
      <c r="E81" s="71"/>
      <c r="F81" s="71" t="s">
        <v>92</v>
      </c>
      <c r="G81" s="72" t="s">
        <v>93</v>
      </c>
      <c r="H81" s="72"/>
      <c r="I81" s="73" t="s">
        <v>15</v>
      </c>
      <c r="J81" s="35" t="s">
        <v>59</v>
      </c>
      <c r="K81" s="35">
        <v>340</v>
      </c>
      <c r="L81" s="37">
        <v>0</v>
      </c>
      <c r="M81" s="124">
        <f t="shared" si="1"/>
        <v>0</v>
      </c>
    </row>
    <row r="82" spans="1:13" ht="126" x14ac:dyDescent="0.2">
      <c r="A82" s="30">
        <v>71</v>
      </c>
      <c r="B82" s="70" t="s">
        <v>88</v>
      </c>
      <c r="C82" s="71"/>
      <c r="D82" s="71" t="s">
        <v>91</v>
      </c>
      <c r="E82" s="71"/>
      <c r="F82" s="71" t="s">
        <v>92</v>
      </c>
      <c r="G82" s="72" t="s">
        <v>93</v>
      </c>
      <c r="H82" s="72"/>
      <c r="I82" s="73" t="s">
        <v>15</v>
      </c>
      <c r="J82" s="35" t="s">
        <v>17</v>
      </c>
      <c r="K82" s="35">
        <v>660</v>
      </c>
      <c r="L82" s="37">
        <v>0</v>
      </c>
      <c r="M82" s="124">
        <f t="shared" si="1"/>
        <v>0</v>
      </c>
    </row>
    <row r="83" spans="1:13" ht="127" thickBot="1" x14ac:dyDescent="0.25">
      <c r="A83" s="30">
        <v>72</v>
      </c>
      <c r="B83" s="70" t="s">
        <v>88</v>
      </c>
      <c r="C83" s="71"/>
      <c r="D83" s="71" t="s">
        <v>91</v>
      </c>
      <c r="E83" s="71"/>
      <c r="F83" s="71" t="s">
        <v>92</v>
      </c>
      <c r="G83" s="72" t="s">
        <v>93</v>
      </c>
      <c r="H83" s="72"/>
      <c r="I83" s="73" t="s">
        <v>15</v>
      </c>
      <c r="J83" s="35" t="s">
        <v>18</v>
      </c>
      <c r="K83" s="35">
        <v>24860</v>
      </c>
      <c r="L83" s="37">
        <v>0</v>
      </c>
      <c r="M83" s="124">
        <f t="shared" si="1"/>
        <v>0</v>
      </c>
    </row>
    <row r="84" spans="1:13" ht="17" thickBot="1" x14ac:dyDescent="0.25">
      <c r="A84" s="52" t="s">
        <v>94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127">
        <f>SUM(M75:M83)</f>
        <v>0</v>
      </c>
    </row>
    <row r="85" spans="1:13" ht="17" thickBot="1" x14ac:dyDescent="0.25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3"/>
      <c r="M85" s="76"/>
    </row>
    <row r="86" spans="1:13" ht="18" thickTop="1" thickBot="1" x14ac:dyDescent="0.25">
      <c r="A86" s="84" t="s">
        <v>95</v>
      </c>
      <c r="B86" s="85"/>
      <c r="C86" s="85"/>
      <c r="D86" s="85"/>
      <c r="E86" s="85"/>
      <c r="F86" s="85"/>
      <c r="G86" s="85"/>
      <c r="H86" s="137"/>
      <c r="I86" s="86"/>
      <c r="J86" s="86"/>
      <c r="K86" s="86"/>
      <c r="L86" s="86"/>
      <c r="M86" s="129"/>
    </row>
    <row r="87" spans="1:13" ht="71" thickTop="1" x14ac:dyDescent="0.2">
      <c r="A87" s="30">
        <v>73</v>
      </c>
      <c r="B87" s="65" t="s">
        <v>96</v>
      </c>
      <c r="C87" s="87"/>
      <c r="D87" s="33" t="s">
        <v>97</v>
      </c>
      <c r="E87" s="33"/>
      <c r="F87" s="33" t="s">
        <v>98</v>
      </c>
      <c r="G87" s="88" t="s">
        <v>99</v>
      </c>
      <c r="H87" s="88"/>
      <c r="I87" s="67" t="s">
        <v>15</v>
      </c>
      <c r="J87" s="35" t="s">
        <v>59</v>
      </c>
      <c r="K87" s="35">
        <v>110</v>
      </c>
      <c r="L87" s="36">
        <v>0</v>
      </c>
      <c r="M87" s="124">
        <f t="shared" si="1"/>
        <v>0</v>
      </c>
    </row>
    <row r="88" spans="1:13" ht="44" thickBot="1" x14ac:dyDescent="0.25">
      <c r="A88" s="39">
        <v>74</v>
      </c>
      <c r="B88" s="89" t="s">
        <v>100</v>
      </c>
      <c r="C88" s="40"/>
      <c r="D88" s="90" t="s">
        <v>101</v>
      </c>
      <c r="E88" s="40"/>
      <c r="F88" s="40" t="s">
        <v>102</v>
      </c>
      <c r="G88" s="43"/>
      <c r="H88" s="43"/>
      <c r="I88" s="50" t="s">
        <v>15</v>
      </c>
      <c r="J88" s="35" t="s">
        <v>59</v>
      </c>
      <c r="K88" s="35">
        <v>40</v>
      </c>
      <c r="L88" s="74">
        <v>0</v>
      </c>
      <c r="M88" s="124">
        <f t="shared" si="1"/>
        <v>0</v>
      </c>
    </row>
    <row r="89" spans="1:13" ht="17" thickBot="1" x14ac:dyDescent="0.25">
      <c r="A89" s="52" t="s">
        <v>95</v>
      </c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127">
        <f>SUM(M87:M88)</f>
        <v>0</v>
      </c>
    </row>
    <row r="90" spans="1:13" ht="17" thickBot="1" x14ac:dyDescent="0.25">
      <c r="A90" s="91"/>
      <c r="B90" s="91"/>
      <c r="C90" s="91"/>
      <c r="D90" s="91"/>
      <c r="E90" s="91"/>
      <c r="F90" s="91"/>
      <c r="G90" s="91"/>
      <c r="H90" s="138"/>
      <c r="I90" s="92"/>
      <c r="J90" s="92"/>
      <c r="K90" s="92"/>
      <c r="L90" s="93"/>
      <c r="M90" s="76"/>
    </row>
    <row r="91" spans="1:13" ht="18" thickTop="1" thickBot="1" x14ac:dyDescent="0.25">
      <c r="A91" s="94"/>
      <c r="B91" s="95" t="s">
        <v>103</v>
      </c>
      <c r="C91" s="96" t="s">
        <v>104</v>
      </c>
      <c r="D91" s="97"/>
      <c r="E91" s="98"/>
      <c r="F91" s="98" t="s">
        <v>11</v>
      </c>
      <c r="G91" s="99"/>
      <c r="H91" s="139"/>
      <c r="I91" s="100"/>
      <c r="J91" s="101"/>
      <c r="K91" s="101"/>
      <c r="L91" s="101"/>
      <c r="M91" s="130"/>
    </row>
    <row r="92" spans="1:13" ht="29" thickTop="1" x14ac:dyDescent="0.2">
      <c r="A92" s="30">
        <v>75</v>
      </c>
      <c r="B92" s="102" t="s">
        <v>105</v>
      </c>
      <c r="C92" s="33" t="s">
        <v>106</v>
      </c>
      <c r="D92" s="33"/>
      <c r="E92" s="33"/>
      <c r="F92" s="33" t="s">
        <v>107</v>
      </c>
      <c r="G92" s="88" t="s">
        <v>108</v>
      </c>
      <c r="H92" s="88"/>
      <c r="I92" s="35" t="s">
        <v>109</v>
      </c>
      <c r="J92" s="35" t="s">
        <v>110</v>
      </c>
      <c r="K92" s="35">
        <v>3072</v>
      </c>
      <c r="L92" s="36">
        <v>0</v>
      </c>
      <c r="M92" s="124">
        <f t="shared" si="1"/>
        <v>0</v>
      </c>
    </row>
    <row r="93" spans="1:13" ht="28" x14ac:dyDescent="0.2">
      <c r="A93" s="30">
        <v>76</v>
      </c>
      <c r="B93" s="102" t="s">
        <v>105</v>
      </c>
      <c r="C93" s="33" t="s">
        <v>106</v>
      </c>
      <c r="D93" s="33"/>
      <c r="E93" s="33"/>
      <c r="F93" s="33" t="s">
        <v>107</v>
      </c>
      <c r="G93" s="88" t="s">
        <v>108</v>
      </c>
      <c r="H93" s="88"/>
      <c r="I93" s="35" t="s">
        <v>109</v>
      </c>
      <c r="J93" s="35" t="s">
        <v>111</v>
      </c>
      <c r="K93" s="35">
        <v>300</v>
      </c>
      <c r="L93" s="36">
        <v>0</v>
      </c>
      <c r="M93" s="124">
        <f t="shared" si="1"/>
        <v>0</v>
      </c>
    </row>
    <row r="94" spans="1:13" ht="28" x14ac:dyDescent="0.2">
      <c r="A94" s="30">
        <v>77</v>
      </c>
      <c r="B94" s="103" t="s">
        <v>105</v>
      </c>
      <c r="C94" s="40" t="s">
        <v>112</v>
      </c>
      <c r="D94" s="40"/>
      <c r="E94" s="40"/>
      <c r="F94" s="40" t="s">
        <v>113</v>
      </c>
      <c r="G94" s="43" t="s">
        <v>114</v>
      </c>
      <c r="H94" s="43"/>
      <c r="I94" s="42" t="s">
        <v>109</v>
      </c>
      <c r="J94" s="35" t="s">
        <v>110</v>
      </c>
      <c r="K94" s="35">
        <v>8</v>
      </c>
      <c r="L94" s="36">
        <v>0</v>
      </c>
      <c r="M94" s="124">
        <f t="shared" si="1"/>
        <v>0</v>
      </c>
    </row>
    <row r="95" spans="1:13" ht="28" x14ac:dyDescent="0.2">
      <c r="A95" s="30">
        <v>78</v>
      </c>
      <c r="B95" s="103" t="s">
        <v>105</v>
      </c>
      <c r="C95" s="40" t="s">
        <v>115</v>
      </c>
      <c r="D95" s="40"/>
      <c r="E95" s="40"/>
      <c r="F95" s="40" t="s">
        <v>116</v>
      </c>
      <c r="G95" s="43" t="s">
        <v>117</v>
      </c>
      <c r="H95" s="43"/>
      <c r="I95" s="42" t="s">
        <v>109</v>
      </c>
      <c r="J95" s="35" t="s">
        <v>110</v>
      </c>
      <c r="K95" s="35">
        <v>520</v>
      </c>
      <c r="L95" s="36">
        <v>0</v>
      </c>
      <c r="M95" s="124">
        <f t="shared" si="1"/>
        <v>0</v>
      </c>
    </row>
    <row r="96" spans="1:13" ht="28" x14ac:dyDescent="0.2">
      <c r="A96" s="30">
        <v>79</v>
      </c>
      <c r="B96" s="103" t="s">
        <v>118</v>
      </c>
      <c r="C96" s="33" t="s">
        <v>119</v>
      </c>
      <c r="D96" s="40"/>
      <c r="E96" s="40"/>
      <c r="F96" s="40" t="s">
        <v>120</v>
      </c>
      <c r="G96" s="43" t="s">
        <v>121</v>
      </c>
      <c r="H96" s="43"/>
      <c r="I96" s="42" t="s">
        <v>109</v>
      </c>
      <c r="J96" s="35" t="s">
        <v>110</v>
      </c>
      <c r="K96" s="35">
        <v>16</v>
      </c>
      <c r="L96" s="36">
        <v>0</v>
      </c>
      <c r="M96" s="124">
        <f t="shared" si="1"/>
        <v>0</v>
      </c>
    </row>
    <row r="97" spans="1:13" ht="57" x14ac:dyDescent="0.2">
      <c r="A97" s="30">
        <v>80</v>
      </c>
      <c r="B97" s="103" t="s">
        <v>122</v>
      </c>
      <c r="C97" s="40" t="s">
        <v>115</v>
      </c>
      <c r="D97" s="40"/>
      <c r="E97" s="40"/>
      <c r="F97" s="40" t="s">
        <v>123</v>
      </c>
      <c r="G97" s="104" t="s">
        <v>124</v>
      </c>
      <c r="H97" s="104"/>
      <c r="I97" s="42" t="s">
        <v>125</v>
      </c>
      <c r="J97" s="35" t="s">
        <v>126</v>
      </c>
      <c r="K97" s="35">
        <v>159</v>
      </c>
      <c r="L97" s="36">
        <v>0</v>
      </c>
      <c r="M97" s="124">
        <f t="shared" si="1"/>
        <v>0</v>
      </c>
    </row>
    <row r="98" spans="1:13" ht="57" x14ac:dyDescent="0.2">
      <c r="A98" s="30">
        <v>81</v>
      </c>
      <c r="B98" s="103" t="s">
        <v>122</v>
      </c>
      <c r="C98" s="40" t="s">
        <v>115</v>
      </c>
      <c r="D98" s="40"/>
      <c r="E98" s="40"/>
      <c r="F98" s="40" t="s">
        <v>123</v>
      </c>
      <c r="G98" s="104" t="s">
        <v>124</v>
      </c>
      <c r="H98" s="104"/>
      <c r="I98" s="42" t="s">
        <v>109</v>
      </c>
      <c r="J98" s="35" t="s">
        <v>110</v>
      </c>
      <c r="K98" s="35">
        <v>920</v>
      </c>
      <c r="L98" s="36">
        <v>0</v>
      </c>
      <c r="M98" s="124">
        <f t="shared" si="1"/>
        <v>0</v>
      </c>
    </row>
    <row r="99" spans="1:13" ht="57" x14ac:dyDescent="0.2">
      <c r="A99" s="30">
        <v>82</v>
      </c>
      <c r="B99" s="103" t="s">
        <v>122</v>
      </c>
      <c r="C99" s="40" t="s">
        <v>115</v>
      </c>
      <c r="D99" s="40"/>
      <c r="E99" s="40"/>
      <c r="F99" s="40" t="s">
        <v>123</v>
      </c>
      <c r="G99" s="104" t="s">
        <v>124</v>
      </c>
      <c r="H99" s="104"/>
      <c r="I99" s="42" t="s">
        <v>109</v>
      </c>
      <c r="J99" s="35" t="s">
        <v>111</v>
      </c>
      <c r="K99" s="35">
        <v>700</v>
      </c>
      <c r="L99" s="36">
        <v>0</v>
      </c>
      <c r="M99" s="124">
        <f t="shared" si="1"/>
        <v>0</v>
      </c>
    </row>
    <row r="100" spans="1:13" ht="29" x14ac:dyDescent="0.2">
      <c r="A100" s="30">
        <v>83</v>
      </c>
      <c r="B100" s="105" t="s">
        <v>122</v>
      </c>
      <c r="C100" s="40" t="s">
        <v>127</v>
      </c>
      <c r="D100" s="40"/>
      <c r="E100" s="40"/>
      <c r="F100" s="40" t="s">
        <v>128</v>
      </c>
      <c r="G100" s="43" t="s">
        <v>129</v>
      </c>
      <c r="H100" s="43"/>
      <c r="I100" s="42" t="s">
        <v>125</v>
      </c>
      <c r="J100" s="35" t="s">
        <v>126</v>
      </c>
      <c r="K100" s="35">
        <v>12</v>
      </c>
      <c r="L100" s="36">
        <v>0</v>
      </c>
      <c r="M100" s="124">
        <f t="shared" si="1"/>
        <v>0</v>
      </c>
    </row>
    <row r="101" spans="1:13" ht="28" x14ac:dyDescent="0.2">
      <c r="A101" s="30">
        <v>84</v>
      </c>
      <c r="B101" s="103" t="s">
        <v>130</v>
      </c>
      <c r="C101" s="40" t="s">
        <v>115</v>
      </c>
      <c r="D101" s="71"/>
      <c r="E101" s="71"/>
      <c r="F101" s="71" t="s">
        <v>131</v>
      </c>
      <c r="G101" s="106" t="s">
        <v>132</v>
      </c>
      <c r="H101" s="106"/>
      <c r="I101" s="73" t="s">
        <v>125</v>
      </c>
      <c r="J101" s="35" t="s">
        <v>126</v>
      </c>
      <c r="K101" s="35">
        <v>90</v>
      </c>
      <c r="L101" s="36">
        <v>0</v>
      </c>
      <c r="M101" s="124">
        <f t="shared" si="1"/>
        <v>0</v>
      </c>
    </row>
    <row r="102" spans="1:13" ht="29" thickBot="1" x14ac:dyDescent="0.25">
      <c r="A102" s="30">
        <v>85</v>
      </c>
      <c r="B102" s="103" t="s">
        <v>130</v>
      </c>
      <c r="C102" s="40" t="s">
        <v>115</v>
      </c>
      <c r="D102" s="71"/>
      <c r="E102" s="71"/>
      <c r="F102" s="71" t="s">
        <v>131</v>
      </c>
      <c r="G102" s="106" t="s">
        <v>132</v>
      </c>
      <c r="H102" s="106"/>
      <c r="I102" s="73" t="s">
        <v>125</v>
      </c>
      <c r="J102" s="35" t="s">
        <v>126</v>
      </c>
      <c r="K102" s="35">
        <v>4</v>
      </c>
      <c r="L102" s="36">
        <v>0</v>
      </c>
      <c r="M102" s="124">
        <f t="shared" si="1"/>
        <v>0</v>
      </c>
    </row>
    <row r="103" spans="1:13" ht="17" thickBot="1" x14ac:dyDescent="0.25">
      <c r="A103" s="107" t="s">
        <v>133</v>
      </c>
      <c r="B103" s="86"/>
      <c r="C103" s="86"/>
      <c r="D103" s="86"/>
      <c r="E103" s="86"/>
      <c r="F103" s="86"/>
      <c r="G103" s="86"/>
      <c r="H103" s="86"/>
      <c r="I103" s="108"/>
      <c r="J103" s="109"/>
      <c r="K103" s="109"/>
      <c r="L103" s="110"/>
      <c r="M103" s="127">
        <f>SUM(M92:M102)</f>
        <v>0</v>
      </c>
    </row>
    <row r="104" spans="1:13" ht="17" thickBot="1" x14ac:dyDescent="0.25">
      <c r="A104" s="111"/>
      <c r="B104" s="111"/>
      <c r="C104" s="111"/>
      <c r="D104" s="111"/>
      <c r="E104" s="111"/>
      <c r="F104" s="111"/>
      <c r="G104" s="111"/>
      <c r="H104" s="111"/>
      <c r="I104" s="112"/>
      <c r="J104" s="111"/>
      <c r="K104" s="111"/>
      <c r="L104" s="113"/>
      <c r="M104" s="111"/>
    </row>
    <row r="105" spans="1:13" ht="18" thickTop="1" thickBot="1" x14ac:dyDescent="0.25">
      <c r="A105" s="84" t="s">
        <v>134</v>
      </c>
      <c r="B105" s="85"/>
      <c r="C105" s="85"/>
      <c r="D105" s="85"/>
      <c r="E105" s="85"/>
      <c r="F105" s="85"/>
      <c r="G105" s="85"/>
      <c r="H105" s="85"/>
      <c r="I105" s="114"/>
      <c r="J105" s="115"/>
      <c r="K105" s="86"/>
      <c r="L105" s="86"/>
      <c r="M105" s="129"/>
    </row>
    <row r="106" spans="1:13" ht="29" thickTop="1" x14ac:dyDescent="0.2">
      <c r="A106" s="32">
        <v>86</v>
      </c>
      <c r="B106" s="116" t="s">
        <v>135</v>
      </c>
      <c r="C106" s="87"/>
      <c r="D106" s="33" t="s">
        <v>91</v>
      </c>
      <c r="E106" s="33"/>
      <c r="F106" s="33"/>
      <c r="G106" s="88" t="s">
        <v>136</v>
      </c>
      <c r="H106" s="88"/>
      <c r="I106" s="67" t="s">
        <v>15</v>
      </c>
      <c r="J106" s="35" t="s">
        <v>137</v>
      </c>
      <c r="K106" s="35">
        <v>18000</v>
      </c>
      <c r="L106" s="36">
        <v>0</v>
      </c>
      <c r="M106" s="124">
        <f>L106*K106</f>
        <v>0</v>
      </c>
    </row>
    <row r="107" spans="1:13" ht="28" x14ac:dyDescent="0.2">
      <c r="A107" s="32">
        <v>87</v>
      </c>
      <c r="B107" s="116" t="s">
        <v>135</v>
      </c>
      <c r="C107" s="87"/>
      <c r="D107" s="33" t="s">
        <v>91</v>
      </c>
      <c r="E107" s="33"/>
      <c r="F107" s="33"/>
      <c r="G107" s="88" t="s">
        <v>136</v>
      </c>
      <c r="H107" s="88"/>
      <c r="I107" s="67" t="s">
        <v>15</v>
      </c>
      <c r="J107" s="35" t="s">
        <v>18</v>
      </c>
      <c r="K107" s="35">
        <v>6820</v>
      </c>
      <c r="L107" s="36">
        <v>0</v>
      </c>
      <c r="M107" s="124">
        <f t="shared" ref="M107:M109" si="2">L107*K107</f>
        <v>0</v>
      </c>
    </row>
    <row r="108" spans="1:13" ht="28" x14ac:dyDescent="0.2">
      <c r="A108" s="32">
        <v>88</v>
      </c>
      <c r="B108" s="116" t="s">
        <v>138</v>
      </c>
      <c r="C108" s="87"/>
      <c r="D108" s="33" t="s">
        <v>91</v>
      </c>
      <c r="E108" s="33"/>
      <c r="F108" s="33"/>
      <c r="G108" s="88" t="s">
        <v>139</v>
      </c>
      <c r="H108" s="88"/>
      <c r="I108" s="67" t="s">
        <v>15</v>
      </c>
      <c r="J108" s="35" t="s">
        <v>137</v>
      </c>
      <c r="K108" s="35">
        <v>3000</v>
      </c>
      <c r="L108" s="36">
        <v>0</v>
      </c>
      <c r="M108" s="124">
        <f t="shared" si="2"/>
        <v>0</v>
      </c>
    </row>
    <row r="109" spans="1:13" ht="29" thickBot="1" x14ac:dyDescent="0.25">
      <c r="A109" s="32">
        <v>89</v>
      </c>
      <c r="B109" s="116" t="s">
        <v>138</v>
      </c>
      <c r="C109" s="87"/>
      <c r="D109" s="33" t="s">
        <v>91</v>
      </c>
      <c r="E109" s="33"/>
      <c r="F109" s="33"/>
      <c r="G109" s="88" t="s">
        <v>139</v>
      </c>
      <c r="H109" s="88"/>
      <c r="I109" s="67" t="s">
        <v>15</v>
      </c>
      <c r="J109" s="35" t="s">
        <v>18</v>
      </c>
      <c r="K109" s="35">
        <v>5280</v>
      </c>
      <c r="L109" s="36">
        <v>0</v>
      </c>
      <c r="M109" s="124">
        <f t="shared" si="2"/>
        <v>0</v>
      </c>
    </row>
    <row r="110" spans="1:13" ht="17" thickBot="1" x14ac:dyDescent="0.25">
      <c r="A110" s="107" t="s">
        <v>140</v>
      </c>
      <c r="B110" s="86"/>
      <c r="C110" s="86"/>
      <c r="D110" s="86"/>
      <c r="E110" s="86"/>
      <c r="F110" s="86"/>
      <c r="G110" s="86"/>
      <c r="H110" s="86"/>
      <c r="I110" s="108"/>
      <c r="J110" s="109"/>
      <c r="K110" s="109"/>
      <c r="L110" s="110"/>
      <c r="M110" s="131">
        <f>SUM(M106:M109)</f>
        <v>0</v>
      </c>
    </row>
    <row r="111" spans="1:13" ht="17" thickBot="1" x14ac:dyDescent="0.25">
      <c r="I111" s="117"/>
      <c r="L111" s="113"/>
    </row>
    <row r="112" spans="1:13" ht="23" thickBot="1" x14ac:dyDescent="0.35">
      <c r="G112" s="118" t="s">
        <v>141</v>
      </c>
      <c r="H112" s="119"/>
      <c r="I112" s="119"/>
      <c r="J112" s="119"/>
      <c r="K112" s="119"/>
      <c r="L112" s="119"/>
      <c r="M112" s="120">
        <f>M110+M103+M89+M84+M73+M39</f>
        <v>0</v>
      </c>
    </row>
  </sheetData>
  <mergeCells count="24">
    <mergeCell ref="I91:M91"/>
    <mergeCell ref="A103:I103"/>
    <mergeCell ref="A105:I105"/>
    <mergeCell ref="J105:M105"/>
    <mergeCell ref="A110:I110"/>
    <mergeCell ref="G112:L112"/>
    <mergeCell ref="A75:G75"/>
    <mergeCell ref="I75:M75"/>
    <mergeCell ref="A84:L84"/>
    <mergeCell ref="A86:G86"/>
    <mergeCell ref="I86:M86"/>
    <mergeCell ref="A89:L89"/>
    <mergeCell ref="L3:L5"/>
    <mergeCell ref="M3:M5"/>
    <mergeCell ref="A39:L39"/>
    <mergeCell ref="B41:G41"/>
    <mergeCell ref="I41:M41"/>
    <mergeCell ref="A73:L73"/>
    <mergeCell ref="A3:A4"/>
    <mergeCell ref="B3:B4"/>
    <mergeCell ref="C3:F4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2026-06-01T16:15:29Z</dcterms:created>
  <dcterms:modified xsi:type="dcterms:W3CDTF">2026-06-01T16:18:15Z</dcterms:modified>
</cp:coreProperties>
</file>