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liveuniba.sharepoint.com/sites/OCOZ/Zdielane dokumenty/General/01. Zákazky 2026/01. NL/4. Knižnično - informačný systém/2. SP/"/>
    </mc:Choice>
  </mc:AlternateContent>
  <xr:revisionPtr revIDLastSave="1303" documentId="13_ncr:1_{B1CF6C42-C1AC-BF45-BE5B-8DEBBE7F13EE}" xr6:coauthVersionLast="47" xr6:coauthVersionMax="47" xr10:uidLastSave="{5C32944D-9EF1-4CC6-B05B-C4EF32EE45BE}"/>
  <bookViews>
    <workbookView xWindow="-120" yWindow="-120" windowWidth="29040" windowHeight="15720" tabRatio="869" activeTab="7" xr2:uid="{089CAFDA-5837-4FFB-8B56-8954393861AC}"/>
  </bookViews>
  <sheets>
    <sheet name="Návrh na plnenie kritérií" sheetId="3" r:id="rId1"/>
    <sheet name="Cenová ponuka" sheetId="9" r:id="rId2"/>
    <sheet name="Požiadavky na predmet zákazky" sheetId="1" r:id="rId3"/>
    <sheet name="K2 - Funkčné požiadavky Systému" sheetId="2" r:id="rId4"/>
    <sheet name="Osobné postavenie" sheetId="4" r:id="rId5"/>
    <sheet name="Koneční užívatelia výhod" sheetId="5" r:id="rId6"/>
    <sheet name="Medzinárodné sankcie" sheetId="6" r:id="rId7"/>
    <sheet name="Zákaz účasti"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9" l="1"/>
  <c r="B8" i="9"/>
  <c r="B9" i="9"/>
  <c r="B10" i="9"/>
  <c r="B11" i="9"/>
  <c r="B12" i="9"/>
  <c r="B13" i="9"/>
  <c r="B14" i="9"/>
  <c r="B6" i="9"/>
  <c r="B15" i="9" l="1"/>
  <c r="E5" i="2"/>
  <c r="C53" i="3" l="1"/>
  <c r="E104" i="2"/>
  <c r="E105" i="2"/>
  <c r="E106" i="2"/>
  <c r="E107" i="2"/>
  <c r="E108" i="2"/>
  <c r="E101" i="2"/>
  <c r="E102" i="2"/>
  <c r="E100" i="2"/>
  <c r="E82" i="2"/>
  <c r="E83" i="2"/>
  <c r="E84" i="2"/>
  <c r="E85" i="2"/>
  <c r="E86" i="2"/>
  <c r="E87" i="2"/>
  <c r="E88" i="2"/>
  <c r="E89" i="2"/>
  <c r="E90" i="2"/>
  <c r="E91" i="2"/>
  <c r="E92" i="2"/>
  <c r="E93" i="2"/>
  <c r="E94" i="2"/>
  <c r="E95" i="2"/>
  <c r="E96" i="2"/>
  <c r="E97" i="2"/>
  <c r="E98" i="2"/>
  <c r="E81"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49" i="2"/>
  <c r="E26" i="2"/>
  <c r="E27" i="2"/>
  <c r="E28" i="2"/>
  <c r="E29" i="2"/>
  <c r="E30" i="2"/>
  <c r="E31" i="2"/>
  <c r="E32" i="2"/>
  <c r="E33" i="2"/>
  <c r="E34" i="2"/>
  <c r="E35" i="2"/>
  <c r="E36" i="2"/>
  <c r="E37" i="2"/>
  <c r="E38" i="2"/>
  <c r="E39" i="2"/>
  <c r="E40" i="2"/>
  <c r="E41" i="2"/>
  <c r="E42" i="2"/>
  <c r="E43" i="2"/>
  <c r="E44" i="2"/>
  <c r="E45" i="2"/>
  <c r="E46" i="2"/>
  <c r="E47" i="2"/>
  <c r="E25" i="2"/>
  <c r="E22" i="2"/>
  <c r="E23" i="2"/>
  <c r="E21" i="2"/>
  <c r="E4" i="2"/>
  <c r="E6" i="2"/>
  <c r="E7" i="2"/>
  <c r="E8" i="2"/>
  <c r="E9" i="2"/>
  <c r="E10" i="2"/>
  <c r="E11" i="2"/>
  <c r="E12" i="2"/>
  <c r="E13" i="2"/>
  <c r="E14" i="2"/>
  <c r="E15" i="2"/>
  <c r="E16" i="2"/>
  <c r="E17" i="2"/>
  <c r="E18" i="2"/>
  <c r="E19" i="2"/>
  <c r="E3" i="2"/>
  <c r="E2" i="2" l="1"/>
  <c r="E24" i="2"/>
  <c r="E20" i="2"/>
  <c r="E103" i="2"/>
  <c r="E99" i="2"/>
  <c r="E80" i="2"/>
  <c r="E48" i="2"/>
  <c r="E109" i="2" l="1"/>
  <c r="C44" i="3" s="1"/>
  <c r="C46" i="3" l="1"/>
  <c r="C36" i="3"/>
  <c r="C5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7" authorId="0" shapeId="0" xr:uid="{59BDB737-724B-8848-8B45-2F0A8A2A70A2}">
      <text>
        <r>
          <rPr>
            <b/>
            <sz val="9"/>
            <color rgb="FF000000"/>
            <rFont val="Segoe UI"/>
            <family val="2"/>
            <charset val="238"/>
          </rPr>
          <t>Informácie označené za dôverné, nebudú zverejnené alebo inak použité bez predošlého súhlasu uchádzača, pokiaľ uvedené nebude v rozpore so zákonom a inými všeobecne záväznými právnymi predpismi/osobitnými predpismi. Za dôverné informácie je možné označiť výhradné technické riešenia a predlohy, návody, výkresy, projektové dokumentácie, modely, spôsob výpočtu jednotkových cien, ak sa neuvádzajú jednotkové ceny, ale len cena, tak aj spôsob výpočtu ceny a vzory</t>
        </r>
      </text>
    </comment>
  </commentList>
</comments>
</file>

<file path=xl/sharedStrings.xml><?xml version="1.0" encoding="utf-8"?>
<sst xmlns="http://schemas.openxmlformats.org/spreadsheetml/2006/main" count="478" uniqueCount="365">
  <si>
    <t>Príloha č. 2 - Návrh na plnenie kritérií na vyhodnotenie ponúk, požiadavky na predmet zákazky, funkčné požiadavky Systému a čestné vyhlásenia</t>
  </si>
  <si>
    <t>Identifikačné údaje uchádzača</t>
  </si>
  <si>
    <t>Obchodné meno alebo názov uchádzača</t>
  </si>
  <si>
    <t>áno</t>
  </si>
  <si>
    <t>mikro</t>
  </si>
  <si>
    <t>Názov skupiny dodávateľov (ak je uplatniteľné)</t>
  </si>
  <si>
    <t>nie</t>
  </si>
  <si>
    <t>malý</t>
  </si>
  <si>
    <t>Sídlo alebo miesto podnikania uchádzača, štát</t>
  </si>
  <si>
    <t>stredný</t>
  </si>
  <si>
    <t>IČO</t>
  </si>
  <si>
    <t>veľký</t>
  </si>
  <si>
    <t>IČ DPH</t>
  </si>
  <si>
    <t>Štatutárny zástupca</t>
  </si>
  <si>
    <t>Meno a priezvisko kontaktnej osoby</t>
  </si>
  <si>
    <t>Telefónne číslo</t>
  </si>
  <si>
    <t>E-mailová adresa</t>
  </si>
  <si>
    <t>Platca DPH v SR</t>
  </si>
  <si>
    <t>Platca DPH v inom členskom štáte EÚ, resp. v tretej krajine</t>
  </si>
  <si>
    <t>Zatriedenie uchádzača podľa veľkosti podniku</t>
  </si>
  <si>
    <r>
      <rPr>
        <b/>
        <sz val="11"/>
        <color theme="1"/>
        <rFont val="Corbel"/>
        <family val="2"/>
        <charset val="238"/>
      </rPr>
      <t>Zoznam dôverných informácií</t>
    </r>
    <r>
      <rPr>
        <sz val="11"/>
        <color theme="1"/>
        <rFont val="Corbel"/>
        <family val="2"/>
        <charset val="238"/>
      </rPr>
      <t xml:space="preserve">
V prípade, ak ponuka uchádzača obsahuje dôverné informácie, uchádzač ich tu označí a vymenuje, v prípade potreby možno doplniť riadky. V prípade, že uchádzač nevyplní riadok, verejný obstarávateľ má za to, že jeho ponuka neobsahuje žiadne dôverné informácie</t>
    </r>
  </si>
  <si>
    <r>
      <t>Predložením tejto ponuky prehlasujem, že som sa oboznámil so znením čestného vyhlásenia uvedeným v hárku "</t>
    </r>
    <r>
      <rPr>
        <b/>
        <sz val="11"/>
        <color theme="1"/>
        <rFont val="Corbel"/>
        <family val="2"/>
        <charset val="238"/>
      </rPr>
      <t>Osobné postavenie</t>
    </r>
    <r>
      <rPr>
        <sz val="11"/>
        <color theme="1"/>
        <rFont val="Corbel"/>
        <family val="2"/>
        <charset val="238"/>
      </rPr>
      <t>" tohto dokumentu a potvrdzujem všetky tam uvedené skutočnosti nižšie uvedeným podpisom.</t>
    </r>
  </si>
  <si>
    <r>
      <t>Predložením tejto ponuky čestne vyhlasujem, že som sa oboznámil so znením čestného vyhlásenia uvedeným v hárku "</t>
    </r>
    <r>
      <rPr>
        <b/>
        <sz val="11"/>
        <rFont val="Corbel"/>
        <family val="2"/>
        <charset val="238"/>
      </rPr>
      <t>Koneční užívatelia výhod</t>
    </r>
    <r>
      <rPr>
        <sz val="11"/>
        <rFont val="Corbel"/>
        <family val="2"/>
        <charset val="238"/>
      </rPr>
      <t>" tohto dokumentu a potvrdzujem všetky tam uvedené skutočnosti nižšie uvedeným podpisom.</t>
    </r>
  </si>
  <si>
    <r>
      <t>Predložením tejto ponuky čestne vyhlasujem, že som sa oboznámil so znením čestného vyhlásenia uvedeným v hárku "</t>
    </r>
    <r>
      <rPr>
        <b/>
        <sz val="11"/>
        <rFont val="Corbel"/>
        <family val="2"/>
        <charset val="238"/>
      </rPr>
      <t>Medzinárodné sankcie</t>
    </r>
    <r>
      <rPr>
        <sz val="11"/>
        <rFont val="Corbel"/>
        <family val="2"/>
        <charset val="238"/>
      </rPr>
      <t>" tohto dokumentu a potvrdzujem všetky tam uvedené skutočnosti nižšie uvedeným podpisom.</t>
    </r>
  </si>
  <si>
    <r>
      <t>Predložením tejto ponuky čestne vyhlasujem, že som sa oboznámil so znením čestného vyhlásenia uvedeným v hárku "</t>
    </r>
    <r>
      <rPr>
        <b/>
        <sz val="11"/>
        <rFont val="Corbel"/>
        <family val="2"/>
        <charset val="238"/>
      </rPr>
      <t>Zákaz účasti</t>
    </r>
    <r>
      <rPr>
        <sz val="11"/>
        <rFont val="Corbel"/>
        <family val="2"/>
        <charset val="238"/>
      </rPr>
      <t>" tohto dokumentu a potvrdzujem všetky tam uvedené skutočnosti nižšie uvedeným podpisom.</t>
    </r>
  </si>
  <si>
    <t xml:space="preserve"> </t>
  </si>
  <si>
    <t xml:space="preserve">Kritérium č. 1 (K1) - Celková cena v eur bez DPH (váha 30%) </t>
  </si>
  <si>
    <t>Jednorázový implementačný poplatok*</t>
  </si>
  <si>
    <t>Licencia a technická podpora  1 rok</t>
  </si>
  <si>
    <t>Licencia a technická podpora 2 rok</t>
  </si>
  <si>
    <t>Licencia a technická podpora 3 rok</t>
  </si>
  <si>
    <t>Licencia a technická podpora 4 rok</t>
  </si>
  <si>
    <t>Licencia a technická podpora 5 rok</t>
  </si>
  <si>
    <t>Opcia licencie a technickej podpory na ďalší 1 rok** (6 rok)</t>
  </si>
  <si>
    <t>Opcia licencie a technickej podpory na ďalší 1 rok** (7 rok)</t>
  </si>
  <si>
    <t>Opcia licencie a technickej podpory na ďalší 1 rok** (8 rok)</t>
  </si>
  <si>
    <t>Maximálna cena (PHZ)</t>
  </si>
  <si>
    <t>Počet bodov za kritérium K1</t>
  </si>
  <si>
    <t>* zahŕňa dodanie, hosting, inštaláciu (parametrizácia, konfigurácia a adjustáciu) a implementáciu Systému a migráciu dát zo súčasného Systému, ako aj migráciu po 5, resp. 8 rokoch, vrátane školení administrátorov a školiteľov</t>
  </si>
  <si>
    <t>**využitie opcie bude na zvážení verejného obstarávateľa</t>
  </si>
  <si>
    <t>*** na účely uzavretia SLA zmluvy sa použije cenová ponuka uvedená v hárku 2 tejto prílohy, pričom príslušné údaje budú do tohto hárku automaticky prebraté z aktuálneho hárku</t>
  </si>
  <si>
    <t xml:space="preserve">Kritérium č. 2 (K2) - Funkčné požiadavky Systému* (váha 50%) </t>
  </si>
  <si>
    <t xml:space="preserve">Dosiahnutý počet bodov </t>
  </si>
  <si>
    <t>Maximálny počet bodov</t>
  </si>
  <si>
    <t>Počet bodov za kritérium K2</t>
  </si>
  <si>
    <t>*ide o fakultatívne funkcionality (požiadavky) uvedené v hárku č. 4 s názvom K2 - Funkčné požiadavky Systému, t.j. uchádzačom ponúknutý systém ich môže/nemusí spĺňať</t>
  </si>
  <si>
    <t xml:space="preserve">Kritérium č. 3 (K3) - Lehota implementácia Systému  (váha 20 %) </t>
  </si>
  <si>
    <t>Minimálna lehota implementácia Systému</t>
  </si>
  <si>
    <t>Maximálna lehota implementácia Systému</t>
  </si>
  <si>
    <t>Ponúkaná lehota implementácia Systému*</t>
  </si>
  <si>
    <t>Počet bodov za kritérium K3</t>
  </si>
  <si>
    <t>Počet bodov celkom</t>
  </si>
  <si>
    <t>V.........................................., dňa.................................</t>
  </si>
  <si>
    <t>sem uchádzač vloží vlastnoručný podpis (tento text zmaže)</t>
  </si>
  <si>
    <t>sem uchádzač vpíše meno, priezvisko, funkciu osoby oprávnenej/splnomocnenej konať za uchádzača (tento text zmaže)</t>
  </si>
  <si>
    <t>Príloha č. 2 - Cenová ponuka</t>
  </si>
  <si>
    <t>* zahŕňa dodanie, hosting, inštaláciu (parametrizácia, konfigurácia a adjustáciu) a implementáciu Systému a migráciu dát zo súčasného Systému, ako aj migráciu po 5, resp. 8 rokoch, vrátane školení (administrátorov aj školiteľov)</t>
  </si>
  <si>
    <t>Por. č</t>
  </si>
  <si>
    <t>Požiadavky na predmet zákazky</t>
  </si>
  <si>
    <t>Preukazovanie</t>
  </si>
  <si>
    <t>1.</t>
  </si>
  <si>
    <t>Dokumentácia, video, snímky obrazoviek z fungovania Systému</t>
  </si>
  <si>
    <t>2.</t>
  </si>
  <si>
    <t>Dokumentácia</t>
  </si>
  <si>
    <t>3.</t>
  </si>
  <si>
    <t>Dokumentácia, video, odkaz na verejne prístupný online katalóg  aspoň 1 takéhoto uchádzačom v minulosti implementovaného Systému s rozhraním v požadovaných jazykoch (eng, cze/slo); snímky obrazoviek z fungovania Systému</t>
  </si>
  <si>
    <t>4.</t>
  </si>
  <si>
    <t>5.</t>
  </si>
  <si>
    <t>Doklady vlastníctva, zmluvy, čestné prehlásenie</t>
  </si>
  <si>
    <t>6.</t>
  </si>
  <si>
    <t>Dokumentácia, video</t>
  </si>
  <si>
    <t>7.</t>
  </si>
  <si>
    <t>Dokumentácia, video, odkaz na verejne prístupný online katalóg  aspoň 1 takéhoto uchádzačom v minulosti implementovaného Systému; snímky obrazoviek z fungovania Systému</t>
  </si>
  <si>
    <t>8.</t>
  </si>
  <si>
    <t>9.</t>
  </si>
  <si>
    <t xml:space="preserve">Dokumentácie, odkazy na relevantné online fóra podpory poskytovanej pre API a webové služby v rámci Systému.  </t>
  </si>
  <si>
    <t>10.</t>
  </si>
  <si>
    <t>Deklarácia, dokumentácia, zahrnutie testovacieho prostredia do časového harmonogramu</t>
  </si>
  <si>
    <t>11.</t>
  </si>
  <si>
    <r>
      <t xml:space="preserve">Body (300)
</t>
    </r>
    <r>
      <rPr>
        <sz val="11"/>
        <color theme="1"/>
        <rFont val="Corbel"/>
        <family val="2"/>
        <charset val="238"/>
      </rPr>
      <t>1. Systém - 51
2. Akvizícia - 9
3. Katalogizácia - 69
4. Výpožičky - 93
5. Discovery - 54
6. EIZ - 9
7. Reportovanie - 15</t>
    </r>
  </si>
  <si>
    <t>1.1.</t>
  </si>
  <si>
    <t>1.2.</t>
  </si>
  <si>
    <t xml:space="preserve">Uchádzač pravidelne monitoruje spoľahlivosť a výkon Systému. [Áno/Nie, ak ÁNO - uchádzač stručne opíše mechanizmy.] </t>
  </si>
  <si>
    <t xml:space="preserve">Dokumentácia
</t>
  </si>
  <si>
    <t>1.3.</t>
  </si>
  <si>
    <t xml:space="preserve">Systém má možnosti na škálovanie a optimalizáciu výkonu Systému. [Áno/Nie, ak ÁNO - uchádzač stručne opíše relevantné možnosti možnosti a postupy.] </t>
  </si>
  <si>
    <t>1.4.</t>
  </si>
  <si>
    <t xml:space="preserve">Systém má zabezpečené pravidelné zálohovanie a mechanizmy na obnovu.  [Áno/Nie, ak ÁNO - uchádzač  stručne opíše mechanizmy.] </t>
  </si>
  <si>
    <t>1.5.</t>
  </si>
  <si>
    <t>Dokladovanie vykonanými balančnými, či penetračnými testami; dokumentácia</t>
  </si>
  <si>
    <t>1.6.</t>
  </si>
  <si>
    <t>Dokumentácia; odkaz na verejne prístupný online katalóg  aspoň 1 takéhoto uchádzačom v minulosti implementovaného Systému</t>
  </si>
  <si>
    <t>1.7.</t>
  </si>
  <si>
    <t>Dokumentácia, video, referencie na aspoň 1 takéhoto uchádzačom v minulosti implementovaného Systému podporujúceho prácu viacerých knižníc</t>
  </si>
  <si>
    <t>1.8.</t>
  </si>
  <si>
    <t>1.9.</t>
  </si>
  <si>
    <t>Dokumentácia, video, príklady logov</t>
  </si>
  <si>
    <t>1.10.</t>
  </si>
  <si>
    <t>1.11.</t>
  </si>
  <si>
    <t>1.12.</t>
  </si>
  <si>
    <t>Uchádzač stručne popíše, ako plánuje riešiť migráciu údajov zo súčasného knižnično-informačného systému VTLS-Virtua, uvedie referencie.</t>
  </si>
  <si>
    <t>Dokumentácia, referencie na realizované migrácie</t>
  </si>
  <si>
    <t>1.13.</t>
  </si>
  <si>
    <t>Dokumentácia, odkaz na portál s dokumentáciou (optimálne ak je verejne prístupný)</t>
  </si>
  <si>
    <t>1.14.</t>
  </si>
  <si>
    <t>Uchádzač poskytne/sprístupní verejnému obstarávateľovi plán ďalšieho vývoja Systému, nových funkcionalít minimálne na 2 roky dopredu, dokumentácia</t>
  </si>
  <si>
    <t>1.15.</t>
  </si>
  <si>
    <t xml:space="preserve">Uchádzač uvedie štruktúrovaný plán školení, vrátane podrobností o všetkých ponúkaných moduloch školení a spôsoboch ich poskytovania, špecifikuje dostupné školiace materiály. </t>
  </si>
  <si>
    <t>1.16.</t>
  </si>
  <si>
    <t>1.17.</t>
  </si>
  <si>
    <t>Dokumentácia, informácia</t>
  </si>
  <si>
    <t xml:space="preserve">2. </t>
  </si>
  <si>
    <t>Akvizícia</t>
  </si>
  <si>
    <t>2.1.</t>
  </si>
  <si>
    <t>2.2.</t>
  </si>
  <si>
    <t>2.3.</t>
  </si>
  <si>
    <t>Katalogizácia a správa metadát</t>
  </si>
  <si>
    <t>3.1.</t>
  </si>
  <si>
    <t>3.2.</t>
  </si>
  <si>
    <t>3.3.</t>
  </si>
  <si>
    <t>3.4.</t>
  </si>
  <si>
    <t>3.5.</t>
  </si>
  <si>
    <t>3.6.</t>
  </si>
  <si>
    <t>3.7.</t>
  </si>
  <si>
    <t>3.8.</t>
  </si>
  <si>
    <t>3.9.</t>
  </si>
  <si>
    <t>3.10.</t>
  </si>
  <si>
    <t xml:space="preserve">K jednému bibliografickému záznamu je možné pripojiť záznamy viacerých  exemplárov z viacerých čiastkových knižníc/lokácií (bez obmedzenia počtu). </t>
  </si>
  <si>
    <t>3.11.</t>
  </si>
  <si>
    <t>3.12.</t>
  </si>
  <si>
    <t>3.13.</t>
  </si>
  <si>
    <t>3.14.</t>
  </si>
  <si>
    <t>3.15.</t>
  </si>
  <si>
    <t>Zmeny a aktualizácie v preferovaných poliach autoritatívnych záznamov a riadených slovníkov sa  automaticky prenášajú do bibliografických záznamov.</t>
  </si>
  <si>
    <t>3.16.</t>
  </si>
  <si>
    <t>3.17.</t>
  </si>
  <si>
    <t>3.18.</t>
  </si>
  <si>
    <t>3.19.</t>
  </si>
  <si>
    <t>3.20.</t>
  </si>
  <si>
    <t>3.21.</t>
  </si>
  <si>
    <t>3.22.</t>
  </si>
  <si>
    <t>3.23.</t>
  </si>
  <si>
    <t xml:space="preserve">4. </t>
  </si>
  <si>
    <t>Výpožičný proces</t>
  </si>
  <si>
    <t>4.1.</t>
  </si>
  <si>
    <t>4.2.</t>
  </si>
  <si>
    <t>4.3.</t>
  </si>
  <si>
    <t>4.4.</t>
  </si>
  <si>
    <t>4.5.</t>
  </si>
  <si>
    <t>4.6.</t>
  </si>
  <si>
    <t>4.7.</t>
  </si>
  <si>
    <t>4.8.</t>
  </si>
  <si>
    <t>4.9.</t>
  </si>
  <si>
    <t>4.10.</t>
  </si>
  <si>
    <t xml:space="preserve">Knižnice/lokácie  majú možnosť definovať vlastné výpožičné politiky a pravidlá, podľa ktorých sa kn. j. distribuujú používateľom knižnice, minimálne by mali byť konfigurovateľné podmienky pre termíny vrátenia výpožičiek, predĺženia, výzvy a poplatky. </t>
  </si>
  <si>
    <t>4.11.</t>
  </si>
  <si>
    <t>4.12.</t>
  </si>
  <si>
    <t>4.13.</t>
  </si>
  <si>
    <t>4.14.</t>
  </si>
  <si>
    <t>4.15.</t>
  </si>
  <si>
    <t>4.16.</t>
  </si>
  <si>
    <t>4.17.</t>
  </si>
  <si>
    <t>4.18.</t>
  </si>
  <si>
    <t>4.19.</t>
  </si>
  <si>
    <t>4.20.</t>
  </si>
  <si>
    <t>4.21.</t>
  </si>
  <si>
    <t>4.22.</t>
  </si>
  <si>
    <t>4.23.</t>
  </si>
  <si>
    <t>4.24.</t>
  </si>
  <si>
    <t>4.25.</t>
  </si>
  <si>
    <t>4.26.</t>
  </si>
  <si>
    <t>4.27.</t>
  </si>
  <si>
    <t>4.28.</t>
  </si>
  <si>
    <t>4.29.</t>
  </si>
  <si>
    <t>4.30.</t>
  </si>
  <si>
    <t>4.31.</t>
  </si>
  <si>
    <t xml:space="preserve">5. </t>
  </si>
  <si>
    <t>Discovery nástroj (RDS)</t>
  </si>
  <si>
    <t>5.1.</t>
  </si>
  <si>
    <t>5.2.</t>
  </si>
  <si>
    <t>5.3.</t>
  </si>
  <si>
    <t>5.4.</t>
  </si>
  <si>
    <t>5.5.</t>
  </si>
  <si>
    <t>5.6.</t>
  </si>
  <si>
    <t>5.7.</t>
  </si>
  <si>
    <t>5.8.</t>
  </si>
  <si>
    <t>5.9.</t>
  </si>
  <si>
    <t>5.10.</t>
  </si>
  <si>
    <t>5.11.</t>
  </si>
  <si>
    <t>5.12.</t>
  </si>
  <si>
    <t>5.13.</t>
  </si>
  <si>
    <t>5.14.</t>
  </si>
  <si>
    <t>5.15.</t>
  </si>
  <si>
    <t>5.16.</t>
  </si>
  <si>
    <t>5.17.</t>
  </si>
  <si>
    <t>5.18.</t>
  </si>
  <si>
    <t xml:space="preserve">Správa elektronických a digitálnych informačných zdrojov </t>
  </si>
  <si>
    <t>6.1.</t>
  </si>
  <si>
    <t>6.2.</t>
  </si>
  <si>
    <t>6.3.</t>
  </si>
  <si>
    <t xml:space="preserve">Uchádzač uvedie, aké nástroje, vstavané/externé prehliadače pre prístup k digitálnym objektom (text, video, zvuk, obrázky a pod.) systém obsahuje.  </t>
  </si>
  <si>
    <t>7.1.</t>
  </si>
  <si>
    <t>7.2.</t>
  </si>
  <si>
    <t>7.3.</t>
  </si>
  <si>
    <t>7.4.</t>
  </si>
  <si>
    <t>7.5.</t>
  </si>
  <si>
    <t>Počet bodov spolu</t>
  </si>
  <si>
    <t>Ako uchádzač v tomto verejnom obstarávaní Univerzity Komenského v Bratislave</t>
  </si>
  <si>
    <t>čestne vyhlasujem,</t>
  </si>
  <si>
    <t>1. Meno Priezvisko, funkcia v spoločnosti</t>
  </si>
  <si>
    <t>2. Meno Priezvisko, funkcia v spoločnosti</t>
  </si>
  <si>
    <t>3. Meno Priezvisko, funkcia v spoločnosti</t>
  </si>
  <si>
    <t>4. ... v prípade potreby doplňte ďalšie riadky</t>
  </si>
  <si>
    <t>V prípade, že vyššie nie sú uvedené žiadne osoby, čestne prehlasujem, že žiadne takéto osoby v našej spoločnosti nepôsobia.</t>
  </si>
  <si>
    <t>Čestné vyhlásenie o konečných užívateľoch výhod</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</si>
  <si>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</si>
  <si>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t>a)    prezident Slovenskej republiky,</t>
  </si>
  <si>
    <t>b)    člen vlády,</t>
  </si>
  <si>
    <t>c)    vedúci ústredného orgánu štátnej správy, ktorý nie je členom vlády,</t>
  </si>
  <si>
    <t>d)    vedúci orgánu štátnej správy s celoslovenskou pôsobnosťou,</t>
  </si>
  <si>
    <t>e)    sudca Ústavného súdu Slovenskej republiky alebo sudca,</t>
  </si>
  <si>
    <t>f)     generálny prokurátor Slovenskej republiky, špeciálny prokurátor alebo prokurátor,</t>
  </si>
  <si>
    <t>g)    verejný ochranca práv,</t>
  </si>
  <si>
    <t>h)    predseda Najvyššieho kontrolného úradu Slovenskej republiky a podpredseda Najvyššieho kontrolného úradu Slovenskej republiky,</t>
  </si>
  <si>
    <t>i)     štátny tajomník,</t>
  </si>
  <si>
    <t>j)     generálny tajomník služobného úradu,</t>
  </si>
  <si>
    <t>k)    prednosta okresného úradu,</t>
  </si>
  <si>
    <t>l)     primátor hlavného mesta Slovenskej republiky Bratislavy, primátor krajského mesta alebo primátor okresného mesta, alebo</t>
  </si>
  <si>
    <t>m)  predseda vyššieho územného celku.</t>
  </si>
  <si>
    <t xml:space="preserve">Vzhľadom na vyššie uvedené čestne vyhlasujem, že mojím konečným užívateľom výhod  a ani mojich subdodávateľov, ktorý majú povinnosť zapisovať sa do registra partnerov verejného sektora, nie je žiadna z osôb uvedených v ustanovení § 11 ods. 1 písm. c) zákona č. 343/2015 Z. z. o verejnom obstarávaní a o zmene a doplnení niektorých zákonov v znení neskorších predpisov. </t>
  </si>
  <si>
    <t>Čestné vyhlásenie  k medzinárodným sankciám</t>
  </si>
  <si>
    <t>čestne vyhlasujem, že</t>
  </si>
  <si>
    <t>Čestné vyhlásenie k zákazu účasti vo verejnom obstarávaní</t>
  </si>
  <si>
    <t>nemám uložený zákaz účasti vo verejnom obstarávaní potvrdený konečným rozhodnutím v Slovenskej republike a v štáte sídla, miesta podnikania alebo obvyklého pobytu*.</t>
  </si>
  <si>
    <t>*(v rámci SR si to vie verejný obstarávateľ overiť sám v dostupných registroch)</t>
  </si>
  <si>
    <t>Cena spolu v Eur bez DPH (ponuková cena)***/****</t>
  </si>
  <si>
    <t>****uchádzač musí v celkovej cene v Eur bez DPH oceniť aj prípadný nárast súčasného min. počtu zamestnancov knižníc pracujúcich so Systémom -  zo súčasných min. 80 na max. 100 počas platnosti  zmluvy – max. 8 rokov</t>
  </si>
  <si>
    <t>Cena spolu v Eur bez DPH (ponuková cena)****</t>
  </si>
  <si>
    <t>****verejný obstarávateľ predpokladá migráciu približne 1,3 mil. bibliografických záznamov (vrátane autoritatívnych záznamov) z aktuálneho knižničného systému do obstarávaného Systému. Počas doby poskytovania služby môže dôjsť k nárastu objemu dát nad uvedený rozsah. Z uvedeného dôvodu je uchádzač povinný v cenovej ponuke zohľadniť prípadný nárast a to max. o 500 000 záznamov nad základný rozsah 1 300 000 záznamov. Verejný obstarávateľ predpokladá maximálny objem do 1,8 mil. bibliografických záznamov počas trvania zmluvy</t>
  </si>
  <si>
    <t>****poskytovateľ musí v celkovej cene v Eur bez DPH oceniť aj prípadný nárast súčasného min. počtu zamestnancov knižníc pracujúcich so Systémom -  zo súčasných min. 80 na max. 100 počas platnosti  zmluvy – max. 8 rokov</t>
  </si>
  <si>
    <t>****objednávateľ predpokladá migráciu približne 1,3 mil. záznamov (bibliografických a autoritatívnych) z aktuálneho knižničného systému do obstarávaného Systému. Počas doby poskytovania je poskytovateľ povinný v cenovej ponuke zohľadniť prípadný nárast a to max. o 500 000 záznamov nad základný rozsah 1 300 000 záznamov. Objednávateľ predpokladá maximálny objem do 1,8 mil. záznamov (bibliografických a autoritatívnych) počas trvania zmluvy</t>
  </si>
  <si>
    <r>
      <t xml:space="preserve">Splnenie požiadavky
</t>
    </r>
    <r>
      <rPr>
        <b/>
        <sz val="8"/>
        <color theme="1"/>
        <rFont val="Corbel"/>
        <family val="2"/>
        <charset val="238"/>
      </rPr>
      <t>(do nižšie uvedeného poľa uchádzač uvedie spôsob preukázania splnenia predmetnej požiadavky na predmet zákazky, pričom je potrebné uviesť, kde sa daná informácia nachádza, napr. na ktorej strane, snímke a pod.).  Súčasne je uchádzač povinný príslušné podklady (napr. dokumenty, videá) priložiť ako súčasť ponuky</t>
    </r>
    <r>
      <rPr>
        <b/>
        <sz val="11"/>
        <color theme="1"/>
        <rFont val="Corbel"/>
        <family val="2"/>
        <charset val="238"/>
      </rPr>
      <t xml:space="preserve">
</t>
    </r>
  </si>
  <si>
    <t>Vyžaduje sa, aby poskytované cloudové služby boli prevádzkované v rámci EÚ. Uchádzač uvedie, či je vlastníkom cloudového prostredia, na ktorom Systém prevádzkuje, alebo či má uzavretú dohodu s treťou stranou. Ak má uzavretú dohodu s treťou stranou/iným subjektom – uvedie zemepisnú polohu cloudového prostredia, prípadné súvisiace obmedzenia prenosu údajov a sprístupní verejnému obstarávateľovi zmluvy (časti zmlúv) s týmto subjektom relevantné k prenosu dát a ochrane údajov.</t>
  </si>
  <si>
    <t xml:space="preserve">Systém/LSP (platforma knižničných služieb) musí predstavovať jednotné riešenie, prístupné prostredníctvom jedného rozhrania alebo súboru navzájom prepojených a integrovaných rozhraní, ktoré zahŕňa všetky potrebné moduly pre kompletnú správu funkcií nutných pre administráciu modernej knižnice, minimálne:  
-katalogizácia;  
-správa fondov (prírastky, úbytky, revízie, správa elektronických zdrojov);  
-výpožičky;  
-discovery nástroj;  
-reportovací nástroj;  
-nástroj na správu Systému;  
-akvizícia. </t>
  </si>
  <si>
    <t xml:space="preserve">Systém/LSP musí byť riešený formou softvér ako služba (SaaS), musí byť hostovaný v „cloudovom“ SaaS prostredí ako„multi-tenant“ a musí byť postavený na webovom riešení, ktoré vyžaduje iba webový prehliadač, a nie inštaláciu klientských programov na pracovných staniciach v rámci knižničných pracovísk.  </t>
  </si>
  <si>
    <t xml:space="preserve">Systém/LSP musí poskytovať bezpečnostný model, ktorý umožňuje správcom Systému verejného obstarávateľa autonómne prideľovať oprávnenia zamestnancom knižnice v súlade s požiadavkami špecifickými pre danú úlohu. </t>
  </si>
  <si>
    <t xml:space="preserve">Systém/LSP musí poskytovať možnosti importu/exportu údajov v štandardných formátoch minimálne MARC 21, XML, MODS a Dublin Core. </t>
  </si>
  <si>
    <t xml:space="preserve">Všetky moduly Systému/LSP musia podporovať kódovanie Unicode (UTF-8) a dáta musia byť kódované v znakovej sade UTF-8. </t>
  </si>
  <si>
    <t>Systém/LSP musí mať multilingválne používateľské rozhranie pre koncových používateľov i knižničný personál. Vyžaduje sa minimálne lokalizácia Systému/LSP v angličtine a v češtine alebo v slovenčine.</t>
  </si>
  <si>
    <t>Systém/LSP musí podporovať dátový model BIBFRAME určený pre správu a publikovanie bibliografických údajov v prostredí prepojených dát (Linked Data). Systém/LSP musí umožňovať: mapovanie a konverziu bibliografických a autoritných záznamov medzi formátom MARC 21 a BIBFRAME. Riešenie musí umožňovať využívanie BIBFRAME bez negatívneho dopadu na existujúce bibliografické a autoritné záznamy uložené vo formáte MARC 21.</t>
  </si>
  <si>
    <t xml:space="preserve">Systém/LSP musí poskytovať API a/alebo webové služby na uľahčenie interoperability s externým prostredím, aby bol Systém/LSP schopný integrácie s existujúcimi systémami obstarávateľa, ako napr. študentský informačný systém, účtovný systém, autentifikačné systémy a pod. robustným a transparentným spôsobom, ktorý umožňuje priebežnú aktualizáciu údajov zo Systému a do Systému.  
API musí byť otvorené, v súlade so štandardmi a nie proprietárne. 
Systém/LSP musí podporovať funkcionalitu real-time ordering (spracovanie požiadaviek v reálnom čase), využívať otvorené štandardy ako REST, HTTPS, JSON, XML a pod. </t>
  </si>
  <si>
    <t>Uchádzač zabezpečí migráciu potrebných údajov do Systému/LSP zo súčasného knižnično-informačného systému VTLS-Virtua zahŕňajúcu minimálne: bibliografické záznamy, autoritatívne záznamy, holdingové záznamy, záznamy o exemplároch, údaje o výpožičkách, poskytne plnú pomoc pri replikácii konfigurácií zo súčasného KIS. 
Uchádzač poskytne plnú pomoc pri overení presnosti, úplnosti a celkovej úspešnosti migrácie údajov.</t>
  </si>
  <si>
    <t>Uchádzač poskytne verejnému obstarávateľovi prístup k testovaciemu prostrediu SystémuLSP, ktoré bude obsahovať pravidelne aktualizovanú kópiu produkčných údajov a konfigurácie alebo umožňovať ich nahrávanie.</t>
  </si>
  <si>
    <t>Deklarácia, dokumentácia, zahrnutie migrácie do časového harmonogramu</t>
  </si>
  <si>
    <t>Funkčné požiadavky Systému/LSP</t>
  </si>
  <si>
    <t>Systém/LSP</t>
  </si>
  <si>
    <r>
      <t xml:space="preserve">Splnenie požiadavky
</t>
    </r>
    <r>
      <rPr>
        <b/>
        <sz val="10"/>
        <color theme="1"/>
        <rFont val="Corbel"/>
        <family val="2"/>
        <charset val="238"/>
      </rPr>
      <t xml:space="preserve">Áno / Nie
</t>
    </r>
    <r>
      <rPr>
        <b/>
        <sz val="8"/>
        <color theme="1"/>
        <rFont val="Corbel"/>
        <family val="2"/>
        <charset val="238"/>
      </rPr>
      <t>(uchádzač je povinný zvoliť jednu z možností uvedených vo výberovom poli. Súčasne je potrebné príslušné dokumenty preukazujúce splnenie funkčných požiadaviek Systému/LSP priložiť ako súčasť ponuky)</t>
    </r>
    <r>
      <rPr>
        <b/>
        <sz val="11"/>
        <color theme="1"/>
        <rFont val="Corbel"/>
        <family val="2"/>
        <charset val="238"/>
      </rPr>
      <t xml:space="preserve">
</t>
    </r>
  </si>
  <si>
    <t>Správa o dostupnosti cloudového systému, resp. jeho výpadkoch za predošlé 3 roky</t>
  </si>
  <si>
    <t xml:space="preserve">Cloudový/SaaS systém má vysoký stupeň dostupnosti, doby odozvy a priepustnosti požiadaviek, minimálne na úrovni 99,7 %.   
</t>
  </si>
  <si>
    <t>Cloudové prostredie má zabezpečenú komplexnú ochranu údajov a zavedené vysoké bezpečnostné funkcie.  
Uchádzač uvedie, aké bezpečnostné metódy, protokoly a nástroje sa používajú na ochranu celkového riešenia.
V rámci ochrany sa vyžaduje najmä:  
-ochrana proti ransomvéru, 
-správa bezpečnostnej pozície v cloude, 
-ochrana údajov v cloude, 
-ochrana danej cloudovej aplikácie – Systému/LSP, 
-detekcia hrozieb a reakcia na incidenty. 
Uchádzač uvedie, ako je v rámci Systému/LSP zabezpečený prenos údajov, aké možnosti šifrovania sú k dispozícii.</t>
  </si>
  <si>
    <t xml:space="preserve">Rozhranie Systému/LSP je v súlade s pravidlami W3C WCAG 2.1 pre prístupnosť pre nevidiacich a slabozrakých. </t>
  </si>
  <si>
    <t xml:space="preserve">Systém/LSP podporuje kooperatívnu prácu viacerých knižníc verejného obstarávateľa v jednom Systéme/LSP (určitá miera konzorciálnej funkcionality). Systém/LSP umožňuje zdieľanie všetkých dát v rámci knižníc verejného obstarávateľa (kontá čitateľov, prehľad ich aktuálnych výpožičiek a poplatkov, bibliografické záznamy, záznamy o exemplároch a pod.) a zároveň nastavenie používateľských oprávnení v prístupe k nim vrátane možnosti odlišnosti nastavenia jednotlivých typov údajov v čiastkových knižniciach (napr. odlišné nastavenie výpožičných pravidiel).  
Uchádzač stručne charakterizuje, ako je zabezpečená kolaboratívna správa Systému/LSP. </t>
  </si>
  <si>
    <t>Systém/LSP podporuje autentizáciu a autorizáciu používateľov (koncových používateľov – čitateľov i odborných knižničných pracovníkov) a rôzne používateľské roly vrátane možnosti upravovať/prispôsobovať ich oprávnenia. Minimálny rozsah používateľských rolí s možnosťou ich kombinácie:  
- administrátor celého Systému/LSP implementovaného pre verejného obstarávateľa,  
- administrátor knižnice/lokácie (má oprávnenie pre správu 1 alebo viacerých čiastkových knižníc a k všetkým funkciám spojeným so správou takejto čiastkovej knižnice); 
- knihovník  (má oprávnenie pre 1 vybranú čiastkovú knižnicu a časť funkcií spojených so správou knižnice/lokácie); 
- len pracovník vo výpožičných službách (môže len požičiavať a vracať knihy, má prístup ku kontu čitateľa); 
- len katalogizátor (môže vytvárať a editovať bibliografické záznamy a záznamy o exemplároch); 
- správca elektronických informačných zdrojov.</t>
  </si>
  <si>
    <t xml:space="preserve">Systém/LSP zaznamenáva transakcie knihovníkmi vykonaných úkonov (logovanie zmien). Tieto logy musia byť prístupné administrátorom systému. Minimálny rozsah logov:  
- zmeny bibliografických a autoritatívnych záznamov (dátum a identifikácia knihovníka, ktorý zmenu vykonal, druh zmeny); 
- zmeny v zázname o exemplári (dátum a identifikácia knihovníka, ktorý zmenu vykonal, druh zmeny); 
- zmeny v zázname o čitateľovi (dátum a identifikácia knihovníka, ktorý zmenu vykonal, druh zmeny); 
- logy výpožičných transakcií (dátum, identifikácia knihovníka a čitateľa transakcie – výpožička,  predĺženie, vrátenie, vytvorenie/zrušenie žiadanky/rezervácie, dátum vygenerovania upozornenia na koniec výpožičnej lehoty, dátum odoslania upomienky a číslo upomienky, dátum vygenerovania poplatku s väzbou na príslušný exemplár, ak ide o poplatok súvisiaci s výpožičkou); 
- logy v akvizícii (dátum a identifikácia knihovníka napr. pre prípis / odpis čísel seriálov); 
- logy aktivácie e-zdrojov.  </t>
  </si>
  <si>
    <t>Systém/LSP podporuje RFID, protokoly z39.50, SRU/SRW, štandard OAI-PMH.  </t>
  </si>
  <si>
    <t xml:space="preserve">Systém/LSP podporuje integráciu s metódami overovania tretích strán vrátane jednotného prihlásenia (SSO). Systém umožňuje autorizáciu používateľov na serveroch verejného obstarávateľa prostredníctvom  SAML protokolu. Uchádzač stručne charakterizuje všetky možnosti integrácie vrátane podporovaných protokolov, ako napr. SAML, CAS, LDAP, OAuth a akejkoľvek podpory pre sociálne overovanie alebo iné alternatívne metódy overovania používateľov. </t>
  </si>
  <si>
    <t>Systém/LSP disponuje komplexnou dokumentáciou a školiacimi materiálmi pre zamestnancov knižnice a administrátorov Systému. 
[Uchádzač uvedie, v akej forme dokumentáciu a školiace materiály vedie a poskytne verejnému obstarávateľovi prístup k nim.]</t>
  </si>
  <si>
    <t xml:space="preserve">Uchádzač poskytne jasne definovanú cestu vývoja Systému/LSP minimálne na 2 roky vopred.
Uchádzač tiež uvedie:
- ako je do rozvoja Systému/LSP zapracovaná podpora GenAI (existujúce služby, roadmap), 
- či má mechanizmy zabezpečujúce bezproblémovú migráciu na nové štandardy, dátové formáty alebo technológie bez prerušenia služieb,
- či a aké možnosti má zákazník rozhodovať o prioritách pre ďalší rozvoj systému, zmene funkcionality. 
[Áno/Nie k jednotlivým položkám, ak ÁNO - uchádzač stručne opíše, ako sú dané požiadavky riešené.] </t>
  </si>
  <si>
    <t>Deklaratívna informácia k školeniam, zahrnutie školení do časového harmonogramu.</t>
  </si>
  <si>
    <t xml:space="preserve">Všetky používateľské funkcie Systému/LSP (back-end i front-end) sú prístupné prostredníctvom webového prehliadača. Systém je kompatibilný s modernými prehliadačmi (Chrome, Firefox, Edge) na štandardných operačných systémoch (MS Windows, iOS). Uchádzač uvedie, ktoré prehliadače a aké verzie prehliadačov sú kompatibilné so Systémom.  
Má systém responzívne rozhranie? Dá sa systém používať na rôznych mobilných zariadeniach, ak áno – uvedie na ktorých.  </t>
  </si>
  <si>
    <t xml:space="preserve">Uchádzač uvedie, či má Systém/LSP ďalšie moduly, služby nad rámec požiadaviek na predmet zákazky.
[Áno/Nie, ak ÁNO - uchádzač stručne vymenuje a charakterizuje tieto doplnkové moduly. služby] </t>
  </si>
  <si>
    <t xml:space="preserve">Systém/LSP umožňuje evidovať údaje o exemplári ako prírastkové číslo, spôsob nadobudnutia, cena aj mimo modulu Akvizícia. Uchádzač uvedie, aké funkcie sa viažu výhradne na modul Akvizície.  </t>
  </si>
  <si>
    <t xml:space="preserve">Systém/LSP podporuje možnosť pre koncových používateľov knižnice podávať návrhy na akvizíciu a disponuje možnosťou pre pracovníkov knižnice priamo odpovedať čitateľovi, prípadne zaznamenať dôvody zamietnutia návrhu.  </t>
  </si>
  <si>
    <t xml:space="preserve">Systém/LSP poskytuje možnosť generovania prírastkových zoznamov so všetkými potrebnými údajmi (signatúra, prírastkové číslo, dátum spracovania, spôsob nadobudnutia, cena, autorské, názvové a vydavateľské údaje) pre jednotlivé knižnice/lokácie. Uchádzač uvedie, či to Systém/LSP spĺňa a v ktorom module je obsiahnutá.  </t>
  </si>
  <si>
    <t xml:space="preserve">Systém/LSP disponuje funkcionalitami kooperatívnej katalogizácie. </t>
  </si>
  <si>
    <t xml:space="preserve">Systém/LSP je schopný administrovať všetky aspekty správy a spracovania (katalogizácia) všetkých typov dokumentov – kníh, seriálov, hudobnín, kartografických zdrojov, rukopisov, starých tlačí, zvukových nosičov, elektronických kníh, seriálov a ďalších vrátane záznamov o exemplároch a záznamov autorít v štandardizovaných formátoch v súlade s medzinárodnými a národnými štandardmi.  </t>
  </si>
  <si>
    <t xml:space="preserve">Systém/LSP podporuje  vytváranie a ukladanie šablón záznamov (minimálne vo formáte MARC21) na použitie pri vytváraní a úprave záznamov vrátane zadania predvolených prvkov, polí, podpolí a hodnôt uložených v týchto šablónach. </t>
  </si>
  <si>
    <t xml:space="preserve">Systém/LSP poskytuje možnosti kontroly jedinečnosti identifikátorov (napr. čiarový kód, prírastkové číslo, ID bibliografického záznamu, ID exemplára, ID čitateľa, ISBN a pod.). </t>
  </si>
  <si>
    <t>Systém/LSP umožňuje potlačenie (maskovanie) záznamov (minimálne bibliografických a exemplárov) z vyhľadávacieho nástroja rozhrania pre koncových používateľov/čitateľov (OPAC/Discovery).</t>
  </si>
  <si>
    <t>V Systéme/LSP sa zobrazujú všetky exempláre a je možné ich hromadne presúvať medzi bibliografickými záznamami.</t>
  </si>
  <si>
    <t xml:space="preserve">Systém/LSP podporuje prepojené dáta na zlepšenie vyhľadávania zdrojov. </t>
  </si>
  <si>
    <t xml:space="preserve">Systém/LSP podporuje tvorbu, správu a údržbu vlastných lokálnych autorít a riadených slovníkov. </t>
  </si>
  <si>
    <t xml:space="preserve">Systém/LSP disponuje funkciami podporujúcimi efektívnu revíziu knižničných fondov. Uchádzač uvedie, aké nástroje, resp. postupy na revíziu sú dostupné. </t>
  </si>
  <si>
    <t xml:space="preserve">Systém/LSP ponúka rôzne možnosti triedenia výsledkov vyhľadávania – uchádzač uvedie aké a nakoľko sú konfigurovateľné knižnicou. </t>
  </si>
  <si>
    <t xml:space="preserve">Systém/LSP ponúka možnosti pre knižnicu na konfiguráciu indexov/registrov na prezeranie podľa vlastných kritérií. Uchádzač špecifikuje, aké preddefinované indexy sú k dispozícii na vyhľadávanie a či/ako možno vytvoriť a spravovať vlastné indexy.  </t>
  </si>
  <si>
    <t xml:space="preserve">Systém/LSP umožňuje export jednotlivých záznamov, skupín záznamov alebo celého katalógu do vopred definovaného cieľa bez dodatočných poplatkov. </t>
  </si>
  <si>
    <t xml:space="preserve">Systém/LSP obsahuje funkciu kontroly príjmu seriálov, ktorá umožní zamestnancom prijímať a sledovať čísla seriálov. Funkcia kontroly príchodu podporuje vytváranie a správu predikčných vzorov pre seriály, aby sa automaticky generovali očakávané čísla na základe frekvencie vydávania (napr. týždenne, mesačne, nepravidelné harmonogramy). </t>
  </si>
  <si>
    <t xml:space="preserve">Systém/LSP podporuje offline výpožičky. Uchádzač uvedie, aké funkcie sú k dispozícii pri prerušení pripojenia na internet. </t>
  </si>
  <si>
    <t xml:space="preserve">Systém/LSP podporuje ANSI/NISO Z39.83 (NISO Circulation Interchange Protocol). </t>
  </si>
  <si>
    <t xml:space="preserve">Systém/LSP podporuje integrácie automatických výpožičiek/vrátenia založených na protokole SIP2.  </t>
  </si>
  <si>
    <t xml:space="preserve">Systém/LSP podporuje využitie RFID v rámci výpožičiek a správy fondu (revízie). 
[Áno/Nie, ak ÁNO - uchádzač stručne opíše, ako sú dané požiadavky riešené.] </t>
  </si>
  <si>
    <t xml:space="preserve">Systém//LSP podporuje možnosť dočasnej zmeny umiestnenia exemplára, eviduje dobu dočasného umiestnenia, termín na návrat exemplára naspäť trvalého umiestnenia, poskytuje notifikácie relevantným pracovníkom knižnice. </t>
  </si>
  <si>
    <t xml:space="preserve">Systém/LSP umožňuje vytváranie rôznych typov používateľov a nastavovanie parametrov výpožičiek pre každý typ používateľa. </t>
  </si>
  <si>
    <t xml:space="preserve">Systém/LSP umožňuje vkladať do záznamov čitateľov poznámky. </t>
  </si>
  <si>
    <t xml:space="preserve">Systém/LSP podporuje manuálne alebo automatické odosielanie e-mailových upozornení pri spustení špecifických udalostí. </t>
  </si>
  <si>
    <t xml:space="preserve">Systém/LSP umožňuje definovanie pravidiel a obmedzení pre výpožičky. Minimálne sa vyžaduje možnosť nastavenia výpožičných pravidiel pre kombinácie podľa typu materiálu/dokumentu, knižnice/lokácie, typu používateľov. </t>
  </si>
  <si>
    <t>Systém/LSP disponuje možnosťami blokovania/pozastavenia výpožičných služieb. Uchádzač uvedie aké systémové bloky sú k dispozícii a či/ako môže bloky nadefinovať knižnica podľa vlastných kritérií.</t>
  </si>
  <si>
    <t xml:space="preserve">Systém/LSP podporuje evidenciu interných/prezenčných výpožičiek. </t>
  </si>
  <si>
    <t xml:space="preserve">Systém/LSP má možnosti notifikácií pre pracovníkov knižnice o zmene stavu exemplára (vrátené, žiadané a pod.). Uchádzač uvedie, ako sú tieto notifikácie realizované a či má knižnica možnosť si ich upraviť, konfigurovať. </t>
  </si>
  <si>
    <t xml:space="preserve">Systém/LSP má funkcie na predlžovanie výpožičiek a žiadaniek automaticky, manuálne používateľom i pracovníkmi knižnice.
Uchádzač uvedie možnosti hromadných zmien konca výpožičnej lehoty, platnosti žiadaniek a pod. </t>
  </si>
  <si>
    <t xml:space="preserve">Systém/LSP disponuje možnosťami administrácie notifikácií, má možnosť ich plánovane automaticky distribuovať.  </t>
  </si>
  <si>
    <t xml:space="preserve">Systém/LSP umožňuje nastaviť pravidlá pre zasielanie výziev na vrátenie. Uchádzač uvedie pravidlá, ktoré možno aplikovať na výzvy. </t>
  </si>
  <si>
    <t xml:space="preserve">Systém/LSP obsahuje funkcie na na správu sankčných poplatkov  za oneskorenie pri vrátení, predĺžení a pod.  (poplatky, bloky a atď.). </t>
  </si>
  <si>
    <t>Systém/LSP umožňuje zobraziť informáciu o poplatkoch súčasne s informáciami o výpožičkách čitateľa (v rámci čitateľského konta).</t>
  </si>
  <si>
    <t xml:space="preserve">Systém/LSP podporuje integráciu s finančnými systémami. Uchádzač uvedie možnosti integrácie Systému s takýmito systémami a/alebo uvedie príklady z praxe aktívnych zákazníkov. </t>
  </si>
  <si>
    <t xml:space="preserve">Systém/LSP umožňuje nastavenie fixných i vypočítaných výpožičných lehôt, ktoré sa prispôsobia rôznym otváracím hodinám a môžu byť špecifické pre každú knižnicu/lokáciu odlišne. </t>
  </si>
  <si>
    <t xml:space="preserve">Systém/LSP má k dispozícii možnosť kalendárov konfigurovateľných na úrovni knižnice/lokácie. Možnosť nastavenia dní zatvorenia vopred, vrátane opakujúcich sa udalostí (štátne sviatky, víkendy) i operatívne.  </t>
  </si>
  <si>
    <t xml:space="preserve">Systém/LSP poskytuje pracovníkom knižnice tieto informácie súvisiace s výpožičkami: 
- meno používateľa 
- identifikáciu kn.j. (signatúra), jej umiestnenie (knižnica/lokácia) a obdobie odkedy dokedy má používateľ kn. j. požičanú, resp. žiadanú (typ žiadanky, dátum zadania žiadanky, dátum prípadnej zmeny žiadanky, doba platnosti žiadanky), 
- identifikáciu knihovníka, ktorý výpožičku realizoval, 
- dátum, dobu a poradie predĺženia výpožičnej doby, 
- identifikáciu používateľa, ktorý predĺženie realizoval, 
- dátum(y) odoslania notifikácií používateľovi o konci výpožičnej lehoty, 
- dátum(y) odoslania upomienky a jej poradí, 
- dátum odoslania notifikácie používateľovi o pripravenej rezervácii. </t>
  </si>
  <si>
    <t xml:space="preserve">Systém/LSP podporuje komplexnú integráciu so zdrojmi údajov o čitateľoch vrátane automatických aktualizácií prostredníctvom prenosu súborov a API. Uchádzač uvedie podporu pre synchronizáciu záznamov o čitateľoch so zdrojom, ktorý slúži ako systém záznamov pre tieto informácie (napríklad študentský informačný systém). </t>
  </si>
  <si>
    <t xml:space="preserve">Systém/LSP poskytuje funkcie pre správu záznamov o čitateľoch – hromadné zmeny údajov (napr. dátum platnosti registrácie), vymazanie a pod.  </t>
  </si>
  <si>
    <t xml:space="preserve">Systém/LSP obsahuje funkcie pre medziknižničnú výpožičnú službu. Uchádzač uvedie možnosti administrácie MVS v Systéme: 
- evidencia žiadaniek, výpožičiek, vrátenia kn.j. z knižníc verejného obstarávateľa pre iné inštitúcie, 
- evidencia žiadaniek, výpožičiek, vrátenia žiadané knižnicami verejného obstarávateľa u iných knižníc. </t>
  </si>
  <si>
    <t xml:space="preserve">Systém/LSP zabezpečuje, aby sa zmena v lokálnom zázname (vytvorenie, úprava, zmazanie, zmena dostupnosti) prejavila v discoveri nástroji v reálnom čase.  </t>
  </si>
  <si>
    <t xml:space="preserve">Systém/LSP umožňuje vyhľadávanie minimálne na úrovni metadát aj pre neprihlásených používateľov. </t>
  </si>
  <si>
    <t xml:space="preserve">Knižnica (administrátor systému) má možnosti prispôsobenia rozhrania – možnosť prispôsobiť všeobecný vzhľad, označenie prvkov používateľského rozhrania, vzhľad stručných a úplných výsledkov vyhľadávania a brandingu tak, aby zodpovedal inštitucionálnemu štýlu, vrátane zahrnutia loga a možnosti zmeny farieb v používateľskom rozhraní. </t>
  </si>
  <si>
    <t>Discovery nástroj ako súčasť Systému/LSP podporuje vyhľadávanie a poskytovanie všetkých typov zdrojov: fyzických, elektronických, digitálnych, ako aj vyhľadávanie podľa zbierok.</t>
  </si>
  <si>
    <t xml:space="preserve">Systém/LSP podporuje aktualizácie elektronických fondov, predplatného alebo práv na vyhľadávanie do 2 dní. </t>
  </si>
  <si>
    <t>Systém/LSP umožňuje vytvárať zoznamy odkazov na predplatené alebo otvorené EIZ a vystavovať ich používateľom (A-Z zoznam dostupných EIZ).</t>
  </si>
  <si>
    <t>Systém/LSP poskytuje publikované API alebo webové služby na uľahčenie interoperability s externými službami.</t>
  </si>
  <si>
    <t xml:space="preserve">Systém/LSP poskytuje používateľom možnosť ukladania si výsledkov vyhľadávania do rešeršných zoznamov a ďalšej práce s nimi (triedenie, zaslanie e-mailom, export, zdieľanie). </t>
  </si>
  <si>
    <t xml:space="preserve">Systém/LSP ukladá históriu vyhľadávania u prihlásených používateľov. </t>
  </si>
  <si>
    <t xml:space="preserve">Systém/LSP umožňuje prispôsobovať rozhranie rôznym skupinám používateľov, resp. zapojených knižníc. 
Knižnica má možnosť definovať rozsahy vyhľadávania, ktoré používateľom umožnia jednoducho vyhľadávať vo vopred definovaných skupinách záznamov, ktoré spĺňajú stanovené podmienky. Napríklad, umožniť vyhľadávanie iba záznamov, ktoré patria do určitej knižnice/lokácie, typu zdroja alebo zbierky (napr. záverečné práce), ale aj vyhľadávanie v záznamoch všetkých participujúcich knižníc verejného obstarávateľa.  </t>
  </si>
  <si>
    <t xml:space="preserve">Systém/LSP podporuje vkladanie náhľadov na obálky publikácií. </t>
  </si>
  <si>
    <t xml:space="preserve">Systém/LSP disponuje možnosťou potlačiť zobrazovanie záznamov exmplárov v rozhraní vyhľadávania.  </t>
  </si>
  <si>
    <t xml:space="preserve">Systém/LSP obsahuje ako súčasť štandardnej ponuky komplexné analytické prehľady pre vrstvu vyhľadávania. Uchádzač uvedie funkcionalitu dostupného nástroja na tvorbu prehľadov. </t>
  </si>
  <si>
    <t xml:space="preserve">Uchádzač uvedie, aké možnosti v oblasti správy elektronických a digitálnych informačných zdrojov sú v Systéme/LSP k dispozícii? Je Systém/LSP schopný akceptovať OpenURL a poskytovať kontextovo citlivé služby, ako aj rozlišovať tieto služby?  </t>
  </si>
  <si>
    <t xml:space="preserve">Systém/LSP umožňuje nastavenie/plánovanie generovania pravidelných aj jednorazových štatistických reportov v knižnicou definovanom časovom rozmedzí.  </t>
  </si>
  <si>
    <t xml:space="preserve">Systém/LSP umožňuje export štatistických prehľadov vo formátoch CSV, XML, resp. vo vhodných prípadoch aj HTML, DOC(X), XLS(X); ich odoslanie na tlačiareň, e-mailom. </t>
  </si>
  <si>
    <t>Systém/LSP podporuje nezávislosť knižnice/lokácie tak, že používateľom umožňuje navrhovať prehľady vopred filtrované podľa knižnice/lokácie. Tieto údaje by mali byť schopní vidieť iba používatelia s rolami priradenými ku konkrétnej knižnici/lokácii.</t>
  </si>
  <si>
    <t xml:space="preserve">Systém/LSP umožňuje, aby iba určitá knižnica (ako vlastník údajov) mala oprávnenie na úpravu a mazanie relevantných záznamov v systéme. </t>
  </si>
  <si>
    <t xml:space="preserve">Systém/LSP podporuje viacero formátov metadát a má možnosť rozšírenia na ďalšie formáty. Minimálne požadované formáty: MARC21, MARCXML, Dublin Core a MODS, podpora BIBFRAME. Uchádzač uvedie, či je Systém/LSP schopný podporovať používanie viacerých formátov v tom istom katalógu. </t>
  </si>
  <si>
    <t>Systém/LSP umožňuje editáciu fixných i variabilných polí v dostupnom formáte. Systém/LSP umožňuje validáciu správnosti zápisu údajov (kontrola vhodného použitia prvkov, polí, podpolí a hodnôt vrátane overovania kontrolovaných slovníkov pre polia).</t>
  </si>
  <si>
    <t xml:space="preserve">Pri katalogizácii Systém/LSP poskytuje relevantnú kontextuálnu nápovedu pre jednotlivé polia, položky. </t>
  </si>
  <si>
    <t xml:space="preserve">Systém/LSP umožňuje evidovať tieto základné údaje o exemplároch (uchádzač uvedie, či, ktoré a akým spôsobom):  
- čiarový kód, 
- umiestnenie
- miesto vyzdvihnutia kn.j. – čiastková knižnica-lokácia, kde si čitateľ môže knihu vyzdvihnúť pri výpožičke, 
- druh dokumentu,
- signatúra; uchádzač uvedie možnosti zápisu viacerých samostatných signatúr a možnosti automatického signovania na základe zvolených pravidiel), 
- prírastkové číslo (poskytovateľ uvedie možnosti automatického prírastkovania),  
- spôsob nadobudnutia, 
- status exemplára, 
- dátum vytvorenia, modifikácie, revízie kn.j., 
- cena, 
- verejná poznámka pre koncových používateľov, 
- neverejná poznámka pre knihovníkov (poskytovateľ uvedie, či Systém/LSP umožňuje aj kontextuálne poznámky zobrazujúce sa pri výpožičke, vrátení a pod.), 
- u kn.j. periodík – chronologické a enumeračné údaje zväzku (ročník, číslo, rok vydania), 
- URL na online verziu dokumentu. </t>
  </si>
  <si>
    <t xml:space="preserve">Systém/LSP podporuje možnosť vykonávať hromadné zmeny v súbore záznamov (bibliografických a autoritatívnych, exemplárov, holdingov) vrátane možnosti zmeniť akýkoľvek prvok, pole, podpole alebo hodnotu. </t>
  </si>
  <si>
    <t>Systém/LSP ponúka jednoduché aj pokročilé vyhľadávacie funkcie, použitie boolovských operátorov, zástupných znakov (rozširovanie), skracovanie a vyhľadávanie presných fráz.
Systém/LSP podporuje fazetovú navigáciu i možnosti obmedzenia vyhľadávania podľa rôznych kritérií (filtre), čo používateľom umožňuje spresniť vyhľadávanie podľa formátu, dostupnosti, autora, predmetu, dátumu, lokácie a ďalších kritérií.</t>
  </si>
  <si>
    <t xml:space="preserve">Systém/LSP umožňuje vyhľadávanie v externých databázach prostredníctvom online rozhrania pomocou Z39.50 alebo SRU/W a import výsledných záznamov do katalógu. Systém/LSP je schopný zlúčiť záznam z externého systému s existujúcimi záznamami na základe definovaných podmienok zlúčenia. </t>
  </si>
  <si>
    <t xml:space="preserve">Systém/LSP zabezpečí správu celého výpožičného procesu so zohľadnením pravidiel stanovených v knižničnom a výpožičnom poriadku knižníc verejného obstarávateľa. Systém/LSP vie pracovať s rôznymi typmi knižničných materiálov, ako sú napr. knihy, seriály, elektronické zdroje, digitálne materiály, audio a video materiály a pod. </t>
  </si>
  <si>
    <t>Systém/LSP umožňuje zasielanie žiadaniek v prostredí s viacerými distribuovanými skladovými priestormi. Uchádzač špecifikuje podporu Systému pre distribúciu (e-mail, tlač) žiadaniek, rezervácií, potvrdení o výpožičke, vrátení a platbe.</t>
  </si>
  <si>
    <t xml:space="preserve">Systém/LSP umožňuje nástroje na správu žiadaniek a rezervácií, vrátane riešenia položiek s uplynutou platnosťou (po exspirácii je exemplár uvoľnený pre ďalšieho žiadateľa; systém umožní automatické zaslanie notifikácie pre knižnicu/lokáciu, kde je rezervácia pripravená). 
Uchádzač uvedie, ako sa spravujú exspirované žiadanky a rezervácie. </t>
  </si>
  <si>
    <t xml:space="preserve">Systém/LSP podporuje správu (vytvorenie, úhradu, odpustenie) pokút a poplatkov na základe pravidiel  definovaných knižnicou/lokáciou. 
Systém/LSP umožňuje čiastočne zaplatiť alebo odpustiť pokuty, poplatky. 
Oprávnený knihovník má možnosť manuálne pridať alebo odpustiť pokutu, poplatok. 
Systém/LSP knihovníkom poskytuje prehľadové informácie o poplatkoch: 
- kedy a kým bol poplatok vytvorený;  
- kto a kedy poplatok stornoval;  
- dátum a spôsob (hotovosť, prevod, ...) úhrady poplatku; 
- zaplatená suma (úplná, čiastková) a zostatok. </t>
  </si>
  <si>
    <t xml:space="preserve">Systém/LSP poskytuje funkcie umožňujúce vyhľadávanie v záznamoch o čiateľoch. Uchádzač uvedie, aké možnosti vyhľadávania Systém/LSP poskytuje.  </t>
  </si>
  <si>
    <t xml:space="preserve">Systém/LSP disponuje pokročilými funkciami vyhľadávania – kombinácia termínov prostredníctvom logických operátorov, fazety, vyhľadávací index vrátane prehľadávania úplných textov na úrovni článkov, príspevkov, atď.  
Administrátor Systému má možnosť nastaviť konkrétny výber selekčných kritérií/polí pre pokročilé vyhľadávanie. 
Pri vyhľadávaní sa používa stematizácia. 
Systém/LSP umožňuje vytváranie vyhľadávacích „widgetov“ pre umiestnenie na externých webových sídlach verejného obstarávateľa. </t>
  </si>
  <si>
    <t xml:space="preserve">Riešenie disponuje možnosťami integrácie s nástrojmi na správu citácií, ako sú RefWorks, Endnote, Zotero atď., a exportovať citácie zo záznamov v BibTex.  </t>
  </si>
  <si>
    <t>Koncoví používatelia musia mať možnosť vidieť všetky informácie o svojom konte a transakciách (výpožičky, požiadavky, pokuty, uložené vyhľadávania atď.). Tieto informácie by sa mali načítavať priamo z back-endu Systému/LSP bez nutnosti smerovať používateľov do iného rozhrania.</t>
  </si>
  <si>
    <t xml:space="preserve">Systém/LSP umožňuje deduplikáciu výsledkov vyhľadávania pri zobrazení. </t>
  </si>
  <si>
    <t xml:space="preserve">Administrátor Systému/LSP má možnosť upravovať obsah nápovedy, informácií pre používateľov. </t>
  </si>
  <si>
    <t>Reporting and Statistics</t>
  </si>
  <si>
    <t xml:space="preserve">Systém/LSP vie zasielať notifikácie koncovým používateľom e-milom.Uchádzač špecifikuje, aké typy oznámení/notifikácií pre koncových používateľov Systém/LSP obsahuje, podporuje.  
Aké sú možnosti konfigurácie notifikácií (počet; interval; a pod.)? 
Môže si knižnica prispôsobiť tieto notifikácie sama bez zásahu uchádzača? 
Je možné notifikácie/oznámenia nakonfigurovať a zasielať vo viacerých jazykoch? 
Je možné notifikácie/oznámenia tlačiť, resp. generovať v rôznych formátoch – txt/html pre e-mail, pdf, doc(x)? </t>
  </si>
  <si>
    <t xml:space="preserve">Uchádzač uvedie, ako je možné v Systéme/LSP spravovať elektronický a digitálny obsah. 
Uchádzač uvedie, či aktuálne digitálne objekty knižnice môžu naďalej zostať v ich súčasnom úložisku a byť sprístupňované. Uchádzač uvedie, či systém umožňuje sprístupnenie digitálneho objektu Knižnice v obmedzenom/chránenom režime. Ak áno, za akých podmienok. </t>
  </si>
  <si>
    <t xml:space="preserve">Systém/LSP poskytuje súhrnné štatistické informácie o celkovom stave systému, minimálne: 
- počet aktívnych používateľov za zvolené časové obdobie, aj podľa určeného typu používateľa,  
- počet a prehľad exemplárov podľa vybraných kritérií (knižnica/lokácia, status, rozsah signatúr a pod.),  
- čitateľské štatistiky (žiadanky, výpožičky – absenčné/prezenčné, predĺženia, poplatky, notifikácie), 
- akvizičné štatistiky (počet prírastkov podľa spôsobu nadobudnutia, knižnice/lokácie), 
Systém/LSP by mal umožniť tvorbu štatistík činností koncových používateľov: 
- vyhľadávanie cez Discovery nástroj – počet návštev (sessions), počet zadaných vyhľadávacích dotazov,  štatistika využívania faziet a pod. </t>
  </si>
  <si>
    <t>Systém/LSP umožňuje prípravu rôznych reportov. Uchádzač uvedie možnosti prípravy rôznych druhov reportov. 
Systém/LSP ponúka predpripravené reporty v rôznych agend (výpožičky, katalogizácia a pod.). 
Uchádzač uvedie, či/ako si môže Knižnica vytvárať vlastné reporty bez zásahu alebo pomoci uchádzača. 
Uchádzač  uvedie, ako Systém podporuje vizualizáciu údajov.</t>
  </si>
  <si>
    <t>*minimálna lehota implementácie Systému je 150 kalendárných dní, max. 300 kalendárnych dní - uchádzačovi pôjdu vpísať hodnoty iba v rozmedzí 150 - 300</t>
  </si>
  <si>
    <t>Názov zákazky</t>
  </si>
  <si>
    <r>
      <t>b.</t>
    </r>
    <r>
      <rPr>
        <sz val="7"/>
        <color theme="1"/>
        <rFont val="Times New Roman"/>
        <family val="1"/>
        <charset val="238"/>
      </rPr>
      <t xml:space="preserve">       </t>
    </r>
    <r>
      <rPr>
        <sz val="11"/>
        <color theme="1"/>
        <rFont val="Corbel"/>
        <family val="2"/>
        <charset val="238"/>
      </rPr>
      <t>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platnom znení,</t>
    </r>
  </si>
  <si>
    <r>
      <t>c.</t>
    </r>
    <r>
      <rPr>
        <sz val="7"/>
        <color theme="1"/>
        <rFont val="Times New Roman"/>
        <family val="1"/>
        <charset val="238"/>
      </rPr>
      <t xml:space="preserve">       </t>
    </r>
    <r>
      <rPr>
        <sz val="11"/>
        <color theme="1"/>
        <rFont val="Corbel"/>
        <family val="2"/>
        <charset val="238"/>
      </rPr>
      <t xml:space="preserve">uchádzač, ktorého zastupujem (a žiadna zo spoločností, ktoré sú členmi nášho konzorcia), nie je ruským štátnym príslušníkom ani fyzickou alebo právnickou osobou, subjektom alebo orgánom so sídlom v Rusku; </t>
    </r>
  </si>
  <si>
    <r>
      <t>d.</t>
    </r>
    <r>
      <rPr>
        <sz val="7"/>
        <color theme="1"/>
        <rFont val="Times New Roman"/>
        <family val="1"/>
        <charset val="238"/>
      </rPr>
      <t xml:space="preserve">       </t>
    </r>
    <r>
      <rPr>
        <sz val="11"/>
        <color theme="1"/>
        <rFont val="Corbel"/>
        <family val="2"/>
        <charset val="238"/>
      </rPr>
      <t xml:space="preserve">uchádzač, ktorého zastupujem (a žiadna zo spoločností, ktoré sú členmi nášho konzorcia), nie je právnickou osobou, subjektom alebo orgánom, ktorých vlastnícke práva priamo alebo nepriamo vlastní z viac ako 50 % subjekt uvedený v písmene c) tohto odseku; </t>
    </r>
  </si>
  <si>
    <r>
      <t>e.</t>
    </r>
    <r>
      <rPr>
        <sz val="7"/>
        <color theme="1"/>
        <rFont val="Times New Roman"/>
        <family val="1"/>
        <charset val="238"/>
      </rPr>
      <t xml:space="preserve">       </t>
    </r>
    <r>
      <rPr>
        <sz val="11"/>
        <color theme="1"/>
        <rFont val="Corbel"/>
        <family val="2"/>
        <charset val="238"/>
      </rPr>
      <t xml:space="preserve">ani ja, ani spoločnosť, ktorú zastupujeme, nie sme fyzická alebo právnická osoba, subjekt alebo orgán, ktorý koná v mene alebo na príkaz subjektu uvedeného v písmene c) alebo d) tohto odseku; </t>
    </r>
  </si>
  <si>
    <r>
      <t>f.</t>
    </r>
    <r>
      <rPr>
        <sz val="7"/>
        <color theme="1"/>
        <rFont val="Times New Roman"/>
        <family val="1"/>
        <charset val="238"/>
      </rPr>
      <t xml:space="preserve">       </t>
    </r>
    <r>
      <rPr>
        <sz val="11"/>
        <color theme="1"/>
        <rFont val="Corbel"/>
        <family val="2"/>
        <charset val="238"/>
      </rPr>
      <t>žiaden zo subdodávateľov, dodávateľov alebo subjektov, ktorých kapacity sa využívajú na plnenie zákazky a ktorí sa na plnení zmluvy budú podieľať v rozsahu viac ako 10 % hodnoty zákazky, nespadá pod obmedzenia a zákazy definované v článku 5k nariadenia Rady (EÚ) č. 833/2014 (t. j. nie sú ruskými osobami, nie sú nimi vlastnení z viac ako 50 % ani nekonajú v ich mene či na ich príkaz);</t>
    </r>
  </si>
  <si>
    <r>
      <t>g.</t>
    </r>
    <r>
      <rPr>
        <sz val="7"/>
        <color theme="1"/>
        <rFont val="Times New Roman"/>
        <family val="1"/>
        <charset val="238"/>
      </rPr>
      <t xml:space="preserve">       </t>
    </r>
    <r>
      <rPr>
        <sz val="11"/>
        <color theme="1"/>
        <rFont val="Corbel"/>
        <family val="2"/>
        <charset val="238"/>
      </rPr>
      <t>uchádzač, ktorého zastupujem, členovia jeho štatutárneho orgánu, dozorného orgánu ani jeho konečný užívateľ výhod nie sú osobami, na ktoré sa vzťahuje zmrazenie finančných prostriedkov a hospodárskych zdrojov alebo zákaz sprístupnenia finančných prostriedkov a hospodárskych zdrojov podľa nariadenia Rady (EÚ) č. 269/2014 zo 17. marca 2014 o reštriktívnych opatreniach vzhľadom na konanie narúšajúce alebo ohrozujúce územnú celistvosť, zvrchovanosť a nezávislosť Ukrajiny v platnom znení, prípadne podľa iných predpisov o medzinárodných sankciách vykonávaných v SR podľa zákona č. 289/2016 Z. z. o vykonávaní medzinárodných sankcií v znení neskorších predpisov.</t>
    </r>
  </si>
  <si>
    <t>Čestné vyhlásenie podľa § 32 ods. 7 zákona</t>
  </si>
  <si>
    <t>že v spoločnosti uchádazača pôsobia nasledovné osoby splňajúce podmienky stanovené v § 32 ods. 8 zákona:</t>
  </si>
  <si>
    <t>Ďalej vyhlasujem, že som si vedomý právnych následkov uvedenia nepravdivých informácií v tomto vyhlásení alebo zamlčania takejto osoby.</t>
  </si>
  <si>
    <t>Zároveň čestne vyhlasujem, že všetky vyššie uvedené osoby spĺňajú podmienky účasti osobného postavenia podľa § 32 ods. 1 písm. a) zákona.</t>
  </si>
  <si>
    <r>
      <t>a.</t>
    </r>
    <r>
      <rPr>
        <sz val="7"/>
        <color theme="1"/>
        <rFont val="Times New Roman"/>
        <family val="1"/>
        <charset val="238"/>
      </rPr>
      <t xml:space="preserve">       </t>
    </r>
    <r>
      <rPr>
        <sz val="11"/>
        <color theme="1"/>
        <rFont val="Corbel"/>
        <family val="2"/>
        <charset val="238"/>
      </rPr>
      <t>vo vzťahu k zákazke uvedenej v prvom háru spĺňam všetky podmienky a obmedzenia vyplývajúce z medzinárodných sankcií prijatých v súvislosti s agresiou Ruskej federácie proti Ukrajine,</t>
    </r>
  </si>
  <si>
    <r>
      <t>Odkaz na relevantnú dokumentáciu
(</t>
    </r>
    <r>
      <rPr>
        <b/>
        <sz val="8"/>
        <color theme="1"/>
        <rFont val="Corbel"/>
        <family val="2"/>
        <charset val="238"/>
      </rPr>
      <t>je potrebné uviesť presnú identifikáciu dokumentu (napr. názov príručky, technického listu, odkaz na konkrétnu kapitolu, stranu alebo webové sídlo výrobcu, názov videa, upresnenie časového intervalu, kde sa daná informácia nachádza..)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</si>
</sst>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_ ;_ * \(#,##0.00\)_ ;_ * &quot;-&quot;??_)_ ;_ @_ "/>
  </numFmts>
  <fonts count="30" x14ac:knownFonts="1">
    <font>
      <sz val="11"/>
      <color theme="1"/>
      <name val="Aptos Narrow"/>
      <family val="2"/>
      <charset val="238"/>
      <scheme val="minor"/>
    </font>
    <font>
      <b/>
      <sz val="11"/>
      <color theme="1"/>
      <name val="Aptos Narrow"/>
      <family val="2"/>
      <scheme val="minor"/>
    </font>
    <font>
      <sz val="8"/>
      <name val="Aptos Narrow"/>
      <family val="2"/>
      <charset val="238"/>
      <scheme val="minor"/>
    </font>
    <font>
      <sz val="11"/>
      <color theme="1"/>
      <name val="Aptos Narrow"/>
      <family val="2"/>
      <charset val="238"/>
      <scheme val="minor"/>
    </font>
    <font>
      <b/>
      <sz val="12"/>
      <color rgb="FF000000"/>
      <name val="Corbel"/>
      <family val="2"/>
      <charset val="238"/>
    </font>
    <font>
      <b/>
      <sz val="11"/>
      <color theme="1"/>
      <name val="Corbel"/>
      <family val="2"/>
      <charset val="238"/>
    </font>
    <font>
      <sz val="11"/>
      <color theme="1"/>
      <name val="Corbel"/>
      <family val="2"/>
      <charset val="238"/>
    </font>
    <font>
      <b/>
      <sz val="9"/>
      <color rgb="FF000000"/>
      <name val="Segoe UI"/>
      <family val="2"/>
      <charset val="238"/>
    </font>
    <font>
      <b/>
      <sz val="12"/>
      <color theme="1"/>
      <name val="Corbel"/>
      <family val="2"/>
      <charset val="238"/>
    </font>
    <font>
      <sz val="9"/>
      <color theme="1"/>
      <name val="Corbel"/>
      <family val="2"/>
      <charset val="238"/>
    </font>
    <font>
      <b/>
      <sz val="11"/>
      <color rgb="FFFF0000"/>
      <name val="Aptos Narrow"/>
      <family val="2"/>
      <charset val="238"/>
      <scheme val="minor"/>
    </font>
    <font>
      <u/>
      <sz val="11"/>
      <color theme="10"/>
      <name val="Aptos Narrow"/>
      <family val="2"/>
      <charset val="238"/>
      <scheme val="minor"/>
    </font>
    <font>
      <sz val="11"/>
      <color theme="1"/>
      <name val="Corbel"/>
      <family val="2"/>
      <charset val="238"/>
    </font>
    <font>
      <b/>
      <sz val="11"/>
      <color theme="1"/>
      <name val="Corbel"/>
      <family val="2"/>
      <charset val="238"/>
    </font>
    <font>
      <u/>
      <sz val="11"/>
      <color theme="10"/>
      <name val="Corbel"/>
      <family val="2"/>
      <charset val="238"/>
    </font>
    <font>
      <sz val="12"/>
      <color theme="1"/>
      <name val="Corbel"/>
      <family val="2"/>
      <charset val="238"/>
    </font>
    <font>
      <sz val="20"/>
      <name val="Corbel"/>
      <family val="2"/>
      <charset val="238"/>
    </font>
    <font>
      <sz val="11"/>
      <name val="Calibri"/>
      <family val="2"/>
    </font>
    <font>
      <sz val="11"/>
      <name val="Corbel"/>
      <family val="2"/>
      <charset val="238"/>
    </font>
    <font>
      <b/>
      <sz val="11"/>
      <name val="Corbel"/>
      <family val="2"/>
      <charset val="238"/>
    </font>
    <font>
      <b/>
      <sz val="11"/>
      <name val="Corbel"/>
      <family val="2"/>
      <charset val="238"/>
    </font>
    <font>
      <sz val="11"/>
      <name val="Corbel"/>
      <family val="2"/>
      <charset val="238"/>
    </font>
    <font>
      <sz val="12"/>
      <color theme="1"/>
      <name val="Corbel"/>
      <family val="2"/>
      <charset val="238"/>
    </font>
    <font>
      <sz val="8"/>
      <color theme="1"/>
      <name val="Corbel"/>
      <family val="2"/>
      <charset val="238"/>
    </font>
    <font>
      <sz val="8"/>
      <color theme="1"/>
      <name val="Corbel"/>
      <family val="2"/>
      <charset val="238"/>
    </font>
    <font>
      <sz val="20"/>
      <name val="Corbel"/>
      <family val="2"/>
      <charset val="238"/>
    </font>
    <font>
      <sz val="20"/>
      <color theme="1"/>
      <name val="Corbel"/>
      <family val="2"/>
      <charset val="238"/>
    </font>
    <font>
      <b/>
      <sz val="10"/>
      <color theme="1"/>
      <name val="Corbel"/>
      <family val="2"/>
      <charset val="238"/>
    </font>
    <font>
      <b/>
      <sz val="8"/>
      <color theme="1"/>
      <name val="Corbel"/>
      <family val="2"/>
      <charset val="238"/>
    </font>
    <font>
      <sz val="7"/>
      <color theme="1"/>
      <name val="Times New Roman"/>
      <family val="1"/>
      <charset val="238"/>
    </font>
  </fonts>
  <fills count="8">
    <fill>
      <patternFill patternType="none"/>
    </fill>
    <fill>
      <patternFill patternType="gray125"/>
    </fill>
    <fill>
      <patternFill patternType="solid">
        <fgColor theme="3" tint="0.89999084444715716"/>
        <bgColor indexed="64"/>
      </patternFill>
    </fill>
    <fill>
      <patternFill patternType="solid">
        <fgColor theme="7" tint="0.39997558519241921"/>
        <bgColor rgb="FF000000"/>
      </patternFill>
    </fill>
    <fill>
      <patternFill patternType="solid">
        <fgColor theme="5" tint="0.39997558519241921"/>
        <bgColor indexed="64"/>
      </patternFill>
    </fill>
    <fill>
      <patternFill patternType="solid">
        <fgColor rgb="FFFFFFCC"/>
      </patternFill>
    </fill>
    <fill>
      <patternFill patternType="solid">
        <fgColor theme="2" tint="-9.9978637043366805E-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4">
    <xf numFmtId="0" fontId="0" fillId="0" borderId="0"/>
    <xf numFmtId="164" fontId="3" fillId="0" borderId="0" applyFont="0" applyFill="0" applyBorder="0" applyAlignment="0" applyProtection="0"/>
    <xf numFmtId="0" fontId="3" fillId="5" borderId="19" applyNumberFormat="0" applyFont="0" applyAlignment="0" applyProtection="0"/>
    <xf numFmtId="0" fontId="11" fillId="0" borderId="0" applyNumberFormat="0" applyFill="0" applyBorder="0" applyAlignment="0" applyProtection="0"/>
  </cellStyleXfs>
  <cellXfs count="167">
    <xf numFmtId="0" fontId="0" fillId="0" borderId="0" xfId="0"/>
    <xf numFmtId="0" fontId="1" fillId="0" borderId="0" xfId="0" applyFont="1"/>
    <xf numFmtId="0" fontId="1" fillId="0" borderId="0" xfId="0" applyFont="1" applyAlignment="1">
      <alignment horizontal="left" vertical="top"/>
    </xf>
    <xf numFmtId="0" fontId="0" fillId="0" borderId="0" xfId="0" applyAlignment="1">
      <alignment horizontal="left" indent="1"/>
    </xf>
    <xf numFmtId="0" fontId="0" fillId="0" borderId="0" xfId="0" applyAlignment="1">
      <alignment horizontal="left" vertical="top" indent="1"/>
    </xf>
    <xf numFmtId="0" fontId="0" fillId="0" borderId="0" xfId="0" applyAlignment="1">
      <alignment horizontal="left" vertical="top" wrapText="1" indent="1"/>
    </xf>
    <xf numFmtId="0" fontId="0" fillId="0" borderId="2" xfId="0" applyBorder="1" applyAlignment="1">
      <alignment horizontal="left" vertical="top" indent="1"/>
    </xf>
    <xf numFmtId="0" fontId="5" fillId="0" borderId="5" xfId="0" applyFont="1" applyBorder="1" applyAlignment="1">
      <alignment horizontal="left" vertical="center" wrapText="1"/>
    </xf>
    <xf numFmtId="0" fontId="5" fillId="0" borderId="5" xfId="0" applyFont="1" applyBorder="1" applyAlignment="1">
      <alignment horizontal="left" wrapText="1"/>
    </xf>
    <xf numFmtId="0" fontId="5" fillId="0" borderId="5" xfId="0" applyFont="1" applyBorder="1" applyAlignment="1">
      <alignment horizontal="left" vertical="top" wrapText="1"/>
    </xf>
    <xf numFmtId="0" fontId="6" fillId="0" borderId="7" xfId="0" applyFont="1" applyBorder="1" applyAlignment="1">
      <alignment horizontal="left" wrapText="1"/>
    </xf>
    <xf numFmtId="0" fontId="6" fillId="0" borderId="0" xfId="0" applyFont="1"/>
    <xf numFmtId="0" fontId="6" fillId="0" borderId="0" xfId="0" quotePrefix="1" applyFont="1" applyAlignment="1">
      <alignment horizontal="center"/>
    </xf>
    <xf numFmtId="0" fontId="9" fillId="0" borderId="0" xfId="0" applyFont="1"/>
    <xf numFmtId="0" fontId="10" fillId="0" borderId="0" xfId="0" applyFont="1" applyAlignment="1">
      <alignment horizontal="center" vertical="center"/>
    </xf>
    <xf numFmtId="0" fontId="8" fillId="4" borderId="9" xfId="0" applyFont="1" applyFill="1" applyBorder="1" applyAlignment="1">
      <alignment horizontal="left"/>
    </xf>
    <xf numFmtId="0" fontId="8" fillId="4" borderId="11" xfId="0" applyFont="1" applyFill="1" applyBorder="1" applyAlignment="1">
      <alignment horizontal="left"/>
    </xf>
    <xf numFmtId="0" fontId="8" fillId="4" borderId="9" xfId="0" applyFont="1" applyFill="1" applyBorder="1" applyAlignment="1">
      <alignment horizontal="left" wrapText="1"/>
    </xf>
    <xf numFmtId="0" fontId="12" fillId="0" borderId="0" xfId="0" applyFont="1"/>
    <xf numFmtId="0" fontId="12" fillId="0" borderId="21" xfId="0" applyFont="1" applyBorder="1" applyAlignment="1">
      <alignment horizontal="justify" vertical="center"/>
    </xf>
    <xf numFmtId="0" fontId="12" fillId="0" borderId="21" xfId="0" applyFont="1" applyBorder="1" applyAlignment="1">
      <alignment horizontal="left" vertical="center" wrapText="1" indent="1"/>
    </xf>
    <xf numFmtId="0" fontId="13" fillId="0" borderId="21" xfId="0" applyFont="1" applyBorder="1" applyAlignment="1">
      <alignment horizontal="center" vertical="center" wrapText="1"/>
    </xf>
    <xf numFmtId="0" fontId="14" fillId="0" borderId="21" xfId="3" applyFont="1" applyBorder="1" applyAlignment="1">
      <alignment horizontal="left" vertical="center" wrapText="1" indent="1"/>
    </xf>
    <xf numFmtId="0" fontId="12" fillId="0" borderId="21" xfId="0" applyFont="1" applyBorder="1" applyAlignment="1" applyProtection="1">
      <alignment horizontal="left" vertical="center" wrapText="1" indent="1"/>
      <protection locked="0"/>
    </xf>
    <xf numFmtId="0" fontId="12" fillId="0" borderId="21" xfId="0" applyFont="1" applyBorder="1" applyAlignment="1">
      <alignment horizontal="left" wrapText="1" indent="1"/>
    </xf>
    <xf numFmtId="0" fontId="12" fillId="0" borderId="22" xfId="0" applyFont="1" applyBorder="1" applyAlignment="1">
      <alignment vertical="center"/>
    </xf>
    <xf numFmtId="0" fontId="12" fillId="0" borderId="0" xfId="0" applyFont="1" applyAlignment="1">
      <alignment vertical="center"/>
    </xf>
    <xf numFmtId="0" fontId="15" fillId="0" borderId="0" xfId="0" applyFont="1" applyAlignment="1">
      <alignment horizontal="justify" vertical="center"/>
    </xf>
    <xf numFmtId="0" fontId="16" fillId="0" borderId="20" xfId="0" applyFont="1" applyBorder="1" applyAlignment="1">
      <alignment horizontal="center" vertical="center"/>
    </xf>
    <xf numFmtId="0" fontId="6" fillId="0" borderId="0" xfId="0" applyFont="1" applyAlignment="1">
      <alignment horizontal="left" wrapText="1"/>
    </xf>
    <xf numFmtId="0" fontId="5" fillId="0" borderId="0" xfId="0" applyFont="1" applyAlignment="1">
      <alignment horizontal="center" vertical="center" wrapText="1"/>
    </xf>
    <xf numFmtId="0" fontId="15" fillId="0" borderId="0" xfId="0" applyFont="1"/>
    <xf numFmtId="0" fontId="15" fillId="0" borderId="21" xfId="0" applyFont="1" applyBorder="1" applyAlignment="1">
      <alignment horizontal="justify" vertical="center"/>
    </xf>
    <xf numFmtId="0" fontId="12" fillId="0" borderId="0" xfId="0" applyFont="1" applyAlignment="1">
      <alignment vertical="center" wrapText="1"/>
    </xf>
    <xf numFmtId="0" fontId="18" fillId="0" borderId="0" xfId="2" applyFont="1" applyFill="1" applyBorder="1" applyAlignment="1" applyProtection="1">
      <alignment vertical="center" wrapText="1"/>
    </xf>
    <xf numFmtId="0" fontId="17" fillId="0" borderId="0" xfId="2" applyFont="1" applyFill="1" applyBorder="1" applyAlignment="1" applyProtection="1">
      <alignment horizontal="left" vertical="center" wrapText="1"/>
    </xf>
    <xf numFmtId="0" fontId="8" fillId="4" borderId="8" xfId="0" applyFont="1" applyFill="1" applyBorder="1" applyAlignment="1">
      <alignment horizontal="left"/>
    </xf>
    <xf numFmtId="0" fontId="5" fillId="2" borderId="1" xfId="0" applyFont="1" applyFill="1" applyBorder="1" applyAlignment="1">
      <alignment horizontal="left" vertical="top" indent="1"/>
    </xf>
    <xf numFmtId="0" fontId="5" fillId="2" borderId="1" xfId="0" applyFont="1" applyFill="1" applyBorder="1" applyAlignment="1">
      <alignment horizontal="center" vertical="top" wrapText="1"/>
    </xf>
    <xf numFmtId="0" fontId="5" fillId="0" borderId="1" xfId="0" applyFont="1" applyBorder="1" applyAlignment="1">
      <alignment horizontal="center"/>
    </xf>
    <xf numFmtId="0" fontId="5" fillId="2" borderId="1" xfId="0" applyFont="1" applyFill="1" applyBorder="1" applyAlignment="1">
      <alignment horizontal="center"/>
    </xf>
    <xf numFmtId="0" fontId="5" fillId="2" borderId="1" xfId="0" applyFont="1" applyFill="1" applyBorder="1"/>
    <xf numFmtId="0" fontId="6" fillId="0" borderId="1" xfId="0" applyFont="1" applyBorder="1" applyAlignment="1">
      <alignment horizontal="left" vertical="center" wrapText="1" indent="1"/>
    </xf>
    <xf numFmtId="0" fontId="5"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left" vertical="center" indent="1"/>
    </xf>
    <xf numFmtId="0" fontId="5" fillId="2" borderId="1" xfId="0" applyFont="1" applyFill="1" applyBorder="1" applyAlignment="1">
      <alignment horizontal="left" vertical="center" wrapText="1" indent="1"/>
    </xf>
    <xf numFmtId="0" fontId="6" fillId="0" borderId="1" xfId="0" applyFont="1" applyBorder="1" applyAlignment="1">
      <alignment horizontal="left" vertical="center" indent="1"/>
    </xf>
    <xf numFmtId="16" fontId="6" fillId="0" borderId="1" xfId="0" applyNumberFormat="1" applyFont="1" applyBorder="1" applyAlignment="1">
      <alignment horizontal="left" vertical="center" indent="1"/>
    </xf>
    <xf numFmtId="0" fontId="6" fillId="0" borderId="9" xfId="0" applyFont="1" applyBorder="1" applyAlignment="1">
      <alignment horizontal="center" vertical="center"/>
    </xf>
    <xf numFmtId="0" fontId="6" fillId="0" borderId="10" xfId="0" applyFont="1" applyBorder="1" applyAlignment="1">
      <alignment horizontal="left" indent="1"/>
    </xf>
    <xf numFmtId="0" fontId="0" fillId="0" borderId="0" xfId="0" applyAlignment="1">
      <alignment horizontal="center"/>
    </xf>
    <xf numFmtId="0" fontId="22" fillId="0" borderId="21" xfId="0" applyFont="1" applyBorder="1" applyAlignment="1">
      <alignment horizontal="left" vertical="center" wrapText="1" indent="1"/>
    </xf>
    <xf numFmtId="0" fontId="8" fillId="0" borderId="21" xfId="0" applyFont="1" applyBorder="1" applyAlignment="1">
      <alignment horizontal="center" vertical="center" wrapText="1"/>
    </xf>
    <xf numFmtId="0" fontId="22" fillId="0" borderId="21" xfId="0" applyFont="1" applyBorder="1" applyAlignment="1">
      <alignment horizontal="justify" vertical="center"/>
    </xf>
    <xf numFmtId="0" fontId="5" fillId="0" borderId="0" xfId="0" applyFont="1" applyAlignment="1">
      <alignment horizontal="left" wrapText="1"/>
    </xf>
    <xf numFmtId="0" fontId="5" fillId="2" borderId="1" xfId="0" applyFont="1" applyFill="1" applyBorder="1" applyAlignment="1">
      <alignment horizontal="center" vertical="top"/>
    </xf>
    <xf numFmtId="0" fontId="0" fillId="0" borderId="13" xfId="0" applyBorder="1" applyAlignment="1">
      <alignment horizontal="left" indent="1"/>
    </xf>
    <xf numFmtId="0" fontId="0" fillId="0" borderId="26" xfId="0" applyBorder="1" applyAlignment="1">
      <alignment horizontal="left" indent="1"/>
    </xf>
    <xf numFmtId="0" fontId="12" fillId="0" borderId="12" xfId="0" applyFont="1" applyBorder="1" applyAlignment="1">
      <alignment horizontal="center" vertical="center" wrapText="1"/>
    </xf>
    <xf numFmtId="0" fontId="12" fillId="0" borderId="1" xfId="0" applyFont="1" applyBorder="1" applyAlignment="1">
      <alignment horizontal="left" vertical="center" indent="1"/>
    </xf>
    <xf numFmtId="0" fontId="23" fillId="0" borderId="0" xfId="0" applyFont="1" applyAlignment="1">
      <alignment wrapText="1"/>
    </xf>
    <xf numFmtId="0" fontId="6" fillId="0" borderId="1" xfId="0" applyFont="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2" fontId="8" fillId="4" borderId="6" xfId="0" applyNumberFormat="1" applyFont="1" applyFill="1" applyBorder="1" applyAlignment="1">
      <alignment horizontal="center" vertical="center"/>
    </xf>
    <xf numFmtId="0" fontId="8" fillId="4" borderId="10" xfId="0" applyFont="1" applyFill="1" applyBorder="1" applyAlignment="1">
      <alignment horizontal="center" vertical="center" wrapText="1"/>
    </xf>
    <xf numFmtId="2" fontId="8" fillId="4" borderId="10" xfId="1" applyNumberFormat="1" applyFont="1" applyFill="1" applyBorder="1" applyAlignment="1">
      <alignment horizontal="center" vertical="center"/>
    </xf>
    <xf numFmtId="2" fontId="8" fillId="4" borderId="13" xfId="0" applyNumberFormat="1" applyFont="1" applyFill="1" applyBorder="1" applyAlignment="1">
      <alignment horizontal="center"/>
    </xf>
    <xf numFmtId="0" fontId="8" fillId="4" borderId="13" xfId="0" applyFont="1" applyFill="1" applyBorder="1" applyAlignment="1">
      <alignment horizontal="center" vertical="center" wrapText="1"/>
    </xf>
    <xf numFmtId="0" fontId="6" fillId="0" borderId="0" xfId="0" applyFont="1" applyAlignment="1">
      <alignment horizontal="center"/>
    </xf>
    <xf numFmtId="2" fontId="6" fillId="0" borderId="12" xfId="0" applyNumberFormat="1" applyFont="1" applyBorder="1" applyAlignment="1">
      <alignment horizontal="center"/>
    </xf>
    <xf numFmtId="0" fontId="5" fillId="0" borderId="0" xfId="0" applyFont="1"/>
    <xf numFmtId="0" fontId="21" fillId="0" borderId="0" xfId="2" applyFont="1" applyFill="1" applyBorder="1" applyAlignment="1" applyProtection="1">
      <alignmen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31" xfId="0" applyFont="1" applyBorder="1" applyAlignment="1">
      <alignment horizontal="left" vertical="center" wrapText="1"/>
    </xf>
    <xf numFmtId="0" fontId="6" fillId="0" borderId="0" xfId="0" applyFont="1" applyAlignment="1">
      <alignment vertical="center" wrapText="1"/>
    </xf>
    <xf numFmtId="0" fontId="20" fillId="0" borderId="0" xfId="0" applyFont="1" applyAlignment="1">
      <alignment wrapText="1"/>
    </xf>
    <xf numFmtId="0" fontId="8" fillId="0" borderId="0" xfId="0" applyFont="1" applyAlignment="1">
      <alignment wrapText="1"/>
    </xf>
    <xf numFmtId="2" fontId="8" fillId="0" borderId="0" xfId="0" applyNumberFormat="1" applyFont="1" applyAlignment="1">
      <alignment vertical="center"/>
    </xf>
    <xf numFmtId="2" fontId="8" fillId="0" borderId="0" xfId="1" applyNumberFormat="1" applyFont="1" applyFill="1" applyBorder="1" applyAlignment="1">
      <alignment vertical="center"/>
    </xf>
    <xf numFmtId="2" fontId="8" fillId="0" borderId="0" xfId="0" applyNumberFormat="1" applyFont="1"/>
    <xf numFmtId="2" fontId="8" fillId="4" borderId="25" xfId="0" applyNumberFormat="1" applyFont="1" applyFill="1" applyBorder="1" applyAlignment="1">
      <alignment horizontal="center" vertical="center"/>
    </xf>
    <xf numFmtId="2" fontId="8" fillId="4" borderId="10" xfId="0" applyNumberFormat="1" applyFont="1" applyFill="1" applyBorder="1" applyAlignment="1">
      <alignment horizontal="center" vertical="center"/>
    </xf>
    <xf numFmtId="0" fontId="8" fillId="7" borderId="0" xfId="0" applyFont="1" applyFill="1" applyAlignment="1">
      <alignment wrapText="1"/>
    </xf>
    <xf numFmtId="0" fontId="8" fillId="7" borderId="0" xfId="0" applyFont="1" applyFill="1" applyAlignment="1">
      <alignment vertical="center" wrapText="1"/>
    </xf>
    <xf numFmtId="0" fontId="5" fillId="7" borderId="0" xfId="0" applyFont="1" applyFill="1" applyAlignment="1">
      <alignment wrapText="1"/>
    </xf>
    <xf numFmtId="0" fontId="10" fillId="7" borderId="0" xfId="0" applyFont="1" applyFill="1" applyAlignment="1">
      <alignment horizontal="center" vertical="center"/>
    </xf>
    <xf numFmtId="0" fontId="0" fillId="7" borderId="0" xfId="0" applyFill="1"/>
    <xf numFmtId="2" fontId="8" fillId="7" borderId="0" xfId="0" applyNumberFormat="1" applyFont="1" applyFill="1" applyAlignment="1">
      <alignment vertical="center" wrapText="1"/>
    </xf>
    <xf numFmtId="0" fontId="5" fillId="7" borderId="0" xfId="0" applyFont="1" applyFill="1" applyAlignment="1">
      <alignment horizontal="left" wrapText="1"/>
    </xf>
    <xf numFmtId="0" fontId="24" fillId="7" borderId="0" xfId="0" applyFont="1" applyFill="1" applyAlignment="1">
      <alignment wrapText="1"/>
    </xf>
    <xf numFmtId="0" fontId="23" fillId="7" borderId="0" xfId="0" applyFont="1" applyFill="1" applyAlignment="1">
      <alignment wrapText="1"/>
    </xf>
    <xf numFmtId="0" fontId="8" fillId="4" borderId="24" xfId="0" applyFont="1" applyFill="1" applyBorder="1" applyAlignment="1">
      <alignment horizontal="center" vertical="center" wrapText="1"/>
    </xf>
    <xf numFmtId="2" fontId="8" fillId="4" borderId="24" xfId="0" applyNumberFormat="1" applyFont="1" applyFill="1" applyBorder="1" applyAlignment="1">
      <alignment horizontal="center" vertical="center" wrapText="1"/>
    </xf>
    <xf numFmtId="0" fontId="23" fillId="2" borderId="30" xfId="0" applyFont="1" applyFill="1" applyBorder="1" applyAlignment="1">
      <alignment horizontal="center" wrapText="1"/>
    </xf>
    <xf numFmtId="0" fontId="6" fillId="0" borderId="0" xfId="0" applyFont="1" applyAlignment="1">
      <alignment wrapText="1"/>
    </xf>
    <xf numFmtId="0" fontId="8" fillId="4" borderId="34" xfId="0" applyFont="1" applyFill="1" applyBorder="1" applyAlignment="1">
      <alignment horizontal="left"/>
    </xf>
    <xf numFmtId="2" fontId="6" fillId="0" borderId="35" xfId="0" applyNumberFormat="1" applyFont="1" applyBorder="1" applyAlignment="1">
      <alignment horizontal="center"/>
    </xf>
    <xf numFmtId="2" fontId="8" fillId="4" borderId="36" xfId="0" applyNumberFormat="1" applyFont="1" applyFill="1" applyBorder="1" applyAlignment="1">
      <alignment horizontal="center" vertical="center"/>
    </xf>
    <xf numFmtId="0" fontId="0" fillId="0" borderId="21" xfId="0" applyBorder="1" applyAlignment="1">
      <alignment horizontal="center"/>
    </xf>
    <xf numFmtId="0" fontId="25" fillId="0" borderId="20" xfId="0" applyFont="1" applyBorder="1" applyAlignment="1">
      <alignment horizontal="center" vertical="center"/>
    </xf>
    <xf numFmtId="0" fontId="6" fillId="0" borderId="20" xfId="0" applyFont="1" applyBorder="1" applyAlignment="1">
      <alignment horizontal="justify" vertical="center"/>
    </xf>
    <xf numFmtId="0" fontId="26" fillId="0" borderId="20" xfId="0" applyFont="1" applyBorder="1" applyAlignment="1">
      <alignment horizontal="center"/>
    </xf>
    <xf numFmtId="0" fontId="22" fillId="0" borderId="21" xfId="0" applyFont="1" applyBorder="1" applyAlignment="1">
      <alignment horizontal="center" vertical="center" wrapText="1"/>
    </xf>
    <xf numFmtId="0" fontId="6" fillId="0" borderId="21" xfId="0" applyFont="1" applyBorder="1" applyAlignment="1">
      <alignment horizontal="justify" vertical="center"/>
    </xf>
    <xf numFmtId="0" fontId="22" fillId="0" borderId="22" xfId="0" applyFont="1" applyBorder="1" applyAlignment="1">
      <alignment horizontal="center" vertical="center" wrapText="1"/>
    </xf>
    <xf numFmtId="0" fontId="26" fillId="0" borderId="30" xfId="0" applyFont="1" applyBorder="1" applyAlignment="1">
      <alignment horizontal="center"/>
    </xf>
    <xf numFmtId="0" fontId="6" fillId="0" borderId="34" xfId="0" applyFont="1" applyBorder="1" applyAlignment="1">
      <alignment horizontal="center" vertical="center"/>
    </xf>
    <xf numFmtId="0" fontId="5" fillId="0" borderId="33" xfId="0" applyFont="1" applyBorder="1" applyAlignment="1">
      <alignment horizontal="center"/>
    </xf>
    <xf numFmtId="0" fontId="0" fillId="0" borderId="1" xfId="0" applyBorder="1"/>
    <xf numFmtId="0" fontId="6" fillId="0" borderId="35" xfId="0" applyFont="1" applyBorder="1" applyAlignment="1">
      <alignment horizontal="left" vertical="center" wrapText="1" indent="1"/>
    </xf>
    <xf numFmtId="0" fontId="6" fillId="0" borderId="35" xfId="0" applyFont="1" applyBorder="1" applyAlignment="1">
      <alignment horizontal="center" vertical="center" wrapText="1"/>
    </xf>
    <xf numFmtId="0" fontId="6" fillId="0" borderId="36" xfId="0" applyFont="1" applyBorder="1" applyAlignment="1">
      <alignment horizontal="left" indent="1"/>
    </xf>
    <xf numFmtId="49" fontId="5" fillId="6" borderId="37" xfId="0" applyNumberFormat="1" applyFont="1" applyFill="1" applyBorder="1" applyAlignment="1">
      <alignment horizontal="centerContinuous" vertical="center"/>
    </xf>
    <xf numFmtId="49" fontId="5" fillId="6" borderId="38" xfId="0" applyNumberFormat="1" applyFont="1" applyFill="1" applyBorder="1" applyAlignment="1">
      <alignment horizontal="centerContinuous" vertical="center"/>
    </xf>
    <xf numFmtId="49" fontId="5" fillId="6" borderId="38" xfId="0" applyNumberFormat="1" applyFont="1" applyFill="1" applyBorder="1" applyAlignment="1">
      <alignment horizontal="center" vertical="center"/>
    </xf>
    <xf numFmtId="49" fontId="5" fillId="6" borderId="24" xfId="0" applyNumberFormat="1" applyFont="1" applyFill="1" applyBorder="1" applyAlignment="1">
      <alignment horizontal="center" vertical="center" wrapText="1"/>
    </xf>
    <xf numFmtId="0" fontId="6" fillId="0" borderId="29"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23" xfId="0" applyFont="1" applyBorder="1" applyAlignment="1">
      <alignment horizontal="center" vertical="center" wrapText="1"/>
    </xf>
    <xf numFmtId="0" fontId="4" fillId="3" borderId="21" xfId="0" applyFont="1" applyFill="1" applyBorder="1" applyAlignment="1">
      <alignment horizontal="center" vertical="center" wrapText="1"/>
    </xf>
    <xf numFmtId="0" fontId="4" fillId="3" borderId="42" xfId="0" applyFont="1" applyFill="1" applyBorder="1" applyAlignment="1">
      <alignment vertical="center" wrapText="1"/>
    </xf>
    <xf numFmtId="0" fontId="6" fillId="0" borderId="21" xfId="0" applyFont="1" applyBorder="1"/>
    <xf numFmtId="0" fontId="6" fillId="0" borderId="22" xfId="0" applyFont="1" applyBorder="1" applyAlignment="1">
      <alignment horizontal="justify" vertical="center"/>
    </xf>
    <xf numFmtId="0" fontId="6" fillId="0" borderId="21" xfId="0" applyFont="1" applyBorder="1" applyAlignment="1">
      <alignment horizontal="center" vertical="center"/>
    </xf>
    <xf numFmtId="0" fontId="5" fillId="0" borderId="21" xfId="0" applyFont="1" applyBorder="1" applyAlignment="1">
      <alignment horizontal="center" vertical="center"/>
    </xf>
    <xf numFmtId="0" fontId="6" fillId="0" borderId="21" xfId="0" applyFont="1" applyBorder="1" applyAlignment="1">
      <alignment horizontal="left" vertical="center" wrapText="1" indent="1"/>
    </xf>
    <xf numFmtId="0" fontId="6" fillId="0" borderId="22" xfId="0" applyFont="1" applyBorder="1"/>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2" borderId="3" xfId="0" applyFont="1" applyFill="1" applyBorder="1" applyAlignment="1">
      <alignment horizontal="center" wrapText="1"/>
    </xf>
    <xf numFmtId="0" fontId="8" fillId="2" borderId="4" xfId="0" applyFont="1" applyFill="1" applyBorder="1" applyAlignment="1">
      <alignment horizontal="center" wrapText="1"/>
    </xf>
    <xf numFmtId="0" fontId="20" fillId="0" borderId="16" xfId="0" applyFont="1" applyBorder="1" applyAlignment="1">
      <alignment horizontal="left" wrapText="1"/>
    </xf>
    <xf numFmtId="0" fontId="5" fillId="0" borderId="16" xfId="0" applyFont="1" applyBorder="1" applyAlignment="1">
      <alignment horizontal="left" wrapText="1"/>
    </xf>
    <xf numFmtId="0" fontId="8" fillId="2" borderId="15" xfId="0" applyFont="1" applyFill="1" applyBorder="1" applyAlignment="1">
      <alignment horizontal="center" wrapText="1"/>
    </xf>
    <xf numFmtId="0" fontId="8" fillId="2" borderId="14" xfId="0" applyFont="1" applyFill="1" applyBorder="1" applyAlignment="1">
      <alignment horizontal="center" wrapText="1"/>
    </xf>
    <xf numFmtId="0" fontId="5" fillId="0" borderId="0" xfId="0" applyFont="1" applyAlignment="1">
      <alignment horizontal="left" wrapText="1"/>
    </xf>
    <xf numFmtId="2" fontId="8" fillId="4" borderId="28" xfId="0" applyNumberFormat="1" applyFont="1" applyFill="1" applyBorder="1" applyAlignment="1">
      <alignment horizontal="center" vertical="center" wrapText="1"/>
    </xf>
    <xf numFmtId="2" fontId="8" fillId="4" borderId="32" xfId="0" applyNumberFormat="1" applyFont="1" applyFill="1" applyBorder="1" applyAlignment="1">
      <alignment horizontal="center" vertical="center" wrapText="1"/>
    </xf>
    <xf numFmtId="2" fontId="8" fillId="4" borderId="33" xfId="0" applyNumberFormat="1" applyFont="1" applyFill="1" applyBorder="1" applyAlignment="1">
      <alignment horizontal="center" vertical="center" wrapText="1"/>
    </xf>
    <xf numFmtId="0" fontId="24" fillId="2" borderId="20" xfId="0" applyFont="1" applyFill="1" applyBorder="1" applyAlignment="1">
      <alignment horizontal="center" wrapText="1"/>
    </xf>
    <xf numFmtId="0" fontId="24" fillId="2" borderId="22" xfId="0" applyFont="1" applyFill="1" applyBorder="1" applyAlignment="1">
      <alignment horizontal="center" wrapText="1"/>
    </xf>
    <xf numFmtId="0" fontId="6" fillId="0" borderId="8" xfId="0" applyFont="1" applyBorder="1" applyAlignment="1">
      <alignment horizontal="center" vertical="center" wrapText="1"/>
    </xf>
    <xf numFmtId="0" fontId="6" fillId="0" borderId="25" xfId="0" applyFont="1" applyBorder="1" applyAlignment="1">
      <alignment horizontal="center" vertical="center" wrapText="1"/>
    </xf>
    <xf numFmtId="0" fontId="21" fillId="0" borderId="9" xfId="2" applyFont="1" applyFill="1" applyBorder="1" applyAlignment="1" applyProtection="1">
      <alignment horizontal="center" vertical="center" wrapText="1"/>
    </xf>
    <xf numFmtId="0" fontId="21" fillId="0" borderId="10" xfId="2" applyFont="1" applyFill="1" applyBorder="1" applyAlignment="1" applyProtection="1">
      <alignment horizontal="center" vertical="center" wrapText="1"/>
    </xf>
    <xf numFmtId="0" fontId="21" fillId="0" borderId="11" xfId="2" applyFont="1" applyFill="1" applyBorder="1" applyAlignment="1" applyProtection="1">
      <alignment horizontal="center" vertical="center" wrapText="1"/>
    </xf>
    <xf numFmtId="0" fontId="21" fillId="0" borderId="13" xfId="2" applyFont="1" applyFill="1" applyBorder="1" applyAlignment="1" applyProtection="1">
      <alignment horizontal="center" vertical="center" wrapText="1"/>
    </xf>
    <xf numFmtId="0" fontId="8" fillId="2" borderId="37" xfId="0" applyFont="1" applyFill="1" applyBorder="1" applyAlignment="1">
      <alignment horizontal="center" wrapText="1"/>
    </xf>
    <xf numFmtId="0" fontId="8" fillId="2" borderId="38" xfId="0" applyFont="1" applyFill="1" applyBorder="1" applyAlignment="1">
      <alignment horizontal="center" wrapText="1"/>
    </xf>
    <xf numFmtId="0" fontId="20" fillId="0" borderId="0" xfId="0" applyFont="1" applyAlignment="1">
      <alignment horizontal="left" wrapText="1"/>
    </xf>
  </cellXfs>
  <cellStyles count="4">
    <cellStyle name="Čiarka" xfId="1" builtinId="3"/>
    <cellStyle name="Hypertextové prepojenie" xfId="3" builtinId="8"/>
    <cellStyle name="Normálna" xfId="0" builtinId="0"/>
    <cellStyle name="Poznámk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4E98-0135-D64F-8825-39EF0B40F092}">
  <sheetPr>
    <pageSetUpPr fitToPage="1"/>
  </sheetPr>
  <dimension ref="A1:H63"/>
  <sheetViews>
    <sheetView topLeftCell="A49" workbookViewId="0">
      <selection activeCell="C62" sqref="C62"/>
    </sheetView>
  </sheetViews>
  <sheetFormatPr defaultColWidth="11" defaultRowHeight="15" x14ac:dyDescent="0.25"/>
  <cols>
    <col min="2" max="2" width="60.28515625" customWidth="1"/>
    <col min="3" max="3" width="60" customWidth="1"/>
    <col min="4" max="4" width="21.42578125" customWidth="1"/>
    <col min="7" max="8" width="0" hidden="1" customWidth="1"/>
  </cols>
  <sheetData>
    <row r="1" spans="1:8" x14ac:dyDescent="0.25">
      <c r="A1" s="11" t="s">
        <v>0</v>
      </c>
      <c r="B1" s="11"/>
      <c r="C1" s="11"/>
    </row>
    <row r="2" spans="1:8" ht="15.75" thickBot="1" x14ac:dyDescent="0.3"/>
    <row r="3" spans="1:8" ht="15.75" x14ac:dyDescent="0.25">
      <c r="B3" s="138" t="s">
        <v>1</v>
      </c>
      <c r="C3" s="139"/>
      <c r="D3" s="78"/>
    </row>
    <row r="4" spans="1:8" ht="15.75" x14ac:dyDescent="0.25">
      <c r="B4" s="127" t="s">
        <v>352</v>
      </c>
      <c r="C4" s="128"/>
      <c r="D4" s="78"/>
    </row>
    <row r="5" spans="1:8" x14ac:dyDescent="0.25">
      <c r="B5" s="81" t="s">
        <v>2</v>
      </c>
      <c r="C5" s="79"/>
      <c r="D5" s="77"/>
      <c r="G5" t="s">
        <v>3</v>
      </c>
      <c r="H5" t="s">
        <v>4</v>
      </c>
    </row>
    <row r="6" spans="1:8" x14ac:dyDescent="0.25">
      <c r="B6" s="7" t="s">
        <v>5</v>
      </c>
      <c r="C6" s="79"/>
      <c r="D6" s="77"/>
      <c r="G6" t="s">
        <v>6</v>
      </c>
      <c r="H6" t="s">
        <v>7</v>
      </c>
    </row>
    <row r="7" spans="1:8" x14ac:dyDescent="0.25">
      <c r="B7" s="7" t="s">
        <v>8</v>
      </c>
      <c r="C7" s="79"/>
      <c r="D7" s="77"/>
      <c r="H7" t="s">
        <v>9</v>
      </c>
    </row>
    <row r="8" spans="1:8" x14ac:dyDescent="0.25">
      <c r="B8" s="8" t="s">
        <v>10</v>
      </c>
      <c r="C8" s="79"/>
      <c r="D8" s="77"/>
      <c r="H8" t="s">
        <v>11</v>
      </c>
    </row>
    <row r="9" spans="1:8" x14ac:dyDescent="0.25">
      <c r="B9" s="7" t="s">
        <v>12</v>
      </c>
      <c r="C9" s="79"/>
      <c r="D9" s="77"/>
    </row>
    <row r="10" spans="1:8" x14ac:dyDescent="0.25">
      <c r="B10" s="7" t="s">
        <v>13</v>
      </c>
      <c r="C10" s="79"/>
      <c r="D10" s="77"/>
    </row>
    <row r="11" spans="1:8" x14ac:dyDescent="0.25">
      <c r="B11" s="9" t="s">
        <v>14</v>
      </c>
      <c r="C11" s="79"/>
      <c r="D11" s="77"/>
    </row>
    <row r="12" spans="1:8" x14ac:dyDescent="0.25">
      <c r="B12" s="7" t="s">
        <v>15</v>
      </c>
      <c r="C12" s="79"/>
      <c r="D12" s="77"/>
    </row>
    <row r="13" spans="1:8" x14ac:dyDescent="0.25">
      <c r="B13" s="7" t="s">
        <v>16</v>
      </c>
      <c r="C13" s="79"/>
      <c r="D13" s="77"/>
    </row>
    <row r="14" spans="1:8" x14ac:dyDescent="0.25">
      <c r="B14" s="7" t="s">
        <v>17</v>
      </c>
      <c r="C14" s="79"/>
      <c r="D14" s="77"/>
    </row>
    <row r="15" spans="1:8" x14ac:dyDescent="0.25">
      <c r="B15" s="8" t="s">
        <v>18</v>
      </c>
      <c r="C15" s="79"/>
      <c r="D15" s="77"/>
    </row>
    <row r="16" spans="1:8" x14ac:dyDescent="0.25">
      <c r="B16" s="8" t="s">
        <v>19</v>
      </c>
      <c r="C16" s="79"/>
      <c r="D16" s="77"/>
    </row>
    <row r="17" spans="2:5" ht="90.75" thickBot="1" x14ac:dyDescent="0.3">
      <c r="B17" s="10" t="s">
        <v>20</v>
      </c>
      <c r="C17" s="80"/>
      <c r="D17" s="77"/>
    </row>
    <row r="18" spans="2:5" ht="15.75" thickBot="1" x14ac:dyDescent="0.3">
      <c r="B18" s="29"/>
      <c r="C18" s="30"/>
      <c r="D18" s="30"/>
    </row>
    <row r="19" spans="2:5" ht="44.25" customHeight="1" x14ac:dyDescent="0.25">
      <c r="B19" s="158" t="s">
        <v>21</v>
      </c>
      <c r="C19" s="159"/>
      <c r="D19" s="82"/>
      <c r="E19" s="33"/>
    </row>
    <row r="20" spans="2:5" ht="44.25" customHeight="1" x14ac:dyDescent="0.25">
      <c r="B20" s="160" t="s">
        <v>22</v>
      </c>
      <c r="C20" s="161"/>
      <c r="D20" s="76"/>
      <c r="E20" s="34"/>
    </row>
    <row r="21" spans="2:5" ht="54" customHeight="1" x14ac:dyDescent="0.25">
      <c r="B21" s="160" t="s">
        <v>23</v>
      </c>
      <c r="C21" s="161"/>
      <c r="D21" s="76"/>
      <c r="E21" s="34"/>
    </row>
    <row r="22" spans="2:5" ht="47.25" customHeight="1" thickBot="1" x14ac:dyDescent="0.3">
      <c r="B22" s="162" t="s">
        <v>24</v>
      </c>
      <c r="C22" s="163"/>
      <c r="D22" s="76"/>
      <c r="E22" s="34"/>
    </row>
    <row r="23" spans="2:5" ht="35.1" customHeight="1" thickBot="1" x14ac:dyDescent="0.3">
      <c r="B23" s="35" t="s">
        <v>25</v>
      </c>
      <c r="C23" s="35"/>
      <c r="D23" s="35"/>
      <c r="E23" s="35"/>
    </row>
    <row r="24" spans="2:5" ht="24.95" customHeight="1" thickBot="1" x14ac:dyDescent="0.3">
      <c r="B24" s="150" t="s">
        <v>26</v>
      </c>
      <c r="C24" s="151"/>
      <c r="D24" s="84"/>
      <c r="E24" s="35"/>
    </row>
    <row r="25" spans="2:5" ht="24.95" customHeight="1" x14ac:dyDescent="0.25">
      <c r="B25" s="36" t="s">
        <v>27</v>
      </c>
      <c r="C25" s="88">
        <v>0</v>
      </c>
      <c r="D25" s="85"/>
    </row>
    <row r="26" spans="2:5" ht="24.95" customHeight="1" x14ac:dyDescent="0.25">
      <c r="B26" s="15" t="s">
        <v>28</v>
      </c>
      <c r="C26" s="105">
        <v>0</v>
      </c>
      <c r="D26" s="85"/>
    </row>
    <row r="27" spans="2:5" ht="24.95" customHeight="1" x14ac:dyDescent="0.25">
      <c r="B27" s="15" t="s">
        <v>29</v>
      </c>
      <c r="C27" s="89">
        <v>0</v>
      </c>
      <c r="D27" s="85"/>
    </row>
    <row r="28" spans="2:5" ht="24.95" customHeight="1" x14ac:dyDescent="0.25">
      <c r="B28" s="15" t="s">
        <v>30</v>
      </c>
      <c r="C28" s="89">
        <v>0</v>
      </c>
      <c r="D28" s="85"/>
    </row>
    <row r="29" spans="2:5" ht="24.95" customHeight="1" x14ac:dyDescent="0.25">
      <c r="B29" s="15" t="s">
        <v>31</v>
      </c>
      <c r="C29" s="89">
        <v>0</v>
      </c>
      <c r="D29" s="85"/>
    </row>
    <row r="30" spans="2:5" ht="24.95" customHeight="1" x14ac:dyDescent="0.25">
      <c r="B30" s="15" t="s">
        <v>32</v>
      </c>
      <c r="C30" s="89">
        <v>0</v>
      </c>
      <c r="D30" s="85"/>
    </row>
    <row r="31" spans="2:5" ht="24.95" customHeight="1" x14ac:dyDescent="0.25">
      <c r="B31" s="15" t="s">
        <v>33</v>
      </c>
      <c r="C31" s="68">
        <v>0</v>
      </c>
      <c r="D31" s="85"/>
    </row>
    <row r="32" spans="2:5" ht="24.95" customHeight="1" x14ac:dyDescent="0.25">
      <c r="B32" s="15" t="s">
        <v>34</v>
      </c>
      <c r="C32" s="89">
        <v>0</v>
      </c>
      <c r="D32" s="85"/>
    </row>
    <row r="33" spans="2:5" ht="24.95" customHeight="1" x14ac:dyDescent="0.25">
      <c r="B33" s="15" t="s">
        <v>35</v>
      </c>
      <c r="C33" s="89">
        <v>0</v>
      </c>
      <c r="D33" s="85"/>
    </row>
    <row r="34" spans="2:5" ht="24.95" customHeight="1" x14ac:dyDescent="0.25">
      <c r="B34" s="15" t="s">
        <v>235</v>
      </c>
      <c r="C34" s="89">
        <v>0</v>
      </c>
      <c r="D34" s="85"/>
    </row>
    <row r="35" spans="2:5" ht="24.95" customHeight="1" x14ac:dyDescent="0.25">
      <c r="B35" s="15" t="s">
        <v>36</v>
      </c>
      <c r="C35" s="70">
        <v>800000</v>
      </c>
      <c r="D35" s="86"/>
    </row>
    <row r="36" spans="2:5" ht="24.95" customHeight="1" thickBot="1" x14ac:dyDescent="0.3">
      <c r="B36" s="16" t="s">
        <v>37</v>
      </c>
      <c r="C36" s="71">
        <f>((C35-C34)/C35)*30</f>
        <v>30</v>
      </c>
      <c r="D36" s="87"/>
    </row>
    <row r="37" spans="2:5" s="11" customFormat="1" ht="29.85" customHeight="1" x14ac:dyDescent="0.25">
      <c r="B37" s="148" t="s">
        <v>38</v>
      </c>
      <c r="C37" s="148"/>
      <c r="D37" s="83"/>
      <c r="E37" s="12"/>
    </row>
    <row r="38" spans="2:5" s="11" customFormat="1" x14ac:dyDescent="0.25">
      <c r="B38" s="75" t="s">
        <v>39</v>
      </c>
      <c r="C38" s="75"/>
      <c r="D38" s="75"/>
      <c r="E38" s="12"/>
    </row>
    <row r="39" spans="2:5" ht="29.25" customHeight="1" x14ac:dyDescent="0.25">
      <c r="B39" s="152" t="s">
        <v>40</v>
      </c>
      <c r="C39" s="152"/>
    </row>
    <row r="40" spans="2:5" ht="29.25" customHeight="1" x14ac:dyDescent="0.25">
      <c r="B40" s="152" t="s">
        <v>236</v>
      </c>
      <c r="C40" s="152"/>
    </row>
    <row r="41" spans="2:5" ht="81.75" customHeight="1" x14ac:dyDescent="0.25">
      <c r="B41" s="152" t="s">
        <v>238</v>
      </c>
      <c r="C41" s="152"/>
    </row>
    <row r="42" spans="2:5" ht="15.75" thickBot="1" x14ac:dyDescent="0.3"/>
    <row r="43" spans="2:5" ht="24.95" customHeight="1" x14ac:dyDescent="0.25">
      <c r="B43" s="146" t="s">
        <v>41</v>
      </c>
      <c r="C43" s="147"/>
      <c r="D43" s="90"/>
    </row>
    <row r="44" spans="2:5" ht="24.95" customHeight="1" x14ac:dyDescent="0.25">
      <c r="B44" s="17" t="s">
        <v>42</v>
      </c>
      <c r="C44" s="69">
        <f>'K2 - Funkčné požiadavky Systému'!E109</f>
        <v>0</v>
      </c>
      <c r="D44" s="91"/>
    </row>
    <row r="45" spans="2:5" ht="24.95" customHeight="1" x14ac:dyDescent="0.25">
      <c r="B45" s="17" t="s">
        <v>43</v>
      </c>
      <c r="C45" s="69">
        <v>300</v>
      </c>
      <c r="D45" s="91"/>
    </row>
    <row r="46" spans="2:5" ht="24.95" customHeight="1" thickBot="1" x14ac:dyDescent="0.3">
      <c r="B46" s="16" t="s">
        <v>44</v>
      </c>
      <c r="C46" s="72">
        <f>(C44/C45)*50</f>
        <v>0</v>
      </c>
      <c r="D46" s="91"/>
    </row>
    <row r="47" spans="2:5" ht="34.700000000000003" customHeight="1" x14ac:dyDescent="0.25">
      <c r="B47" s="149" t="s">
        <v>45</v>
      </c>
      <c r="C47" s="149"/>
      <c r="D47" s="92"/>
    </row>
    <row r="48" spans="2:5" ht="15.75" thickBot="1" x14ac:dyDescent="0.3">
      <c r="B48" s="13"/>
      <c r="C48" s="14"/>
      <c r="D48" s="93"/>
    </row>
    <row r="49" spans="2:7" ht="24.95" customHeight="1" thickBot="1" x14ac:dyDescent="0.3">
      <c r="B49" s="150" t="s">
        <v>46</v>
      </c>
      <c r="C49" s="151"/>
      <c r="D49" s="90"/>
    </row>
    <row r="50" spans="2:7" ht="24.95" customHeight="1" thickBot="1" x14ac:dyDescent="0.3">
      <c r="B50" s="16" t="s">
        <v>47</v>
      </c>
      <c r="C50" s="99">
        <v>150</v>
      </c>
      <c r="D50" s="91"/>
    </row>
    <row r="51" spans="2:7" ht="24.95" customHeight="1" thickBot="1" x14ac:dyDescent="0.3">
      <c r="B51" s="16" t="s">
        <v>48</v>
      </c>
      <c r="C51" s="99">
        <v>300</v>
      </c>
      <c r="D51" s="91"/>
    </row>
    <row r="52" spans="2:7" ht="24.95" customHeight="1" thickBot="1" x14ac:dyDescent="0.3">
      <c r="B52" s="16" t="s">
        <v>49</v>
      </c>
      <c r="C52" s="99"/>
      <c r="D52" s="91"/>
    </row>
    <row r="53" spans="2:7" ht="24.95" customHeight="1" thickBot="1" x14ac:dyDescent="0.3">
      <c r="B53" s="16" t="s">
        <v>50</v>
      </c>
      <c r="C53" s="100">
        <f>((C51-C52)/(C51-C50))*20</f>
        <v>40</v>
      </c>
      <c r="D53" s="95"/>
    </row>
    <row r="54" spans="2:7" ht="33.4" customHeight="1" x14ac:dyDescent="0.25">
      <c r="B54" s="149" t="s">
        <v>351</v>
      </c>
      <c r="C54" s="149"/>
      <c r="D54" s="92"/>
    </row>
    <row r="55" spans="2:7" ht="33.4" customHeight="1" thickBot="1" x14ac:dyDescent="0.3">
      <c r="B55" s="58"/>
      <c r="C55" s="58"/>
      <c r="D55" s="96"/>
    </row>
    <row r="56" spans="2:7" ht="17.100000000000001" customHeight="1" x14ac:dyDescent="0.25">
      <c r="B56" s="143" t="s">
        <v>51</v>
      </c>
      <c r="C56" s="153">
        <f>SUM(C53+C46+C36)</f>
        <v>70</v>
      </c>
      <c r="D56" s="95"/>
    </row>
    <row r="57" spans="2:7" ht="15" customHeight="1" x14ac:dyDescent="0.25">
      <c r="B57" s="144"/>
      <c r="C57" s="154"/>
      <c r="D57" s="95"/>
    </row>
    <row r="58" spans="2:7" ht="15.75" customHeight="1" thickBot="1" x14ac:dyDescent="0.3">
      <c r="B58" s="145"/>
      <c r="C58" s="155"/>
      <c r="D58" s="95"/>
    </row>
    <row r="59" spans="2:7" ht="15.75" thickBot="1" x14ac:dyDescent="0.3">
      <c r="D59" s="94"/>
    </row>
    <row r="60" spans="2:7" ht="15.75" customHeight="1" x14ac:dyDescent="0.25">
      <c r="B60" s="140" t="s">
        <v>52</v>
      </c>
      <c r="C60" s="156" t="s">
        <v>53</v>
      </c>
      <c r="D60" s="97"/>
      <c r="E60" s="31"/>
    </row>
    <row r="61" spans="2:7" ht="16.5" thickBot="1" x14ac:dyDescent="0.3">
      <c r="B61" s="141"/>
      <c r="C61" s="157"/>
      <c r="D61" s="97"/>
      <c r="E61" s="31"/>
    </row>
    <row r="62" spans="2:7" ht="40.5" customHeight="1" thickBot="1" x14ac:dyDescent="0.3">
      <c r="B62" s="142"/>
      <c r="C62" s="101" t="s">
        <v>54</v>
      </c>
      <c r="D62" s="98"/>
      <c r="E62" s="64"/>
      <c r="F62" s="64"/>
      <c r="G62" s="64"/>
    </row>
    <row r="63" spans="2:7" x14ac:dyDescent="0.25">
      <c r="D63" s="94"/>
    </row>
  </sheetData>
  <mergeCells count="18">
    <mergeCell ref="B22:C22"/>
    <mergeCell ref="B24:C24"/>
    <mergeCell ref="B3:C3"/>
    <mergeCell ref="B60:B62"/>
    <mergeCell ref="B56:B58"/>
    <mergeCell ref="B43:C43"/>
    <mergeCell ref="B37:C37"/>
    <mergeCell ref="B47:C47"/>
    <mergeCell ref="B49:C49"/>
    <mergeCell ref="B39:C39"/>
    <mergeCell ref="B54:C54"/>
    <mergeCell ref="C56:C58"/>
    <mergeCell ref="C60:C61"/>
    <mergeCell ref="B40:C40"/>
    <mergeCell ref="B41:C41"/>
    <mergeCell ref="B19:C19"/>
    <mergeCell ref="B20:C20"/>
    <mergeCell ref="B21:C21"/>
  </mergeCells>
  <dataValidations count="5">
    <dataValidation operator="lessThanOrEqual" allowBlank="1" showInputMessage="1" showErrorMessage="1" sqref="C51:D51" xr:uid="{4C598810-71B6-5E40-A0E8-555E03E43B3F}"/>
    <dataValidation type="whole" allowBlank="1" showInputMessage="1" showErrorMessage="1" sqref="C52:D52" xr:uid="{9EAC0DF4-4679-7C47-AF93-1ECD2518E4FC}">
      <formula1>150</formula1>
      <formula2>300</formula2>
    </dataValidation>
    <dataValidation type="list" allowBlank="1" showInputMessage="1" showErrorMessage="1" sqref="D14:D16" xr:uid="{AB343F9C-CCA4-4F9C-B5BB-247D0FD81354}">
      <formula1>#REF!</formula1>
    </dataValidation>
    <dataValidation type="list" allowBlank="1" showInputMessage="1" showErrorMessage="1" sqref="C14:C15" xr:uid="{5635069F-CBF2-498E-9103-0BA857EA5120}">
      <formula1>$G$5:$G$6</formula1>
    </dataValidation>
    <dataValidation type="list" allowBlank="1" showInputMessage="1" showErrorMessage="1" sqref="C16" xr:uid="{8E64C734-2CCD-4D95-B618-4044A6CCBC53}">
      <formula1>$H$5:$H$8</formula1>
    </dataValidation>
  </dataValidations>
  <pageMargins left="0.7" right="0.7" top="0.75" bottom="0.75" header="0.3" footer="0.3"/>
  <pageSetup paperSize="9" scale="87" fitToHeight="0" orientation="landscape"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721F-9EE9-4BCA-8B35-0BE6E71C1CF0}">
  <dimension ref="A3:B21"/>
  <sheetViews>
    <sheetView topLeftCell="A13" workbookViewId="0">
      <selection activeCell="A18" sqref="A18"/>
    </sheetView>
  </sheetViews>
  <sheetFormatPr defaultColWidth="9.140625" defaultRowHeight="15" x14ac:dyDescent="0.25"/>
  <cols>
    <col min="1" max="1" width="58.28515625" style="11" customWidth="1"/>
    <col min="2" max="2" width="29.85546875" style="73" customWidth="1"/>
    <col min="3" max="16384" width="9.140625" style="11"/>
  </cols>
  <sheetData>
    <row r="3" spans="1:2" x14ac:dyDescent="0.25">
      <c r="A3" s="11" t="s">
        <v>55</v>
      </c>
    </row>
    <row r="4" spans="1:2" ht="15.75" thickBot="1" x14ac:dyDescent="0.3"/>
    <row r="5" spans="1:2" ht="32.25" customHeight="1" thickBot="1" x14ac:dyDescent="0.3">
      <c r="A5" s="164" t="s">
        <v>26</v>
      </c>
      <c r="B5" s="165"/>
    </row>
    <row r="6" spans="1:2" ht="24.95" customHeight="1" x14ac:dyDescent="0.25">
      <c r="A6" s="103" t="s">
        <v>27</v>
      </c>
      <c r="B6" s="104">
        <f>'Návrh na plnenie kritérií'!C25</f>
        <v>0</v>
      </c>
    </row>
    <row r="7" spans="1:2" ht="24.95" customHeight="1" x14ac:dyDescent="0.25">
      <c r="A7" s="15" t="s">
        <v>28</v>
      </c>
      <c r="B7" s="104">
        <f>'Návrh na plnenie kritérií'!C26</f>
        <v>0</v>
      </c>
    </row>
    <row r="8" spans="1:2" ht="24.95" customHeight="1" x14ac:dyDescent="0.25">
      <c r="A8" s="15" t="s">
        <v>29</v>
      </c>
      <c r="B8" s="104">
        <f>'Návrh na plnenie kritérií'!C27</f>
        <v>0</v>
      </c>
    </row>
    <row r="9" spans="1:2" ht="24.95" customHeight="1" x14ac:dyDescent="0.25">
      <c r="A9" s="15" t="s">
        <v>30</v>
      </c>
      <c r="B9" s="104">
        <f>'Návrh na plnenie kritérií'!C28</f>
        <v>0</v>
      </c>
    </row>
    <row r="10" spans="1:2" ht="24.95" customHeight="1" x14ac:dyDescent="0.25">
      <c r="A10" s="15" t="s">
        <v>31</v>
      </c>
      <c r="B10" s="104">
        <f>'Návrh na plnenie kritérií'!C29</f>
        <v>0</v>
      </c>
    </row>
    <row r="11" spans="1:2" ht="24.95" customHeight="1" x14ac:dyDescent="0.25">
      <c r="A11" s="15" t="s">
        <v>32</v>
      </c>
      <c r="B11" s="104">
        <f>'Návrh na plnenie kritérií'!C30</f>
        <v>0</v>
      </c>
    </row>
    <row r="12" spans="1:2" ht="24.95" customHeight="1" x14ac:dyDescent="0.25">
      <c r="A12" s="15" t="s">
        <v>33</v>
      </c>
      <c r="B12" s="104">
        <f>'Návrh na plnenie kritérií'!C31</f>
        <v>0</v>
      </c>
    </row>
    <row r="13" spans="1:2" ht="24.95" customHeight="1" x14ac:dyDescent="0.25">
      <c r="A13" s="15" t="s">
        <v>34</v>
      </c>
      <c r="B13" s="104">
        <f>'Návrh na plnenie kritérií'!C32</f>
        <v>0</v>
      </c>
    </row>
    <row r="14" spans="1:2" ht="24.95" customHeight="1" x14ac:dyDescent="0.25">
      <c r="A14" s="15" t="s">
        <v>35</v>
      </c>
      <c r="B14" s="104">
        <f>'Návrh na plnenie kritérií'!C33</f>
        <v>0</v>
      </c>
    </row>
    <row r="15" spans="1:2" ht="24.95" customHeight="1" thickBot="1" x14ac:dyDescent="0.3">
      <c r="A15" s="16" t="s">
        <v>237</v>
      </c>
      <c r="B15" s="74">
        <f>SUM(B6:B14)</f>
        <v>0</v>
      </c>
    </row>
    <row r="17" spans="1:2" ht="63" customHeight="1" x14ac:dyDescent="0.25">
      <c r="A17" s="166" t="s">
        <v>56</v>
      </c>
      <c r="B17" s="166"/>
    </row>
    <row r="18" spans="1:2" x14ac:dyDescent="0.25">
      <c r="A18" s="75" t="s">
        <v>39</v>
      </c>
    </row>
    <row r="19" spans="1:2" ht="53.25" customHeight="1" x14ac:dyDescent="0.25">
      <c r="A19" s="152" t="s">
        <v>239</v>
      </c>
      <c r="B19" s="152"/>
    </row>
    <row r="20" spans="1:2" ht="94.5" customHeight="1" x14ac:dyDescent="0.25">
      <c r="A20" s="152" t="s">
        <v>240</v>
      </c>
      <c r="B20" s="152"/>
    </row>
    <row r="21" spans="1:2" x14ac:dyDescent="0.25">
      <c r="A21" s="102"/>
    </row>
  </sheetData>
  <mergeCells count="4">
    <mergeCell ref="A5:B5"/>
    <mergeCell ref="A17:B17"/>
    <mergeCell ref="A19:B19"/>
    <mergeCell ref="A20:B20"/>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645D-171D-4BD4-9C53-7FA62DBF592B}">
  <dimension ref="A1:D28"/>
  <sheetViews>
    <sheetView workbookViewId="0">
      <selection activeCell="D2" sqref="D2"/>
    </sheetView>
  </sheetViews>
  <sheetFormatPr defaultColWidth="8.85546875" defaultRowHeight="15" x14ac:dyDescent="0.25"/>
  <cols>
    <col min="1" max="1" width="6.85546875" style="3" customWidth="1"/>
    <col min="2" max="2" width="115.85546875" style="3" customWidth="1"/>
    <col min="3" max="3" width="35.85546875" style="54" customWidth="1"/>
    <col min="4" max="4" width="47.7109375" style="3" customWidth="1"/>
  </cols>
  <sheetData>
    <row r="1" spans="1:4" s="2" customFormat="1" ht="137.25" customHeight="1" thickBot="1" x14ac:dyDescent="0.3">
      <c r="A1" s="120" t="s">
        <v>57</v>
      </c>
      <c r="B1" s="121" t="s">
        <v>58</v>
      </c>
      <c r="C1" s="122" t="s">
        <v>59</v>
      </c>
      <c r="D1" s="123" t="s">
        <v>241</v>
      </c>
    </row>
    <row r="2" spans="1:4" ht="150" x14ac:dyDescent="0.25">
      <c r="A2" s="114" t="s">
        <v>60</v>
      </c>
      <c r="B2" s="117" t="s">
        <v>243</v>
      </c>
      <c r="C2" s="118" t="s">
        <v>61</v>
      </c>
      <c r="D2" s="119"/>
    </row>
    <row r="3" spans="1:4" ht="45" x14ac:dyDescent="0.25">
      <c r="A3" s="52" t="s">
        <v>62</v>
      </c>
      <c r="B3" s="42" t="s">
        <v>244</v>
      </c>
      <c r="C3" s="44" t="s">
        <v>63</v>
      </c>
      <c r="D3" s="53"/>
    </row>
    <row r="4" spans="1:4" ht="105" x14ac:dyDescent="0.25">
      <c r="A4" s="52" t="s">
        <v>64</v>
      </c>
      <c r="B4" s="42" t="s">
        <v>248</v>
      </c>
      <c r="C4" s="44" t="s">
        <v>65</v>
      </c>
      <c r="D4" s="53"/>
    </row>
    <row r="5" spans="1:4" ht="30" x14ac:dyDescent="0.25">
      <c r="A5" s="52" t="s">
        <v>66</v>
      </c>
      <c r="B5" s="42" t="s">
        <v>245</v>
      </c>
      <c r="C5" s="44" t="s">
        <v>61</v>
      </c>
      <c r="D5" s="53"/>
    </row>
    <row r="6" spans="1:4" ht="60" x14ac:dyDescent="0.25">
      <c r="A6" s="52" t="s">
        <v>67</v>
      </c>
      <c r="B6" s="42" t="s">
        <v>242</v>
      </c>
      <c r="C6" s="44" t="s">
        <v>68</v>
      </c>
      <c r="D6" s="53"/>
    </row>
    <row r="7" spans="1:4" ht="30" x14ac:dyDescent="0.25">
      <c r="A7" s="65" t="s">
        <v>69</v>
      </c>
      <c r="B7" s="42" t="s">
        <v>246</v>
      </c>
      <c r="C7" s="44" t="s">
        <v>70</v>
      </c>
      <c r="D7" s="53"/>
    </row>
    <row r="8" spans="1:4" ht="75" x14ac:dyDescent="0.25">
      <c r="A8" s="114" t="s">
        <v>71</v>
      </c>
      <c r="B8" s="42" t="s">
        <v>247</v>
      </c>
      <c r="C8" s="44" t="s">
        <v>72</v>
      </c>
      <c r="D8" s="53"/>
    </row>
    <row r="9" spans="1:4" ht="60" x14ac:dyDescent="0.25">
      <c r="A9" s="52" t="s">
        <v>73</v>
      </c>
      <c r="B9" s="42" t="s">
        <v>249</v>
      </c>
      <c r="C9" s="44" t="s">
        <v>61</v>
      </c>
      <c r="D9" s="53"/>
    </row>
    <row r="10" spans="1:4" ht="105" x14ac:dyDescent="0.25">
      <c r="A10" s="65" t="s">
        <v>74</v>
      </c>
      <c r="B10" s="42" t="s">
        <v>250</v>
      </c>
      <c r="C10" s="44" t="s">
        <v>75</v>
      </c>
      <c r="D10" s="53"/>
    </row>
    <row r="11" spans="1:4" ht="60" x14ac:dyDescent="0.25">
      <c r="A11" s="114" t="s">
        <v>76</v>
      </c>
      <c r="B11" s="124" t="s">
        <v>251</v>
      </c>
      <c r="C11" s="126" t="s">
        <v>253</v>
      </c>
      <c r="D11" s="61"/>
    </row>
    <row r="12" spans="1:4" ht="45.75" thickBot="1" x14ac:dyDescent="0.3">
      <c r="A12" s="52" t="s">
        <v>78</v>
      </c>
      <c r="B12" s="125" t="s">
        <v>252</v>
      </c>
      <c r="C12" s="62" t="s">
        <v>77</v>
      </c>
      <c r="D12" s="60"/>
    </row>
    <row r="13" spans="1:4" x14ac:dyDescent="0.25">
      <c r="A13" s="4"/>
      <c r="B13" s="5"/>
    </row>
    <row r="14" spans="1:4" x14ac:dyDescent="0.25">
      <c r="A14" s="4"/>
      <c r="B14" s="5"/>
    </row>
    <row r="15" spans="1:4" x14ac:dyDescent="0.25">
      <c r="A15" s="4"/>
      <c r="B15" s="5"/>
    </row>
    <row r="16" spans="1:4" x14ac:dyDescent="0.25">
      <c r="A16" s="4"/>
      <c r="B16" s="5"/>
    </row>
    <row r="17" spans="1:2" x14ac:dyDescent="0.25">
      <c r="A17" s="4"/>
      <c r="B17" s="5"/>
    </row>
    <row r="18" spans="1:2" x14ac:dyDescent="0.25">
      <c r="A18" s="4"/>
      <c r="B18" s="5"/>
    </row>
    <row r="19" spans="1:2" x14ac:dyDescent="0.25">
      <c r="A19" s="4"/>
      <c r="B19" s="5"/>
    </row>
    <row r="20" spans="1:2" x14ac:dyDescent="0.25">
      <c r="A20" s="4"/>
      <c r="B20" s="5"/>
    </row>
    <row r="21" spans="1:2" x14ac:dyDescent="0.25">
      <c r="A21" s="4"/>
      <c r="B21" s="5"/>
    </row>
    <row r="22" spans="1:2" x14ac:dyDescent="0.25">
      <c r="A22" s="4"/>
      <c r="B22" s="5"/>
    </row>
    <row r="23" spans="1:2" x14ac:dyDescent="0.25">
      <c r="A23" s="4"/>
      <c r="B23" s="5"/>
    </row>
    <row r="24" spans="1:2" x14ac:dyDescent="0.25">
      <c r="A24" s="4"/>
      <c r="B24" s="5"/>
    </row>
    <row r="25" spans="1:2" x14ac:dyDescent="0.25">
      <c r="A25" s="4"/>
      <c r="B25" s="5"/>
    </row>
    <row r="26" spans="1:2" x14ac:dyDescent="0.25">
      <c r="A26" s="4"/>
      <c r="B26" s="5"/>
    </row>
    <row r="27" spans="1:2" x14ac:dyDescent="0.25">
      <c r="A27" s="4"/>
      <c r="B27" s="5"/>
    </row>
    <row r="28" spans="1:2" x14ac:dyDescent="0.25">
      <c r="A28" s="4"/>
      <c r="B28" s="5"/>
    </row>
  </sheetData>
  <phoneticPr fontId="2" type="noConversion"/>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7497-68AF-41FC-94C8-ABA35D59B36C}">
  <sheetPr>
    <pageSetUpPr fitToPage="1"/>
  </sheetPr>
  <dimension ref="A1:F110"/>
  <sheetViews>
    <sheetView zoomScale="94" zoomScaleNormal="94" workbookViewId="0">
      <pane ySplit="1" topLeftCell="A2" activePane="bottomLeft" state="frozen"/>
      <selection activeCell="B1" sqref="B1"/>
      <selection pane="bottomLeft" activeCell="D3" sqref="D3"/>
    </sheetView>
  </sheetViews>
  <sheetFormatPr defaultColWidth="8.85546875" defaultRowHeight="15" x14ac:dyDescent="0.25"/>
  <cols>
    <col min="1" max="1" width="6.85546875" customWidth="1"/>
    <col min="2" max="2" width="124.7109375" customWidth="1"/>
    <col min="3" max="3" width="35.85546875" style="47" customWidth="1"/>
    <col min="4" max="4" width="35.85546875" style="1" customWidth="1"/>
    <col min="5" max="5" width="35.85546875" customWidth="1"/>
    <col min="6" max="6" width="29.42578125" customWidth="1"/>
  </cols>
  <sheetData>
    <row r="1" spans="1:6" ht="135" customHeight="1" x14ac:dyDescent="0.25">
      <c r="A1" s="66" t="s">
        <v>57</v>
      </c>
      <c r="B1" s="66" t="s">
        <v>254</v>
      </c>
      <c r="C1" s="66" t="s">
        <v>59</v>
      </c>
      <c r="D1" s="67" t="s">
        <v>256</v>
      </c>
      <c r="E1" s="67" t="s">
        <v>79</v>
      </c>
      <c r="F1" s="67" t="s">
        <v>364</v>
      </c>
    </row>
    <row r="2" spans="1:6" x14ac:dyDescent="0.25">
      <c r="A2" s="37" t="s">
        <v>60</v>
      </c>
      <c r="B2" s="59" t="s">
        <v>255</v>
      </c>
      <c r="C2" s="43"/>
      <c r="D2" s="38"/>
      <c r="E2" s="38">
        <f>SUM(E3:E19)</f>
        <v>0</v>
      </c>
      <c r="F2" s="116"/>
    </row>
    <row r="3" spans="1:6" ht="45" x14ac:dyDescent="0.25">
      <c r="A3" s="50" t="s">
        <v>80</v>
      </c>
      <c r="B3" s="42" t="s">
        <v>258</v>
      </c>
      <c r="C3" s="44" t="s">
        <v>257</v>
      </c>
      <c r="D3" s="39"/>
      <c r="E3" s="39">
        <f>IF(D3="Áno",3,0)</f>
        <v>0</v>
      </c>
      <c r="F3" s="116"/>
    </row>
    <row r="4" spans="1:6" ht="30" x14ac:dyDescent="0.25">
      <c r="A4" s="50" t="s">
        <v>81</v>
      </c>
      <c r="B4" s="42" t="s">
        <v>82</v>
      </c>
      <c r="C4" s="44" t="s">
        <v>83</v>
      </c>
      <c r="D4" s="39"/>
      <c r="E4" s="39">
        <f t="shared" ref="E4:E19" si="0">IF(D4="Áno",3,0)</f>
        <v>0</v>
      </c>
      <c r="F4" s="116"/>
    </row>
    <row r="5" spans="1:6" ht="30" x14ac:dyDescent="0.25">
      <c r="A5" s="50" t="s">
        <v>84</v>
      </c>
      <c r="B5" s="42" t="s">
        <v>85</v>
      </c>
      <c r="C5" s="44" t="s">
        <v>63</v>
      </c>
      <c r="D5" s="39"/>
      <c r="E5" s="39">
        <f>IF(D5="Áno",3,0)</f>
        <v>0</v>
      </c>
      <c r="F5" s="116"/>
    </row>
    <row r="6" spans="1:6" x14ac:dyDescent="0.25">
      <c r="A6" s="50" t="s">
        <v>86</v>
      </c>
      <c r="B6" s="42" t="s">
        <v>87</v>
      </c>
      <c r="C6" s="44" t="s">
        <v>63</v>
      </c>
      <c r="D6" s="39"/>
      <c r="E6" s="39">
        <f t="shared" si="0"/>
        <v>0</v>
      </c>
      <c r="F6" s="116"/>
    </row>
    <row r="7" spans="1:6" ht="135.75" customHeight="1" x14ac:dyDescent="0.25">
      <c r="A7" s="50" t="s">
        <v>88</v>
      </c>
      <c r="B7" s="42" t="s">
        <v>259</v>
      </c>
      <c r="C7" s="44" t="s">
        <v>89</v>
      </c>
      <c r="D7" s="39"/>
      <c r="E7" s="39">
        <f t="shared" si="0"/>
        <v>0</v>
      </c>
      <c r="F7" s="116"/>
    </row>
    <row r="8" spans="1:6" ht="60" x14ac:dyDescent="0.25">
      <c r="A8" s="50" t="s">
        <v>90</v>
      </c>
      <c r="B8" s="42" t="s">
        <v>260</v>
      </c>
      <c r="C8" s="44" t="s">
        <v>91</v>
      </c>
      <c r="D8" s="39"/>
      <c r="E8" s="39">
        <f t="shared" si="0"/>
        <v>0</v>
      </c>
      <c r="F8" s="116"/>
    </row>
    <row r="9" spans="1:6" ht="97.5" customHeight="1" x14ac:dyDescent="0.25">
      <c r="A9" s="50" t="s">
        <v>92</v>
      </c>
      <c r="B9" s="42" t="s">
        <v>261</v>
      </c>
      <c r="C9" s="44" t="s">
        <v>93</v>
      </c>
      <c r="D9" s="39"/>
      <c r="E9" s="39">
        <f t="shared" si="0"/>
        <v>0</v>
      </c>
      <c r="F9" s="116"/>
    </row>
    <row r="10" spans="1:6" ht="159" customHeight="1" x14ac:dyDescent="0.25">
      <c r="A10" s="50" t="s">
        <v>94</v>
      </c>
      <c r="B10" s="42" t="s">
        <v>262</v>
      </c>
      <c r="C10" s="44" t="s">
        <v>70</v>
      </c>
      <c r="D10" s="39"/>
      <c r="E10" s="39">
        <f t="shared" si="0"/>
        <v>0</v>
      </c>
      <c r="F10" s="116"/>
    </row>
    <row r="11" spans="1:6" ht="175.5" customHeight="1" x14ac:dyDescent="0.25">
      <c r="A11" s="50" t="s">
        <v>95</v>
      </c>
      <c r="B11" s="42" t="s">
        <v>263</v>
      </c>
      <c r="C11" s="44" t="s">
        <v>96</v>
      </c>
      <c r="D11" s="39"/>
      <c r="E11" s="39">
        <f t="shared" si="0"/>
        <v>0</v>
      </c>
      <c r="F11" s="116"/>
    </row>
    <row r="12" spans="1:6" x14ac:dyDescent="0.25">
      <c r="A12" s="50" t="s">
        <v>97</v>
      </c>
      <c r="B12" s="42" t="s">
        <v>264</v>
      </c>
      <c r="C12" s="44" t="s">
        <v>70</v>
      </c>
      <c r="D12" s="39"/>
      <c r="E12" s="39">
        <f t="shared" si="0"/>
        <v>0</v>
      </c>
      <c r="F12" s="116"/>
    </row>
    <row r="13" spans="1:6" ht="60" x14ac:dyDescent="0.25">
      <c r="A13" s="50" t="s">
        <v>98</v>
      </c>
      <c r="B13" s="42" t="s">
        <v>265</v>
      </c>
      <c r="C13" s="44" t="s">
        <v>70</v>
      </c>
      <c r="D13" s="39"/>
      <c r="E13" s="39">
        <f t="shared" si="0"/>
        <v>0</v>
      </c>
      <c r="F13" s="116"/>
    </row>
    <row r="14" spans="1:6" ht="30" x14ac:dyDescent="0.25">
      <c r="A14" s="51" t="s">
        <v>99</v>
      </c>
      <c r="B14" s="42" t="s">
        <v>100</v>
      </c>
      <c r="C14" s="44" t="s">
        <v>101</v>
      </c>
      <c r="D14" s="39"/>
      <c r="E14" s="39">
        <f t="shared" si="0"/>
        <v>0</v>
      </c>
      <c r="F14" s="116"/>
    </row>
    <row r="15" spans="1:6" ht="45" x14ac:dyDescent="0.25">
      <c r="A15" s="50" t="s">
        <v>102</v>
      </c>
      <c r="B15" s="42" t="s">
        <v>266</v>
      </c>
      <c r="C15" s="44" t="s">
        <v>103</v>
      </c>
      <c r="D15" s="39"/>
      <c r="E15" s="39">
        <f t="shared" si="0"/>
        <v>0</v>
      </c>
      <c r="F15" s="116"/>
    </row>
    <row r="16" spans="1:6" ht="105" x14ac:dyDescent="0.25">
      <c r="A16" s="50" t="s">
        <v>104</v>
      </c>
      <c r="B16" s="42" t="s">
        <v>267</v>
      </c>
      <c r="C16" s="44" t="s">
        <v>105</v>
      </c>
      <c r="D16" s="39"/>
      <c r="E16" s="39">
        <f t="shared" si="0"/>
        <v>0</v>
      </c>
      <c r="F16" s="116"/>
    </row>
    <row r="17" spans="1:6" ht="47.65" customHeight="1" x14ac:dyDescent="0.25">
      <c r="A17" s="63" t="s">
        <v>106</v>
      </c>
      <c r="B17" s="42" t="s">
        <v>107</v>
      </c>
      <c r="C17" s="44" t="s">
        <v>268</v>
      </c>
      <c r="D17" s="39"/>
      <c r="E17" s="39">
        <f t="shared" si="0"/>
        <v>0</v>
      </c>
      <c r="F17" s="116"/>
    </row>
    <row r="18" spans="1:6" ht="60" x14ac:dyDescent="0.25">
      <c r="A18" s="50" t="s">
        <v>108</v>
      </c>
      <c r="B18" s="42" t="s">
        <v>269</v>
      </c>
      <c r="C18" s="44" t="s">
        <v>70</v>
      </c>
      <c r="D18" s="39"/>
      <c r="E18" s="39">
        <f t="shared" si="0"/>
        <v>0</v>
      </c>
      <c r="F18" s="116"/>
    </row>
    <row r="19" spans="1:6" ht="30" x14ac:dyDescent="0.25">
      <c r="A19" s="63" t="s">
        <v>109</v>
      </c>
      <c r="B19" s="42" t="s">
        <v>270</v>
      </c>
      <c r="C19" s="44" t="s">
        <v>110</v>
      </c>
      <c r="D19" s="39"/>
      <c r="E19" s="39">
        <f t="shared" si="0"/>
        <v>0</v>
      </c>
      <c r="F19" s="116"/>
    </row>
    <row r="20" spans="1:6" x14ac:dyDescent="0.25">
      <c r="A20" s="48" t="s">
        <v>111</v>
      </c>
      <c r="B20" s="48" t="s">
        <v>112</v>
      </c>
      <c r="C20" s="45"/>
      <c r="D20" s="40"/>
      <c r="E20" s="40">
        <f>SUM(E21:E23)</f>
        <v>0</v>
      </c>
      <c r="F20" s="116"/>
    </row>
    <row r="21" spans="1:6" ht="30" x14ac:dyDescent="0.25">
      <c r="A21" s="50" t="s">
        <v>113</v>
      </c>
      <c r="B21" s="42" t="s">
        <v>271</v>
      </c>
      <c r="C21" s="44" t="s">
        <v>70</v>
      </c>
      <c r="D21" s="39"/>
      <c r="E21" s="39">
        <f t="shared" ref="E21:E23" si="1">IF(D21="Áno",3,0)</f>
        <v>0</v>
      </c>
      <c r="F21" s="116"/>
    </row>
    <row r="22" spans="1:6" ht="45" x14ac:dyDescent="0.25">
      <c r="A22" s="50" t="s">
        <v>114</v>
      </c>
      <c r="B22" s="42" t="s">
        <v>273</v>
      </c>
      <c r="C22" s="44" t="s">
        <v>70</v>
      </c>
      <c r="D22" s="39"/>
      <c r="E22" s="39">
        <f t="shared" si="1"/>
        <v>0</v>
      </c>
      <c r="F22" s="116"/>
    </row>
    <row r="23" spans="1:6" ht="30" x14ac:dyDescent="0.25">
      <c r="A23" s="50" t="s">
        <v>115</v>
      </c>
      <c r="B23" s="42" t="s">
        <v>272</v>
      </c>
      <c r="C23" s="44" t="s">
        <v>70</v>
      </c>
      <c r="D23" s="39"/>
      <c r="E23" s="39">
        <f t="shared" si="1"/>
        <v>0</v>
      </c>
      <c r="F23" s="116"/>
    </row>
    <row r="24" spans="1:6" x14ac:dyDescent="0.25">
      <c r="A24" s="48" t="s">
        <v>64</v>
      </c>
      <c r="B24" s="48" t="s">
        <v>116</v>
      </c>
      <c r="C24" s="45"/>
      <c r="D24" s="40"/>
      <c r="E24" s="40">
        <f>SUM(E25:E47)</f>
        <v>0</v>
      </c>
      <c r="F24" s="116"/>
    </row>
    <row r="25" spans="1:6" x14ac:dyDescent="0.25">
      <c r="A25" s="50" t="s">
        <v>117</v>
      </c>
      <c r="B25" s="42" t="s">
        <v>274</v>
      </c>
      <c r="C25" s="44" t="s">
        <v>70</v>
      </c>
      <c r="D25" s="39"/>
      <c r="E25" s="39">
        <f t="shared" ref="E25:E47" si="2">IF(D25="Áno",3,0)</f>
        <v>0</v>
      </c>
      <c r="F25" s="116"/>
    </row>
    <row r="26" spans="1:6" ht="30" x14ac:dyDescent="0.25">
      <c r="A26" s="50" t="s">
        <v>118</v>
      </c>
      <c r="B26" s="42" t="s">
        <v>328</v>
      </c>
      <c r="C26" s="44" t="s">
        <v>70</v>
      </c>
      <c r="D26" s="39"/>
      <c r="E26" s="39">
        <f t="shared" si="2"/>
        <v>0</v>
      </c>
      <c r="F26" s="116"/>
    </row>
    <row r="27" spans="1:6" ht="45" x14ac:dyDescent="0.25">
      <c r="A27" s="50" t="s">
        <v>119</v>
      </c>
      <c r="B27" s="42" t="s">
        <v>275</v>
      </c>
      <c r="C27" s="44" t="s">
        <v>70</v>
      </c>
      <c r="D27" s="39"/>
      <c r="E27" s="39">
        <f t="shared" si="2"/>
        <v>0</v>
      </c>
      <c r="F27" s="116"/>
    </row>
    <row r="28" spans="1:6" ht="45" x14ac:dyDescent="0.25">
      <c r="A28" s="50" t="s">
        <v>120</v>
      </c>
      <c r="B28" s="42" t="s">
        <v>329</v>
      </c>
      <c r="C28" s="44" t="s">
        <v>70</v>
      </c>
      <c r="D28" s="39"/>
      <c r="E28" s="39">
        <f t="shared" si="2"/>
        <v>0</v>
      </c>
      <c r="F28" s="116"/>
    </row>
    <row r="29" spans="1:6" ht="30" x14ac:dyDescent="0.25">
      <c r="A29" s="50" t="s">
        <v>121</v>
      </c>
      <c r="B29" s="42" t="s">
        <v>276</v>
      </c>
      <c r="C29" s="44" t="s">
        <v>70</v>
      </c>
      <c r="D29" s="39"/>
      <c r="E29" s="39">
        <f t="shared" si="2"/>
        <v>0</v>
      </c>
      <c r="F29" s="116"/>
    </row>
    <row r="30" spans="1:6" ht="30" x14ac:dyDescent="0.25">
      <c r="A30" s="50" t="s">
        <v>122</v>
      </c>
      <c r="B30" s="42" t="s">
        <v>330</v>
      </c>
      <c r="C30" s="44" t="s">
        <v>70</v>
      </c>
      <c r="D30" s="39"/>
      <c r="E30" s="39">
        <f t="shared" si="2"/>
        <v>0</v>
      </c>
      <c r="F30" s="116"/>
    </row>
    <row r="31" spans="1:6" ht="30" x14ac:dyDescent="0.25">
      <c r="A31" s="50" t="s">
        <v>123</v>
      </c>
      <c r="B31" s="42" t="s">
        <v>277</v>
      </c>
      <c r="C31" s="44" t="s">
        <v>70</v>
      </c>
      <c r="D31" s="39"/>
      <c r="E31" s="39">
        <f t="shared" si="2"/>
        <v>0</v>
      </c>
      <c r="F31" s="116"/>
    </row>
    <row r="32" spans="1:6" x14ac:dyDescent="0.25">
      <c r="A32" s="50" t="s">
        <v>124</v>
      </c>
      <c r="B32" s="42" t="s">
        <v>331</v>
      </c>
      <c r="C32" s="44" t="s">
        <v>70</v>
      </c>
      <c r="D32" s="39"/>
      <c r="E32" s="39">
        <f t="shared" si="2"/>
        <v>0</v>
      </c>
      <c r="F32" s="116"/>
    </row>
    <row r="33" spans="1:6" ht="255" x14ac:dyDescent="0.25">
      <c r="A33" s="50" t="s">
        <v>125</v>
      </c>
      <c r="B33" s="42" t="s">
        <v>332</v>
      </c>
      <c r="C33" s="44" t="s">
        <v>61</v>
      </c>
      <c r="D33" s="39"/>
      <c r="E33" s="39">
        <f t="shared" si="2"/>
        <v>0</v>
      </c>
      <c r="F33" s="116"/>
    </row>
    <row r="34" spans="1:6" ht="30" x14ac:dyDescent="0.25">
      <c r="A34" s="50" t="s">
        <v>126</v>
      </c>
      <c r="B34" s="42" t="s">
        <v>127</v>
      </c>
      <c r="C34" s="44" t="s">
        <v>70</v>
      </c>
      <c r="D34" s="39"/>
      <c r="E34" s="39">
        <f t="shared" si="2"/>
        <v>0</v>
      </c>
      <c r="F34" s="116"/>
    </row>
    <row r="35" spans="1:6" ht="30" x14ac:dyDescent="0.25">
      <c r="A35" s="50" t="s">
        <v>128</v>
      </c>
      <c r="B35" s="42" t="s">
        <v>278</v>
      </c>
      <c r="C35" s="44" t="s">
        <v>70</v>
      </c>
      <c r="D35" s="39"/>
      <c r="E35" s="39">
        <f t="shared" si="2"/>
        <v>0</v>
      </c>
      <c r="F35" s="116"/>
    </row>
    <row r="36" spans="1:6" x14ac:dyDescent="0.25">
      <c r="A36" s="50" t="s">
        <v>129</v>
      </c>
      <c r="B36" s="42" t="s">
        <v>279</v>
      </c>
      <c r="C36" s="44" t="s">
        <v>70</v>
      </c>
      <c r="D36" s="39"/>
      <c r="E36" s="39">
        <f t="shared" si="2"/>
        <v>0</v>
      </c>
      <c r="F36" s="116"/>
    </row>
    <row r="37" spans="1:6" x14ac:dyDescent="0.25">
      <c r="A37" s="50" t="s">
        <v>130</v>
      </c>
      <c r="B37" s="42" t="s">
        <v>280</v>
      </c>
      <c r="C37" s="44" t="s">
        <v>70</v>
      </c>
      <c r="D37" s="39"/>
      <c r="E37" s="39">
        <f t="shared" si="2"/>
        <v>0</v>
      </c>
      <c r="F37" s="116"/>
    </row>
    <row r="38" spans="1:6" x14ac:dyDescent="0.25">
      <c r="A38" s="50" t="s">
        <v>131</v>
      </c>
      <c r="B38" s="42" t="s">
        <v>281</v>
      </c>
      <c r="C38" s="44" t="s">
        <v>70</v>
      </c>
      <c r="D38" s="39"/>
      <c r="E38" s="39">
        <f t="shared" si="2"/>
        <v>0</v>
      </c>
      <c r="F38" s="116"/>
    </row>
    <row r="39" spans="1:6" ht="30" x14ac:dyDescent="0.25">
      <c r="A39" s="50" t="s">
        <v>132</v>
      </c>
      <c r="B39" s="42" t="s">
        <v>133</v>
      </c>
      <c r="C39" s="44" t="s">
        <v>70</v>
      </c>
      <c r="D39" s="39"/>
      <c r="E39" s="39">
        <f t="shared" si="2"/>
        <v>0</v>
      </c>
      <c r="F39" s="116"/>
    </row>
    <row r="40" spans="1:6" ht="30" x14ac:dyDescent="0.25">
      <c r="A40" s="50" t="s">
        <v>134</v>
      </c>
      <c r="B40" s="42" t="s">
        <v>333</v>
      </c>
      <c r="C40" s="44" t="s">
        <v>70</v>
      </c>
      <c r="D40" s="39"/>
      <c r="E40" s="39">
        <f t="shared" si="2"/>
        <v>0</v>
      </c>
      <c r="F40" s="116"/>
    </row>
    <row r="41" spans="1:6" ht="30" x14ac:dyDescent="0.25">
      <c r="A41" s="50" t="s">
        <v>135</v>
      </c>
      <c r="B41" s="42" t="s">
        <v>282</v>
      </c>
      <c r="C41" s="44" t="s">
        <v>70</v>
      </c>
      <c r="D41" s="39"/>
      <c r="E41" s="39">
        <f t="shared" si="2"/>
        <v>0</v>
      </c>
      <c r="F41" s="116"/>
    </row>
    <row r="42" spans="1:6" ht="60" x14ac:dyDescent="0.25">
      <c r="A42" s="50" t="s">
        <v>136</v>
      </c>
      <c r="B42" s="42" t="s">
        <v>334</v>
      </c>
      <c r="C42" s="44" t="s">
        <v>70</v>
      </c>
      <c r="D42" s="39"/>
      <c r="E42" s="39">
        <f t="shared" si="2"/>
        <v>0</v>
      </c>
      <c r="F42" s="116"/>
    </row>
    <row r="43" spans="1:6" x14ac:dyDescent="0.25">
      <c r="A43" s="50" t="s">
        <v>137</v>
      </c>
      <c r="B43" s="42" t="s">
        <v>283</v>
      </c>
      <c r="C43" s="44" t="s">
        <v>70</v>
      </c>
      <c r="D43" s="39"/>
      <c r="E43" s="39">
        <f t="shared" si="2"/>
        <v>0</v>
      </c>
      <c r="F43" s="116"/>
    </row>
    <row r="44" spans="1:6" ht="30" x14ac:dyDescent="0.25">
      <c r="A44" s="50" t="s">
        <v>138</v>
      </c>
      <c r="B44" s="42" t="s">
        <v>284</v>
      </c>
      <c r="C44" s="44" t="s">
        <v>70</v>
      </c>
      <c r="D44" s="39"/>
      <c r="E44" s="39">
        <f t="shared" si="2"/>
        <v>0</v>
      </c>
      <c r="F44" s="116"/>
    </row>
    <row r="45" spans="1:6" ht="45" x14ac:dyDescent="0.25">
      <c r="A45" s="50" t="s">
        <v>139</v>
      </c>
      <c r="B45" s="42" t="s">
        <v>335</v>
      </c>
      <c r="C45" s="44" t="s">
        <v>70</v>
      </c>
      <c r="D45" s="39"/>
      <c r="E45" s="39">
        <f t="shared" si="2"/>
        <v>0</v>
      </c>
      <c r="F45" s="116"/>
    </row>
    <row r="46" spans="1:6" ht="30" x14ac:dyDescent="0.25">
      <c r="A46" s="50" t="s">
        <v>140</v>
      </c>
      <c r="B46" s="42" t="s">
        <v>285</v>
      </c>
      <c r="C46" s="44" t="s">
        <v>70</v>
      </c>
      <c r="D46" s="39"/>
      <c r="E46" s="39">
        <f t="shared" si="2"/>
        <v>0</v>
      </c>
      <c r="F46" s="116"/>
    </row>
    <row r="47" spans="1:6" ht="45" x14ac:dyDescent="0.25">
      <c r="A47" s="50" t="s">
        <v>141</v>
      </c>
      <c r="B47" s="42" t="s">
        <v>286</v>
      </c>
      <c r="C47" s="44" t="s">
        <v>70</v>
      </c>
      <c r="D47" s="39"/>
      <c r="E47" s="39">
        <f t="shared" si="2"/>
        <v>0</v>
      </c>
      <c r="F47" s="116"/>
    </row>
    <row r="48" spans="1:6" x14ac:dyDescent="0.25">
      <c r="A48" s="48" t="s">
        <v>142</v>
      </c>
      <c r="B48" s="48" t="s">
        <v>143</v>
      </c>
      <c r="C48" s="46"/>
      <c r="D48" s="40"/>
      <c r="E48" s="40">
        <f>SUM(E49:E79)</f>
        <v>0</v>
      </c>
      <c r="F48" s="116"/>
    </row>
    <row r="49" spans="1:6" ht="45" x14ac:dyDescent="0.25">
      <c r="A49" s="50" t="s">
        <v>144</v>
      </c>
      <c r="B49" s="42" t="s">
        <v>336</v>
      </c>
      <c r="C49" s="44" t="s">
        <v>70</v>
      </c>
      <c r="D49" s="39"/>
      <c r="E49" s="39">
        <f t="shared" ref="E49:E79" si="3">IF(D49="Áno",3,0)</f>
        <v>0</v>
      </c>
      <c r="F49" s="116"/>
    </row>
    <row r="50" spans="1:6" x14ac:dyDescent="0.25">
      <c r="A50" s="50" t="s">
        <v>145</v>
      </c>
      <c r="B50" s="42" t="s">
        <v>287</v>
      </c>
      <c r="C50" s="44" t="s">
        <v>70</v>
      </c>
      <c r="D50" s="39"/>
      <c r="E50" s="39">
        <f t="shared" si="3"/>
        <v>0</v>
      </c>
      <c r="F50" s="116"/>
    </row>
    <row r="51" spans="1:6" x14ac:dyDescent="0.25">
      <c r="A51" s="50" t="s">
        <v>146</v>
      </c>
      <c r="B51" s="42" t="s">
        <v>288</v>
      </c>
      <c r="C51" s="44" t="s">
        <v>70</v>
      </c>
      <c r="D51" s="39"/>
      <c r="E51" s="39">
        <f t="shared" si="3"/>
        <v>0</v>
      </c>
      <c r="F51" s="116"/>
    </row>
    <row r="52" spans="1:6" x14ac:dyDescent="0.25">
      <c r="A52" s="50" t="s">
        <v>147</v>
      </c>
      <c r="B52" s="42" t="s">
        <v>289</v>
      </c>
      <c r="C52" s="44" t="s">
        <v>70</v>
      </c>
      <c r="D52" s="39"/>
      <c r="E52" s="39">
        <f t="shared" si="3"/>
        <v>0</v>
      </c>
      <c r="F52" s="116"/>
    </row>
    <row r="53" spans="1:6" ht="30" x14ac:dyDescent="0.25">
      <c r="A53" s="50" t="s">
        <v>148</v>
      </c>
      <c r="B53" s="42" t="s">
        <v>290</v>
      </c>
      <c r="C53" s="44" t="s">
        <v>70</v>
      </c>
      <c r="D53" s="39"/>
      <c r="E53" s="39">
        <f t="shared" si="3"/>
        <v>0</v>
      </c>
      <c r="F53" s="116"/>
    </row>
    <row r="54" spans="1:6" ht="30" x14ac:dyDescent="0.25">
      <c r="A54" s="50" t="s">
        <v>149</v>
      </c>
      <c r="B54" s="42" t="s">
        <v>291</v>
      </c>
      <c r="C54" s="44" t="s">
        <v>70</v>
      </c>
      <c r="D54" s="39"/>
      <c r="E54" s="39">
        <f t="shared" si="3"/>
        <v>0</v>
      </c>
      <c r="F54" s="116"/>
    </row>
    <row r="55" spans="1:6" x14ac:dyDescent="0.25">
      <c r="A55" s="50" t="s">
        <v>150</v>
      </c>
      <c r="B55" s="42" t="s">
        <v>292</v>
      </c>
      <c r="C55" s="44" t="s">
        <v>70</v>
      </c>
      <c r="D55" s="39"/>
      <c r="E55" s="39">
        <f t="shared" si="3"/>
        <v>0</v>
      </c>
      <c r="F55" s="116"/>
    </row>
    <row r="56" spans="1:6" x14ac:dyDescent="0.25">
      <c r="A56" s="50" t="s">
        <v>151</v>
      </c>
      <c r="B56" s="42" t="s">
        <v>293</v>
      </c>
      <c r="C56" s="44" t="s">
        <v>70</v>
      </c>
      <c r="D56" s="39"/>
      <c r="E56" s="39">
        <f t="shared" si="3"/>
        <v>0</v>
      </c>
      <c r="F56" s="116"/>
    </row>
    <row r="57" spans="1:6" x14ac:dyDescent="0.25">
      <c r="A57" s="50" t="s">
        <v>152</v>
      </c>
      <c r="B57" s="42" t="s">
        <v>294</v>
      </c>
      <c r="C57" s="44" t="s">
        <v>70</v>
      </c>
      <c r="D57" s="39"/>
      <c r="E57" s="39">
        <f t="shared" si="3"/>
        <v>0</v>
      </c>
      <c r="F57" s="116"/>
    </row>
    <row r="58" spans="1:6" ht="30" x14ac:dyDescent="0.25">
      <c r="A58" s="50" t="s">
        <v>153</v>
      </c>
      <c r="B58" s="42" t="s">
        <v>154</v>
      </c>
      <c r="C58" s="44" t="s">
        <v>70</v>
      </c>
      <c r="D58" s="39"/>
      <c r="E58" s="39">
        <f t="shared" si="3"/>
        <v>0</v>
      </c>
      <c r="F58" s="116"/>
    </row>
    <row r="59" spans="1:6" ht="30" x14ac:dyDescent="0.25">
      <c r="A59" s="50" t="s">
        <v>155</v>
      </c>
      <c r="B59" s="42" t="s">
        <v>295</v>
      </c>
      <c r="C59" s="44" t="s">
        <v>70</v>
      </c>
      <c r="D59" s="39"/>
      <c r="E59" s="39">
        <f t="shared" si="3"/>
        <v>0</v>
      </c>
      <c r="F59" s="116"/>
    </row>
    <row r="60" spans="1:6" ht="33.950000000000003" customHeight="1" x14ac:dyDescent="0.25">
      <c r="A60" s="50" t="s">
        <v>156</v>
      </c>
      <c r="B60" s="42" t="s">
        <v>296</v>
      </c>
      <c r="C60" s="44" t="s">
        <v>70</v>
      </c>
      <c r="D60" s="39"/>
      <c r="E60" s="39">
        <f t="shared" si="3"/>
        <v>0</v>
      </c>
      <c r="F60" s="116"/>
    </row>
    <row r="61" spans="1:6" x14ac:dyDescent="0.25">
      <c r="A61" s="50" t="s">
        <v>157</v>
      </c>
      <c r="B61" s="42" t="s">
        <v>297</v>
      </c>
      <c r="C61" s="44" t="s">
        <v>70</v>
      </c>
      <c r="D61" s="39"/>
      <c r="E61" s="39">
        <f t="shared" si="3"/>
        <v>0</v>
      </c>
      <c r="F61" s="116"/>
    </row>
    <row r="62" spans="1:6" ht="30" x14ac:dyDescent="0.25">
      <c r="A62" s="50" t="s">
        <v>158</v>
      </c>
      <c r="B62" s="42" t="s">
        <v>298</v>
      </c>
      <c r="C62" s="44" t="s">
        <v>70</v>
      </c>
      <c r="D62" s="39"/>
      <c r="E62" s="39">
        <f t="shared" si="3"/>
        <v>0</v>
      </c>
      <c r="F62" s="116"/>
    </row>
    <row r="63" spans="1:6" ht="30" x14ac:dyDescent="0.25">
      <c r="A63" s="50" t="s">
        <v>159</v>
      </c>
      <c r="B63" s="42" t="s">
        <v>299</v>
      </c>
      <c r="C63" s="44" t="s">
        <v>70</v>
      </c>
      <c r="D63" s="39"/>
      <c r="E63" s="39">
        <f t="shared" si="3"/>
        <v>0</v>
      </c>
      <c r="F63" s="116"/>
    </row>
    <row r="64" spans="1:6" ht="90" x14ac:dyDescent="0.25">
      <c r="A64" s="50" t="s">
        <v>160</v>
      </c>
      <c r="B64" s="42" t="s">
        <v>347</v>
      </c>
      <c r="C64" s="44" t="s">
        <v>70</v>
      </c>
      <c r="D64" s="39"/>
      <c r="E64" s="39">
        <f t="shared" si="3"/>
        <v>0</v>
      </c>
      <c r="F64" s="116"/>
    </row>
    <row r="65" spans="1:6" x14ac:dyDescent="0.25">
      <c r="A65" s="50" t="s">
        <v>161</v>
      </c>
      <c r="B65" s="42" t="s">
        <v>300</v>
      </c>
      <c r="C65" s="44" t="s">
        <v>70</v>
      </c>
      <c r="D65" s="39"/>
      <c r="E65" s="39">
        <f t="shared" si="3"/>
        <v>0</v>
      </c>
      <c r="F65" s="116"/>
    </row>
    <row r="66" spans="1:6" x14ac:dyDescent="0.25">
      <c r="A66" s="50" t="s">
        <v>162</v>
      </c>
      <c r="B66" s="42" t="s">
        <v>301</v>
      </c>
      <c r="C66" s="44" t="s">
        <v>70</v>
      </c>
      <c r="D66" s="39"/>
      <c r="E66" s="39">
        <f t="shared" si="3"/>
        <v>0</v>
      </c>
      <c r="F66" s="116"/>
    </row>
    <row r="67" spans="1:6" ht="31.35" customHeight="1" x14ac:dyDescent="0.25">
      <c r="A67" s="50" t="s">
        <v>163</v>
      </c>
      <c r="B67" s="42" t="s">
        <v>302</v>
      </c>
      <c r="C67" s="44" t="s">
        <v>70</v>
      </c>
      <c r="D67" s="39"/>
      <c r="E67" s="39">
        <f t="shared" si="3"/>
        <v>0</v>
      </c>
      <c r="F67" s="116"/>
    </row>
    <row r="68" spans="1:6" x14ac:dyDescent="0.25">
      <c r="A68" s="50" t="s">
        <v>164</v>
      </c>
      <c r="B68" s="42" t="s">
        <v>303</v>
      </c>
      <c r="C68" s="44" t="s">
        <v>70</v>
      </c>
      <c r="D68" s="39"/>
      <c r="E68" s="39">
        <f t="shared" si="3"/>
        <v>0</v>
      </c>
      <c r="F68" s="116"/>
    </row>
    <row r="69" spans="1:6" ht="30" x14ac:dyDescent="0.25">
      <c r="A69" s="50" t="s">
        <v>165</v>
      </c>
      <c r="B69" s="42" t="s">
        <v>337</v>
      </c>
      <c r="C69" s="44" t="s">
        <v>70</v>
      </c>
      <c r="D69" s="39"/>
      <c r="E69" s="39">
        <f t="shared" si="3"/>
        <v>0</v>
      </c>
      <c r="F69" s="116"/>
    </row>
    <row r="70" spans="1:6" ht="60" x14ac:dyDescent="0.25">
      <c r="A70" s="50" t="s">
        <v>166</v>
      </c>
      <c r="B70" s="42" t="s">
        <v>338</v>
      </c>
      <c r="C70" s="44" t="s">
        <v>70</v>
      </c>
      <c r="D70" s="39"/>
      <c r="E70" s="39">
        <f t="shared" si="3"/>
        <v>0</v>
      </c>
      <c r="F70" s="116"/>
    </row>
    <row r="71" spans="1:6" ht="135" x14ac:dyDescent="0.25">
      <c r="A71" s="50" t="s">
        <v>167</v>
      </c>
      <c r="B71" s="42" t="s">
        <v>339</v>
      </c>
      <c r="C71" s="44" t="s">
        <v>70</v>
      </c>
      <c r="D71" s="39"/>
      <c r="E71" s="39">
        <f t="shared" si="3"/>
        <v>0</v>
      </c>
      <c r="F71" s="116"/>
    </row>
    <row r="72" spans="1:6" ht="30" x14ac:dyDescent="0.25">
      <c r="A72" s="50" t="s">
        <v>168</v>
      </c>
      <c r="B72" s="42" t="s">
        <v>304</v>
      </c>
      <c r="C72" s="44" t="s">
        <v>70</v>
      </c>
      <c r="D72" s="39"/>
      <c r="E72" s="39">
        <f t="shared" si="3"/>
        <v>0</v>
      </c>
      <c r="F72" s="116"/>
    </row>
    <row r="73" spans="1:6" ht="30" x14ac:dyDescent="0.25">
      <c r="A73" s="50" t="s">
        <v>169</v>
      </c>
      <c r="B73" s="42" t="s">
        <v>305</v>
      </c>
      <c r="C73" s="44" t="s">
        <v>70</v>
      </c>
      <c r="D73" s="39"/>
      <c r="E73" s="39">
        <f t="shared" si="3"/>
        <v>0</v>
      </c>
      <c r="F73" s="116"/>
    </row>
    <row r="74" spans="1:6" ht="30" x14ac:dyDescent="0.25">
      <c r="A74" s="50" t="s">
        <v>170</v>
      </c>
      <c r="B74" s="42" t="s">
        <v>306</v>
      </c>
      <c r="C74" s="44" t="s">
        <v>70</v>
      </c>
      <c r="D74" s="39"/>
      <c r="E74" s="39">
        <f t="shared" si="3"/>
        <v>0</v>
      </c>
      <c r="F74" s="116"/>
    </row>
    <row r="75" spans="1:6" ht="150" x14ac:dyDescent="0.25">
      <c r="A75" s="50" t="s">
        <v>171</v>
      </c>
      <c r="B75" s="42" t="s">
        <v>307</v>
      </c>
      <c r="C75" s="44" t="s">
        <v>61</v>
      </c>
      <c r="D75" s="39"/>
      <c r="E75" s="39">
        <f t="shared" si="3"/>
        <v>0</v>
      </c>
      <c r="F75" s="116"/>
    </row>
    <row r="76" spans="1:6" ht="45" x14ac:dyDescent="0.25">
      <c r="A76" s="50" t="s">
        <v>172</v>
      </c>
      <c r="B76" s="42" t="s">
        <v>308</v>
      </c>
      <c r="C76" s="44" t="s">
        <v>70</v>
      </c>
      <c r="D76" s="39"/>
      <c r="E76" s="39">
        <f t="shared" si="3"/>
        <v>0</v>
      </c>
      <c r="F76" s="116"/>
    </row>
    <row r="77" spans="1:6" ht="30" x14ac:dyDescent="0.25">
      <c r="A77" s="50" t="s">
        <v>173</v>
      </c>
      <c r="B77" s="42" t="s">
        <v>309</v>
      </c>
      <c r="C77" s="44" t="s">
        <v>70</v>
      </c>
      <c r="D77" s="39"/>
      <c r="E77" s="39">
        <f t="shared" si="3"/>
        <v>0</v>
      </c>
      <c r="F77" s="116"/>
    </row>
    <row r="78" spans="1:6" ht="30" x14ac:dyDescent="0.25">
      <c r="A78" s="50" t="s">
        <v>174</v>
      </c>
      <c r="B78" s="42" t="s">
        <v>340</v>
      </c>
      <c r="C78" s="44" t="s">
        <v>70</v>
      </c>
      <c r="D78" s="39"/>
      <c r="E78" s="39">
        <f t="shared" si="3"/>
        <v>0</v>
      </c>
      <c r="F78" s="116"/>
    </row>
    <row r="79" spans="1:6" ht="45" x14ac:dyDescent="0.25">
      <c r="A79" s="50" t="s">
        <v>175</v>
      </c>
      <c r="B79" s="42" t="s">
        <v>310</v>
      </c>
      <c r="C79" s="44" t="s">
        <v>70</v>
      </c>
      <c r="D79" s="39"/>
      <c r="E79" s="39">
        <f t="shared" si="3"/>
        <v>0</v>
      </c>
      <c r="F79" s="116"/>
    </row>
    <row r="80" spans="1:6" x14ac:dyDescent="0.25">
      <c r="A80" s="48" t="s">
        <v>176</v>
      </c>
      <c r="B80" s="48" t="s">
        <v>177</v>
      </c>
      <c r="C80" s="45"/>
      <c r="D80" s="40"/>
      <c r="E80" s="40">
        <f>SUM(E81:E98)</f>
        <v>0</v>
      </c>
      <c r="F80" s="116"/>
    </row>
    <row r="81" spans="1:6" ht="30" x14ac:dyDescent="0.25">
      <c r="A81" s="50" t="s">
        <v>178</v>
      </c>
      <c r="B81" s="42" t="s">
        <v>311</v>
      </c>
      <c r="C81" s="44" t="s">
        <v>70</v>
      </c>
      <c r="D81" s="39"/>
      <c r="E81" s="39">
        <f t="shared" ref="E81:E98" si="4">IF(D81="Áno",3,0)</f>
        <v>0</v>
      </c>
      <c r="F81" s="116"/>
    </row>
    <row r="82" spans="1:6" x14ac:dyDescent="0.25">
      <c r="A82" s="50" t="s">
        <v>179</v>
      </c>
      <c r="B82" s="42" t="s">
        <v>312</v>
      </c>
      <c r="C82" s="44" t="s">
        <v>70</v>
      </c>
      <c r="D82" s="39"/>
      <c r="E82" s="39">
        <f t="shared" si="4"/>
        <v>0</v>
      </c>
      <c r="F82" s="116"/>
    </row>
    <row r="83" spans="1:6" ht="45" x14ac:dyDescent="0.25">
      <c r="A83" s="50" t="s">
        <v>180</v>
      </c>
      <c r="B83" s="42" t="s">
        <v>313</v>
      </c>
      <c r="C83" s="44" t="s">
        <v>70</v>
      </c>
      <c r="D83" s="39"/>
      <c r="E83" s="39">
        <f t="shared" si="4"/>
        <v>0</v>
      </c>
      <c r="F83" s="116"/>
    </row>
    <row r="84" spans="1:6" ht="79.900000000000006" customHeight="1" x14ac:dyDescent="0.25">
      <c r="A84" s="50" t="s">
        <v>181</v>
      </c>
      <c r="B84" s="42" t="s">
        <v>341</v>
      </c>
      <c r="C84" s="44" t="s">
        <v>70</v>
      </c>
      <c r="D84" s="39"/>
      <c r="E84" s="39">
        <f t="shared" si="4"/>
        <v>0</v>
      </c>
      <c r="F84" s="116"/>
    </row>
    <row r="85" spans="1:6" ht="30" x14ac:dyDescent="0.25">
      <c r="A85" s="50" t="s">
        <v>182</v>
      </c>
      <c r="B85" s="42" t="s">
        <v>314</v>
      </c>
      <c r="C85" s="44" t="s">
        <v>70</v>
      </c>
      <c r="D85" s="39"/>
      <c r="E85" s="39">
        <f t="shared" si="4"/>
        <v>0</v>
      </c>
      <c r="F85" s="116"/>
    </row>
    <row r="86" spans="1:6" x14ac:dyDescent="0.25">
      <c r="A86" s="50" t="s">
        <v>183</v>
      </c>
      <c r="B86" s="42" t="s">
        <v>315</v>
      </c>
      <c r="C86" s="44" t="s">
        <v>70</v>
      </c>
      <c r="D86" s="39"/>
      <c r="E86" s="39">
        <f t="shared" si="4"/>
        <v>0</v>
      </c>
      <c r="F86" s="116"/>
    </row>
    <row r="87" spans="1:6" ht="28.7" customHeight="1" x14ac:dyDescent="0.25">
      <c r="A87" s="50" t="s">
        <v>184</v>
      </c>
      <c r="B87" s="42" t="s">
        <v>316</v>
      </c>
      <c r="C87" s="44" t="s">
        <v>70</v>
      </c>
      <c r="D87" s="39"/>
      <c r="E87" s="39">
        <f t="shared" si="4"/>
        <v>0</v>
      </c>
      <c r="F87" s="116"/>
    </row>
    <row r="88" spans="1:6" x14ac:dyDescent="0.25">
      <c r="A88" s="50" t="s">
        <v>185</v>
      </c>
      <c r="B88" s="42" t="s">
        <v>317</v>
      </c>
      <c r="C88" s="44" t="s">
        <v>70</v>
      </c>
      <c r="D88" s="39"/>
      <c r="E88" s="39">
        <f t="shared" si="4"/>
        <v>0</v>
      </c>
      <c r="F88" s="116"/>
    </row>
    <row r="89" spans="1:6" ht="30" x14ac:dyDescent="0.25">
      <c r="A89" s="50" t="s">
        <v>186</v>
      </c>
      <c r="B89" s="42" t="s">
        <v>342</v>
      </c>
      <c r="C89" s="44" t="s">
        <v>70</v>
      </c>
      <c r="D89" s="39"/>
      <c r="E89" s="39">
        <f t="shared" si="4"/>
        <v>0</v>
      </c>
      <c r="F89" s="116"/>
    </row>
    <row r="90" spans="1:6" ht="45" x14ac:dyDescent="0.25">
      <c r="A90" s="50" t="s">
        <v>187</v>
      </c>
      <c r="B90" s="42" t="s">
        <v>343</v>
      </c>
      <c r="C90" s="44" t="s">
        <v>70</v>
      </c>
      <c r="D90" s="39"/>
      <c r="E90" s="39">
        <f t="shared" si="4"/>
        <v>0</v>
      </c>
      <c r="F90" s="116"/>
    </row>
    <row r="91" spans="1:6" ht="30" x14ac:dyDescent="0.25">
      <c r="A91" s="50" t="s">
        <v>188</v>
      </c>
      <c r="B91" s="42" t="s">
        <v>318</v>
      </c>
      <c r="C91" s="44" t="s">
        <v>70</v>
      </c>
      <c r="D91" s="39"/>
      <c r="E91" s="39">
        <f t="shared" si="4"/>
        <v>0</v>
      </c>
      <c r="F91" s="116"/>
    </row>
    <row r="92" spans="1:6" x14ac:dyDescent="0.25">
      <c r="A92" s="50" t="s">
        <v>189</v>
      </c>
      <c r="B92" s="42" t="s">
        <v>344</v>
      </c>
      <c r="C92" s="44" t="s">
        <v>70</v>
      </c>
      <c r="D92" s="39"/>
      <c r="E92" s="39">
        <f t="shared" si="4"/>
        <v>0</v>
      </c>
      <c r="F92" s="116"/>
    </row>
    <row r="93" spans="1:6" x14ac:dyDescent="0.25">
      <c r="A93" s="50" t="s">
        <v>190</v>
      </c>
      <c r="B93" s="42" t="s">
        <v>319</v>
      </c>
      <c r="C93" s="44" t="s">
        <v>70</v>
      </c>
      <c r="D93" s="39"/>
      <c r="E93" s="39">
        <f t="shared" si="4"/>
        <v>0</v>
      </c>
      <c r="F93" s="116"/>
    </row>
    <row r="94" spans="1:6" x14ac:dyDescent="0.25">
      <c r="A94" s="50" t="s">
        <v>191</v>
      </c>
      <c r="B94" s="42" t="s">
        <v>345</v>
      </c>
      <c r="C94" s="44" t="s">
        <v>70</v>
      </c>
      <c r="D94" s="39"/>
      <c r="E94" s="39">
        <f t="shared" si="4"/>
        <v>0</v>
      </c>
      <c r="F94" s="116"/>
    </row>
    <row r="95" spans="1:6" ht="75" x14ac:dyDescent="0.25">
      <c r="A95" s="50" t="s">
        <v>192</v>
      </c>
      <c r="B95" s="42" t="s">
        <v>320</v>
      </c>
      <c r="C95" s="44" t="s">
        <v>70</v>
      </c>
      <c r="D95" s="39"/>
      <c r="E95" s="39">
        <f t="shared" si="4"/>
        <v>0</v>
      </c>
      <c r="F95" s="116"/>
    </row>
    <row r="96" spans="1:6" x14ac:dyDescent="0.25">
      <c r="A96" s="50" t="s">
        <v>193</v>
      </c>
      <c r="B96" s="42" t="s">
        <v>321</v>
      </c>
      <c r="C96" s="44" t="s">
        <v>70</v>
      </c>
      <c r="D96" s="39"/>
      <c r="E96" s="39">
        <f t="shared" si="4"/>
        <v>0</v>
      </c>
      <c r="F96" s="116"/>
    </row>
    <row r="97" spans="1:6" x14ac:dyDescent="0.25">
      <c r="A97" s="50" t="s">
        <v>194</v>
      </c>
      <c r="B97" s="42" t="s">
        <v>322</v>
      </c>
      <c r="C97" s="44" t="s">
        <v>70</v>
      </c>
      <c r="D97" s="39"/>
      <c r="E97" s="39">
        <f t="shared" si="4"/>
        <v>0</v>
      </c>
      <c r="F97" s="116"/>
    </row>
    <row r="98" spans="1:6" ht="30" x14ac:dyDescent="0.25">
      <c r="A98" s="50" t="s">
        <v>195</v>
      </c>
      <c r="B98" s="42" t="s">
        <v>323</v>
      </c>
      <c r="C98" s="44" t="s">
        <v>70</v>
      </c>
      <c r="D98" s="39"/>
      <c r="E98" s="39">
        <f t="shared" si="4"/>
        <v>0</v>
      </c>
      <c r="F98" s="116"/>
    </row>
    <row r="99" spans="1:6" x14ac:dyDescent="0.25">
      <c r="A99" s="48" t="s">
        <v>69</v>
      </c>
      <c r="B99" s="49" t="s">
        <v>196</v>
      </c>
      <c r="C99" s="46"/>
      <c r="D99" s="40"/>
      <c r="E99" s="40">
        <f>SUM(E100:E102)</f>
        <v>0</v>
      </c>
      <c r="F99" s="116"/>
    </row>
    <row r="100" spans="1:6" ht="30" x14ac:dyDescent="0.25">
      <c r="A100" s="50" t="s">
        <v>197</v>
      </c>
      <c r="B100" s="42" t="s">
        <v>324</v>
      </c>
      <c r="C100" s="44" t="s">
        <v>70</v>
      </c>
      <c r="D100" s="39"/>
      <c r="E100" s="39">
        <f t="shared" ref="E100:E102" si="5">IF(D100="Áno",3,0)</f>
        <v>0</v>
      </c>
      <c r="F100" s="116"/>
    </row>
    <row r="101" spans="1:6" ht="60" x14ac:dyDescent="0.25">
      <c r="A101" s="50" t="s">
        <v>198</v>
      </c>
      <c r="B101" s="42" t="s">
        <v>348</v>
      </c>
      <c r="C101" s="44" t="s">
        <v>70</v>
      </c>
      <c r="D101" s="39"/>
      <c r="E101" s="39">
        <f t="shared" si="5"/>
        <v>0</v>
      </c>
      <c r="F101" s="116"/>
    </row>
    <row r="102" spans="1:6" ht="30" x14ac:dyDescent="0.25">
      <c r="A102" s="50" t="s">
        <v>199</v>
      </c>
      <c r="B102" s="42" t="s">
        <v>200</v>
      </c>
      <c r="C102" s="44" t="s">
        <v>70</v>
      </c>
      <c r="D102" s="39"/>
      <c r="E102" s="39">
        <f t="shared" si="5"/>
        <v>0</v>
      </c>
      <c r="F102" s="116"/>
    </row>
    <row r="103" spans="1:6" x14ac:dyDescent="0.25">
      <c r="A103" s="48" t="s">
        <v>71</v>
      </c>
      <c r="B103" s="49" t="s">
        <v>346</v>
      </c>
      <c r="C103" s="45"/>
      <c r="D103" s="41"/>
      <c r="E103" s="40">
        <f>SUM(E104:E108)</f>
        <v>0</v>
      </c>
      <c r="F103" s="116"/>
    </row>
    <row r="104" spans="1:6" ht="120" x14ac:dyDescent="0.25">
      <c r="A104" s="50" t="s">
        <v>201</v>
      </c>
      <c r="B104" s="42" t="s">
        <v>349</v>
      </c>
      <c r="C104" s="44" t="s">
        <v>70</v>
      </c>
      <c r="D104" s="39"/>
      <c r="E104" s="39">
        <f t="shared" ref="E104:E108" si="6">IF(D104="Áno",3,0)</f>
        <v>0</v>
      </c>
      <c r="F104" s="116"/>
    </row>
    <row r="105" spans="1:6" ht="60" x14ac:dyDescent="0.25">
      <c r="A105" s="50" t="s">
        <v>202</v>
      </c>
      <c r="B105" s="42" t="s">
        <v>350</v>
      </c>
      <c r="C105" s="44" t="s">
        <v>70</v>
      </c>
      <c r="D105" s="39"/>
      <c r="E105" s="39">
        <f t="shared" si="6"/>
        <v>0</v>
      </c>
      <c r="F105" s="116"/>
    </row>
    <row r="106" spans="1:6" ht="30" x14ac:dyDescent="0.25">
      <c r="A106" s="50" t="s">
        <v>203</v>
      </c>
      <c r="B106" s="42" t="s">
        <v>325</v>
      </c>
      <c r="C106" s="44" t="s">
        <v>70</v>
      </c>
      <c r="D106" s="39"/>
      <c r="E106" s="39">
        <f t="shared" si="6"/>
        <v>0</v>
      </c>
      <c r="F106" s="116"/>
    </row>
    <row r="107" spans="1:6" ht="30" x14ac:dyDescent="0.25">
      <c r="A107" s="50" t="s">
        <v>204</v>
      </c>
      <c r="B107" s="42" t="s">
        <v>326</v>
      </c>
      <c r="C107" s="44" t="s">
        <v>70</v>
      </c>
      <c r="D107" s="39"/>
      <c r="E107" s="39">
        <f t="shared" si="6"/>
        <v>0</v>
      </c>
      <c r="F107" s="116"/>
    </row>
    <row r="108" spans="1:6" ht="30" x14ac:dyDescent="0.25">
      <c r="A108" s="50" t="s">
        <v>205</v>
      </c>
      <c r="B108" s="42" t="s">
        <v>327</v>
      </c>
      <c r="C108" s="44" t="s">
        <v>70</v>
      </c>
      <c r="D108" s="39"/>
      <c r="E108" s="39">
        <f t="shared" si="6"/>
        <v>0</v>
      </c>
      <c r="F108" s="116"/>
    </row>
    <row r="109" spans="1:6" ht="35.450000000000003" customHeight="1" thickBot="1" x14ac:dyDescent="0.3">
      <c r="A109" s="135" t="s">
        <v>206</v>
      </c>
      <c r="B109" s="136"/>
      <c r="C109" s="136"/>
      <c r="D109" s="137"/>
      <c r="E109" s="115">
        <f>E2+E20+E24+E48+E80+E99+E103</f>
        <v>0</v>
      </c>
    </row>
    <row r="110" spans="1:6" x14ac:dyDescent="0.25">
      <c r="A110" s="6"/>
    </row>
  </sheetData>
  <mergeCells count="1">
    <mergeCell ref="A109:D109"/>
  </mergeCells>
  <dataValidations count="1">
    <dataValidation type="list" allowBlank="1" showInputMessage="1" showErrorMessage="1" sqref="D21:D23 D25:D47 D49:D79 D81:D98 D100:D102 D104:D108 D3:D19" xr:uid="{AE925F40-8561-674C-A989-19986F4E5B4A}">
      <formula1>"Áno,Nie"</formula1>
    </dataValidation>
  </dataValidations>
  <pageMargins left="0.7" right="0.7" top="0.75" bottom="0.75" header="0.3" footer="0.3"/>
  <pageSetup paperSize="9" scale="54" fitToHeight="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0415-4E48-0C4C-81F6-F138CC6C4784}">
  <dimension ref="B1:B23"/>
  <sheetViews>
    <sheetView workbookViewId="0">
      <selection activeCell="B10" sqref="B10"/>
    </sheetView>
  </sheetViews>
  <sheetFormatPr defaultColWidth="10.85546875" defaultRowHeight="15" x14ac:dyDescent="0.25"/>
  <cols>
    <col min="1" max="1" width="10.85546875" style="18"/>
    <col min="2" max="2" width="98.42578125" style="18" customWidth="1"/>
    <col min="3" max="16384" width="10.85546875" style="18"/>
  </cols>
  <sheetData>
    <row r="1" spans="2:2" ht="15.75" thickBot="1" x14ac:dyDescent="0.3"/>
    <row r="2" spans="2:2" ht="26.25" x14ac:dyDescent="0.25">
      <c r="B2" s="28" t="s">
        <v>359</v>
      </c>
    </row>
    <row r="3" spans="2:2" x14ac:dyDescent="0.25">
      <c r="B3" s="19"/>
    </row>
    <row r="4" spans="2:2" x14ac:dyDescent="0.25">
      <c r="B4" s="106" t="s">
        <v>207</v>
      </c>
    </row>
    <row r="5" spans="2:2" x14ac:dyDescent="0.25">
      <c r="B5" s="20"/>
    </row>
    <row r="6" spans="2:2" x14ac:dyDescent="0.25">
      <c r="B6" s="21" t="s">
        <v>208</v>
      </c>
    </row>
    <row r="7" spans="2:2" x14ac:dyDescent="0.25">
      <c r="B7" s="20"/>
    </row>
    <row r="8" spans="2:2" ht="30" x14ac:dyDescent="0.25">
      <c r="B8" s="22" t="s">
        <v>360</v>
      </c>
    </row>
    <row r="9" spans="2:2" x14ac:dyDescent="0.25">
      <c r="B9" s="22"/>
    </row>
    <row r="10" spans="2:2" x14ac:dyDescent="0.25">
      <c r="B10" s="23" t="s">
        <v>209</v>
      </c>
    </row>
    <row r="11" spans="2:2" x14ac:dyDescent="0.25">
      <c r="B11" s="23" t="s">
        <v>210</v>
      </c>
    </row>
    <row r="12" spans="2:2" x14ac:dyDescent="0.25">
      <c r="B12" s="23" t="s">
        <v>211</v>
      </c>
    </row>
    <row r="13" spans="2:2" x14ac:dyDescent="0.25">
      <c r="B13" s="23" t="s">
        <v>212</v>
      </c>
    </row>
    <row r="14" spans="2:2" x14ac:dyDescent="0.25">
      <c r="B14" s="20"/>
    </row>
    <row r="15" spans="2:2" ht="30" x14ac:dyDescent="0.25">
      <c r="B15" s="22" t="s">
        <v>362</v>
      </c>
    </row>
    <row r="16" spans="2:2" x14ac:dyDescent="0.25">
      <c r="B16" s="24"/>
    </row>
    <row r="17" spans="2:2" ht="30" x14ac:dyDescent="0.25">
      <c r="B17" s="20" t="s">
        <v>213</v>
      </c>
    </row>
    <row r="18" spans="2:2" ht="15.75" thickBot="1" x14ac:dyDescent="0.3">
      <c r="B18" s="25"/>
    </row>
    <row r="19" spans="2:2" x14ac:dyDescent="0.25">
      <c r="B19" s="26"/>
    </row>
    <row r="20" spans="2:2" x14ac:dyDescent="0.25">
      <c r="B20" s="26"/>
    </row>
    <row r="21" spans="2:2" x14ac:dyDescent="0.25">
      <c r="B21" s="26"/>
    </row>
    <row r="22" spans="2:2" x14ac:dyDescent="0.25">
      <c r="B22" s="26"/>
    </row>
    <row r="23" spans="2:2" ht="15.75" x14ac:dyDescent="0.25">
      <c r="B23" s="27"/>
    </row>
  </sheetData>
  <hyperlinks>
    <hyperlink ref="B15" r:id="rId1" location="paragraf-32.odsek-1.pismeno-a" display="Zároveň čestne vhylasujem, že všetky vyššie uvedené osoby spĺňajú podmienky účasti osobného postavenia podľa § 32 ods. 1 písm. a) ZVO." xr:uid="{C40247E3-E339-304F-9C8F-DEBBAD9539E4}"/>
    <hyperlink ref="B8" r:id="rId2" location="paragraf-32:~:text=Za%20osobu%20pod%C4%BEa,t%C3%A1to%20osoba%20riadi." display="že v spoločnosti uchádazača neexistuje iná osoba podľa § 32 osd. 8 ZVO." xr:uid="{6D88FD4F-3CAA-7B4E-A39D-6759B264ED76}"/>
  </hyperlinks>
  <pageMargins left="0.7" right="0.7" top="0.75" bottom="0.75" header="0.3" footer="0.3"/>
  <pageSetup paperSize="9" orientation="portrait" horizontalDpi="300" verticalDpi="30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E4C1-BD40-EB4C-A903-2B325E90A8EF}">
  <dimension ref="A1:O148"/>
  <sheetViews>
    <sheetView topLeftCell="A8" workbookViewId="0">
      <selection activeCell="B2" sqref="B2"/>
    </sheetView>
  </sheetViews>
  <sheetFormatPr defaultColWidth="11" defaultRowHeight="15" x14ac:dyDescent="0.25"/>
  <cols>
    <col min="1" max="1" width="3.5703125" customWidth="1"/>
    <col min="2" max="2" width="98.42578125" customWidth="1"/>
  </cols>
  <sheetData>
    <row r="1" spans="1:15" ht="16.5" thickBot="1" x14ac:dyDescent="0.3">
      <c r="A1" s="31"/>
      <c r="B1" s="31"/>
      <c r="C1" s="31"/>
      <c r="D1" s="31"/>
      <c r="E1" s="31"/>
      <c r="F1" s="31"/>
      <c r="G1" s="31"/>
      <c r="H1" s="31"/>
      <c r="I1" s="31"/>
      <c r="J1" s="31"/>
      <c r="K1" s="31"/>
      <c r="L1" s="31"/>
      <c r="M1" s="31"/>
      <c r="N1" s="31"/>
      <c r="O1" s="31"/>
    </row>
    <row r="2" spans="1:15" ht="26.25" x14ac:dyDescent="0.25">
      <c r="A2" s="31"/>
      <c r="B2" s="107" t="s">
        <v>214</v>
      </c>
      <c r="C2" s="31"/>
      <c r="D2" s="31"/>
      <c r="E2" s="31"/>
      <c r="F2" s="31"/>
      <c r="G2" s="31"/>
      <c r="H2" s="31"/>
      <c r="I2" s="31"/>
      <c r="J2" s="31"/>
      <c r="K2" s="31"/>
      <c r="L2" s="31"/>
      <c r="M2" s="31"/>
      <c r="N2" s="31"/>
      <c r="O2" s="31"/>
    </row>
    <row r="3" spans="1:15" ht="15.75" x14ac:dyDescent="0.25">
      <c r="A3" s="31"/>
      <c r="B3" s="32"/>
      <c r="C3" s="31"/>
      <c r="D3" s="31"/>
      <c r="E3" s="31"/>
      <c r="F3" s="31"/>
      <c r="G3" s="31"/>
      <c r="H3" s="31"/>
      <c r="I3" s="31"/>
      <c r="J3" s="31"/>
      <c r="K3" s="31"/>
      <c r="L3" s="31"/>
      <c r="M3" s="31"/>
      <c r="N3" s="31"/>
      <c r="O3" s="31"/>
    </row>
    <row r="4" spans="1:15" ht="15.75" x14ac:dyDescent="0.25">
      <c r="A4" s="31"/>
      <c r="B4" s="131" t="s">
        <v>207</v>
      </c>
      <c r="C4" s="31"/>
      <c r="D4" s="31"/>
      <c r="E4" s="31"/>
      <c r="F4" s="31"/>
      <c r="G4" s="31"/>
      <c r="H4" s="31"/>
      <c r="I4" s="31"/>
      <c r="J4" s="31"/>
      <c r="K4" s="31"/>
      <c r="L4" s="31"/>
      <c r="M4" s="31"/>
      <c r="N4" s="31"/>
      <c r="O4" s="31"/>
    </row>
    <row r="5" spans="1:15" ht="15.75" x14ac:dyDescent="0.25">
      <c r="A5" s="31"/>
      <c r="B5" s="111"/>
      <c r="C5" s="31"/>
      <c r="D5" s="31"/>
      <c r="E5" s="31"/>
      <c r="F5" s="31"/>
      <c r="G5" s="31"/>
      <c r="H5" s="31"/>
      <c r="I5" s="31"/>
      <c r="J5" s="31"/>
      <c r="K5" s="31"/>
      <c r="L5" s="31"/>
      <c r="M5" s="31"/>
      <c r="N5" s="31"/>
      <c r="O5" s="31"/>
    </row>
    <row r="6" spans="1:15" ht="15.75" x14ac:dyDescent="0.25">
      <c r="A6" s="31"/>
      <c r="B6" s="132" t="s">
        <v>208</v>
      </c>
      <c r="C6" s="31"/>
      <c r="D6" s="31"/>
      <c r="E6" s="31"/>
      <c r="F6" s="31"/>
      <c r="G6" s="31"/>
      <c r="H6" s="31"/>
      <c r="I6" s="31"/>
      <c r="J6" s="31"/>
      <c r="K6" s="31"/>
      <c r="L6" s="31"/>
      <c r="M6" s="31"/>
      <c r="N6" s="31"/>
      <c r="O6" s="31"/>
    </row>
    <row r="7" spans="1:15" ht="15.75" x14ac:dyDescent="0.25">
      <c r="A7" s="31"/>
      <c r="B7" s="111"/>
      <c r="C7" s="31"/>
      <c r="D7" s="31"/>
      <c r="E7" s="31"/>
      <c r="F7" s="31"/>
      <c r="G7" s="31"/>
      <c r="H7" s="31"/>
      <c r="I7" s="31"/>
      <c r="J7" s="31"/>
      <c r="K7" s="31"/>
      <c r="L7" s="31"/>
      <c r="M7" s="31"/>
      <c r="N7" s="31"/>
      <c r="O7" s="31"/>
    </row>
    <row r="8" spans="1:15" ht="60" x14ac:dyDescent="0.25">
      <c r="A8" s="31"/>
      <c r="B8" s="133" t="s">
        <v>215</v>
      </c>
      <c r="C8" s="31"/>
      <c r="D8" s="31"/>
      <c r="E8" s="31"/>
      <c r="F8" s="31"/>
      <c r="G8" s="31"/>
      <c r="H8" s="31"/>
      <c r="I8" s="31"/>
      <c r="J8" s="31"/>
      <c r="K8" s="31"/>
      <c r="L8" s="31"/>
      <c r="M8" s="31"/>
      <c r="N8" s="31"/>
      <c r="O8" s="31"/>
    </row>
    <row r="9" spans="1:15" ht="15.75" x14ac:dyDescent="0.25">
      <c r="A9" s="31"/>
      <c r="B9" s="133"/>
      <c r="C9" s="31"/>
      <c r="D9" s="31"/>
      <c r="E9" s="31"/>
      <c r="F9" s="31"/>
      <c r="G9" s="31"/>
      <c r="H9" s="31"/>
      <c r="I9" s="31"/>
      <c r="J9" s="31"/>
      <c r="K9" s="31"/>
      <c r="L9" s="31"/>
      <c r="M9" s="31"/>
      <c r="N9" s="31"/>
      <c r="O9" s="31"/>
    </row>
    <row r="10" spans="1:15" ht="15.75" x14ac:dyDescent="0.25">
      <c r="A10" s="31"/>
      <c r="B10" s="133" t="s">
        <v>216</v>
      </c>
      <c r="C10" s="31"/>
      <c r="D10" s="31"/>
      <c r="E10" s="31"/>
      <c r="F10" s="31"/>
      <c r="G10" s="31"/>
      <c r="H10" s="31"/>
      <c r="I10" s="31"/>
      <c r="J10" s="31"/>
      <c r="K10" s="31"/>
      <c r="L10" s="31"/>
      <c r="M10" s="31"/>
      <c r="N10" s="31"/>
      <c r="O10" s="31"/>
    </row>
    <row r="11" spans="1:15" ht="15.75" x14ac:dyDescent="0.25">
      <c r="A11" s="31"/>
      <c r="B11" s="133" t="s">
        <v>217</v>
      </c>
      <c r="C11" s="31"/>
      <c r="D11" s="31"/>
      <c r="E11" s="31"/>
      <c r="F11" s="31"/>
      <c r="G11" s="31"/>
      <c r="H11" s="31"/>
      <c r="I11" s="31"/>
      <c r="J11" s="31"/>
      <c r="K11" s="31"/>
      <c r="L11" s="31"/>
      <c r="M11" s="31"/>
      <c r="N11" s="31"/>
      <c r="O11" s="31"/>
    </row>
    <row r="12" spans="1:15" ht="15.75" x14ac:dyDescent="0.25">
      <c r="A12" s="31"/>
      <c r="B12" s="133" t="s">
        <v>218</v>
      </c>
      <c r="C12" s="31"/>
      <c r="D12" s="31"/>
      <c r="E12" s="31"/>
      <c r="F12" s="31"/>
      <c r="G12" s="31"/>
      <c r="H12" s="31"/>
      <c r="I12" s="31"/>
      <c r="J12" s="31"/>
      <c r="K12" s="31"/>
      <c r="L12" s="31"/>
      <c r="M12" s="31"/>
      <c r="N12" s="31"/>
      <c r="O12" s="31"/>
    </row>
    <row r="13" spans="1:15" ht="15.75" x14ac:dyDescent="0.25">
      <c r="A13" s="31"/>
      <c r="B13" s="133" t="s">
        <v>219</v>
      </c>
      <c r="C13" s="31"/>
      <c r="D13" s="31"/>
      <c r="E13" s="31"/>
      <c r="F13" s="31"/>
      <c r="G13" s="31"/>
      <c r="H13" s="31"/>
      <c r="I13" s="31"/>
      <c r="J13" s="31"/>
      <c r="K13" s="31"/>
      <c r="L13" s="31"/>
      <c r="M13" s="31"/>
      <c r="N13" s="31"/>
      <c r="O13" s="31"/>
    </row>
    <row r="14" spans="1:15" ht="15.75" x14ac:dyDescent="0.25">
      <c r="A14" s="31"/>
      <c r="B14" s="133" t="s">
        <v>220</v>
      </c>
      <c r="C14" s="31"/>
      <c r="D14" s="31"/>
      <c r="E14" s="31"/>
      <c r="F14" s="31"/>
      <c r="G14" s="31"/>
      <c r="H14" s="31"/>
      <c r="I14" s="31"/>
      <c r="J14" s="31"/>
      <c r="K14" s="31"/>
      <c r="L14" s="31"/>
      <c r="M14" s="31"/>
      <c r="N14" s="31"/>
      <c r="O14" s="31"/>
    </row>
    <row r="15" spans="1:15" ht="15.75" x14ac:dyDescent="0.25">
      <c r="A15" s="31"/>
      <c r="B15" s="133" t="s">
        <v>221</v>
      </c>
      <c r="C15" s="31"/>
      <c r="D15" s="31"/>
      <c r="E15" s="31"/>
      <c r="F15" s="31"/>
      <c r="G15" s="31"/>
      <c r="H15" s="31"/>
      <c r="I15" s="31"/>
      <c r="J15" s="31"/>
      <c r="K15" s="31"/>
      <c r="L15" s="31"/>
      <c r="M15" s="31"/>
      <c r="N15" s="31"/>
      <c r="O15" s="31"/>
    </row>
    <row r="16" spans="1:15" ht="15.75" x14ac:dyDescent="0.25">
      <c r="A16" s="31"/>
      <c r="B16" s="133" t="s">
        <v>222</v>
      </c>
      <c r="C16" s="31"/>
      <c r="D16" s="31"/>
      <c r="E16" s="31"/>
      <c r="F16" s="31"/>
      <c r="G16" s="31"/>
      <c r="H16" s="31"/>
      <c r="I16" s="31"/>
      <c r="J16" s="31"/>
      <c r="K16" s="31"/>
      <c r="L16" s="31"/>
      <c r="M16" s="31"/>
      <c r="N16" s="31"/>
      <c r="O16" s="31"/>
    </row>
    <row r="17" spans="1:15" ht="30" x14ac:dyDescent="0.25">
      <c r="A17" s="31"/>
      <c r="B17" s="133" t="s">
        <v>223</v>
      </c>
      <c r="C17" s="31"/>
      <c r="D17" s="31"/>
      <c r="E17" s="31"/>
      <c r="F17" s="31"/>
      <c r="G17" s="31"/>
      <c r="H17" s="31"/>
      <c r="I17" s="31"/>
      <c r="J17" s="31"/>
      <c r="K17" s="31"/>
      <c r="L17" s="31"/>
      <c r="M17" s="31"/>
      <c r="N17" s="31"/>
      <c r="O17" s="31"/>
    </row>
    <row r="18" spans="1:15" ht="15.75" x14ac:dyDescent="0.25">
      <c r="A18" s="31"/>
      <c r="B18" s="133" t="s">
        <v>224</v>
      </c>
      <c r="C18" s="31"/>
      <c r="D18" s="31"/>
      <c r="E18" s="31"/>
      <c r="F18" s="31"/>
      <c r="G18" s="31"/>
      <c r="H18" s="31"/>
      <c r="I18" s="31"/>
      <c r="J18" s="31"/>
      <c r="K18" s="31"/>
      <c r="L18" s="31"/>
      <c r="M18" s="31"/>
      <c r="N18" s="31"/>
      <c r="O18" s="31"/>
    </row>
    <row r="19" spans="1:15" ht="15.75" x14ac:dyDescent="0.25">
      <c r="A19" s="31"/>
      <c r="B19" s="133" t="s">
        <v>225</v>
      </c>
      <c r="C19" s="31"/>
      <c r="D19" s="31"/>
      <c r="E19" s="31"/>
      <c r="F19" s="31"/>
      <c r="G19" s="31"/>
      <c r="H19" s="31"/>
      <c r="I19" s="31"/>
      <c r="J19" s="31"/>
      <c r="K19" s="31"/>
      <c r="L19" s="31"/>
      <c r="M19" s="31"/>
      <c r="N19" s="31"/>
      <c r="O19" s="31"/>
    </row>
    <row r="20" spans="1:15" ht="15.75" x14ac:dyDescent="0.25">
      <c r="A20" s="31"/>
      <c r="B20" s="133" t="s">
        <v>226</v>
      </c>
      <c r="C20" s="31"/>
      <c r="D20" s="31"/>
      <c r="E20" s="31"/>
      <c r="F20" s="31"/>
      <c r="G20" s="31"/>
      <c r="H20" s="31"/>
      <c r="I20" s="31"/>
      <c r="J20" s="31"/>
      <c r="K20" s="31"/>
      <c r="L20" s="31"/>
      <c r="M20" s="31"/>
      <c r="N20" s="31"/>
      <c r="O20" s="31"/>
    </row>
    <row r="21" spans="1:15" ht="30" x14ac:dyDescent="0.25">
      <c r="A21" s="31"/>
      <c r="B21" s="133" t="s">
        <v>227</v>
      </c>
      <c r="C21" s="31"/>
      <c r="D21" s="31"/>
      <c r="E21" s="31"/>
      <c r="F21" s="31"/>
      <c r="G21" s="31"/>
      <c r="H21" s="31"/>
      <c r="I21" s="31"/>
      <c r="J21" s="31"/>
      <c r="K21" s="31"/>
      <c r="L21" s="31"/>
      <c r="M21" s="31"/>
      <c r="N21" s="31"/>
      <c r="O21" s="31"/>
    </row>
    <row r="22" spans="1:15" ht="15.75" x14ac:dyDescent="0.25">
      <c r="A22" s="31"/>
      <c r="B22" s="133" t="s">
        <v>228</v>
      </c>
      <c r="C22" s="31"/>
      <c r="D22" s="31"/>
      <c r="E22" s="31"/>
      <c r="F22" s="31"/>
      <c r="G22" s="31"/>
      <c r="H22" s="31"/>
      <c r="I22" s="31"/>
      <c r="J22" s="31"/>
      <c r="K22" s="31"/>
      <c r="L22" s="31"/>
      <c r="M22" s="31"/>
      <c r="N22" s="31"/>
      <c r="O22" s="31"/>
    </row>
    <row r="23" spans="1:15" ht="15.75" x14ac:dyDescent="0.25">
      <c r="A23" s="31"/>
      <c r="B23" s="133"/>
      <c r="C23" s="31"/>
      <c r="D23" s="31"/>
      <c r="E23" s="31"/>
      <c r="F23" s="31"/>
      <c r="G23" s="31"/>
      <c r="H23" s="31"/>
      <c r="I23" s="31"/>
      <c r="J23" s="31"/>
      <c r="K23" s="31"/>
      <c r="L23" s="31"/>
      <c r="M23" s="31"/>
      <c r="N23" s="31"/>
      <c r="O23" s="31"/>
    </row>
    <row r="24" spans="1:15" ht="60" x14ac:dyDescent="0.25">
      <c r="A24" s="31"/>
      <c r="B24" s="133" t="s">
        <v>229</v>
      </c>
      <c r="C24" s="31"/>
      <c r="D24" s="31"/>
      <c r="E24" s="31"/>
      <c r="F24" s="31"/>
      <c r="G24" s="31"/>
      <c r="H24" s="31"/>
      <c r="I24" s="31"/>
      <c r="J24" s="31"/>
      <c r="K24" s="31"/>
      <c r="L24" s="31"/>
      <c r="M24" s="31"/>
      <c r="N24" s="31"/>
      <c r="O24" s="31"/>
    </row>
    <row r="25" spans="1:15" ht="15.75" x14ac:dyDescent="0.25">
      <c r="A25" s="31"/>
      <c r="B25" s="133"/>
      <c r="C25" s="31"/>
      <c r="D25" s="31"/>
      <c r="E25" s="31"/>
      <c r="F25" s="31"/>
      <c r="G25" s="31"/>
      <c r="H25" s="31"/>
      <c r="I25" s="31"/>
      <c r="J25" s="31"/>
      <c r="K25" s="31"/>
      <c r="L25" s="31"/>
      <c r="M25" s="31"/>
      <c r="N25" s="31"/>
      <c r="O25" s="31"/>
    </row>
    <row r="26" spans="1:15" ht="30" x14ac:dyDescent="0.25">
      <c r="A26" s="31"/>
      <c r="B26" s="133" t="s">
        <v>361</v>
      </c>
      <c r="C26" s="31"/>
      <c r="D26" s="31"/>
      <c r="E26" s="31"/>
      <c r="F26" s="31"/>
      <c r="G26" s="31"/>
      <c r="H26" s="31"/>
      <c r="I26" s="31"/>
      <c r="J26" s="31"/>
      <c r="K26" s="31"/>
      <c r="L26" s="31"/>
      <c r="M26" s="31"/>
      <c r="N26" s="31"/>
      <c r="O26" s="31"/>
    </row>
    <row r="27" spans="1:15" ht="16.5" thickBot="1" x14ac:dyDescent="0.3">
      <c r="A27" s="31"/>
      <c r="B27" s="134"/>
      <c r="C27" s="31"/>
      <c r="D27" s="31"/>
      <c r="E27" s="31"/>
      <c r="F27" s="31"/>
      <c r="G27" s="31"/>
      <c r="H27" s="31"/>
      <c r="I27" s="31"/>
      <c r="J27" s="31"/>
      <c r="K27" s="31"/>
      <c r="L27" s="31"/>
      <c r="M27" s="31"/>
      <c r="N27" s="31"/>
      <c r="O27" s="31"/>
    </row>
    <row r="28" spans="1:15" ht="15.75" x14ac:dyDescent="0.25">
      <c r="A28" s="31"/>
      <c r="B28" s="31"/>
      <c r="C28" s="31"/>
      <c r="D28" s="31"/>
      <c r="E28" s="31"/>
      <c r="F28" s="31"/>
      <c r="G28" s="31"/>
      <c r="H28" s="31"/>
      <c r="I28" s="31"/>
      <c r="J28" s="31"/>
      <c r="K28" s="31"/>
      <c r="L28" s="31"/>
      <c r="M28" s="31"/>
      <c r="N28" s="31"/>
      <c r="O28" s="31"/>
    </row>
    <row r="29" spans="1:15" ht="15.75" x14ac:dyDescent="0.25">
      <c r="A29" s="31"/>
      <c r="B29" s="31"/>
      <c r="C29" s="31"/>
      <c r="D29" s="31"/>
      <c r="E29" s="31"/>
      <c r="F29" s="31"/>
      <c r="G29" s="31"/>
      <c r="H29" s="31"/>
      <c r="I29" s="31"/>
      <c r="J29" s="31"/>
      <c r="K29" s="31"/>
      <c r="L29" s="31"/>
      <c r="M29" s="31"/>
      <c r="N29" s="31"/>
      <c r="O29" s="31"/>
    </row>
    <row r="30" spans="1:15" ht="15.75" x14ac:dyDescent="0.25">
      <c r="A30" s="31"/>
      <c r="B30" s="31"/>
      <c r="C30" s="31"/>
      <c r="D30" s="31"/>
      <c r="E30" s="31"/>
      <c r="F30" s="31"/>
      <c r="G30" s="31"/>
      <c r="H30" s="31"/>
      <c r="I30" s="31"/>
      <c r="J30" s="31"/>
      <c r="K30" s="31"/>
      <c r="L30" s="31"/>
      <c r="M30" s="31"/>
      <c r="N30" s="31"/>
      <c r="O30" s="31"/>
    </row>
    <row r="31" spans="1:15" ht="15.75" x14ac:dyDescent="0.25">
      <c r="A31" s="31"/>
      <c r="B31" s="31"/>
      <c r="C31" s="31"/>
      <c r="D31" s="31"/>
      <c r="E31" s="31"/>
      <c r="F31" s="31"/>
      <c r="G31" s="31"/>
      <c r="H31" s="31"/>
      <c r="I31" s="31"/>
      <c r="J31" s="31"/>
      <c r="K31" s="31"/>
      <c r="L31" s="31"/>
      <c r="M31" s="31"/>
      <c r="N31" s="31"/>
      <c r="O31" s="31"/>
    </row>
    <row r="32" spans="1:15" ht="15.75" x14ac:dyDescent="0.25">
      <c r="A32" s="31"/>
      <c r="B32" s="31"/>
      <c r="C32" s="31"/>
      <c r="D32" s="31"/>
      <c r="E32" s="31"/>
      <c r="F32" s="31"/>
      <c r="G32" s="31"/>
      <c r="H32" s="31"/>
      <c r="I32" s="31"/>
      <c r="J32" s="31"/>
      <c r="K32" s="31"/>
      <c r="L32" s="31"/>
      <c r="M32" s="31"/>
      <c r="N32" s="31"/>
      <c r="O32" s="31"/>
    </row>
    <row r="33" spans="1:15" ht="15.75" x14ac:dyDescent="0.25">
      <c r="A33" s="31"/>
      <c r="B33" s="31"/>
      <c r="C33" s="31"/>
      <c r="D33" s="31"/>
      <c r="E33" s="31"/>
      <c r="F33" s="31"/>
      <c r="G33" s="31"/>
      <c r="H33" s="31"/>
      <c r="I33" s="31"/>
      <c r="J33" s="31"/>
      <c r="K33" s="31"/>
      <c r="L33" s="31"/>
      <c r="M33" s="31"/>
      <c r="N33" s="31"/>
      <c r="O33" s="31"/>
    </row>
    <row r="34" spans="1:15" ht="15.75" x14ac:dyDescent="0.25">
      <c r="A34" s="31"/>
      <c r="B34" s="31"/>
      <c r="C34" s="31"/>
      <c r="D34" s="31"/>
      <c r="E34" s="31"/>
      <c r="F34" s="31"/>
      <c r="G34" s="31"/>
      <c r="H34" s="31"/>
      <c r="I34" s="31"/>
      <c r="J34" s="31"/>
      <c r="K34" s="31"/>
      <c r="L34" s="31"/>
      <c r="M34" s="31"/>
      <c r="N34" s="31"/>
      <c r="O34" s="31"/>
    </row>
    <row r="35" spans="1:15" ht="15.75" x14ac:dyDescent="0.25">
      <c r="A35" s="31"/>
      <c r="B35" s="31"/>
      <c r="C35" s="31"/>
      <c r="D35" s="31"/>
      <c r="E35" s="31"/>
      <c r="F35" s="31"/>
      <c r="G35" s="31"/>
      <c r="H35" s="31"/>
      <c r="I35" s="31"/>
      <c r="J35" s="31"/>
      <c r="K35" s="31"/>
      <c r="L35" s="31"/>
      <c r="M35" s="31"/>
      <c r="N35" s="31"/>
      <c r="O35" s="31"/>
    </row>
    <row r="36" spans="1:15" ht="15.75" x14ac:dyDescent="0.25">
      <c r="A36" s="31"/>
      <c r="B36" s="31"/>
      <c r="C36" s="31"/>
      <c r="D36" s="31"/>
      <c r="E36" s="31"/>
      <c r="F36" s="31"/>
      <c r="G36" s="31"/>
      <c r="H36" s="31"/>
      <c r="I36" s="31"/>
      <c r="J36" s="31"/>
      <c r="K36" s="31"/>
      <c r="L36" s="31"/>
      <c r="M36" s="31"/>
      <c r="N36" s="31"/>
      <c r="O36" s="31"/>
    </row>
    <row r="37" spans="1:15" ht="15.75" x14ac:dyDescent="0.25">
      <c r="A37" s="31"/>
      <c r="B37" s="31"/>
      <c r="C37" s="31"/>
      <c r="D37" s="31"/>
      <c r="E37" s="31"/>
      <c r="F37" s="31"/>
      <c r="G37" s="31"/>
      <c r="H37" s="31"/>
      <c r="I37" s="31"/>
      <c r="J37" s="31"/>
      <c r="K37" s="31"/>
      <c r="L37" s="31"/>
      <c r="M37" s="31"/>
      <c r="N37" s="31"/>
      <c r="O37" s="31"/>
    </row>
    <row r="38" spans="1:15" ht="15.75" x14ac:dyDescent="0.25">
      <c r="A38" s="31"/>
      <c r="B38" s="31"/>
      <c r="C38" s="31"/>
      <c r="D38" s="31"/>
      <c r="E38" s="31"/>
      <c r="F38" s="31"/>
      <c r="G38" s="31"/>
      <c r="H38" s="31"/>
      <c r="I38" s="31"/>
      <c r="J38" s="31"/>
      <c r="K38" s="31"/>
      <c r="L38" s="31"/>
      <c r="M38" s="31"/>
      <c r="N38" s="31"/>
      <c r="O38" s="31"/>
    </row>
    <row r="39" spans="1:15" ht="15.75" x14ac:dyDescent="0.25">
      <c r="A39" s="31"/>
      <c r="B39" s="31"/>
      <c r="C39" s="31"/>
      <c r="D39" s="31"/>
      <c r="E39" s="31"/>
      <c r="F39" s="31"/>
      <c r="G39" s="31"/>
      <c r="H39" s="31"/>
      <c r="I39" s="31"/>
      <c r="J39" s="31"/>
      <c r="K39" s="31"/>
      <c r="L39" s="31"/>
      <c r="M39" s="31"/>
      <c r="N39" s="31"/>
      <c r="O39" s="31"/>
    </row>
    <row r="40" spans="1:15" ht="15.75" x14ac:dyDescent="0.25">
      <c r="A40" s="31"/>
      <c r="B40" s="31"/>
      <c r="C40" s="31"/>
      <c r="D40" s="31"/>
      <c r="E40" s="31"/>
      <c r="F40" s="31"/>
      <c r="G40" s="31"/>
      <c r="H40" s="31"/>
      <c r="I40" s="31"/>
      <c r="J40" s="31"/>
      <c r="K40" s="31"/>
      <c r="L40" s="31"/>
      <c r="M40" s="31"/>
      <c r="N40" s="31"/>
      <c r="O40" s="31"/>
    </row>
    <row r="41" spans="1:15" ht="15.75" x14ac:dyDescent="0.25">
      <c r="A41" s="31"/>
      <c r="B41" s="31"/>
      <c r="C41" s="31"/>
      <c r="D41" s="31"/>
      <c r="E41" s="31"/>
      <c r="F41" s="31"/>
      <c r="G41" s="31"/>
      <c r="H41" s="31"/>
      <c r="I41" s="31"/>
      <c r="J41" s="31"/>
      <c r="K41" s="31"/>
      <c r="L41" s="31"/>
      <c r="M41" s="31"/>
      <c r="N41" s="31"/>
      <c r="O41" s="31"/>
    </row>
    <row r="42" spans="1:15" ht="15.75" x14ac:dyDescent="0.25">
      <c r="A42" s="31"/>
      <c r="B42" s="31"/>
      <c r="C42" s="31"/>
      <c r="D42" s="31"/>
      <c r="E42" s="31"/>
      <c r="F42" s="31"/>
      <c r="G42" s="31"/>
      <c r="H42" s="31"/>
      <c r="I42" s="31"/>
      <c r="J42" s="31"/>
      <c r="K42" s="31"/>
      <c r="L42" s="31"/>
      <c r="M42" s="31"/>
      <c r="N42" s="31"/>
      <c r="O42" s="31"/>
    </row>
    <row r="43" spans="1:15" ht="15.75" x14ac:dyDescent="0.25">
      <c r="A43" s="31"/>
      <c r="B43" s="31"/>
      <c r="C43" s="31"/>
      <c r="D43" s="31"/>
      <c r="E43" s="31"/>
      <c r="F43" s="31"/>
      <c r="G43" s="31"/>
      <c r="H43" s="31"/>
      <c r="I43" s="31"/>
      <c r="J43" s="31"/>
      <c r="K43" s="31"/>
      <c r="L43" s="31"/>
      <c r="M43" s="31"/>
      <c r="N43" s="31"/>
      <c r="O43" s="31"/>
    </row>
    <row r="44" spans="1:15" ht="15.75" x14ac:dyDescent="0.25">
      <c r="A44" s="31"/>
      <c r="B44" s="31"/>
      <c r="C44" s="31"/>
      <c r="D44" s="31"/>
      <c r="E44" s="31"/>
      <c r="F44" s="31"/>
      <c r="G44" s="31"/>
      <c r="H44" s="31"/>
      <c r="I44" s="31"/>
      <c r="J44" s="31"/>
      <c r="K44" s="31"/>
      <c r="L44" s="31"/>
      <c r="M44" s="31"/>
      <c r="N44" s="31"/>
      <c r="O44" s="31"/>
    </row>
    <row r="45" spans="1:15" ht="15.75" x14ac:dyDescent="0.25">
      <c r="A45" s="31"/>
      <c r="B45" s="31"/>
      <c r="C45" s="31"/>
      <c r="D45" s="31"/>
      <c r="E45" s="31"/>
      <c r="F45" s="31"/>
      <c r="G45" s="31"/>
      <c r="H45" s="31"/>
      <c r="I45" s="31"/>
      <c r="J45" s="31"/>
      <c r="K45" s="31"/>
      <c r="L45" s="31"/>
      <c r="M45" s="31"/>
      <c r="N45" s="31"/>
      <c r="O45" s="31"/>
    </row>
    <row r="46" spans="1:15" ht="15.75" x14ac:dyDescent="0.25">
      <c r="A46" s="31"/>
      <c r="B46" s="31"/>
      <c r="C46" s="31"/>
      <c r="D46" s="31"/>
      <c r="E46" s="31"/>
      <c r="F46" s="31"/>
      <c r="G46" s="31"/>
      <c r="H46" s="31"/>
      <c r="I46" s="31"/>
      <c r="J46" s="31"/>
      <c r="K46" s="31"/>
      <c r="L46" s="31"/>
      <c r="M46" s="31"/>
      <c r="N46" s="31"/>
      <c r="O46" s="31"/>
    </row>
    <row r="47" spans="1:15" ht="15.75" x14ac:dyDescent="0.25">
      <c r="A47" s="31"/>
      <c r="B47" s="31"/>
      <c r="C47" s="31"/>
      <c r="D47" s="31"/>
      <c r="E47" s="31"/>
      <c r="F47" s="31"/>
      <c r="G47" s="31"/>
      <c r="H47" s="31"/>
      <c r="I47" s="31"/>
      <c r="J47" s="31"/>
      <c r="K47" s="31"/>
      <c r="L47" s="31"/>
      <c r="M47" s="31"/>
      <c r="N47" s="31"/>
      <c r="O47" s="31"/>
    </row>
    <row r="48" spans="1:15" ht="15.75" x14ac:dyDescent="0.25">
      <c r="A48" s="31"/>
      <c r="B48" s="31"/>
      <c r="C48" s="31"/>
      <c r="D48" s="31"/>
      <c r="E48" s="31"/>
      <c r="F48" s="31"/>
      <c r="G48" s="31"/>
      <c r="H48" s="31"/>
      <c r="I48" s="31"/>
      <c r="J48" s="31"/>
      <c r="K48" s="31"/>
      <c r="L48" s="31"/>
      <c r="M48" s="31"/>
      <c r="N48" s="31"/>
      <c r="O48" s="31"/>
    </row>
    <row r="49" spans="1:15" ht="15.75" x14ac:dyDescent="0.25">
      <c r="A49" s="31"/>
      <c r="B49" s="31"/>
      <c r="C49" s="31"/>
      <c r="D49" s="31"/>
      <c r="E49" s="31"/>
      <c r="F49" s="31"/>
      <c r="G49" s="31"/>
      <c r="H49" s="31"/>
      <c r="I49" s="31"/>
      <c r="J49" s="31"/>
      <c r="K49" s="31"/>
      <c r="L49" s="31"/>
      <c r="M49" s="31"/>
      <c r="N49" s="31"/>
      <c r="O49" s="31"/>
    </row>
    <row r="50" spans="1:15" ht="15.75" x14ac:dyDescent="0.25">
      <c r="A50" s="31"/>
      <c r="B50" s="31"/>
      <c r="C50" s="31"/>
      <c r="D50" s="31"/>
      <c r="E50" s="31"/>
      <c r="F50" s="31"/>
      <c r="G50" s="31"/>
      <c r="H50" s="31"/>
      <c r="I50" s="31"/>
      <c r="J50" s="31"/>
      <c r="K50" s="31"/>
      <c r="L50" s="31"/>
      <c r="M50" s="31"/>
      <c r="N50" s="31"/>
      <c r="O50" s="31"/>
    </row>
    <row r="51" spans="1:15" ht="15.75" x14ac:dyDescent="0.25">
      <c r="A51" s="31"/>
      <c r="B51" s="31"/>
      <c r="C51" s="31"/>
      <c r="D51" s="31"/>
      <c r="E51" s="31"/>
      <c r="F51" s="31"/>
      <c r="G51" s="31"/>
      <c r="H51" s="31"/>
      <c r="I51" s="31"/>
      <c r="J51" s="31"/>
      <c r="K51" s="31"/>
      <c r="L51" s="31"/>
      <c r="M51" s="31"/>
      <c r="N51" s="31"/>
      <c r="O51" s="31"/>
    </row>
    <row r="52" spans="1:15" ht="15.75" x14ac:dyDescent="0.25">
      <c r="A52" s="31"/>
      <c r="B52" s="31"/>
      <c r="C52" s="31"/>
      <c r="D52" s="31"/>
      <c r="E52" s="31"/>
      <c r="F52" s="31"/>
      <c r="G52" s="31"/>
      <c r="H52" s="31"/>
      <c r="I52" s="31"/>
      <c r="J52" s="31"/>
      <c r="K52" s="31"/>
      <c r="L52" s="31"/>
      <c r="M52" s="31"/>
      <c r="N52" s="31"/>
      <c r="O52" s="31"/>
    </row>
    <row r="53" spans="1:15" ht="15.75" x14ac:dyDescent="0.25">
      <c r="A53" s="31"/>
      <c r="B53" s="31"/>
      <c r="C53" s="31"/>
      <c r="D53" s="31"/>
      <c r="E53" s="31"/>
      <c r="F53" s="31"/>
      <c r="G53" s="31"/>
      <c r="H53" s="31"/>
      <c r="I53" s="31"/>
      <c r="J53" s="31"/>
      <c r="K53" s="31"/>
      <c r="L53" s="31"/>
      <c r="M53" s="31"/>
      <c r="N53" s="31"/>
      <c r="O53" s="31"/>
    </row>
    <row r="54" spans="1:15" ht="15.75" x14ac:dyDescent="0.25">
      <c r="A54" s="31"/>
      <c r="B54" s="31"/>
      <c r="C54" s="31"/>
      <c r="D54" s="31"/>
      <c r="E54" s="31"/>
      <c r="F54" s="31"/>
      <c r="G54" s="31"/>
      <c r="H54" s="31"/>
      <c r="I54" s="31"/>
      <c r="J54" s="31"/>
      <c r="K54" s="31"/>
      <c r="L54" s="31"/>
      <c r="M54" s="31"/>
      <c r="N54" s="31"/>
      <c r="O54" s="31"/>
    </row>
    <row r="55" spans="1:15" ht="15.75" x14ac:dyDescent="0.25">
      <c r="A55" s="31"/>
      <c r="B55" s="31"/>
      <c r="C55" s="31"/>
      <c r="D55" s="31"/>
      <c r="E55" s="31"/>
      <c r="F55" s="31"/>
      <c r="G55" s="31"/>
      <c r="H55" s="31"/>
      <c r="I55" s="31"/>
      <c r="J55" s="31"/>
      <c r="K55" s="31"/>
      <c r="L55" s="31"/>
      <c r="M55" s="31"/>
      <c r="N55" s="31"/>
      <c r="O55" s="31"/>
    </row>
    <row r="56" spans="1:15" ht="15.75" x14ac:dyDescent="0.25">
      <c r="A56" s="31"/>
      <c r="B56" s="31"/>
      <c r="C56" s="31"/>
      <c r="D56" s="31"/>
      <c r="E56" s="31"/>
      <c r="F56" s="31"/>
      <c r="G56" s="31"/>
      <c r="H56" s="31"/>
      <c r="I56" s="31"/>
      <c r="J56" s="31"/>
      <c r="K56" s="31"/>
      <c r="L56" s="31"/>
      <c r="M56" s="31"/>
      <c r="N56" s="31"/>
      <c r="O56" s="31"/>
    </row>
    <row r="57" spans="1:15" ht="15.75" x14ac:dyDescent="0.25">
      <c r="A57" s="31"/>
      <c r="B57" s="31"/>
      <c r="C57" s="31"/>
      <c r="D57" s="31"/>
      <c r="E57" s="31"/>
      <c r="F57" s="31"/>
      <c r="G57" s="31"/>
      <c r="H57" s="31"/>
      <c r="I57" s="31"/>
      <c r="J57" s="31"/>
      <c r="K57" s="31"/>
      <c r="L57" s="31"/>
      <c r="M57" s="31"/>
      <c r="N57" s="31"/>
      <c r="O57" s="31"/>
    </row>
    <row r="58" spans="1:15" ht="15.75" x14ac:dyDescent="0.25">
      <c r="A58" s="31"/>
      <c r="B58" s="31"/>
      <c r="C58" s="31"/>
      <c r="D58" s="31"/>
      <c r="E58" s="31"/>
      <c r="F58" s="31"/>
      <c r="G58" s="31"/>
      <c r="H58" s="31"/>
      <c r="I58" s="31"/>
      <c r="J58" s="31"/>
      <c r="K58" s="31"/>
      <c r="L58" s="31"/>
      <c r="M58" s="31"/>
      <c r="N58" s="31"/>
      <c r="O58" s="31"/>
    </row>
    <row r="59" spans="1:15" ht="15.75" x14ac:dyDescent="0.25">
      <c r="A59" s="31"/>
      <c r="B59" s="31"/>
      <c r="C59" s="31"/>
      <c r="D59" s="31"/>
      <c r="E59" s="31"/>
      <c r="F59" s="31"/>
      <c r="G59" s="31"/>
      <c r="H59" s="31"/>
      <c r="I59" s="31"/>
      <c r="J59" s="31"/>
      <c r="K59" s="31"/>
      <c r="L59" s="31"/>
      <c r="M59" s="31"/>
      <c r="N59" s="31"/>
      <c r="O59" s="31"/>
    </row>
    <row r="60" spans="1:15" ht="15.75" x14ac:dyDescent="0.25">
      <c r="A60" s="31"/>
      <c r="B60" s="31"/>
      <c r="C60" s="31"/>
      <c r="D60" s="31"/>
      <c r="E60" s="31"/>
      <c r="F60" s="31"/>
      <c r="G60" s="31"/>
      <c r="H60" s="31"/>
      <c r="I60" s="31"/>
      <c r="J60" s="31"/>
      <c r="K60" s="31"/>
      <c r="L60" s="31"/>
      <c r="M60" s="31"/>
      <c r="N60" s="31"/>
      <c r="O60" s="31"/>
    </row>
    <row r="61" spans="1:15" ht="15.75" x14ac:dyDescent="0.25">
      <c r="A61" s="31"/>
      <c r="B61" s="31"/>
      <c r="C61" s="31"/>
      <c r="D61" s="31"/>
      <c r="E61" s="31"/>
      <c r="F61" s="31"/>
      <c r="G61" s="31"/>
      <c r="H61" s="31"/>
      <c r="I61" s="31"/>
      <c r="J61" s="31"/>
      <c r="K61" s="31"/>
      <c r="L61" s="31"/>
      <c r="M61" s="31"/>
      <c r="N61" s="31"/>
      <c r="O61" s="31"/>
    </row>
    <row r="62" spans="1:15" ht="15.75" x14ac:dyDescent="0.25">
      <c r="A62" s="31"/>
      <c r="B62" s="31"/>
      <c r="C62" s="31"/>
      <c r="D62" s="31"/>
      <c r="E62" s="31"/>
      <c r="F62" s="31"/>
      <c r="G62" s="31"/>
      <c r="H62" s="31"/>
      <c r="I62" s="31"/>
      <c r="J62" s="31"/>
      <c r="K62" s="31"/>
      <c r="L62" s="31"/>
      <c r="M62" s="31"/>
      <c r="N62" s="31"/>
      <c r="O62" s="31"/>
    </row>
    <row r="63" spans="1:15" ht="15.75" x14ac:dyDescent="0.25">
      <c r="A63" s="31"/>
      <c r="B63" s="31"/>
      <c r="C63" s="31"/>
      <c r="D63" s="31"/>
      <c r="E63" s="31"/>
      <c r="F63" s="31"/>
      <c r="G63" s="31"/>
      <c r="H63" s="31"/>
      <c r="I63" s="31"/>
      <c r="J63" s="31"/>
      <c r="K63" s="31"/>
      <c r="L63" s="31"/>
      <c r="M63" s="31"/>
      <c r="N63" s="31"/>
      <c r="O63" s="31"/>
    </row>
    <row r="64" spans="1:15" ht="15.75" x14ac:dyDescent="0.25">
      <c r="A64" s="31"/>
      <c r="B64" s="31"/>
      <c r="C64" s="31"/>
      <c r="D64" s="31"/>
      <c r="E64" s="31"/>
      <c r="F64" s="31"/>
      <c r="G64" s="31"/>
      <c r="H64" s="31"/>
      <c r="I64" s="31"/>
      <c r="J64" s="31"/>
      <c r="K64" s="31"/>
      <c r="L64" s="31"/>
      <c r="M64" s="31"/>
      <c r="N64" s="31"/>
      <c r="O64" s="31"/>
    </row>
    <row r="65" spans="1:15" ht="15.75" x14ac:dyDescent="0.25">
      <c r="A65" s="31"/>
      <c r="B65" s="31"/>
      <c r="C65" s="31"/>
      <c r="D65" s="31"/>
      <c r="E65" s="31"/>
      <c r="F65" s="31"/>
      <c r="G65" s="31"/>
      <c r="H65" s="31"/>
      <c r="I65" s="31"/>
      <c r="J65" s="31"/>
      <c r="K65" s="31"/>
      <c r="L65" s="31"/>
      <c r="M65" s="31"/>
      <c r="N65" s="31"/>
      <c r="O65" s="31"/>
    </row>
    <row r="66" spans="1:15" ht="15.75" x14ac:dyDescent="0.25">
      <c r="A66" s="31"/>
      <c r="B66" s="31"/>
      <c r="C66" s="31"/>
      <c r="D66" s="31"/>
      <c r="E66" s="31"/>
      <c r="F66" s="31"/>
      <c r="G66" s="31"/>
      <c r="H66" s="31"/>
      <c r="I66" s="31"/>
      <c r="J66" s="31"/>
      <c r="K66" s="31"/>
      <c r="L66" s="31"/>
      <c r="M66" s="31"/>
      <c r="N66" s="31"/>
      <c r="O66" s="31"/>
    </row>
    <row r="67" spans="1:15" ht="15.75" x14ac:dyDescent="0.25">
      <c r="A67" s="31"/>
      <c r="B67" s="31"/>
      <c r="C67" s="31"/>
      <c r="D67" s="31"/>
      <c r="E67" s="31"/>
      <c r="F67" s="31"/>
      <c r="G67" s="31"/>
      <c r="H67" s="31"/>
      <c r="I67" s="31"/>
      <c r="J67" s="31"/>
      <c r="K67" s="31"/>
      <c r="L67" s="31"/>
      <c r="M67" s="31"/>
      <c r="N67" s="31"/>
      <c r="O67" s="31"/>
    </row>
    <row r="68" spans="1:15" ht="15.75" x14ac:dyDescent="0.25">
      <c r="A68" s="31"/>
      <c r="B68" s="31"/>
      <c r="C68" s="31"/>
      <c r="D68" s="31"/>
      <c r="E68" s="31"/>
      <c r="F68" s="31"/>
      <c r="G68" s="31"/>
      <c r="H68" s="31"/>
      <c r="I68" s="31"/>
      <c r="J68" s="31"/>
      <c r="K68" s="31"/>
      <c r="L68" s="31"/>
      <c r="M68" s="31"/>
      <c r="N68" s="31"/>
      <c r="O68" s="31"/>
    </row>
    <row r="69" spans="1:15" ht="15.75" x14ac:dyDescent="0.25">
      <c r="A69" s="31"/>
      <c r="B69" s="31"/>
      <c r="C69" s="31"/>
      <c r="D69" s="31"/>
      <c r="E69" s="31"/>
      <c r="F69" s="31"/>
      <c r="G69" s="31"/>
      <c r="H69" s="31"/>
      <c r="I69" s="31"/>
      <c r="J69" s="31"/>
      <c r="K69" s="31"/>
      <c r="L69" s="31"/>
      <c r="M69" s="31"/>
      <c r="N69" s="31"/>
      <c r="O69" s="31"/>
    </row>
    <row r="70" spans="1:15" ht="15.75" x14ac:dyDescent="0.25">
      <c r="A70" s="31"/>
      <c r="B70" s="31"/>
      <c r="C70" s="31"/>
      <c r="D70" s="31"/>
      <c r="E70" s="31"/>
      <c r="F70" s="31"/>
      <c r="G70" s="31"/>
      <c r="H70" s="31"/>
      <c r="I70" s="31"/>
      <c r="J70" s="31"/>
      <c r="K70" s="31"/>
      <c r="L70" s="31"/>
      <c r="M70" s="31"/>
      <c r="N70" s="31"/>
      <c r="O70" s="31"/>
    </row>
    <row r="71" spans="1:15" ht="15.75" x14ac:dyDescent="0.25">
      <c r="A71" s="31"/>
      <c r="B71" s="31"/>
      <c r="C71" s="31"/>
      <c r="D71" s="31"/>
      <c r="E71" s="31"/>
      <c r="F71" s="31"/>
      <c r="G71" s="31"/>
      <c r="H71" s="31"/>
      <c r="I71" s="31"/>
      <c r="J71" s="31"/>
      <c r="K71" s="31"/>
      <c r="L71" s="31"/>
      <c r="M71" s="31"/>
      <c r="N71" s="31"/>
      <c r="O71" s="31"/>
    </row>
    <row r="72" spans="1:15" ht="15.75" x14ac:dyDescent="0.25">
      <c r="A72" s="31"/>
      <c r="B72" s="31"/>
      <c r="C72" s="31"/>
      <c r="D72" s="31"/>
      <c r="E72" s="31"/>
      <c r="F72" s="31"/>
      <c r="G72" s="31"/>
      <c r="H72" s="31"/>
      <c r="I72" s="31"/>
      <c r="J72" s="31"/>
      <c r="K72" s="31"/>
      <c r="L72" s="31"/>
      <c r="M72" s="31"/>
      <c r="N72" s="31"/>
      <c r="O72" s="31"/>
    </row>
    <row r="73" spans="1:15" ht="15.75" x14ac:dyDescent="0.25">
      <c r="A73" s="31"/>
      <c r="B73" s="31"/>
      <c r="C73" s="31"/>
      <c r="D73" s="31"/>
      <c r="E73" s="31"/>
      <c r="F73" s="31"/>
      <c r="G73" s="31"/>
      <c r="H73" s="31"/>
      <c r="I73" s="31"/>
      <c r="J73" s="31"/>
      <c r="K73" s="31"/>
      <c r="L73" s="31"/>
      <c r="M73" s="31"/>
      <c r="N73" s="31"/>
      <c r="O73" s="31"/>
    </row>
    <row r="74" spans="1:15" ht="15.75" x14ac:dyDescent="0.25">
      <c r="A74" s="31"/>
      <c r="B74" s="31"/>
      <c r="C74" s="31"/>
      <c r="D74" s="31"/>
      <c r="E74" s="31"/>
      <c r="F74" s="31"/>
      <c r="G74" s="31"/>
      <c r="H74" s="31"/>
      <c r="I74" s="31"/>
      <c r="J74" s="31"/>
      <c r="K74" s="31"/>
      <c r="L74" s="31"/>
      <c r="M74" s="31"/>
      <c r="N74" s="31"/>
      <c r="O74" s="31"/>
    </row>
    <row r="75" spans="1:15" ht="15.75" x14ac:dyDescent="0.25">
      <c r="A75" s="31"/>
      <c r="B75" s="31"/>
      <c r="C75" s="31"/>
      <c r="D75" s="31"/>
      <c r="E75" s="31"/>
      <c r="F75" s="31"/>
      <c r="G75" s="31"/>
      <c r="H75" s="31"/>
      <c r="I75" s="31"/>
      <c r="J75" s="31"/>
      <c r="K75" s="31"/>
      <c r="L75" s="31"/>
      <c r="M75" s="31"/>
      <c r="N75" s="31"/>
      <c r="O75" s="31"/>
    </row>
    <row r="76" spans="1:15" ht="15.75" x14ac:dyDescent="0.25">
      <c r="A76" s="31"/>
      <c r="B76" s="31"/>
      <c r="C76" s="31"/>
      <c r="D76" s="31"/>
      <c r="E76" s="31"/>
      <c r="F76" s="31"/>
      <c r="G76" s="31"/>
      <c r="H76" s="31"/>
      <c r="I76" s="31"/>
      <c r="J76" s="31"/>
      <c r="K76" s="31"/>
      <c r="L76" s="31"/>
      <c r="M76" s="31"/>
      <c r="N76" s="31"/>
      <c r="O76" s="31"/>
    </row>
    <row r="77" spans="1:15" ht="15.75" x14ac:dyDescent="0.25">
      <c r="A77" s="31"/>
      <c r="B77" s="31"/>
      <c r="C77" s="31"/>
      <c r="D77" s="31"/>
      <c r="E77" s="31"/>
      <c r="F77" s="31"/>
      <c r="G77" s="31"/>
      <c r="H77" s="31"/>
      <c r="I77" s="31"/>
      <c r="J77" s="31"/>
      <c r="K77" s="31"/>
      <c r="L77" s="31"/>
      <c r="M77" s="31"/>
      <c r="N77" s="31"/>
      <c r="O77" s="31"/>
    </row>
    <row r="78" spans="1:15" ht="15.75" x14ac:dyDescent="0.25">
      <c r="A78" s="31"/>
      <c r="B78" s="31"/>
      <c r="C78" s="31"/>
      <c r="D78" s="31"/>
      <c r="E78" s="31"/>
      <c r="F78" s="31"/>
      <c r="G78" s="31"/>
      <c r="H78" s="31"/>
      <c r="I78" s="31"/>
      <c r="J78" s="31"/>
      <c r="K78" s="31"/>
      <c r="L78" s="31"/>
      <c r="M78" s="31"/>
      <c r="N78" s="31"/>
      <c r="O78" s="31"/>
    </row>
    <row r="79" spans="1:15" ht="15.75" x14ac:dyDescent="0.25">
      <c r="A79" s="31"/>
      <c r="B79" s="31"/>
      <c r="C79" s="31"/>
      <c r="D79" s="31"/>
      <c r="E79" s="31"/>
      <c r="F79" s="31"/>
      <c r="G79" s="31"/>
      <c r="H79" s="31"/>
      <c r="I79" s="31"/>
      <c r="J79" s="31"/>
      <c r="K79" s="31"/>
      <c r="L79" s="31"/>
      <c r="M79" s="31"/>
      <c r="N79" s="31"/>
      <c r="O79" s="31"/>
    </row>
    <row r="80" spans="1:15" ht="15.75" x14ac:dyDescent="0.25">
      <c r="A80" s="31"/>
      <c r="B80" s="31"/>
      <c r="C80" s="31"/>
      <c r="D80" s="31"/>
      <c r="E80" s="31"/>
      <c r="F80" s="31"/>
      <c r="G80" s="31"/>
      <c r="H80" s="31"/>
      <c r="I80" s="31"/>
      <c r="J80" s="31"/>
      <c r="K80" s="31"/>
      <c r="L80" s="31"/>
      <c r="M80" s="31"/>
      <c r="N80" s="31"/>
      <c r="O80" s="31"/>
    </row>
    <row r="81" spans="1:15" ht="15.75" x14ac:dyDescent="0.25">
      <c r="A81" s="31"/>
      <c r="B81" s="31"/>
      <c r="C81" s="31"/>
      <c r="D81" s="31"/>
      <c r="E81" s="31"/>
      <c r="F81" s="31"/>
      <c r="G81" s="31"/>
      <c r="H81" s="31"/>
      <c r="I81" s="31"/>
      <c r="J81" s="31"/>
      <c r="K81" s="31"/>
      <c r="L81" s="31"/>
      <c r="M81" s="31"/>
      <c r="N81" s="31"/>
      <c r="O81" s="31"/>
    </row>
    <row r="82" spans="1:15" ht="15.75" x14ac:dyDescent="0.25">
      <c r="A82" s="31"/>
      <c r="B82" s="31"/>
      <c r="C82" s="31"/>
      <c r="D82" s="31"/>
      <c r="E82" s="31"/>
      <c r="F82" s="31"/>
      <c r="G82" s="31"/>
      <c r="H82" s="31"/>
      <c r="I82" s="31"/>
      <c r="J82" s="31"/>
      <c r="K82" s="31"/>
      <c r="L82" s="31"/>
      <c r="M82" s="31"/>
      <c r="N82" s="31"/>
      <c r="O82" s="31"/>
    </row>
    <row r="83" spans="1:15" ht="15.75" x14ac:dyDescent="0.25">
      <c r="A83" s="31"/>
      <c r="B83" s="31"/>
      <c r="C83" s="31"/>
      <c r="D83" s="31"/>
      <c r="E83" s="31"/>
      <c r="F83" s="31"/>
      <c r="G83" s="31"/>
      <c r="H83" s="31"/>
      <c r="I83" s="31"/>
      <c r="J83" s="31"/>
      <c r="K83" s="31"/>
      <c r="L83" s="31"/>
      <c r="M83" s="31"/>
      <c r="N83" s="31"/>
      <c r="O83" s="31"/>
    </row>
    <row r="84" spans="1:15" ht="15.75" x14ac:dyDescent="0.25">
      <c r="A84" s="31"/>
      <c r="B84" s="31"/>
      <c r="C84" s="31"/>
      <c r="D84" s="31"/>
      <c r="E84" s="31"/>
      <c r="F84" s="31"/>
      <c r="G84" s="31"/>
      <c r="H84" s="31"/>
      <c r="I84" s="31"/>
      <c r="J84" s="31"/>
      <c r="K84" s="31"/>
      <c r="L84" s="31"/>
      <c r="M84" s="31"/>
      <c r="N84" s="31"/>
      <c r="O84" s="31"/>
    </row>
    <row r="85" spans="1:15" ht="15.75" x14ac:dyDescent="0.25">
      <c r="A85" s="31"/>
      <c r="B85" s="31"/>
      <c r="C85" s="31"/>
      <c r="D85" s="31"/>
      <c r="E85" s="31"/>
      <c r="F85" s="31"/>
      <c r="G85" s="31"/>
      <c r="H85" s="31"/>
      <c r="I85" s="31"/>
      <c r="J85" s="31"/>
      <c r="K85" s="31"/>
      <c r="L85" s="31"/>
      <c r="M85" s="31"/>
      <c r="N85" s="31"/>
      <c r="O85" s="31"/>
    </row>
    <row r="86" spans="1:15" ht="15.75" x14ac:dyDescent="0.25">
      <c r="A86" s="31"/>
      <c r="B86" s="31"/>
      <c r="C86" s="31"/>
      <c r="D86" s="31"/>
      <c r="E86" s="31"/>
      <c r="F86" s="31"/>
      <c r="G86" s="31"/>
      <c r="H86" s="31"/>
      <c r="I86" s="31"/>
      <c r="J86" s="31"/>
      <c r="K86" s="31"/>
      <c r="L86" s="31"/>
      <c r="M86" s="31"/>
      <c r="N86" s="31"/>
      <c r="O86" s="31"/>
    </row>
    <row r="87" spans="1:15" ht="15.75" x14ac:dyDescent="0.25">
      <c r="A87" s="31"/>
      <c r="B87" s="31"/>
      <c r="C87" s="31"/>
      <c r="D87" s="31"/>
      <c r="E87" s="31"/>
      <c r="F87" s="31"/>
      <c r="G87" s="31"/>
      <c r="H87" s="31"/>
      <c r="I87" s="31"/>
      <c r="J87" s="31"/>
      <c r="K87" s="31"/>
      <c r="L87" s="31"/>
      <c r="M87" s="31"/>
      <c r="N87" s="31"/>
      <c r="O87" s="31"/>
    </row>
    <row r="88" spans="1:15" ht="15.75" x14ac:dyDescent="0.25">
      <c r="A88" s="31"/>
      <c r="B88" s="31"/>
      <c r="C88" s="31"/>
      <c r="D88" s="31"/>
      <c r="E88" s="31"/>
      <c r="F88" s="31"/>
      <c r="G88" s="31"/>
      <c r="H88" s="31"/>
      <c r="I88" s="31"/>
      <c r="J88" s="31"/>
      <c r="K88" s="31"/>
      <c r="L88" s="31"/>
      <c r="M88" s="31"/>
      <c r="N88" s="31"/>
      <c r="O88" s="31"/>
    </row>
    <row r="89" spans="1:15" ht="15.75" x14ac:dyDescent="0.25">
      <c r="A89" s="31"/>
      <c r="B89" s="31"/>
      <c r="C89" s="31"/>
      <c r="D89" s="31"/>
      <c r="E89" s="31"/>
      <c r="F89" s="31"/>
      <c r="G89" s="31"/>
      <c r="H89" s="31"/>
      <c r="I89" s="31"/>
      <c r="J89" s="31"/>
      <c r="K89" s="31"/>
      <c r="L89" s="31"/>
      <c r="M89" s="31"/>
      <c r="N89" s="31"/>
      <c r="O89" s="31"/>
    </row>
    <row r="90" spans="1:15" ht="15.75" x14ac:dyDescent="0.25">
      <c r="A90" s="31"/>
      <c r="B90" s="31"/>
      <c r="C90" s="31"/>
      <c r="D90" s="31"/>
      <c r="E90" s="31"/>
      <c r="F90" s="31"/>
      <c r="G90" s="31"/>
      <c r="H90" s="31"/>
      <c r="I90" s="31"/>
      <c r="J90" s="31"/>
      <c r="K90" s="31"/>
      <c r="L90" s="31"/>
      <c r="M90" s="31"/>
      <c r="N90" s="31"/>
      <c r="O90" s="31"/>
    </row>
    <row r="91" spans="1:15" ht="15.75" x14ac:dyDescent="0.25">
      <c r="A91" s="31"/>
      <c r="B91" s="31"/>
      <c r="C91" s="31"/>
      <c r="D91" s="31"/>
      <c r="E91" s="31"/>
      <c r="F91" s="31"/>
      <c r="G91" s="31"/>
      <c r="H91" s="31"/>
      <c r="I91" s="31"/>
      <c r="J91" s="31"/>
      <c r="K91" s="31"/>
      <c r="L91" s="31"/>
      <c r="M91" s="31"/>
      <c r="N91" s="31"/>
      <c r="O91" s="31"/>
    </row>
    <row r="92" spans="1:15" ht="15.75" x14ac:dyDescent="0.25">
      <c r="A92" s="31"/>
      <c r="B92" s="31"/>
      <c r="C92" s="31"/>
      <c r="D92" s="31"/>
      <c r="E92" s="31"/>
      <c r="F92" s="31"/>
      <c r="G92" s="31"/>
      <c r="H92" s="31"/>
      <c r="I92" s="31"/>
      <c r="J92" s="31"/>
      <c r="K92" s="31"/>
      <c r="L92" s="31"/>
      <c r="M92" s="31"/>
      <c r="N92" s="31"/>
      <c r="O92" s="31"/>
    </row>
    <row r="93" spans="1:15" ht="15.75" x14ac:dyDescent="0.25">
      <c r="A93" s="31"/>
      <c r="B93" s="31"/>
      <c r="C93" s="31"/>
      <c r="D93" s="31"/>
      <c r="E93" s="31"/>
      <c r="F93" s="31"/>
      <c r="G93" s="31"/>
      <c r="H93" s="31"/>
      <c r="I93" s="31"/>
      <c r="J93" s="31"/>
      <c r="K93" s="31"/>
      <c r="L93" s="31"/>
      <c r="M93" s="31"/>
      <c r="N93" s="31"/>
      <c r="O93" s="31"/>
    </row>
    <row r="94" spans="1:15" ht="15.75" x14ac:dyDescent="0.25">
      <c r="A94" s="31"/>
      <c r="B94" s="31"/>
      <c r="C94" s="31"/>
      <c r="D94" s="31"/>
      <c r="E94" s="31"/>
      <c r="F94" s="31"/>
      <c r="G94" s="31"/>
      <c r="H94" s="31"/>
      <c r="I94" s="31"/>
      <c r="J94" s="31"/>
      <c r="K94" s="31"/>
      <c r="L94" s="31"/>
      <c r="M94" s="31"/>
      <c r="N94" s="31"/>
      <c r="O94" s="31"/>
    </row>
    <row r="95" spans="1:15" ht="15.75" x14ac:dyDescent="0.25">
      <c r="A95" s="31"/>
      <c r="B95" s="31"/>
      <c r="C95" s="31"/>
      <c r="D95" s="31"/>
      <c r="E95" s="31"/>
      <c r="F95" s="31"/>
      <c r="G95" s="31"/>
      <c r="H95" s="31"/>
      <c r="I95" s="31"/>
      <c r="J95" s="31"/>
      <c r="K95" s="31"/>
      <c r="L95" s="31"/>
      <c r="M95" s="31"/>
      <c r="N95" s="31"/>
      <c r="O95" s="31"/>
    </row>
    <row r="96" spans="1:15" ht="15.75" x14ac:dyDescent="0.25">
      <c r="A96" s="31"/>
      <c r="B96" s="31"/>
      <c r="C96" s="31"/>
      <c r="D96" s="31"/>
      <c r="E96" s="31"/>
      <c r="F96" s="31"/>
      <c r="G96" s="31"/>
      <c r="H96" s="31"/>
      <c r="I96" s="31"/>
      <c r="J96" s="31"/>
      <c r="K96" s="31"/>
      <c r="L96" s="31"/>
      <c r="M96" s="31"/>
      <c r="N96" s="31"/>
      <c r="O96" s="31"/>
    </row>
    <row r="97" spans="1:15" ht="15.75" x14ac:dyDescent="0.25">
      <c r="A97" s="31"/>
      <c r="B97" s="31"/>
      <c r="C97" s="31"/>
      <c r="D97" s="31"/>
      <c r="E97" s="31"/>
      <c r="F97" s="31"/>
      <c r="G97" s="31"/>
      <c r="H97" s="31"/>
      <c r="I97" s="31"/>
      <c r="J97" s="31"/>
      <c r="K97" s="31"/>
      <c r="L97" s="31"/>
      <c r="M97" s="31"/>
      <c r="N97" s="31"/>
      <c r="O97" s="31"/>
    </row>
    <row r="98" spans="1:15" ht="15.75" x14ac:dyDescent="0.25">
      <c r="A98" s="31"/>
      <c r="B98" s="31"/>
      <c r="C98" s="31"/>
      <c r="D98" s="31"/>
      <c r="E98" s="31"/>
      <c r="F98" s="31"/>
      <c r="G98" s="31"/>
      <c r="H98" s="31"/>
      <c r="I98" s="31"/>
      <c r="J98" s="31"/>
      <c r="K98" s="31"/>
      <c r="L98" s="31"/>
      <c r="M98" s="31"/>
      <c r="N98" s="31"/>
      <c r="O98" s="31"/>
    </row>
    <row r="99" spans="1:15" ht="15.75" x14ac:dyDescent="0.25">
      <c r="A99" s="31"/>
      <c r="B99" s="31"/>
      <c r="C99" s="31"/>
      <c r="D99" s="31"/>
      <c r="E99" s="31"/>
      <c r="F99" s="31"/>
      <c r="G99" s="31"/>
      <c r="H99" s="31"/>
      <c r="I99" s="31"/>
      <c r="J99" s="31"/>
      <c r="K99" s="31"/>
      <c r="L99" s="31"/>
      <c r="M99" s="31"/>
      <c r="N99" s="31"/>
      <c r="O99" s="31"/>
    </row>
    <row r="100" spans="1:15" ht="15.75" x14ac:dyDescent="0.25">
      <c r="A100" s="31"/>
      <c r="B100" s="31"/>
      <c r="C100" s="31"/>
      <c r="D100" s="31"/>
      <c r="E100" s="31"/>
      <c r="F100" s="31"/>
      <c r="G100" s="31"/>
      <c r="H100" s="31"/>
      <c r="I100" s="31"/>
      <c r="J100" s="31"/>
      <c r="K100" s="31"/>
      <c r="L100" s="31"/>
      <c r="M100" s="31"/>
      <c r="N100" s="31"/>
      <c r="O100" s="31"/>
    </row>
    <row r="101" spans="1:15" ht="15.75" x14ac:dyDescent="0.25">
      <c r="A101" s="31"/>
      <c r="B101" s="31"/>
      <c r="C101" s="31"/>
      <c r="D101" s="31"/>
      <c r="E101" s="31"/>
      <c r="F101" s="31"/>
      <c r="G101" s="31"/>
      <c r="H101" s="31"/>
      <c r="I101" s="31"/>
      <c r="J101" s="31"/>
      <c r="K101" s="31"/>
      <c r="L101" s="31"/>
      <c r="M101" s="31"/>
      <c r="N101" s="31"/>
      <c r="O101" s="31"/>
    </row>
    <row r="102" spans="1:15" ht="15.75" x14ac:dyDescent="0.25">
      <c r="A102" s="31"/>
      <c r="B102" s="31"/>
      <c r="C102" s="31"/>
      <c r="D102" s="31"/>
      <c r="E102" s="31"/>
      <c r="F102" s="31"/>
      <c r="G102" s="31"/>
      <c r="H102" s="31"/>
      <c r="I102" s="31"/>
      <c r="J102" s="31"/>
      <c r="K102" s="31"/>
      <c r="L102" s="31"/>
      <c r="M102" s="31"/>
      <c r="N102" s="31"/>
      <c r="O102" s="31"/>
    </row>
    <row r="103" spans="1:15" ht="15.75" x14ac:dyDescent="0.25">
      <c r="A103" s="31"/>
      <c r="B103" s="31"/>
      <c r="C103" s="31"/>
      <c r="D103" s="31"/>
      <c r="E103" s="31"/>
      <c r="F103" s="31"/>
      <c r="G103" s="31"/>
      <c r="H103" s="31"/>
      <c r="I103" s="31"/>
      <c r="J103" s="31"/>
      <c r="K103" s="31"/>
      <c r="L103" s="31"/>
      <c r="M103" s="31"/>
      <c r="N103" s="31"/>
      <c r="O103" s="31"/>
    </row>
    <row r="104" spans="1:15" ht="15.75" x14ac:dyDescent="0.25">
      <c r="A104" s="31"/>
      <c r="B104" s="31"/>
      <c r="C104" s="31"/>
      <c r="D104" s="31"/>
      <c r="E104" s="31"/>
      <c r="F104" s="31"/>
      <c r="G104" s="31"/>
      <c r="H104" s="31"/>
      <c r="I104" s="31"/>
      <c r="J104" s="31"/>
      <c r="K104" s="31"/>
      <c r="L104" s="31"/>
      <c r="M104" s="31"/>
      <c r="N104" s="31"/>
      <c r="O104" s="31"/>
    </row>
    <row r="105" spans="1:15" ht="15.75" x14ac:dyDescent="0.25">
      <c r="A105" s="31"/>
      <c r="B105" s="31"/>
      <c r="C105" s="31"/>
      <c r="D105" s="31"/>
      <c r="E105" s="31"/>
      <c r="F105" s="31"/>
      <c r="G105" s="31"/>
      <c r="H105" s="31"/>
      <c r="I105" s="31"/>
      <c r="J105" s="31"/>
      <c r="K105" s="31"/>
      <c r="L105" s="31"/>
      <c r="M105" s="31"/>
      <c r="N105" s="31"/>
      <c r="O105" s="31"/>
    </row>
    <row r="106" spans="1:15" ht="15.75" x14ac:dyDescent="0.25">
      <c r="A106" s="31"/>
      <c r="B106" s="31"/>
      <c r="C106" s="31"/>
      <c r="D106" s="31"/>
      <c r="E106" s="31"/>
      <c r="F106" s="31"/>
      <c r="G106" s="31"/>
      <c r="H106" s="31"/>
      <c r="I106" s="31"/>
      <c r="J106" s="31"/>
      <c r="K106" s="31"/>
      <c r="L106" s="31"/>
      <c r="M106" s="31"/>
      <c r="N106" s="31"/>
      <c r="O106" s="31"/>
    </row>
    <row r="107" spans="1:15" ht="15.75" x14ac:dyDescent="0.25">
      <c r="A107" s="31"/>
      <c r="B107" s="31"/>
      <c r="C107" s="31"/>
      <c r="D107" s="31"/>
      <c r="E107" s="31"/>
      <c r="F107" s="31"/>
      <c r="G107" s="31"/>
      <c r="H107" s="31"/>
      <c r="I107" s="31"/>
      <c r="J107" s="31"/>
      <c r="K107" s="31"/>
      <c r="L107" s="31"/>
      <c r="M107" s="31"/>
      <c r="N107" s="31"/>
      <c r="O107" s="31"/>
    </row>
    <row r="108" spans="1:15" ht="15.75" x14ac:dyDescent="0.25">
      <c r="A108" s="31"/>
      <c r="B108" s="31"/>
      <c r="C108" s="31"/>
      <c r="D108" s="31"/>
      <c r="E108" s="31"/>
      <c r="F108" s="31"/>
      <c r="G108" s="31"/>
      <c r="H108" s="31"/>
      <c r="I108" s="31"/>
      <c r="J108" s="31"/>
      <c r="K108" s="31"/>
      <c r="L108" s="31"/>
      <c r="M108" s="31"/>
      <c r="N108" s="31"/>
      <c r="O108" s="31"/>
    </row>
    <row r="109" spans="1:15" ht="15.75" x14ac:dyDescent="0.25">
      <c r="A109" s="31"/>
      <c r="B109" s="31"/>
      <c r="C109" s="31"/>
      <c r="D109" s="31"/>
      <c r="E109" s="31"/>
      <c r="F109" s="31"/>
      <c r="G109" s="31"/>
      <c r="H109" s="31"/>
      <c r="I109" s="31"/>
      <c r="J109" s="31"/>
      <c r="K109" s="31"/>
      <c r="L109" s="31"/>
      <c r="M109" s="31"/>
      <c r="N109" s="31"/>
      <c r="O109" s="31"/>
    </row>
    <row r="110" spans="1:15" ht="15.75" x14ac:dyDescent="0.25">
      <c r="A110" s="31"/>
      <c r="B110" s="31"/>
      <c r="C110" s="31"/>
      <c r="D110" s="31"/>
      <c r="E110" s="31"/>
      <c r="F110" s="31"/>
      <c r="G110" s="31"/>
      <c r="H110" s="31"/>
      <c r="I110" s="31"/>
      <c r="J110" s="31"/>
      <c r="K110" s="31"/>
      <c r="L110" s="31"/>
      <c r="M110" s="31"/>
      <c r="N110" s="31"/>
      <c r="O110" s="31"/>
    </row>
    <row r="111" spans="1:15" ht="15.75" x14ac:dyDescent="0.25">
      <c r="A111" s="31"/>
      <c r="B111" s="31"/>
      <c r="C111" s="31"/>
      <c r="D111" s="31"/>
      <c r="E111" s="31"/>
      <c r="F111" s="31"/>
      <c r="G111" s="31"/>
      <c r="H111" s="31"/>
      <c r="I111" s="31"/>
      <c r="J111" s="31"/>
      <c r="K111" s="31"/>
      <c r="L111" s="31"/>
      <c r="M111" s="31"/>
      <c r="N111" s="31"/>
      <c r="O111" s="31"/>
    </row>
    <row r="112" spans="1:15" ht="15.75" x14ac:dyDescent="0.25">
      <c r="A112" s="31"/>
      <c r="B112" s="31"/>
      <c r="C112" s="31"/>
      <c r="D112" s="31"/>
      <c r="E112" s="31"/>
      <c r="F112" s="31"/>
      <c r="G112" s="31"/>
      <c r="H112" s="31"/>
      <c r="I112" s="31"/>
      <c r="J112" s="31"/>
      <c r="K112" s="31"/>
      <c r="L112" s="31"/>
      <c r="M112" s="31"/>
      <c r="N112" s="31"/>
      <c r="O112" s="31"/>
    </row>
    <row r="113" spans="1:15" ht="15.75" x14ac:dyDescent="0.25">
      <c r="A113" s="31"/>
      <c r="B113" s="31"/>
      <c r="C113" s="31"/>
      <c r="D113" s="31"/>
      <c r="E113" s="31"/>
      <c r="F113" s="31"/>
      <c r="G113" s="31"/>
      <c r="H113" s="31"/>
      <c r="I113" s="31"/>
      <c r="J113" s="31"/>
      <c r="K113" s="31"/>
      <c r="L113" s="31"/>
      <c r="M113" s="31"/>
      <c r="N113" s="31"/>
      <c r="O113" s="31"/>
    </row>
    <row r="114" spans="1:15" ht="15.75" x14ac:dyDescent="0.25">
      <c r="A114" s="31"/>
      <c r="B114" s="31"/>
      <c r="C114" s="31"/>
      <c r="D114" s="31"/>
      <c r="E114" s="31"/>
      <c r="F114" s="31"/>
      <c r="G114" s="31"/>
      <c r="H114" s="31"/>
      <c r="I114" s="31"/>
      <c r="J114" s="31"/>
      <c r="K114" s="31"/>
      <c r="L114" s="31"/>
      <c r="M114" s="31"/>
      <c r="N114" s="31"/>
      <c r="O114" s="31"/>
    </row>
    <row r="115" spans="1:15" ht="15.75" x14ac:dyDescent="0.25">
      <c r="A115" s="31"/>
      <c r="B115" s="31"/>
      <c r="C115" s="31"/>
      <c r="D115" s="31"/>
      <c r="E115" s="31"/>
      <c r="F115" s="31"/>
      <c r="G115" s="31"/>
      <c r="H115" s="31"/>
      <c r="I115" s="31"/>
      <c r="J115" s="31"/>
      <c r="K115" s="31"/>
      <c r="L115" s="31"/>
      <c r="M115" s="31"/>
      <c r="N115" s="31"/>
      <c r="O115" s="31"/>
    </row>
    <row r="116" spans="1:15" ht="15.75" x14ac:dyDescent="0.25">
      <c r="A116" s="31"/>
      <c r="B116" s="31"/>
      <c r="C116" s="31"/>
      <c r="D116" s="31"/>
      <c r="E116" s="31"/>
      <c r="F116" s="31"/>
      <c r="G116" s="31"/>
      <c r="H116" s="31"/>
      <c r="I116" s="31"/>
      <c r="J116" s="31"/>
      <c r="K116" s="31"/>
      <c r="L116" s="31"/>
      <c r="M116" s="31"/>
      <c r="N116" s="31"/>
      <c r="O116" s="31"/>
    </row>
    <row r="117" spans="1:15" ht="15.75" x14ac:dyDescent="0.25">
      <c r="A117" s="31"/>
      <c r="B117" s="31"/>
      <c r="C117" s="31"/>
      <c r="D117" s="31"/>
      <c r="E117" s="31"/>
      <c r="F117" s="31"/>
      <c r="G117" s="31"/>
      <c r="H117" s="31"/>
      <c r="I117" s="31"/>
      <c r="J117" s="31"/>
      <c r="K117" s="31"/>
      <c r="L117" s="31"/>
      <c r="M117" s="31"/>
      <c r="N117" s="31"/>
      <c r="O117" s="31"/>
    </row>
    <row r="118" spans="1:15" ht="15.75" x14ac:dyDescent="0.25">
      <c r="A118" s="31"/>
      <c r="B118" s="31"/>
      <c r="C118" s="31"/>
      <c r="D118" s="31"/>
      <c r="E118" s="31"/>
      <c r="F118" s="31"/>
      <c r="G118" s="31"/>
      <c r="H118" s="31"/>
      <c r="I118" s="31"/>
      <c r="J118" s="31"/>
      <c r="K118" s="31"/>
      <c r="L118" s="31"/>
      <c r="M118" s="31"/>
      <c r="N118" s="31"/>
      <c r="O118" s="31"/>
    </row>
    <row r="119" spans="1:15" ht="15.75" x14ac:dyDescent="0.25">
      <c r="A119" s="31"/>
      <c r="B119" s="31"/>
      <c r="C119" s="31"/>
      <c r="D119" s="31"/>
      <c r="E119" s="31"/>
      <c r="F119" s="31"/>
      <c r="G119" s="31"/>
      <c r="H119" s="31"/>
      <c r="I119" s="31"/>
      <c r="J119" s="31"/>
      <c r="K119" s="31"/>
      <c r="L119" s="31"/>
      <c r="M119" s="31"/>
      <c r="N119" s="31"/>
      <c r="O119" s="31"/>
    </row>
    <row r="120" spans="1:15" ht="15.75" x14ac:dyDescent="0.25">
      <c r="A120" s="31"/>
      <c r="B120" s="31"/>
      <c r="C120" s="31"/>
      <c r="D120" s="31"/>
      <c r="E120" s="31"/>
      <c r="F120" s="31"/>
      <c r="G120" s="31"/>
      <c r="H120" s="31"/>
      <c r="I120" s="31"/>
      <c r="J120" s="31"/>
      <c r="K120" s="31"/>
      <c r="L120" s="31"/>
      <c r="M120" s="31"/>
      <c r="N120" s="31"/>
      <c r="O120" s="31"/>
    </row>
    <row r="121" spans="1:15" ht="15.75" x14ac:dyDescent="0.25">
      <c r="A121" s="31"/>
      <c r="B121" s="31"/>
      <c r="C121" s="31"/>
      <c r="D121" s="31"/>
      <c r="E121" s="31"/>
      <c r="F121" s="31"/>
      <c r="G121" s="31"/>
      <c r="H121" s="31"/>
      <c r="I121" s="31"/>
      <c r="J121" s="31"/>
      <c r="K121" s="31"/>
      <c r="L121" s="31"/>
      <c r="M121" s="31"/>
      <c r="N121" s="31"/>
      <c r="O121" s="31"/>
    </row>
    <row r="122" spans="1:15" ht="15.75" x14ac:dyDescent="0.25">
      <c r="A122" s="31"/>
      <c r="B122" s="31"/>
      <c r="C122" s="31"/>
      <c r="D122" s="31"/>
      <c r="E122" s="31"/>
      <c r="F122" s="31"/>
      <c r="G122" s="31"/>
      <c r="H122" s="31"/>
      <c r="I122" s="31"/>
      <c r="J122" s="31"/>
      <c r="K122" s="31"/>
      <c r="L122" s="31"/>
      <c r="M122" s="31"/>
      <c r="N122" s="31"/>
      <c r="O122" s="31"/>
    </row>
    <row r="123" spans="1:15" ht="15.75" x14ac:dyDescent="0.25">
      <c r="A123" s="31"/>
      <c r="B123" s="31"/>
      <c r="C123" s="31"/>
      <c r="D123" s="31"/>
      <c r="E123" s="31"/>
      <c r="F123" s="31"/>
      <c r="G123" s="31"/>
      <c r="H123" s="31"/>
      <c r="I123" s="31"/>
      <c r="J123" s="31"/>
      <c r="K123" s="31"/>
      <c r="L123" s="31"/>
      <c r="M123" s="31"/>
      <c r="N123" s="31"/>
      <c r="O123" s="31"/>
    </row>
    <row r="124" spans="1:15" ht="15.75" x14ac:dyDescent="0.25">
      <c r="A124" s="31"/>
      <c r="B124" s="31"/>
      <c r="C124" s="31"/>
      <c r="D124" s="31"/>
      <c r="E124" s="31"/>
      <c r="F124" s="31"/>
      <c r="G124" s="31"/>
      <c r="H124" s="31"/>
      <c r="I124" s="31"/>
      <c r="J124" s="31"/>
      <c r="K124" s="31"/>
      <c r="L124" s="31"/>
      <c r="M124" s="31"/>
      <c r="N124" s="31"/>
      <c r="O124" s="31"/>
    </row>
    <row r="125" spans="1:15" ht="15.75" x14ac:dyDescent="0.25">
      <c r="A125" s="31"/>
      <c r="B125" s="31"/>
      <c r="C125" s="31"/>
      <c r="D125" s="31"/>
      <c r="E125" s="31"/>
      <c r="F125" s="31"/>
      <c r="G125" s="31"/>
      <c r="H125" s="31"/>
      <c r="I125" s="31"/>
      <c r="J125" s="31"/>
      <c r="K125" s="31"/>
      <c r="L125" s="31"/>
      <c r="M125" s="31"/>
      <c r="N125" s="31"/>
      <c r="O125" s="31"/>
    </row>
    <row r="126" spans="1:15" ht="15.75" x14ac:dyDescent="0.25">
      <c r="A126" s="31"/>
      <c r="B126" s="31"/>
      <c r="C126" s="31"/>
      <c r="D126" s="31"/>
      <c r="E126" s="31"/>
      <c r="F126" s="31"/>
      <c r="G126" s="31"/>
      <c r="H126" s="31"/>
      <c r="I126" s="31"/>
      <c r="J126" s="31"/>
      <c r="K126" s="31"/>
      <c r="L126" s="31"/>
      <c r="M126" s="31"/>
      <c r="N126" s="31"/>
      <c r="O126" s="31"/>
    </row>
    <row r="127" spans="1:15" ht="15.75" x14ac:dyDescent="0.25">
      <c r="A127" s="31"/>
      <c r="B127" s="31"/>
      <c r="C127" s="31"/>
      <c r="D127" s="31"/>
      <c r="E127" s="31"/>
      <c r="F127" s="31"/>
      <c r="G127" s="31"/>
      <c r="H127" s="31"/>
      <c r="I127" s="31"/>
      <c r="J127" s="31"/>
      <c r="K127" s="31"/>
      <c r="L127" s="31"/>
      <c r="M127" s="31"/>
      <c r="N127" s="31"/>
      <c r="O127" s="31"/>
    </row>
    <row r="128" spans="1:15" ht="15.75" x14ac:dyDescent="0.25">
      <c r="A128" s="31"/>
      <c r="B128" s="31"/>
      <c r="C128" s="31"/>
      <c r="D128" s="31"/>
      <c r="E128" s="31"/>
      <c r="F128" s="31"/>
      <c r="G128" s="31"/>
      <c r="H128" s="31"/>
      <c r="I128" s="31"/>
      <c r="J128" s="31"/>
      <c r="K128" s="31"/>
      <c r="L128" s="31"/>
      <c r="M128" s="31"/>
      <c r="N128" s="31"/>
      <c r="O128" s="31"/>
    </row>
    <row r="129" spans="1:15" ht="15.75" x14ac:dyDescent="0.25">
      <c r="A129" s="31"/>
      <c r="B129" s="31"/>
      <c r="C129" s="31"/>
      <c r="D129" s="31"/>
      <c r="E129" s="31"/>
      <c r="F129" s="31"/>
      <c r="G129" s="31"/>
      <c r="H129" s="31"/>
      <c r="I129" s="31"/>
      <c r="J129" s="31"/>
      <c r="K129" s="31"/>
      <c r="L129" s="31"/>
      <c r="M129" s="31"/>
      <c r="N129" s="31"/>
      <c r="O129" s="31"/>
    </row>
    <row r="130" spans="1:15" ht="15.75" x14ac:dyDescent="0.25">
      <c r="A130" s="31"/>
      <c r="B130" s="31"/>
      <c r="C130" s="31"/>
      <c r="D130" s="31"/>
      <c r="E130" s="31"/>
      <c r="F130" s="31"/>
      <c r="G130" s="31"/>
      <c r="H130" s="31"/>
      <c r="I130" s="31"/>
      <c r="J130" s="31"/>
      <c r="K130" s="31"/>
      <c r="L130" s="31"/>
      <c r="M130" s="31"/>
      <c r="N130" s="31"/>
      <c r="O130" s="31"/>
    </row>
    <row r="131" spans="1:15" ht="15.75" x14ac:dyDescent="0.25">
      <c r="A131" s="31"/>
      <c r="B131" s="31"/>
      <c r="C131" s="31"/>
      <c r="D131" s="31"/>
      <c r="E131" s="31"/>
      <c r="F131" s="31"/>
      <c r="G131" s="31"/>
      <c r="H131" s="31"/>
      <c r="I131" s="31"/>
      <c r="J131" s="31"/>
      <c r="K131" s="31"/>
      <c r="L131" s="31"/>
      <c r="M131" s="31"/>
      <c r="N131" s="31"/>
      <c r="O131" s="31"/>
    </row>
    <row r="132" spans="1:15" ht="15.75" x14ac:dyDescent="0.25">
      <c r="A132" s="31"/>
      <c r="B132" s="31"/>
      <c r="C132" s="31"/>
      <c r="D132" s="31"/>
      <c r="E132" s="31"/>
      <c r="F132" s="31"/>
      <c r="G132" s="31"/>
      <c r="H132" s="31"/>
      <c r="I132" s="31"/>
      <c r="J132" s="31"/>
      <c r="K132" s="31"/>
      <c r="L132" s="31"/>
      <c r="M132" s="31"/>
      <c r="N132" s="31"/>
      <c r="O132" s="31"/>
    </row>
    <row r="133" spans="1:15" ht="15.75" x14ac:dyDescent="0.25">
      <c r="A133" s="31"/>
      <c r="B133" s="31"/>
      <c r="C133" s="31"/>
      <c r="D133" s="31"/>
      <c r="E133" s="31"/>
      <c r="F133" s="31"/>
      <c r="G133" s="31"/>
      <c r="H133" s="31"/>
      <c r="I133" s="31"/>
      <c r="J133" s="31"/>
      <c r="K133" s="31"/>
      <c r="L133" s="31"/>
      <c r="M133" s="31"/>
      <c r="N133" s="31"/>
      <c r="O133" s="31"/>
    </row>
    <row r="134" spans="1:15" ht="15.75" x14ac:dyDescent="0.25">
      <c r="A134" s="31"/>
      <c r="B134" s="31"/>
      <c r="C134" s="31"/>
      <c r="D134" s="31"/>
      <c r="E134" s="31"/>
      <c r="F134" s="31"/>
      <c r="G134" s="31"/>
      <c r="H134" s="31"/>
      <c r="I134" s="31"/>
      <c r="J134" s="31"/>
      <c r="K134" s="31"/>
      <c r="L134" s="31"/>
      <c r="M134" s="31"/>
      <c r="N134" s="31"/>
      <c r="O134" s="31"/>
    </row>
    <row r="135" spans="1:15" ht="15.75" x14ac:dyDescent="0.25">
      <c r="A135" s="31"/>
      <c r="B135" s="31"/>
      <c r="C135" s="31"/>
      <c r="D135" s="31"/>
      <c r="E135" s="31"/>
      <c r="F135" s="31"/>
      <c r="G135" s="31"/>
      <c r="H135" s="31"/>
      <c r="I135" s="31"/>
      <c r="J135" s="31"/>
      <c r="K135" s="31"/>
      <c r="L135" s="31"/>
      <c r="M135" s="31"/>
      <c r="N135" s="31"/>
      <c r="O135" s="31"/>
    </row>
    <row r="136" spans="1:15" ht="15.75" x14ac:dyDescent="0.25">
      <c r="A136" s="31"/>
      <c r="B136" s="31"/>
      <c r="C136" s="31"/>
      <c r="D136" s="31"/>
      <c r="E136" s="31"/>
      <c r="F136" s="31"/>
      <c r="G136" s="31"/>
      <c r="H136" s="31"/>
      <c r="I136" s="31"/>
      <c r="J136" s="31"/>
      <c r="K136" s="31"/>
      <c r="L136" s="31"/>
      <c r="M136" s="31"/>
      <c r="N136" s="31"/>
      <c r="O136" s="31"/>
    </row>
    <row r="137" spans="1:15" ht="15.75" x14ac:dyDescent="0.25">
      <c r="A137" s="31"/>
      <c r="B137" s="31"/>
      <c r="C137" s="31"/>
      <c r="D137" s="31"/>
      <c r="E137" s="31"/>
      <c r="F137" s="31"/>
      <c r="G137" s="31"/>
      <c r="H137" s="31"/>
      <c r="I137" s="31"/>
      <c r="J137" s="31"/>
      <c r="K137" s="31"/>
      <c r="L137" s="31"/>
      <c r="M137" s="31"/>
      <c r="N137" s="31"/>
      <c r="O137" s="31"/>
    </row>
    <row r="138" spans="1:15" ht="15.75" x14ac:dyDescent="0.25">
      <c r="A138" s="31"/>
      <c r="B138" s="31"/>
      <c r="C138" s="31"/>
      <c r="D138" s="31"/>
      <c r="E138" s="31"/>
      <c r="F138" s="31"/>
      <c r="G138" s="31"/>
      <c r="H138" s="31"/>
      <c r="I138" s="31"/>
      <c r="J138" s="31"/>
      <c r="K138" s="31"/>
      <c r="L138" s="31"/>
      <c r="M138" s="31"/>
      <c r="N138" s="31"/>
      <c r="O138" s="31"/>
    </row>
    <row r="139" spans="1:15" ht="15.75" x14ac:dyDescent="0.25">
      <c r="A139" s="31"/>
      <c r="B139" s="31"/>
      <c r="C139" s="31"/>
      <c r="D139" s="31"/>
      <c r="E139" s="31"/>
      <c r="F139" s="31"/>
      <c r="G139" s="31"/>
      <c r="H139" s="31"/>
      <c r="I139" s="31"/>
      <c r="J139" s="31"/>
      <c r="K139" s="31"/>
      <c r="L139" s="31"/>
      <c r="M139" s="31"/>
      <c r="N139" s="31"/>
      <c r="O139" s="31"/>
    </row>
    <row r="140" spans="1:15" ht="15.75" x14ac:dyDescent="0.25">
      <c r="A140" s="31"/>
      <c r="B140" s="31"/>
      <c r="C140" s="31"/>
      <c r="D140" s="31"/>
      <c r="E140" s="31"/>
      <c r="F140" s="31"/>
      <c r="G140" s="31"/>
      <c r="H140" s="31"/>
      <c r="I140" s="31"/>
      <c r="J140" s="31"/>
      <c r="K140" s="31"/>
      <c r="L140" s="31"/>
      <c r="M140" s="31"/>
      <c r="N140" s="31"/>
      <c r="O140" s="31"/>
    </row>
    <row r="141" spans="1:15" ht="15.75" x14ac:dyDescent="0.25">
      <c r="A141" s="31"/>
      <c r="B141" s="31"/>
      <c r="C141" s="31"/>
      <c r="D141" s="31"/>
      <c r="E141" s="31"/>
      <c r="F141" s="31"/>
      <c r="G141" s="31"/>
      <c r="H141" s="31"/>
      <c r="I141" s="31"/>
      <c r="J141" s="31"/>
      <c r="K141" s="31"/>
      <c r="L141" s="31"/>
      <c r="M141" s="31"/>
      <c r="N141" s="31"/>
      <c r="O141" s="31"/>
    </row>
    <row r="142" spans="1:15" ht="15.75" x14ac:dyDescent="0.25">
      <c r="A142" s="31"/>
      <c r="B142" s="31"/>
      <c r="C142" s="31"/>
      <c r="D142" s="31"/>
      <c r="E142" s="31"/>
      <c r="F142" s="31"/>
      <c r="G142" s="31"/>
      <c r="H142" s="31"/>
      <c r="I142" s="31"/>
      <c r="J142" s="31"/>
      <c r="K142" s="31"/>
      <c r="L142" s="31"/>
      <c r="M142" s="31"/>
      <c r="N142" s="31"/>
      <c r="O142" s="31"/>
    </row>
    <row r="143" spans="1:15" ht="15.75" x14ac:dyDescent="0.25">
      <c r="A143" s="31"/>
      <c r="B143" s="31"/>
      <c r="C143" s="31"/>
      <c r="D143" s="31"/>
      <c r="E143" s="31"/>
      <c r="F143" s="31"/>
      <c r="G143" s="31"/>
      <c r="H143" s="31"/>
      <c r="I143" s="31"/>
      <c r="J143" s="31"/>
      <c r="K143" s="31"/>
      <c r="L143" s="31"/>
      <c r="M143" s="31"/>
      <c r="N143" s="31"/>
      <c r="O143" s="31"/>
    </row>
    <row r="144" spans="1:15" ht="15.75" x14ac:dyDescent="0.25">
      <c r="A144" s="31"/>
      <c r="B144" s="31"/>
      <c r="C144" s="31"/>
      <c r="D144" s="31"/>
      <c r="E144" s="31"/>
      <c r="F144" s="31"/>
      <c r="G144" s="31"/>
      <c r="H144" s="31"/>
      <c r="I144" s="31"/>
      <c r="J144" s="31"/>
      <c r="K144" s="31"/>
      <c r="L144" s="31"/>
      <c r="M144" s="31"/>
      <c r="N144" s="31"/>
      <c r="O144" s="31"/>
    </row>
    <row r="145" spans="1:15" ht="15.75" x14ac:dyDescent="0.25">
      <c r="A145" s="31"/>
      <c r="B145" s="31"/>
      <c r="C145" s="31"/>
      <c r="D145" s="31"/>
      <c r="E145" s="31"/>
      <c r="F145" s="31"/>
      <c r="G145" s="31"/>
      <c r="H145" s="31"/>
      <c r="I145" s="31"/>
      <c r="J145" s="31"/>
      <c r="K145" s="31"/>
      <c r="L145" s="31"/>
      <c r="M145" s="31"/>
      <c r="N145" s="31"/>
      <c r="O145" s="31"/>
    </row>
    <row r="146" spans="1:15" ht="15.75" x14ac:dyDescent="0.25">
      <c r="A146" s="31"/>
      <c r="B146" s="31"/>
      <c r="C146" s="31"/>
      <c r="D146" s="31"/>
      <c r="E146" s="31"/>
      <c r="F146" s="31"/>
      <c r="G146" s="31"/>
      <c r="H146" s="31"/>
      <c r="I146" s="31"/>
      <c r="J146" s="31"/>
      <c r="K146" s="31"/>
      <c r="L146" s="31"/>
      <c r="M146" s="31"/>
      <c r="N146" s="31"/>
      <c r="O146" s="31"/>
    </row>
    <row r="147" spans="1:15" ht="15.75" x14ac:dyDescent="0.25">
      <c r="A147" s="31"/>
      <c r="B147" s="31"/>
      <c r="C147" s="31"/>
      <c r="D147" s="31"/>
      <c r="E147" s="31"/>
      <c r="F147" s="31"/>
      <c r="G147" s="31"/>
      <c r="H147" s="31"/>
      <c r="I147" s="31"/>
      <c r="J147" s="31"/>
      <c r="K147" s="31"/>
      <c r="L147" s="31"/>
      <c r="M147" s="31"/>
      <c r="N147" s="31"/>
      <c r="O147" s="31"/>
    </row>
    <row r="148" spans="1:15" ht="15.75" x14ac:dyDescent="0.25">
      <c r="A148" s="31"/>
      <c r="B148" s="31"/>
      <c r="C148" s="31"/>
      <c r="D148" s="31"/>
      <c r="E148" s="31"/>
      <c r="F148" s="31"/>
      <c r="G148" s="31"/>
      <c r="H148" s="31"/>
      <c r="I148" s="31"/>
      <c r="J148" s="31"/>
      <c r="K148" s="31"/>
      <c r="L148" s="31"/>
      <c r="M148" s="31"/>
      <c r="N148" s="31"/>
      <c r="O148" s="31"/>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4916-E4CB-4082-BA19-5305492CDCB5}">
  <dimension ref="B4:B23"/>
  <sheetViews>
    <sheetView topLeftCell="A8" workbookViewId="0">
      <selection activeCell="B23" sqref="B23"/>
    </sheetView>
  </sheetViews>
  <sheetFormatPr defaultColWidth="9.140625" defaultRowHeight="15" x14ac:dyDescent="0.25"/>
  <cols>
    <col min="1" max="1" width="9.140625" style="11"/>
    <col min="2" max="2" width="98.28515625" style="11" bestFit="1" customWidth="1"/>
    <col min="3" max="16384" width="9.140625" style="11"/>
  </cols>
  <sheetData>
    <row r="4" spans="2:2" ht="15.75" thickBot="1" x14ac:dyDescent="0.3"/>
    <row r="5" spans="2:2" ht="39" customHeight="1" thickBot="1" x14ac:dyDescent="0.45">
      <c r="B5" s="109" t="s">
        <v>230</v>
      </c>
    </row>
    <row r="6" spans="2:2" x14ac:dyDescent="0.25">
      <c r="B6" s="108"/>
    </row>
    <row r="7" spans="2:2" ht="15.75" x14ac:dyDescent="0.25">
      <c r="B7" s="110" t="s">
        <v>207</v>
      </c>
    </row>
    <row r="8" spans="2:2" ht="15.75" x14ac:dyDescent="0.25">
      <c r="B8" s="55"/>
    </row>
    <row r="9" spans="2:2" ht="15.75" x14ac:dyDescent="0.25">
      <c r="B9" s="56" t="s">
        <v>231</v>
      </c>
    </row>
    <row r="10" spans="2:2" ht="15.75" x14ac:dyDescent="0.25">
      <c r="B10" s="55"/>
    </row>
    <row r="11" spans="2:2" ht="30" x14ac:dyDescent="0.25">
      <c r="B11" s="111" t="s">
        <v>363</v>
      </c>
    </row>
    <row r="12" spans="2:2" x14ac:dyDescent="0.25">
      <c r="B12" s="111"/>
    </row>
    <row r="13" spans="2:2" ht="45" x14ac:dyDescent="0.25">
      <c r="B13" s="111" t="s">
        <v>353</v>
      </c>
    </row>
    <row r="14" spans="2:2" ht="15.75" x14ac:dyDescent="0.25">
      <c r="B14" s="57"/>
    </row>
    <row r="15" spans="2:2" ht="30" x14ac:dyDescent="0.25">
      <c r="B15" s="111" t="s">
        <v>354</v>
      </c>
    </row>
    <row r="16" spans="2:2" ht="15.75" x14ac:dyDescent="0.25">
      <c r="B16" s="57"/>
    </row>
    <row r="17" spans="2:2" ht="45" x14ac:dyDescent="0.25">
      <c r="B17" s="111" t="s">
        <v>355</v>
      </c>
    </row>
    <row r="18" spans="2:2" x14ac:dyDescent="0.25">
      <c r="B18" s="111"/>
    </row>
    <row r="19" spans="2:2" ht="30" x14ac:dyDescent="0.25">
      <c r="B19" s="111" t="s">
        <v>356</v>
      </c>
    </row>
    <row r="20" spans="2:2" x14ac:dyDescent="0.25">
      <c r="B20" s="111"/>
    </row>
    <row r="21" spans="2:2" ht="60" x14ac:dyDescent="0.25">
      <c r="B21" s="111" t="s">
        <v>357</v>
      </c>
    </row>
    <row r="22" spans="2:2" x14ac:dyDescent="0.25">
      <c r="B22" s="129"/>
    </row>
    <row r="23" spans="2:2" ht="105.75" thickBot="1" x14ac:dyDescent="0.3">
      <c r="B23" s="130" t="s">
        <v>358</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DEA7-767A-4800-B6CB-662B78B5103A}">
  <dimension ref="C3:C12"/>
  <sheetViews>
    <sheetView tabSelected="1" workbookViewId="0">
      <selection activeCell="C31" sqref="C31"/>
    </sheetView>
  </sheetViews>
  <sheetFormatPr defaultColWidth="9.140625" defaultRowHeight="15" x14ac:dyDescent="0.25"/>
  <cols>
    <col min="1" max="2" width="9.140625" style="11"/>
    <col min="3" max="3" width="110.28515625" style="11" customWidth="1"/>
    <col min="4" max="16384" width="9.140625" style="11"/>
  </cols>
  <sheetData>
    <row r="3" spans="3:3" ht="15.75" thickBot="1" x14ac:dyDescent="0.3"/>
    <row r="4" spans="3:3" ht="27" thickBot="1" x14ac:dyDescent="0.45">
      <c r="C4" s="113" t="s">
        <v>232</v>
      </c>
    </row>
    <row r="5" spans="3:3" x14ac:dyDescent="0.25">
      <c r="C5" s="111"/>
    </row>
    <row r="6" spans="3:3" ht="15.75" x14ac:dyDescent="0.25">
      <c r="C6" s="110" t="s">
        <v>207</v>
      </c>
    </row>
    <row r="7" spans="3:3" ht="15.75" x14ac:dyDescent="0.25">
      <c r="C7" s="55"/>
    </row>
    <row r="8" spans="3:3" ht="15.75" x14ac:dyDescent="0.25">
      <c r="C8" s="56" t="s">
        <v>231</v>
      </c>
    </row>
    <row r="9" spans="3:3" ht="15.75" x14ac:dyDescent="0.25">
      <c r="C9" s="55"/>
    </row>
    <row r="10" spans="3:3" ht="32.25" thickBot="1" x14ac:dyDescent="0.3">
      <c r="C10" s="112" t="s">
        <v>233</v>
      </c>
    </row>
    <row r="12" spans="3:3" x14ac:dyDescent="0.25">
      <c r="C12" s="11" t="s">
        <v>234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8" ma:contentTypeDescription="Umožňuje vytvoriť nový dokument." ma:contentTypeScope="" ma:versionID="6dff97366f93c6fb81baf20abc55b2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264c3bc8d1d902d8309b4eafee50429"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59642-CFFD-46FB-9F35-BFC2247F0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5F718-FC25-4B45-9E58-8F515B09A58F}">
  <ds:schemaRefs>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f8a89365-dbd9-4c1b-96c1-4bba34d2e274"/>
    <ds:schemaRef ds:uri="e268c47e-392d-4bda-be85-a5756f4dce8a"/>
    <ds:schemaRef ds:uri="b851f6ae-ae00-4f5e-81ad-6a76ccf99225"/>
  </ds:schemaRefs>
</ds:datastoreItem>
</file>

<file path=customXml/itemProps3.xml><?xml version="1.0" encoding="utf-8"?>
<ds:datastoreItem xmlns:ds="http://schemas.openxmlformats.org/officeDocument/2006/customXml" ds:itemID="{99A73F42-E09A-4377-AE12-DA17D13B0D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Návrh na plnenie kritérií</vt:lpstr>
      <vt:lpstr>Cenová ponuka</vt:lpstr>
      <vt:lpstr>Požiadavky na predmet zákazky</vt:lpstr>
      <vt:lpstr>K2 - Funkčné požiadavky Systému</vt:lpstr>
      <vt:lpstr>Osobné postavenie</vt:lpstr>
      <vt:lpstr>Koneční užívatelia výhod</vt:lpstr>
      <vt:lpstr>Medzinárodné sankcie</vt:lpstr>
      <vt:lpstr>Zákaz účasti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Ilavská Jana</dc:creator>
  <cp:keywords/>
  <dc:description/>
  <cp:lastModifiedBy>Batková Lenka</cp:lastModifiedBy>
  <cp:revision/>
  <dcterms:created xsi:type="dcterms:W3CDTF">2026-03-09T05:29:48Z</dcterms:created>
  <dcterms:modified xsi:type="dcterms:W3CDTF">2026-07-15T06:29:51Z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