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zdielanesluzby-my.sharepoint.com/personal/terezia_vasickova_zdielanesluzby_sk/Documents/Pracovná plocha/ĽUBICINE ZÁKAZKY/SOŠ drev_IKT/"/>
    </mc:Choice>
  </mc:AlternateContent>
  <xr:revisionPtr revIDLastSave="9" documentId="8_{5D4CDB97-6AAB-48A4-8475-08AD3F606625}" xr6:coauthVersionLast="47" xr6:coauthVersionMax="47" xr10:uidLastSave="{59EAED61-E623-4026-A61D-8C4E953DB788}"/>
  <bookViews>
    <workbookView xWindow="-108" yWindow="-108" windowWidth="23256" windowHeight="12456" xr2:uid="{00000000-000D-0000-FFFF-FFFF00000000}"/>
  </bookViews>
  <sheets>
    <sheet name="IKT" sheetId="1" r:id="rId1"/>
  </sheets>
  <definedNames>
    <definedName name="_xlnm.Print_Area" localSheetId="0">IKT!$A$1:$H$241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2" i="1" l="1"/>
  <c r="C192" i="1"/>
  <c r="C194" i="1" s="1"/>
  <c r="C193" i="1" s="1"/>
  <c r="C151" i="1"/>
  <c r="C153" i="1" s="1"/>
  <c r="C152" i="1" s="1"/>
  <c r="C111" i="1"/>
  <c r="C69" i="1"/>
  <c r="C71" i="1" s="1"/>
  <c r="C70" i="1" s="1"/>
  <c r="C217" i="1" l="1"/>
  <c r="C219" i="1" s="1"/>
  <c r="C218" i="1" s="1"/>
  <c r="C214" i="1"/>
  <c r="C213" i="1" s="1"/>
  <c r="C113" i="1"/>
  <c r="C1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tc={836FEFAE-F937-412A-866C-6A5448E471FF}</author>
  </authors>
  <commentList>
    <comment ref="B155" authorId="0" shapeId="0" xr:uid="{836FEFAE-F937-412A-866C-6A5448E471FF}">
      <text>
        <t>[Zreťazený komentár]
Vaša verzia programu Excel vám umožňuje čítať tento zreťazený komentár, avšak akékoľvek jeho zmeny sa odstránia, ak sa súbor otvorí v novšej verzii programu Excel. Ďalšie informácie: https://go.microsoft.com/fwlink/?linkid=870924
Komentár:
    Možno by ste sa mohli pridŕžať z časti parametrov, ktoré boli uvádzané v tovare č.1</t>
      </text>
    </comment>
  </commentList>
</comments>
</file>

<file path=xl/sharedStrings.xml><?xml version="1.0" encoding="utf-8"?>
<sst xmlns="http://schemas.openxmlformats.org/spreadsheetml/2006/main" count="422" uniqueCount="257">
  <si>
    <t>P.č.</t>
  </si>
  <si>
    <t xml:space="preserve">Požadované technické parametre a vybavenie </t>
  </si>
  <si>
    <t>Merná jednotka parametra</t>
  </si>
  <si>
    <t>Požiadavka</t>
  </si>
  <si>
    <t>Uchádzačom ponúknuté parametre (uchádzač uvedie ku každej položke/parametru hodnotu/funkcionalitu ponúkaného produktu, t.j. opis vlastnostíproduktu tak, aby bolo možné posúdiťsplnenie požiadaviek na daný produkt)</t>
  </si>
  <si>
    <t>minimálne</t>
  </si>
  <si>
    <t>maximálne</t>
  </si>
  <si>
    <t>Doplňujúce informácie</t>
  </si>
  <si>
    <t xml:space="preserve">Požadovaný počet kusov: </t>
  </si>
  <si>
    <t xml:space="preserve">Cena za 1 kus v EUR bez DPH: </t>
  </si>
  <si>
    <t>Celková cena v EUR bez DPH:</t>
  </si>
  <si>
    <t>DPH:</t>
  </si>
  <si>
    <t>V prípade, ak uchádzač je zdaniteľnou osobou pre DPH, uvedie v časti „Celková cena za predmet zákazky v EUR s DPH“ sumu z časti „Celková cena za predmet zákazky v EUR bez DPH“ navýšenú o aktuálne platnú sadzbu DPH.</t>
  </si>
  <si>
    <t>V prípade, ak uchádzač nie je zdaniteľnou osobou pre DPH, uvedie v časti „Celková cena za predmet zákazky v EUR s DPH“ rovnakú sumu ako uviedol v časti „Celková cena za predmet zákazky v EUR bez DPH“.</t>
  </si>
  <si>
    <t>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</si>
  <si>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t xml:space="preserve">Predmet/Názov zákazky:  </t>
  </si>
  <si>
    <t>Identifikačné údaje uchádzača (obchodné meno, adresa, IČO):</t>
  </si>
  <si>
    <t>Kontaktná osoba, Telefón, E-mail:</t>
  </si>
  <si>
    <r>
      <t xml:space="preserve">Celková cena za predmet zákazky v EUR bez DPH </t>
    </r>
    <r>
      <rPr>
        <i/>
        <sz val="10"/>
        <color rgb="FF000000"/>
        <rFont val="Calibri"/>
        <family val="2"/>
        <charset val="238"/>
        <scheme val="minor"/>
      </rPr>
      <t>(súčet všetkých položiek)</t>
    </r>
    <r>
      <rPr>
        <b/>
        <sz val="10"/>
        <color rgb="FF000000"/>
        <rFont val="Calibri"/>
        <family val="2"/>
        <charset val="238"/>
        <scheme val="minor"/>
      </rPr>
      <t xml:space="preserve"> (Návrh uchádzača na plnenie kritérií/Cenová ponuka)</t>
    </r>
  </si>
  <si>
    <t>Celková cena za predmet zákazky v EUR s DPH (Návrh uchádzača na plnenie kritérií/Cenová ponuka)</t>
  </si>
  <si>
    <t>Cena stanovená za predmet zákazky obsahuje všetky náklady súvisiace s predmetom obstarávania v súlade s opisom predmetu zákazky (technickou špecifikáciou). Verejnému obstarávateľovi nevzniknú žiadne iné dodatočné náklady.</t>
  </si>
  <si>
    <t>Celková cena v EUR s DPH:</t>
  </si>
  <si>
    <t>Uchádzačom ponúknuté parametre (uchádzač uvedie ku každej položke/parametru hodnotu/funkcionalitu ponúkaného produktu, t.j. opis vlastností produktu tak, aby bolo možné posúdiť splnenie požiadaviek na daný produkt)</t>
  </si>
  <si>
    <t>Názov projektu:</t>
  </si>
  <si>
    <t>Upozornenie: Verejný obstarávateľ požaduje v rámci každého predmetu zákazky aj  - dovoz, montáž, inštaláciu (tam, kde je to relevantné), zaškolenie (tam, kde je to relevantné). Sumu na uvedené služby zohľadní uchádzač vo svojej celkovej ponukovej cene, nakoľko tieto služby nie sú samostatnou položkou technickej špecifikácie a cenovej kalkulácie. Uchádzač je povinný uviesť názov a typové označenie výrobku.</t>
  </si>
  <si>
    <t>Technická špecifikácia a cenová kalkulácia/Návrh na plnenie kritéria</t>
  </si>
  <si>
    <r>
      <rPr>
        <u/>
        <sz val="9"/>
        <color theme="1"/>
        <rFont val="Garamond"/>
        <family val="1"/>
        <charset val="238"/>
      </rPr>
      <t>Uchádzač vyplní bunky označené žltou farbou.</t>
    </r>
    <r>
      <rPr>
        <sz val="9"/>
        <color theme="1"/>
        <rFont val="Garamond"/>
        <family val="1"/>
        <charset val="238"/>
      </rPr>
      <t xml:space="preserve"> POZNÁMKA k vypracovaniu opisu: Opis predmetu zákazky musí byť vypracovaný v súlade so zákonom o verejnom obstarávaní, nesmie sa odkazovať na konkrétne produkty a výrobcov, parametre by mali byť špecifikované ako minimálne požiadavky na predmet zákazky, t.j. minimálne hodnoty/maximálne hodnoty/rozpätie hodnôt. Každá požiadavka musí byť relevantne odôvodniteľná. Je potrebné uvádzať také parametre, ktoré zabezpečia účel, na ktorý má byť daný tovar používaný. Parametre, ktoré sú nepodstatné nie je potrebné uvádzať. </t>
    </r>
  </si>
  <si>
    <t xml:space="preserve">V: </t>
  </si>
  <si>
    <t xml:space="preserve">Dátum: </t>
  </si>
  <si>
    <t xml:space="preserve">Cena za 1 sub. v EUR bez DPH: </t>
  </si>
  <si>
    <t xml:space="preserve">Požadovaný počet súborov: </t>
  </si>
  <si>
    <t>3. VR sada (hardvér)</t>
  </si>
  <si>
    <t>4. Laserový projektor s veľkým plátnom</t>
  </si>
  <si>
    <t>SOŠ drevárska vo Zvolene – inovatívne vzdelávacie centrum excelentnosti</t>
  </si>
  <si>
    <t>SOŠdrevZv-IVCE – MTZ – Hi-tech učebne – IKT technológie</t>
  </si>
  <si>
    <t>Rozlíšenie</t>
  </si>
  <si>
    <t>Uhlopriečka</t>
  </si>
  <si>
    <t>Odozva</t>
  </si>
  <si>
    <t>Multidotyk</t>
  </si>
  <si>
    <t>Životnosť panela</t>
  </si>
  <si>
    <t>Reproduktory</t>
  </si>
  <si>
    <t>Ochranné sklo: hrúbka</t>
  </si>
  <si>
    <t>Ochranné sklo: tvrdosť</t>
  </si>
  <si>
    <t>Úložisko</t>
  </si>
  <si>
    <t>Integrovaný bezdrôtový systém na prezentáciu</t>
  </si>
  <si>
    <t>Digitálna nástenka</t>
  </si>
  <si>
    <t>Záruka</t>
  </si>
  <si>
    <t>Kontrastný pomer</t>
  </si>
  <si>
    <t>Hlučnosť</t>
  </si>
  <si>
    <t>Podporované OS</t>
  </si>
  <si>
    <t>RAM</t>
  </si>
  <si>
    <t>Softvér na tvorbu VR obsahu</t>
  </si>
  <si>
    <t xml:space="preserve"> Zaškolenie</t>
  </si>
  <si>
    <t>Kompletnosť dodávky</t>
  </si>
  <si>
    <t>Dodávka musí obsahovať všetky komponenty potrebné na okamžité uvedenie systému do prevádzky.</t>
  </si>
  <si>
    <t>Obnovovacia frekvencia</t>
  </si>
  <si>
    <t>Jas</t>
  </si>
  <si>
    <t>Integrované reproduktory</t>
  </si>
  <si>
    <t>VESA kompatibilita</t>
  </si>
  <si>
    <t>Výškovo nastaviteľný stojan</t>
  </si>
  <si>
    <t>Softvér na interaktívnu výučbu</t>
  </si>
  <si>
    <t>palec</t>
  </si>
  <si>
    <t>cd/m²</t>
  </si>
  <si>
    <t>ms</t>
  </si>
  <si>
    <t>bod</t>
  </si>
  <si>
    <t>hodina</t>
  </si>
  <si>
    <t>W</t>
  </si>
  <si>
    <t xml:space="preserve"> GB</t>
  </si>
  <si>
    <t>mm</t>
  </si>
  <si>
    <t>GB</t>
  </si>
  <si>
    <t>Hz</t>
  </si>
  <si>
    <t>cm</t>
  </si>
  <si>
    <t>Životnosť svetelného zdroja</t>
  </si>
  <si>
    <t>dB</t>
  </si>
  <si>
    <t>pixel</t>
  </si>
  <si>
    <t>kg</t>
  </si>
  <si>
    <t>8 GB</t>
  </si>
  <si>
    <t>7H</t>
  </si>
  <si>
    <t>32 GB</t>
  </si>
  <si>
    <t>body PassMark CPU Mark benchmarku</t>
  </si>
  <si>
    <t xml:space="preserve">GB </t>
  </si>
  <si>
    <t>ks</t>
  </si>
  <si>
    <t xml:space="preserve"> 3 000 000 : 1</t>
  </si>
  <si>
    <t>rok</t>
  </si>
  <si>
    <t>mesiac</t>
  </si>
  <si>
    <t>Verejný obstarávateľ požaduje dodanie nových, nepoužívaných, neotvorených, nerozbalených a nerepasovaných zariadení pochádzajúcich výlučne z oficiálnej distribučnej siete výrobcu.
Za nové zariadenie sa považuje zariadenie, ktoré súčasne spĺňa všetky nasledujúce podmienky:
•	nebolo nikdy používané, inštalované, testované alebo aktivované koncovým používateľom,
•	nebolo predmetom repasu, renovácie, výmeny komponentov, servisu ani obnovy,
•	nie je vyrobené ani zostavené z použitých, repasovaných, renovovaných alebo inak znovu uvedených komponentov.</t>
  </si>
  <si>
    <t>požaduje sa</t>
  </si>
  <si>
    <t>Operačný systém s aktívnou licenciou Windows 11 PRO</t>
  </si>
  <si>
    <t xml:space="preserve">požaduje sa </t>
  </si>
  <si>
    <t>Príslušenstvo (myš+klávenica)</t>
  </si>
  <si>
    <t>Výkon procesora</t>
  </si>
  <si>
    <t>Operačná pamäť - DDR5</t>
  </si>
  <si>
    <t>HDMI port</t>
  </si>
  <si>
    <t xml:space="preserve">USB-A port </t>
  </si>
  <si>
    <t>Sieťové rozhranie RJ-45</t>
  </si>
  <si>
    <t xml:space="preserve">Operačná pamäť - výkon </t>
  </si>
  <si>
    <t>Úložisko SSD M.2 NVMe</t>
  </si>
  <si>
    <t xml:space="preserve">Grafická karta </t>
  </si>
  <si>
    <t>Veľkosť zobrazovacej jednotky</t>
  </si>
  <si>
    <t>Rozlíšenie zobrazovacej jednotky</t>
  </si>
  <si>
    <t>Technológia zobrazovacej jednotky IPS</t>
  </si>
  <si>
    <t>Podpora synchronizačnej technológie: FreeSync alebo ekvivalent</t>
  </si>
  <si>
    <t>HDR: podpora HDR10 alebo ekvivalent</t>
  </si>
  <si>
    <t>Dotykový display</t>
  </si>
  <si>
    <t>pomer</t>
  </si>
  <si>
    <t>5000:1</t>
  </si>
  <si>
    <t>Mohsova stupnica</t>
  </si>
  <si>
    <t>kompatibilný s dodávaným displejom</t>
  </si>
  <si>
    <t>Držiak na stenu</t>
  </si>
  <si>
    <t>HDMI 2.0</t>
  </si>
  <si>
    <t>RJ‑45 (LAN)</t>
  </si>
  <si>
    <t>RS232</t>
  </si>
  <si>
    <t>USB</t>
  </si>
  <si>
    <t>WiFi 6</t>
  </si>
  <si>
    <t>Bluetooth min. 5.2</t>
  </si>
  <si>
    <t>Operačný systém Android, alebo ekvivalentný</t>
  </si>
  <si>
    <t>Android 13</t>
  </si>
  <si>
    <t>Slot pre OPS modul</t>
  </si>
  <si>
    <t>OPS modul s aktívnou licenciou Windows 11 PRO</t>
  </si>
  <si>
    <t>256 GB</t>
  </si>
  <si>
    <t>OPS modul s RAM</t>
  </si>
  <si>
    <t>OPS modul s úložisko SSD</t>
  </si>
  <si>
    <t>Počet pripojených účastníkov</t>
  </si>
  <si>
    <t>Súčasné zdieľanie obrazovky</t>
  </si>
  <si>
    <t>px</t>
  </si>
  <si>
    <t>1080px</t>
  </si>
  <si>
    <t>Počet vstavaných šablón</t>
  </si>
  <si>
    <t>Preddefinované dizajnové šablóny</t>
  </si>
  <si>
    <t>Multimediálny obsah</t>
  </si>
  <si>
    <t>Základné multimediálne formáty</t>
  </si>
  <si>
    <t>Automatická synchronizácia obsahu</t>
  </si>
  <si>
    <t>Centrálna správa zariadenia</t>
  </si>
  <si>
    <t>Jazyková lokalizácia</t>
  </si>
  <si>
    <t>Práca s digitálnym obsahom</t>
  </si>
  <si>
    <t>Písanie a kreslenie</t>
  </si>
  <si>
    <t>Vkladanie multimédií</t>
  </si>
  <si>
    <t>Interaktívna prezentácia</t>
  </si>
  <si>
    <t>Výučba a prezentácia</t>
  </si>
  <si>
    <t>body v PassMark G3D Mark benchmarku</t>
  </si>
  <si>
    <t xml:space="preserve"> 3840 × 2160
4K UHD</t>
  </si>
  <si>
    <t>Android 10</t>
  </si>
  <si>
    <t>Mobilný VR operačný systém</t>
  </si>
  <si>
    <t>Ručné ovládače pre VR</t>
  </si>
  <si>
    <t>2 ks ovládačov na jeden VR headset</t>
  </si>
  <si>
    <t>Ovládacie zariadenie pre učiteľa</t>
  </si>
  <si>
    <t>Riadenie VR výučby</t>
  </si>
  <si>
    <t>Stohovanie viacerých staníc</t>
  </si>
  <si>
    <t>LED indikácia nabíjania</t>
  </si>
  <si>
    <t>60 × 48 × 44</t>
  </si>
  <si>
    <t>VR vzdelávací softvér</t>
  </si>
  <si>
    <t>Prehrávanie VR scén</t>
  </si>
  <si>
    <t>Výučba vo VR režime</t>
  </si>
  <si>
    <t>Počet vzdelávacích aktivít</t>
  </si>
  <si>
    <t>Tvorba virtuálnych scén</t>
  </si>
  <si>
    <t>Databáza 3D scén</t>
  </si>
  <si>
    <t>Portová výbava monitora HDMI 2.1</t>
  </si>
  <si>
    <t>Portová výbava monitor DisplayPort 1.4</t>
  </si>
  <si>
    <t>ANSI lm</t>
  </si>
  <si>
    <t>HDMI vstup</t>
  </si>
  <si>
    <t>HDMI výstup</t>
  </si>
  <si>
    <t>Sieťový port RJ 45</t>
  </si>
  <si>
    <t>LAN pripojenie</t>
  </si>
  <si>
    <t>USB A</t>
  </si>
  <si>
    <t>Riadiaci port RS 232</t>
  </si>
  <si>
    <t>USB B alebo mini B</t>
  </si>
  <si>
    <t>Zrkadlenie obrazovky</t>
  </si>
  <si>
    <t>Windows, 
iOS, 
Android</t>
  </si>
  <si>
    <t>1080p</t>
  </si>
  <si>
    <t>USB pripojenie</t>
  </si>
  <si>
    <t>Interná pamäť</t>
  </si>
  <si>
    <t>Elektrické projekčné plátno</t>
  </si>
  <si>
    <t>Uhlopriečka plátna</t>
  </si>
  <si>
    <t>Diaľkové ovládanie</t>
  </si>
  <si>
    <t>Dotyková zobrazovacia jednotka</t>
  </si>
  <si>
    <t>Mobilný pojazd</t>
  </si>
  <si>
    <t>Stabilita konštrukcie</t>
  </si>
  <si>
    <t>Nosnosť pojazdu</t>
  </si>
  <si>
    <t>systém</t>
  </si>
  <si>
    <t>osoba</t>
  </si>
  <si>
    <t>Licencia</t>
  </si>
  <si>
    <t>Podpora externých zdrojov ako sú Web, Google Kalendár, Twitter, RSS, počasie, IP streaming, YouTube</t>
  </si>
  <si>
    <t>Sledovanie stavu prehrávania - funkcia „Vzdialená snímka“</t>
  </si>
  <si>
    <t>požaduje sa, bez časového obmedzenia</t>
  </si>
  <si>
    <t>Full HD kvalita zdieľania obrazu</t>
  </si>
  <si>
    <t>3840 × 2160px
4K UHD</t>
  </si>
  <si>
    <t>súčasne pripojení používatelia</t>
  </si>
  <si>
    <t>paralelné zdieľanie obsahu</t>
  </si>
  <si>
    <t>súčasť dodávaného riešenia</t>
  </si>
  <si>
    <t>Bezdrôtové pripojenie (Wifi, Bluetooth)</t>
  </si>
  <si>
    <t>Bezpečnosť - Kensington Security Lock</t>
  </si>
  <si>
    <t>Verejný obstarávateľ nepripúšťa dodanie:
•	repasovaných zariadení (repas, refurbished, renewed, recertified, remarketed, remanufactured),
•	zariadení označených akýmkoľvek z vyššie uvedených termínov v dokumentácii výrobcu, predajcu alebo logistického partnera,
•	zariadení, ktoré boli určené ako „service unit“, „replacement unit“, „demo unit“, „exhibition/sample“, „open box“,
•	zariadení zostavených z použitých alebo repasovaných komponentov,
•	zariadení s neoriginálnym alebo prelepeným sériovým číslom.</t>
  </si>
  <si>
    <t>Rozlíšenie displeja - 4K UHD</t>
  </si>
  <si>
    <t>Interné úložisko - ROM pamäť</t>
  </si>
  <si>
    <t>Vnútorná operačná pamäť RAM</t>
  </si>
  <si>
    <t>Celokovová konštrukcia</t>
  </si>
  <si>
    <t>Cirkulácia vzduchu (pasívna resp. aktívna)</t>
  </si>
  <si>
    <t>Ochrana zariadení - uzamykateľný systém</t>
  </si>
  <si>
    <t>Vonkajší rozmer (Š × H × V)</t>
  </si>
  <si>
    <t>Trvalá licencia</t>
  </si>
  <si>
    <t>Centrálna správa a organizácia VR obsahu</t>
  </si>
  <si>
    <t>Typy obsahu (3D modely, obrázky, videá, zvuk, VR scény)</t>
  </si>
  <si>
    <t>požaduje sa, súčasť softvéru</t>
  </si>
  <si>
    <t>Veľkosť displeja - merateľná uhlopriečka</t>
  </si>
  <si>
    <t>tablet alebo ekvivalentné zariadenie</t>
  </si>
  <si>
    <t>Dodávateľ zabezpečí odborné zaškolenie personálu v rozsahu potrebnom na používanie VR zariadení aj softvéru.</t>
  </si>
  <si>
    <t>Bezpečnostný prvok - Kensington lock</t>
  </si>
  <si>
    <t>Kontrastný pomer (dynamický kontrast)</t>
  </si>
  <si>
    <t>Natívne rozlíšenie (WUXGA)</t>
  </si>
  <si>
    <t>1920 × 1200</t>
  </si>
  <si>
    <t>v bežnom prevádzkovom režime</t>
  </si>
  <si>
    <t>Výkon integrovaného reproduktora</t>
  </si>
  <si>
    <t>Audio vstup - mini Jack</t>
  </si>
  <si>
    <t>Audio výstup - mini Jack</t>
  </si>
  <si>
    <t>Composite Video alebo ekvivalent</t>
  </si>
  <si>
    <t>Paralelné zdieľanie účastníkov</t>
  </si>
  <si>
    <t>Výstupné rozlíšenie Full HD</t>
  </si>
  <si>
    <t>Hmotnosť prenosného zariadenia</t>
  </si>
  <si>
    <t>Doplnkové ovládanie - tlačidlá pre priradenie obrazovky</t>
  </si>
  <si>
    <t>formát pre veľké priestory</t>
  </si>
  <si>
    <t>výrobcom alebo dodávateľom</t>
  </si>
  <si>
    <t xml:space="preserve">Záruka </t>
  </si>
  <si>
    <t xml:space="preserve">HDMI výstup </t>
  </si>
  <si>
    <t>kompatibilita so zariadeniami</t>
  </si>
  <si>
    <t>Rozmer aktívnej plochy</t>
  </si>
  <si>
    <t>Spôsob ovládania prstom</t>
  </si>
  <si>
    <t>Funkcia mazania jedným tlačidlom</t>
  </si>
  <si>
    <t>LCD obrazovka</t>
  </si>
  <si>
    <t>VR okuliare - samostatné VR zariadenia</t>
  </si>
  <si>
    <t>Nabíjací box (úložisko+nabíjanie)</t>
  </si>
  <si>
    <t>súčasť licencie</t>
  </si>
  <si>
    <t>Bezdrôtový prezentačný systém (obraz+zvuk)</t>
  </si>
  <si>
    <t>Hliníkový rám alebo ekvivalent</t>
  </si>
  <si>
    <t xml:space="preserve">Cena za 1 súborov v EUR bez DPH: </t>
  </si>
  <si>
    <t>Uchádzač vyhlasuje a predložením svojej ponuky potvrdzuje, že ním ponúkaný tovar spĺňajú požiadavky na predmet zákazky uvedené v príloha č. 1 SP - Technická špecifikácia a Návrh na plnenie kritéria/Cenová kalkulácia.</t>
  </si>
  <si>
    <r>
      <t xml:space="preserve">Poznámka: 
- dátum musí byť aktuálny vo vzťahu ku dňu uplynutia lehoty na predkladanie ponúk;
- návrh uchádzača na plnenie kritérií/cenová ponuka musí byť v zmysle SP vložený/á do systému JOSEPHINE vo formáte.pdf a .xlx/.xlxs“;
- uchádzač zaokrúhli svoje návrhy v zmysle matematických pravidiel na 2 desatinné miesta.
</t>
    </r>
    <r>
      <rPr>
        <sz val="10"/>
        <rFont val="Calibri"/>
        <family val="2"/>
        <charset val="238"/>
        <scheme val="minor"/>
      </rPr>
      <t>- uvedené požiadavky predstavujú minimálne technické a funkčné vlastnosti; ponúkané riešenie môže obsahovať aj rozšírené alebo nadštandardné parametre a príslušenstvo</t>
    </r>
  </si>
  <si>
    <t>Počítač</t>
  </si>
  <si>
    <t>Monitor</t>
  </si>
  <si>
    <t>g</t>
  </si>
  <si>
    <r>
      <t xml:space="preserve">2. IKT pracovná stanica vrátane monitora (súb.) </t>
    </r>
    <r>
      <rPr>
        <sz val="11"/>
        <color theme="1"/>
        <rFont val="Calibri"/>
        <family val="2"/>
        <charset val="238"/>
        <scheme val="minor"/>
      </rPr>
      <t xml:space="preserve">- </t>
    </r>
    <r>
      <rPr>
        <sz val="11"/>
        <rFont val="Calibri"/>
        <family val="2"/>
        <charset val="238"/>
        <scheme val="minor"/>
      </rPr>
      <t>stolový počítač určený pre pokročilé grafické operácie, 3D modelovanie, simulácie a vizualizácie</t>
    </r>
  </si>
  <si>
    <r>
      <t xml:space="preserve">1. Interaktívny monitor </t>
    </r>
    <r>
      <rPr>
        <sz val="11"/>
        <rFont val="Calibri"/>
        <family val="2"/>
        <charset val="238"/>
        <scheme val="minor"/>
      </rPr>
      <t>- dotykový panel určený na montáž na stenu</t>
    </r>
  </si>
  <si>
    <r>
      <t xml:space="preserve">5. LCD interaktívna tabuľa </t>
    </r>
    <r>
      <rPr>
        <sz val="11"/>
        <color theme="1"/>
        <rFont val="Calibri"/>
        <family val="2"/>
        <charset val="238"/>
        <scheme val="minor"/>
      </rPr>
      <t>- mobilná</t>
    </r>
  </si>
  <si>
    <t>Príloha č.2_Technická špecifikácia a cenová kalkulácia/Návrh na plnenie kritéria</t>
  </si>
  <si>
    <t xml:space="preserve">Doplňujúce informácie: Tento stĺpec sa vyplní v prípade parametrov, ktoré nie je možné číselne vyjadriť, resp. je možné ho použiť pre parametre s presnými číselnými údajmi. </t>
  </si>
  <si>
    <t xml:space="preserve">Uchádzač doplní údaje – potvrdí slovom "áno"/"nie resp. požadovaný parameter </t>
  </si>
  <si>
    <t>slovenský jazyk</t>
  </si>
  <si>
    <t>doplní uchádzač</t>
  </si>
  <si>
    <r>
      <t xml:space="preserve">Označenie (výrobná značka/model) ponúkaného tovaru: </t>
    </r>
    <r>
      <rPr>
        <i/>
        <sz val="11"/>
        <color rgb="FFFF0000"/>
        <rFont val="Calibri"/>
        <family val="2"/>
        <charset val="238"/>
        <scheme val="minor"/>
      </rPr>
      <t xml:space="preserve">doplní uchádzač </t>
    </r>
    <r>
      <rPr>
        <b/>
        <sz val="11"/>
        <color theme="1"/>
        <rFont val="Calibri"/>
        <family val="2"/>
        <charset val="238"/>
        <scheme val="minor"/>
      </rPr>
      <t xml:space="preserve">
</t>
    </r>
  </si>
  <si>
    <r>
      <t xml:space="preserve">Označenie (výrobná značka/model) ponúkaného tovaru: </t>
    </r>
    <r>
      <rPr>
        <i/>
        <sz val="11"/>
        <color rgb="FFFF0000"/>
        <rFont val="Calibri"/>
        <family val="2"/>
        <charset val="238"/>
        <scheme val="minor"/>
      </rPr>
      <t>doplní uchádzač</t>
    </r>
    <r>
      <rPr>
        <b/>
        <sz val="11"/>
        <color theme="1"/>
        <rFont val="Calibri"/>
        <family val="2"/>
        <charset val="238"/>
        <scheme val="minor"/>
      </rPr>
      <t xml:space="preserve">
</t>
    </r>
  </si>
  <si>
    <r>
      <t xml:space="preserve">Označenie (výrobná značka, typ, model) ponúkaného tovaru: </t>
    </r>
    <r>
      <rPr>
        <i/>
        <sz val="11"/>
        <color rgb="FFFF0000"/>
        <rFont val="Calibri"/>
        <family val="2"/>
        <charset val="238"/>
        <scheme val="minor"/>
      </rPr>
      <t>doplní uchádzač</t>
    </r>
    <r>
      <rPr>
        <b/>
        <sz val="11"/>
        <rFont val="Calibri"/>
        <family val="2"/>
        <charset val="238"/>
        <scheme val="minor"/>
      </rPr>
      <t xml:space="preserve">
</t>
    </r>
  </si>
  <si>
    <r>
      <t xml:space="preserve">Označenie (výrobná značka, typ, model) ponúkaného tovaru: </t>
    </r>
    <r>
      <rPr>
        <i/>
        <sz val="11"/>
        <color rgb="FFFF0000"/>
        <rFont val="Calibri"/>
        <family val="2"/>
        <charset val="238"/>
        <scheme val="minor"/>
      </rPr>
      <t>doplní uchádzač</t>
    </r>
    <r>
      <rPr>
        <b/>
        <sz val="11"/>
        <rFont val="Calibri"/>
        <family val="2"/>
        <charset val="238"/>
        <scheme val="minor"/>
      </rPr>
      <t xml:space="preserve">
</t>
    </r>
  </si>
  <si>
    <r>
      <t xml:space="preserve">Označenie (výrobná značka, typ, model) ponúkaného tovaru: </t>
    </r>
    <r>
      <rPr>
        <i/>
        <sz val="11"/>
        <color rgb="FFFF0000"/>
        <rFont val="Calibri"/>
        <family val="2"/>
        <charset val="238"/>
        <scheme val="minor"/>
      </rPr>
      <t xml:space="preserve">doplní uchádzač </t>
    </r>
    <r>
      <rPr>
        <b/>
        <sz val="11"/>
        <rFont val="Calibri"/>
        <family val="2"/>
        <charset val="238"/>
        <scheme val="minor"/>
      </rPr>
      <t xml:space="preserve">
</t>
    </r>
  </si>
  <si>
    <r>
      <t xml:space="preserve">Uchádzač vyhlasuje, že JE/NIE JE platiteľom DPH. </t>
    </r>
    <r>
      <rPr>
        <i/>
        <sz val="11"/>
        <color rgb="FFFF0000"/>
        <rFont val="Calibri"/>
        <family val="2"/>
        <charset val="238"/>
        <scheme val="minor"/>
      </rPr>
      <t>(Uchádzač vyznačí/vyberie relevantnú možnosť)</t>
    </r>
  </si>
  <si>
    <t xml:space="preserve">Záruka na počítač aj monitor: 
</t>
  </si>
  <si>
    <t xml:space="preserve">Záruka
</t>
  </si>
  <si>
    <t>alebo dlhšia, ak ju výrobca poskytuje</t>
  </si>
  <si>
    <t>3664 x 1920</t>
  </si>
  <si>
    <t>1234 x 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</si>
</sst>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9" x14ac:knownFonts="1">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sz val="8"/>
      <name val="Calibri"/>
      <family val="2"/>
      <charset val="238"/>
      <scheme val="minor"/>
    </font>
    <font>
      <sz val="11"/>
      <color rgb="FF000000"/>
      <name val="Calibri"/>
      <family val="2"/>
      <charset val="238"/>
      <scheme val="minor"/>
    </font>
    <font>
      <sz val="10"/>
      <color rgb="FF000000"/>
      <name val="Calibri"/>
      <family val="2"/>
      <charset val="238"/>
      <scheme val="minor"/>
    </font>
    <font>
      <b/>
      <sz val="10"/>
      <color rgb="FF000000"/>
      <name val="Calibri"/>
      <family val="2"/>
      <charset val="238"/>
      <scheme val="minor"/>
    </font>
    <font>
      <i/>
      <sz val="10"/>
      <color rgb="FF000000"/>
      <name val="Calibri"/>
      <family val="2"/>
      <charset val="238"/>
      <scheme val="minor"/>
    </font>
    <font>
      <b/>
      <sz val="18"/>
      <color theme="1"/>
      <name val="Calibri"/>
      <family val="2"/>
      <charset val="238"/>
      <scheme val="minor"/>
    </font>
    <font>
      <b/>
      <sz val="9"/>
      <color theme="1"/>
      <name val="Calibri"/>
      <family val="2"/>
      <charset val="238"/>
      <scheme val="minor"/>
    </font>
    <font>
      <sz val="10"/>
      <color theme="1"/>
      <name val="Calibri"/>
      <family val="2"/>
      <charset val="238"/>
      <scheme val="minor"/>
    </font>
    <font>
      <b/>
      <sz val="11"/>
      <name val="Calibri"/>
      <family val="2"/>
      <charset val="238"/>
      <scheme val="minor"/>
    </font>
    <font>
      <sz val="9"/>
      <color theme="1"/>
      <name val="Garamond"/>
      <family val="1"/>
      <charset val="238"/>
    </font>
    <font>
      <u/>
      <sz val="9"/>
      <color theme="1"/>
      <name val="Garamond"/>
      <family val="1"/>
      <charset val="238"/>
    </font>
    <font>
      <sz val="11"/>
      <name val="Calibri"/>
      <family val="2"/>
      <scheme val="minor"/>
    </font>
    <font>
      <sz val="11"/>
      <name val="Calibri"/>
      <family val="2"/>
      <charset val="238"/>
      <scheme val="minor"/>
    </font>
    <font>
      <b/>
      <sz val="9"/>
      <name val="Calibri"/>
      <family val="2"/>
      <charset val="238"/>
      <scheme val="minor"/>
    </font>
    <font>
      <b/>
      <sz val="13"/>
      <color theme="1"/>
      <name val="Calibri"/>
      <family val="2"/>
      <charset val="238"/>
      <scheme val="minor"/>
    </font>
    <font>
      <b/>
      <sz val="12"/>
      <color rgb="FFFF0000"/>
      <name val="Calibri"/>
      <family val="2"/>
      <charset val="238"/>
      <scheme val="minor"/>
    </font>
    <font>
      <b/>
      <sz val="12"/>
      <color theme="1"/>
      <name val="Calibri"/>
      <family val="2"/>
      <charset val="238"/>
      <scheme val="minor"/>
    </font>
    <font>
      <b/>
      <sz val="11"/>
      <color rgb="FF000000"/>
      <name val="Calibri"/>
      <family val="2"/>
      <charset val="238"/>
      <scheme val="minor"/>
    </font>
    <font>
      <sz val="10"/>
      <name val="Calibri"/>
      <family val="2"/>
      <scheme val="minor"/>
    </font>
    <font>
      <b/>
      <sz val="11"/>
      <name val="Calibri"/>
      <family val="2"/>
      <scheme val="minor"/>
    </font>
    <font>
      <sz val="11"/>
      <name val="Calibri"/>
      <family val="2"/>
    </font>
    <font>
      <sz val="12"/>
      <name val="Aptos"/>
      <family val="2"/>
    </font>
    <font>
      <sz val="10"/>
      <name val="Calibri"/>
      <family val="2"/>
      <charset val="238"/>
      <scheme val="minor"/>
    </font>
    <font>
      <sz val="11"/>
      <name val="Aptos"/>
      <family val="2"/>
    </font>
    <font>
      <i/>
      <sz val="12"/>
      <color rgb="FFFF0000"/>
      <name val="Calibri"/>
      <family val="2"/>
      <charset val="238"/>
      <scheme val="minor"/>
    </font>
    <font>
      <i/>
      <sz val="11"/>
      <color rgb="FFFF0000"/>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85">
    <xf numFmtId="0" fontId="0" fillId="0" borderId="0" xfId="0"/>
    <xf numFmtId="0" fontId="1" fillId="0" borderId="0" xfId="0" applyFont="1"/>
    <xf numFmtId="0" fontId="0" fillId="0" borderId="1" xfId="0" applyBorder="1"/>
    <xf numFmtId="0" fontId="0" fillId="0" borderId="1" xfId="0" applyBorder="1" applyAlignment="1">
      <alignment horizontal="center"/>
    </xf>
    <xf numFmtId="0" fontId="0" fillId="0" borderId="1" xfId="0" applyBorder="1" applyAlignment="1">
      <alignment horizontal="right"/>
    </xf>
    <xf numFmtId="0" fontId="1" fillId="0" borderId="1" xfId="0" applyFont="1" applyBorder="1" applyAlignment="1">
      <alignment horizontal="right"/>
    </xf>
    <xf numFmtId="0" fontId="4" fillId="0" borderId="0" xfId="0" applyFont="1"/>
    <xf numFmtId="0" fontId="0" fillId="0" borderId="0" xfId="0" applyAlignment="1">
      <alignment horizontal="right"/>
    </xf>
    <xf numFmtId="0" fontId="4" fillId="0" borderId="0" xfId="0" applyFont="1" applyAlignment="1">
      <alignment horizontal="center" vertical="center"/>
    </xf>
    <xf numFmtId="0" fontId="10" fillId="0" borderId="0" xfId="0" applyFont="1"/>
    <xf numFmtId="0" fontId="10" fillId="4" borderId="1" xfId="0" applyFont="1" applyFill="1" applyBorder="1"/>
    <xf numFmtId="0" fontId="1" fillId="0" borderId="0" xfId="0" applyFont="1" applyAlignment="1">
      <alignment horizontal="right"/>
    </xf>
    <xf numFmtId="0" fontId="1" fillId="4" borderId="1" xfId="0" applyFont="1" applyFill="1" applyBorder="1" applyAlignment="1">
      <alignment horizontal="center" vertical="center" wrapText="1"/>
    </xf>
    <xf numFmtId="0" fontId="0" fillId="3" borderId="1" xfId="0" applyFill="1" applyBorder="1" applyAlignment="1">
      <alignment horizontal="right"/>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vertical="center" wrapText="1"/>
    </xf>
    <xf numFmtId="0" fontId="0" fillId="0" borderId="1" xfId="0" applyBorder="1" applyAlignment="1">
      <alignment horizontal="center" vertical="center"/>
    </xf>
    <xf numFmtId="0" fontId="15" fillId="0" borderId="1" xfId="0" applyFont="1" applyBorder="1" applyAlignment="1">
      <alignment horizont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left" vertical="center" wrapText="1"/>
    </xf>
    <xf numFmtId="0" fontId="0" fillId="2" borderId="1" xfId="0" applyFill="1" applyBorder="1" applyAlignment="1">
      <alignment horizontal="left" vertical="center"/>
    </xf>
    <xf numFmtId="0" fontId="1" fillId="2" borderId="1" xfId="0" applyFont="1" applyFill="1" applyBorder="1" applyAlignment="1">
      <alignment horizontal="left" vertical="center"/>
    </xf>
    <xf numFmtId="49" fontId="12" fillId="0" borderId="0" xfId="0" applyNumberFormat="1" applyFont="1" applyAlignment="1">
      <alignment horizontal="left" vertical="center" wrapText="1"/>
    </xf>
    <xf numFmtId="0" fontId="0" fillId="0" borderId="14" xfId="0" applyBorder="1"/>
    <xf numFmtId="0" fontId="0" fillId="0" borderId="15" xfId="0" applyBorder="1"/>
    <xf numFmtId="0" fontId="15" fillId="0" borderId="1" xfId="0" applyFont="1" applyBorder="1" applyAlignment="1">
      <alignment vertical="center"/>
    </xf>
    <xf numFmtId="0" fontId="15" fillId="3" borderId="1" xfId="0" applyFont="1" applyFill="1" applyBorder="1" applyAlignment="1">
      <alignment vertical="center"/>
    </xf>
    <xf numFmtId="0" fontId="15" fillId="0" borderId="0" xfId="0" applyFont="1" applyAlignment="1">
      <alignment vertical="center"/>
    </xf>
    <xf numFmtId="0" fontId="0" fillId="0" borderId="1" xfId="0" applyBorder="1" applyAlignment="1">
      <alignment horizontal="left" vertical="center"/>
    </xf>
    <xf numFmtId="0" fontId="15" fillId="0" borderId="1" xfId="0" applyFont="1" applyBorder="1" applyAlignment="1">
      <alignment horizontal="left" vertical="center"/>
    </xf>
    <xf numFmtId="49" fontId="12" fillId="0" borderId="14" xfId="0" applyNumberFormat="1" applyFont="1" applyBorder="1" applyAlignment="1">
      <alignment horizontal="left" vertical="center" wrapText="1"/>
    </xf>
    <xf numFmtId="44" fontId="0" fillId="4" borderId="1" xfId="0" applyNumberFormat="1" applyFill="1" applyBorder="1"/>
    <xf numFmtId="0" fontId="1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49" fontId="1" fillId="4" borderId="1" xfId="0" applyNumberFormat="1" applyFont="1" applyFill="1" applyBorder="1" applyAlignment="1">
      <alignment horizontal="center" vertical="center"/>
    </xf>
    <xf numFmtId="0" fontId="1" fillId="4" borderId="5"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1" xfId="0" applyFont="1" applyFill="1" applyBorder="1" applyAlignment="1">
      <alignment horizontal="center" vertical="center"/>
    </xf>
    <xf numFmtId="3" fontId="15" fillId="0" borderId="1" xfId="0" applyNumberFormat="1" applyFont="1" applyBorder="1" applyAlignment="1">
      <alignment horizontal="center" vertical="center"/>
    </xf>
    <xf numFmtId="0" fontId="0" fillId="0" borderId="0" xfId="0" applyAlignment="1">
      <alignment horizontal="center" vertical="center"/>
    </xf>
    <xf numFmtId="0" fontId="1" fillId="4" borderId="1" xfId="0" applyFont="1" applyFill="1" applyBorder="1" applyAlignment="1">
      <alignment horizontal="center"/>
    </xf>
    <xf numFmtId="0" fontId="14" fillId="0" borderId="1" xfId="0" applyFont="1" applyBorder="1" applyAlignment="1">
      <alignment vertical="center" wrapText="1"/>
    </xf>
    <xf numFmtId="0" fontId="14" fillId="0" borderId="1" xfId="0" applyFont="1" applyBorder="1" applyAlignment="1">
      <alignment horizontal="left" vertical="center"/>
    </xf>
    <xf numFmtId="0" fontId="11" fillId="0" borderId="1" xfId="0" applyFont="1" applyBorder="1" applyAlignment="1">
      <alignment horizontal="left" vertical="center"/>
    </xf>
    <xf numFmtId="0" fontId="15" fillId="0" borderId="1" xfId="0" applyFont="1" applyBorder="1" applyAlignment="1">
      <alignment horizontal="left" wrapText="1"/>
    </xf>
    <xf numFmtId="0" fontId="15" fillId="0" borderId="6" xfId="0" applyFont="1" applyBorder="1" applyAlignment="1">
      <alignment horizontal="center" vertical="center"/>
    </xf>
    <xf numFmtId="0" fontId="15" fillId="0" borderId="1" xfId="0" applyFont="1" applyBorder="1" applyAlignment="1">
      <alignment horizontal="left" vertical="top" wrapText="1"/>
    </xf>
    <xf numFmtId="0" fontId="14" fillId="0" borderId="1" xfId="0" applyFont="1" applyBorder="1" applyAlignment="1">
      <alignment horizontal="center" vertical="center"/>
    </xf>
    <xf numFmtId="0" fontId="14" fillId="0" borderId="1" xfId="0" applyFont="1" applyBorder="1" applyAlignment="1">
      <alignment horizontal="center"/>
    </xf>
    <xf numFmtId="0" fontId="14" fillId="0" borderId="1" xfId="0" applyFont="1" applyBorder="1" applyAlignment="1">
      <alignment horizontal="left" wrapText="1"/>
    </xf>
    <xf numFmtId="0" fontId="14" fillId="3" borderId="1"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xf>
    <xf numFmtId="0" fontId="14" fillId="3" borderId="1" xfId="0" applyFont="1" applyFill="1" applyBorder="1" applyAlignment="1">
      <alignment horizontal="left" wrapText="1"/>
    </xf>
    <xf numFmtId="49" fontId="14" fillId="0" borderId="1" xfId="0" applyNumberFormat="1" applyFont="1" applyBorder="1" applyAlignment="1">
      <alignment horizontal="left" wrapText="1"/>
    </xf>
    <xf numFmtId="49" fontId="14"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wrapText="1"/>
    </xf>
    <xf numFmtId="3" fontId="14" fillId="0" borderId="1" xfId="0" applyNumberFormat="1" applyFont="1" applyBorder="1" applyAlignment="1">
      <alignment horizontal="center" vertical="center" wrapText="1"/>
    </xf>
    <xf numFmtId="0" fontId="22" fillId="4" borderId="1" xfId="0" applyFont="1" applyFill="1" applyBorder="1" applyAlignment="1">
      <alignment horizontal="center" vertical="center"/>
    </xf>
    <xf numFmtId="0" fontId="14" fillId="3" borderId="1" xfId="0" applyFont="1" applyFill="1" applyBorder="1" applyAlignment="1">
      <alignment vertical="center"/>
    </xf>
    <xf numFmtId="0" fontId="14" fillId="0" borderId="1" xfId="0" applyFont="1" applyBorder="1" applyAlignment="1">
      <alignment horizontal="center" wrapText="1"/>
    </xf>
    <xf numFmtId="0" fontId="14" fillId="0" borderId="0" xfId="0" applyFont="1" applyAlignment="1">
      <alignment horizontal="center"/>
    </xf>
    <xf numFmtId="0" fontId="14" fillId="0" borderId="1" xfId="0" applyFont="1" applyBorder="1" applyAlignment="1">
      <alignment horizontal="left" vertical="center" wrapText="1"/>
    </xf>
    <xf numFmtId="3" fontId="14" fillId="0" borderId="1" xfId="0" applyNumberFormat="1" applyFont="1" applyBorder="1" applyAlignment="1">
      <alignment horizontal="center"/>
    </xf>
    <xf numFmtId="0" fontId="14" fillId="0" borderId="0" xfId="0" applyFont="1" applyAlignment="1">
      <alignment vertical="center"/>
    </xf>
    <xf numFmtId="3" fontId="14" fillId="0" borderId="1" xfId="0" applyNumberFormat="1" applyFont="1" applyBorder="1" applyAlignment="1">
      <alignment horizontal="center" vertical="center"/>
    </xf>
    <xf numFmtId="0" fontId="14" fillId="3"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xf numFmtId="0" fontId="14" fillId="0" borderId="1" xfId="0" applyFont="1" applyBorder="1" applyAlignment="1">
      <alignment wrapText="1"/>
    </xf>
    <xf numFmtId="0" fontId="14" fillId="0" borderId="1" xfId="0" applyFont="1" applyBorder="1" applyAlignment="1">
      <alignment horizontal="left"/>
    </xf>
    <xf numFmtId="0" fontId="21" fillId="3" borderId="1" xfId="0" applyFont="1" applyFill="1" applyBorder="1" applyAlignment="1">
      <alignment vertical="top" wrapText="1"/>
    </xf>
    <xf numFmtId="0" fontId="23" fillId="0" borderId="1" xfId="0" applyFont="1" applyBorder="1" applyAlignment="1">
      <alignment vertical="center" wrapText="1"/>
    </xf>
    <xf numFmtId="49" fontId="14" fillId="0" borderId="1" xfId="0" applyNumberFormat="1" applyFont="1" applyBorder="1"/>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left" vertical="center"/>
    </xf>
    <xf numFmtId="0" fontId="14" fillId="0" borderId="6" xfId="0" applyFont="1" applyBorder="1" applyAlignment="1">
      <alignment horizontal="left" vertical="center"/>
    </xf>
    <xf numFmtId="0" fontId="15" fillId="3" borderId="6" xfId="0" applyFont="1" applyFill="1" applyBorder="1" applyAlignment="1">
      <alignment vertical="center"/>
    </xf>
    <xf numFmtId="0" fontId="24" fillId="0" borderId="0" xfId="0" applyFont="1" applyAlignment="1">
      <alignment horizontal="center"/>
    </xf>
    <xf numFmtId="0" fontId="15" fillId="3" borderId="1" xfId="0" applyFont="1" applyFill="1" applyBorder="1" applyAlignment="1">
      <alignment vertical="center" wrapText="1"/>
    </xf>
    <xf numFmtId="0" fontId="24" fillId="0" borderId="0" xfId="0" applyFont="1" applyAlignment="1">
      <alignment horizontal="center" vertical="center"/>
    </xf>
    <xf numFmtId="0" fontId="22" fillId="3" borderId="1" xfId="0" applyFont="1" applyFill="1" applyBorder="1" applyAlignment="1">
      <alignment horizontal="left" vertical="center"/>
    </xf>
    <xf numFmtId="0" fontId="0" fillId="3" borderId="7" xfId="0" applyFill="1" applyBorder="1" applyAlignment="1">
      <alignment horizontal="center" vertical="center"/>
    </xf>
    <xf numFmtId="0" fontId="14" fillId="3" borderId="1" xfId="0" applyFont="1" applyFill="1" applyBorder="1" applyAlignment="1">
      <alignment horizontal="left" vertical="top"/>
    </xf>
    <xf numFmtId="0" fontId="22" fillId="0" borderId="1" xfId="0" applyFont="1" applyBorder="1" applyAlignment="1">
      <alignment horizontal="left" vertical="center"/>
    </xf>
    <xf numFmtId="0" fontId="26" fillId="0" borderId="0" xfId="0" applyFont="1" applyAlignment="1">
      <alignment horizontal="center" vertical="center"/>
    </xf>
    <xf numFmtId="49" fontId="12" fillId="0" borderId="4" xfId="0" applyNumberFormat="1" applyFont="1" applyBorder="1" applyAlignment="1">
      <alignment horizontal="left" vertical="center" wrapText="1"/>
    </xf>
    <xf numFmtId="0" fontId="1" fillId="4" borderId="1" xfId="0" applyFont="1" applyFill="1" applyBorder="1" applyAlignment="1">
      <alignment horizontal="center" vertical="top" wrapText="1"/>
    </xf>
    <xf numFmtId="0" fontId="11" fillId="4" borderId="1" xfId="0" applyFont="1" applyFill="1" applyBorder="1" applyAlignment="1">
      <alignment horizontal="center" vertical="top" wrapText="1"/>
    </xf>
    <xf numFmtId="0" fontId="14" fillId="3" borderId="1" xfId="0" applyFont="1" applyFill="1" applyBorder="1" applyAlignment="1">
      <alignment horizontal="center" vertical="top"/>
    </xf>
    <xf numFmtId="0" fontId="15" fillId="0" borderId="0" xfId="0" applyFont="1" applyAlignment="1">
      <alignment horizontal="center" vertical="center"/>
    </xf>
    <xf numFmtId="0" fontId="14" fillId="0" borderId="0" xfId="0" applyFont="1" applyAlignment="1">
      <alignment vertical="center" wrapText="1"/>
    </xf>
    <xf numFmtId="0" fontId="19" fillId="4" borderId="0" xfId="0" applyFont="1" applyFill="1" applyAlignment="1">
      <alignment horizontal="center" vertical="center"/>
    </xf>
    <xf numFmtId="0" fontId="15" fillId="3" borderId="0" xfId="0" applyFont="1" applyFill="1" applyAlignment="1">
      <alignment vertical="center"/>
    </xf>
    <xf numFmtId="0" fontId="0" fillId="0" borderId="3" xfId="0" applyBorder="1" applyAlignment="1">
      <alignment horizontal="center" vertical="center"/>
    </xf>
    <xf numFmtId="0" fontId="14" fillId="3" borderId="1" xfId="0" applyFont="1" applyFill="1" applyBorder="1" applyAlignment="1">
      <alignment vertical="top" wrapText="1"/>
    </xf>
    <xf numFmtId="0" fontId="14" fillId="5" borderId="1" xfId="0" applyFont="1" applyFill="1" applyBorder="1" applyAlignment="1">
      <alignment horizontal="center"/>
    </xf>
    <xf numFmtId="0" fontId="14" fillId="5" borderId="3" xfId="0" applyFont="1" applyFill="1" applyBorder="1" applyAlignment="1">
      <alignment horizontal="center" vertical="center"/>
    </xf>
    <xf numFmtId="0" fontId="14" fillId="5" borderId="1" xfId="0" applyFont="1" applyFill="1" applyBorder="1" applyAlignment="1">
      <alignment horizontal="center" vertical="center"/>
    </xf>
    <xf numFmtId="49" fontId="12" fillId="0" borderId="7"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49" fontId="13" fillId="0" borderId="7" xfId="0" applyNumberFormat="1" applyFont="1" applyBorder="1" applyAlignment="1">
      <alignment horizontal="left" vertical="center" wrapText="1"/>
    </xf>
    <xf numFmtId="49" fontId="12" fillId="0" borderId="9" xfId="0" applyNumberFormat="1" applyFont="1" applyBorder="1" applyAlignment="1">
      <alignment horizontal="left" vertical="center" wrapText="1"/>
    </xf>
    <xf numFmtId="0" fontId="2" fillId="0" borderId="7"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2" borderId="1" xfId="0" applyFont="1" applyFill="1" applyBorder="1" applyAlignment="1">
      <alignment horizontal="left" vertical="center"/>
    </xf>
    <xf numFmtId="0" fontId="0" fillId="0" borderId="1" xfId="0" applyBorder="1"/>
    <xf numFmtId="0" fontId="1" fillId="2" borderId="3" xfId="0" applyFont="1" applyFill="1" applyBorder="1" applyAlignment="1">
      <alignment vertical="center"/>
    </xf>
    <xf numFmtId="0" fontId="1" fillId="2" borderId="1" xfId="0" applyFont="1" applyFill="1" applyBorder="1" applyAlignment="1">
      <alignment horizontal="left" vertical="center" wrapText="1"/>
    </xf>
    <xf numFmtId="0" fontId="0" fillId="0" borderId="1" xfId="0" applyBorder="1" applyAlignment="1">
      <alignment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0" xfId="0" applyFont="1" applyFill="1" applyAlignment="1">
      <alignment horizontal="center" vertical="top" wrapText="1"/>
    </xf>
    <xf numFmtId="0" fontId="10" fillId="4" borderId="12" xfId="0"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4" fillId="0" borderId="0" xfId="0" applyFont="1"/>
    <xf numFmtId="0" fontId="5" fillId="0" borderId="4" xfId="0" applyFont="1" applyBorder="1" applyAlignment="1">
      <alignment horizontal="left"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wrapText="1"/>
    </xf>
    <xf numFmtId="0" fontId="5" fillId="0" borderId="0" xfId="0" applyFont="1" applyAlignment="1">
      <alignment horizontal="left" wrapText="1"/>
    </xf>
    <xf numFmtId="0" fontId="5" fillId="0" borderId="12" xfId="0" applyFont="1" applyBorder="1" applyAlignment="1">
      <alignment horizontal="left"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8" fillId="3" borderId="0" xfId="0" applyFont="1" applyFill="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wrapText="1"/>
    </xf>
    <xf numFmtId="0" fontId="16" fillId="3" borderId="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27"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44" fontId="20" fillId="4" borderId="7" xfId="0" applyNumberFormat="1" applyFont="1" applyFill="1" applyBorder="1" applyAlignment="1">
      <alignment horizontal="center"/>
    </xf>
    <xf numFmtId="44" fontId="20" fillId="4" borderId="5" xfId="0" applyNumberFormat="1" applyFont="1" applyFill="1" applyBorder="1" applyAlignment="1">
      <alignment horizontal="center"/>
    </xf>
    <xf numFmtId="0" fontId="1" fillId="3" borderId="13" xfId="0" applyFont="1" applyFill="1" applyBorder="1" applyAlignment="1">
      <alignment horizontal="left" vertical="center"/>
    </xf>
    <xf numFmtId="0" fontId="1" fillId="3" borderId="14" xfId="0" applyFont="1" applyFill="1" applyBorder="1" applyAlignment="1">
      <alignment horizontal="left"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irági Eva" id="{97E12054-C61F-4CE4-B068-718577244FA7}" userId="S::eva.siragi@bbsk.sk::0ef8a9b0-de76-4da6-bcfb-65d2727fa811"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5" dT="2026-04-28T09:15:42.36" personId="{97E12054-C61F-4CE4-B068-718577244FA7}" id="{836FEFAE-F937-412A-866C-6A5448E471FF}">
    <text>Možno by ste sa mohli pridŕžať z časti parametrov, ktoré boli uvádzané v tovare č.1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9"/>
  <sheetViews>
    <sheetView showGridLines="0" tabSelected="1" topLeftCell="A188" zoomScale="85" zoomScaleNormal="85" workbookViewId="0">
      <selection activeCell="D204" sqref="D204"/>
    </sheetView>
  </sheetViews>
  <sheetFormatPr defaultRowHeight="14.4" x14ac:dyDescent="0.3"/>
  <cols>
    <col min="1" max="1" width="4.109375" customWidth="1"/>
    <col min="2" max="2" width="58" customWidth="1"/>
    <col min="3" max="3" width="17" customWidth="1"/>
    <col min="4" max="4" width="26.6640625" customWidth="1"/>
    <col min="5" max="5" width="19.109375" customWidth="1"/>
    <col min="6" max="6" width="47.88671875" customWidth="1"/>
    <col min="7" max="7" width="59.6640625" customWidth="1"/>
  </cols>
  <sheetData>
    <row r="1" spans="1:8" x14ac:dyDescent="0.3">
      <c r="B1" s="1" t="s">
        <v>241</v>
      </c>
    </row>
    <row r="3" spans="1:8" ht="23.4" x14ac:dyDescent="0.3">
      <c r="C3" s="160" t="s">
        <v>25</v>
      </c>
      <c r="D3" s="160"/>
      <c r="E3" s="160"/>
      <c r="F3" s="160"/>
      <c r="G3" s="160"/>
    </row>
    <row r="5" spans="1:8" ht="34.5" customHeight="1" x14ac:dyDescent="0.3">
      <c r="B5" s="24" t="s">
        <v>15</v>
      </c>
      <c r="C5" s="170" t="s">
        <v>34</v>
      </c>
      <c r="D5" s="170"/>
      <c r="E5" s="170"/>
      <c r="F5" s="170"/>
      <c r="G5" s="170"/>
      <c r="H5" s="170"/>
    </row>
    <row r="6" spans="1:8" ht="21" customHeight="1" x14ac:dyDescent="0.3">
      <c r="B6" s="24" t="s">
        <v>23</v>
      </c>
      <c r="C6" s="169" t="s">
        <v>33</v>
      </c>
      <c r="D6" s="169"/>
      <c r="E6" s="169"/>
      <c r="F6" s="169"/>
      <c r="G6" s="169"/>
      <c r="H6" s="169"/>
    </row>
    <row r="7" spans="1:8" ht="32.25" customHeight="1" x14ac:dyDescent="0.3">
      <c r="B7" s="23" t="s">
        <v>16</v>
      </c>
      <c r="C7" s="171" t="s">
        <v>245</v>
      </c>
      <c r="D7" s="172"/>
      <c r="E7" s="172"/>
      <c r="F7" s="172"/>
      <c r="G7" s="172"/>
      <c r="H7" s="172"/>
    </row>
    <row r="8" spans="1:8" ht="32.25" customHeight="1" x14ac:dyDescent="0.3">
      <c r="B8" s="23" t="s">
        <v>17</v>
      </c>
      <c r="C8" s="171" t="s">
        <v>245</v>
      </c>
      <c r="D8" s="172"/>
      <c r="E8" s="172"/>
      <c r="F8" s="172"/>
      <c r="G8" s="172"/>
      <c r="H8" s="172"/>
    </row>
    <row r="9" spans="1:8" ht="34.200000000000003" customHeight="1" x14ac:dyDescent="0.3">
      <c r="B9" s="181" t="s">
        <v>251</v>
      </c>
      <c r="C9" s="182"/>
      <c r="D9" s="182"/>
      <c r="E9" s="182"/>
      <c r="F9" s="182"/>
      <c r="G9" s="182"/>
      <c r="H9" s="182"/>
    </row>
    <row r="10" spans="1:8" ht="30" customHeight="1" x14ac:dyDescent="0.3">
      <c r="B10" s="106" t="s">
        <v>24</v>
      </c>
      <c r="C10" s="107"/>
      <c r="D10" s="107"/>
      <c r="E10" s="107"/>
      <c r="F10" s="107"/>
      <c r="G10" s="107"/>
      <c r="H10" s="108"/>
    </row>
    <row r="11" spans="1:8" ht="30" customHeight="1" x14ac:dyDescent="0.3">
      <c r="B11" s="106" t="s">
        <v>242</v>
      </c>
      <c r="C11" s="107"/>
      <c r="D11" s="107"/>
      <c r="E11" s="107"/>
      <c r="F11" s="107"/>
      <c r="G11" s="107"/>
      <c r="H11" s="108"/>
    </row>
    <row r="12" spans="1:8" ht="30" customHeight="1" x14ac:dyDescent="0.3">
      <c r="B12" s="112" t="s">
        <v>243</v>
      </c>
      <c r="C12" s="107"/>
      <c r="D12" s="107"/>
      <c r="E12" s="107"/>
      <c r="F12" s="107"/>
      <c r="G12" s="107"/>
      <c r="H12" s="108"/>
    </row>
    <row r="13" spans="1:8" ht="34.200000000000003" customHeight="1" x14ac:dyDescent="0.3">
      <c r="B13" s="113" t="s">
        <v>26</v>
      </c>
      <c r="C13" s="107"/>
      <c r="D13" s="107"/>
      <c r="E13" s="107"/>
      <c r="F13" s="107"/>
      <c r="G13" s="107"/>
      <c r="H13" s="108"/>
    </row>
    <row r="14" spans="1:8" ht="21" customHeight="1" x14ac:dyDescent="0.3">
      <c r="B14" s="93"/>
      <c r="C14" s="25"/>
      <c r="D14" s="25"/>
      <c r="E14" s="25"/>
      <c r="F14" s="25"/>
      <c r="G14" s="33"/>
      <c r="H14" s="25"/>
    </row>
    <row r="15" spans="1:8" ht="28.95" customHeight="1" x14ac:dyDescent="0.3">
      <c r="B15" s="119" t="s">
        <v>239</v>
      </c>
      <c r="C15" s="118"/>
      <c r="D15" s="26"/>
      <c r="E15" s="26"/>
      <c r="F15" s="27"/>
      <c r="G15" s="12" t="s">
        <v>246</v>
      </c>
    </row>
    <row r="16" spans="1:8" x14ac:dyDescent="0.3">
      <c r="A16" s="109" t="s">
        <v>0</v>
      </c>
      <c r="B16" s="109" t="s">
        <v>1</v>
      </c>
      <c r="C16" s="123" t="s">
        <v>2</v>
      </c>
      <c r="D16" s="114" t="s">
        <v>3</v>
      </c>
      <c r="E16" s="115"/>
      <c r="F16" s="116"/>
      <c r="G16" s="166" t="s">
        <v>22</v>
      </c>
    </row>
    <row r="17" spans="1:7" x14ac:dyDescent="0.3">
      <c r="A17" s="110"/>
      <c r="B17" s="110"/>
      <c r="C17" s="123"/>
      <c r="D17" s="109" t="s">
        <v>5</v>
      </c>
      <c r="E17" s="109" t="s">
        <v>6</v>
      </c>
      <c r="F17" s="122" t="s">
        <v>7</v>
      </c>
      <c r="G17" s="167"/>
    </row>
    <row r="18" spans="1:7" ht="19.2" customHeight="1" x14ac:dyDescent="0.3">
      <c r="A18" s="111"/>
      <c r="B18" s="111"/>
      <c r="C18" s="124"/>
      <c r="D18" s="111"/>
      <c r="E18" s="111"/>
      <c r="F18" s="124"/>
      <c r="G18" s="168"/>
    </row>
    <row r="19" spans="1:7" ht="28.8" x14ac:dyDescent="0.3">
      <c r="A19" s="3">
        <v>1</v>
      </c>
      <c r="B19" s="31" t="s">
        <v>35</v>
      </c>
      <c r="C19" s="18" t="s">
        <v>74</v>
      </c>
      <c r="D19" s="61" t="s">
        <v>184</v>
      </c>
      <c r="E19" s="18"/>
      <c r="F19" s="47"/>
      <c r="G19" s="36"/>
    </row>
    <row r="20" spans="1:7" x14ac:dyDescent="0.3">
      <c r="A20" s="3">
        <v>2</v>
      </c>
      <c r="B20" s="45" t="s">
        <v>226</v>
      </c>
      <c r="C20" s="50"/>
      <c r="D20" s="50"/>
      <c r="E20" s="51"/>
      <c r="F20" s="52" t="s">
        <v>86</v>
      </c>
      <c r="G20" s="36"/>
    </row>
    <row r="21" spans="1:7" x14ac:dyDescent="0.3">
      <c r="A21" s="3">
        <v>3</v>
      </c>
      <c r="B21" s="45" t="s">
        <v>103</v>
      </c>
      <c r="C21" s="51"/>
      <c r="D21" s="51"/>
      <c r="E21" s="51"/>
      <c r="F21" s="52" t="s">
        <v>88</v>
      </c>
      <c r="G21" s="36"/>
    </row>
    <row r="22" spans="1:7" x14ac:dyDescent="0.3">
      <c r="A22" s="3">
        <v>4</v>
      </c>
      <c r="B22" s="53" t="s">
        <v>36</v>
      </c>
      <c r="C22" s="54" t="s">
        <v>61</v>
      </c>
      <c r="D22" s="54">
        <v>86</v>
      </c>
      <c r="E22" s="55"/>
      <c r="F22" s="56"/>
      <c r="G22" s="36"/>
    </row>
    <row r="23" spans="1:7" x14ac:dyDescent="0.3">
      <c r="A23" s="3">
        <v>5</v>
      </c>
      <c r="B23" s="45" t="s">
        <v>56</v>
      </c>
      <c r="C23" s="50" t="s">
        <v>62</v>
      </c>
      <c r="D23" s="50">
        <v>400</v>
      </c>
      <c r="E23" s="51"/>
      <c r="F23" s="57"/>
      <c r="G23" s="36"/>
    </row>
    <row r="24" spans="1:7" x14ac:dyDescent="0.3">
      <c r="A24" s="3">
        <v>6</v>
      </c>
      <c r="B24" s="45" t="s">
        <v>47</v>
      </c>
      <c r="C24" s="50" t="s">
        <v>104</v>
      </c>
      <c r="D24" s="58" t="s">
        <v>105</v>
      </c>
      <c r="E24" s="51"/>
      <c r="F24" s="52"/>
      <c r="G24" s="36"/>
    </row>
    <row r="25" spans="1:7" x14ac:dyDescent="0.3">
      <c r="A25" s="3">
        <v>7</v>
      </c>
      <c r="B25" s="45" t="s">
        <v>37</v>
      </c>
      <c r="C25" s="50" t="s">
        <v>63</v>
      </c>
      <c r="D25" s="59"/>
      <c r="E25" s="51">
        <v>8</v>
      </c>
      <c r="F25" s="52"/>
      <c r="G25" s="36"/>
    </row>
    <row r="26" spans="1:7" x14ac:dyDescent="0.3">
      <c r="A26" s="3">
        <v>8</v>
      </c>
      <c r="B26" s="45" t="s">
        <v>38</v>
      </c>
      <c r="C26" s="50" t="s">
        <v>64</v>
      </c>
      <c r="D26" s="50">
        <v>20</v>
      </c>
      <c r="E26" s="51"/>
      <c r="F26" s="52"/>
      <c r="G26" s="36"/>
    </row>
    <row r="27" spans="1:7" x14ac:dyDescent="0.3">
      <c r="A27" s="3">
        <v>9</v>
      </c>
      <c r="B27" s="45" t="s">
        <v>39</v>
      </c>
      <c r="C27" s="50" t="s">
        <v>65</v>
      </c>
      <c r="D27" s="50">
        <v>50000</v>
      </c>
      <c r="E27" s="51"/>
      <c r="F27" s="52"/>
      <c r="G27" s="37"/>
    </row>
    <row r="28" spans="1:7" x14ac:dyDescent="0.3">
      <c r="A28" s="3">
        <v>10</v>
      </c>
      <c r="B28" s="45" t="s">
        <v>40</v>
      </c>
      <c r="C28" s="50" t="s">
        <v>66</v>
      </c>
      <c r="D28" s="50">
        <v>18</v>
      </c>
      <c r="E28" s="51"/>
      <c r="F28" s="52"/>
      <c r="G28" s="36"/>
    </row>
    <row r="29" spans="1:7" x14ac:dyDescent="0.3">
      <c r="A29" s="3">
        <v>11</v>
      </c>
      <c r="B29" s="45" t="s">
        <v>41</v>
      </c>
      <c r="C29" s="50" t="s">
        <v>68</v>
      </c>
      <c r="D29" s="50">
        <v>3</v>
      </c>
      <c r="E29" s="51"/>
      <c r="F29" s="52"/>
      <c r="G29" s="36"/>
    </row>
    <row r="30" spans="1:7" ht="31.5" customHeight="1" x14ac:dyDescent="0.3">
      <c r="A30" s="3">
        <v>12</v>
      </c>
      <c r="B30" s="45" t="s">
        <v>42</v>
      </c>
      <c r="C30" s="60" t="s">
        <v>106</v>
      </c>
      <c r="D30" s="50" t="s">
        <v>77</v>
      </c>
      <c r="E30" s="51"/>
      <c r="F30" s="52"/>
      <c r="G30" s="36"/>
    </row>
    <row r="31" spans="1:7" x14ac:dyDescent="0.3">
      <c r="A31" s="3">
        <v>13</v>
      </c>
      <c r="B31" s="45" t="s">
        <v>50</v>
      </c>
      <c r="C31" s="60" t="s">
        <v>67</v>
      </c>
      <c r="D31" s="50" t="s">
        <v>76</v>
      </c>
      <c r="E31" s="51"/>
      <c r="F31" s="52"/>
      <c r="G31" s="36"/>
    </row>
    <row r="32" spans="1:7" x14ac:dyDescent="0.3">
      <c r="A32" s="3">
        <v>14</v>
      </c>
      <c r="B32" s="45" t="s">
        <v>43</v>
      </c>
      <c r="C32" s="60" t="s">
        <v>67</v>
      </c>
      <c r="D32" s="50" t="s">
        <v>78</v>
      </c>
      <c r="E32" s="51"/>
      <c r="F32" s="52"/>
      <c r="G32" s="36"/>
    </row>
    <row r="33" spans="1:7" x14ac:dyDescent="0.3">
      <c r="A33" s="3">
        <v>15</v>
      </c>
      <c r="B33" s="45" t="s">
        <v>109</v>
      </c>
      <c r="C33" s="60" t="s">
        <v>81</v>
      </c>
      <c r="D33" s="50">
        <v>3</v>
      </c>
      <c r="E33" s="51"/>
      <c r="F33" s="52"/>
      <c r="G33" s="36"/>
    </row>
    <row r="34" spans="1:7" x14ac:dyDescent="0.3">
      <c r="A34" s="3">
        <v>16</v>
      </c>
      <c r="B34" s="45" t="s">
        <v>110</v>
      </c>
      <c r="C34" s="60" t="s">
        <v>81</v>
      </c>
      <c r="D34" s="50">
        <v>2</v>
      </c>
      <c r="E34" s="51"/>
      <c r="F34" s="52"/>
      <c r="G34" s="36"/>
    </row>
    <row r="35" spans="1:7" x14ac:dyDescent="0.3">
      <c r="A35" s="3">
        <v>17</v>
      </c>
      <c r="B35" s="32" t="s">
        <v>111</v>
      </c>
      <c r="C35" s="20" t="s">
        <v>81</v>
      </c>
      <c r="D35" s="21">
        <v>1</v>
      </c>
      <c r="E35" s="18"/>
      <c r="F35" s="47"/>
      <c r="G35" s="36"/>
    </row>
    <row r="36" spans="1:7" x14ac:dyDescent="0.3">
      <c r="A36" s="3">
        <v>18</v>
      </c>
      <c r="B36" s="32" t="s">
        <v>112</v>
      </c>
      <c r="C36" s="20" t="s">
        <v>81</v>
      </c>
      <c r="D36" s="21">
        <v>8</v>
      </c>
      <c r="E36" s="18"/>
      <c r="F36" s="47"/>
      <c r="G36" s="36"/>
    </row>
    <row r="37" spans="1:7" x14ac:dyDescent="0.3">
      <c r="A37" s="3">
        <v>19</v>
      </c>
      <c r="B37" s="32" t="s">
        <v>113</v>
      </c>
      <c r="C37" s="20" t="s">
        <v>81</v>
      </c>
      <c r="D37" s="21">
        <v>1</v>
      </c>
      <c r="E37" s="18"/>
      <c r="F37" s="47"/>
      <c r="G37" s="36"/>
    </row>
    <row r="38" spans="1:7" x14ac:dyDescent="0.3">
      <c r="A38" s="3">
        <v>20</v>
      </c>
      <c r="B38" s="32" t="s">
        <v>114</v>
      </c>
      <c r="C38" s="20" t="s">
        <v>81</v>
      </c>
      <c r="D38" s="21">
        <v>1</v>
      </c>
      <c r="E38" s="18"/>
      <c r="F38" s="47"/>
      <c r="G38" s="36"/>
    </row>
    <row r="39" spans="1:7" x14ac:dyDescent="0.3">
      <c r="A39" s="3">
        <v>21</v>
      </c>
      <c r="B39" s="32" t="s">
        <v>115</v>
      </c>
      <c r="C39" s="21" t="s">
        <v>177</v>
      </c>
      <c r="D39" s="21" t="s">
        <v>116</v>
      </c>
      <c r="E39" s="18"/>
      <c r="F39" s="47"/>
      <c r="G39" s="36"/>
    </row>
    <row r="40" spans="1:7" x14ac:dyDescent="0.3">
      <c r="A40" s="3">
        <v>22</v>
      </c>
      <c r="B40" s="32" t="s">
        <v>117</v>
      </c>
      <c r="C40" s="21" t="s">
        <v>81</v>
      </c>
      <c r="D40" s="21">
        <v>1</v>
      </c>
      <c r="E40" s="18"/>
      <c r="F40" s="47"/>
      <c r="G40" s="36"/>
    </row>
    <row r="41" spans="1:7" x14ac:dyDescent="0.3">
      <c r="A41" s="3">
        <v>23</v>
      </c>
      <c r="B41" s="32" t="s">
        <v>118</v>
      </c>
      <c r="C41" s="21" t="s">
        <v>81</v>
      </c>
      <c r="D41" s="21">
        <v>1</v>
      </c>
      <c r="E41" s="18"/>
      <c r="F41" s="47"/>
      <c r="G41" s="36"/>
    </row>
    <row r="42" spans="1:7" x14ac:dyDescent="0.3">
      <c r="A42" s="3">
        <v>24</v>
      </c>
      <c r="B42" s="32" t="s">
        <v>120</v>
      </c>
      <c r="C42" s="21" t="s">
        <v>69</v>
      </c>
      <c r="D42" s="21">
        <v>8</v>
      </c>
      <c r="E42" s="18"/>
      <c r="F42" s="47"/>
      <c r="G42" s="36"/>
    </row>
    <row r="43" spans="1:7" x14ac:dyDescent="0.3">
      <c r="A43" s="3">
        <v>25</v>
      </c>
      <c r="B43" s="32" t="s">
        <v>121</v>
      </c>
      <c r="C43" s="21" t="s">
        <v>69</v>
      </c>
      <c r="D43" s="21" t="s">
        <v>119</v>
      </c>
      <c r="E43" s="18"/>
      <c r="F43" s="47"/>
      <c r="G43" s="36"/>
    </row>
    <row r="44" spans="1:7" x14ac:dyDescent="0.3">
      <c r="A44" s="3">
        <v>26</v>
      </c>
      <c r="B44" s="46" t="s">
        <v>44</v>
      </c>
      <c r="C44" s="21" t="s">
        <v>81</v>
      </c>
      <c r="D44" s="21">
        <v>1</v>
      </c>
      <c r="E44" s="18">
        <v>1</v>
      </c>
      <c r="F44" s="47"/>
      <c r="G44" s="36"/>
    </row>
    <row r="45" spans="1:7" x14ac:dyDescent="0.3">
      <c r="A45" s="3">
        <v>27</v>
      </c>
      <c r="B45" s="32" t="s">
        <v>122</v>
      </c>
      <c r="C45" s="21" t="s">
        <v>178</v>
      </c>
      <c r="D45" s="21">
        <v>8</v>
      </c>
      <c r="E45" s="18"/>
      <c r="F45" s="47" t="s">
        <v>185</v>
      </c>
      <c r="G45" s="36"/>
    </row>
    <row r="46" spans="1:7" x14ac:dyDescent="0.3">
      <c r="A46" s="3">
        <v>28</v>
      </c>
      <c r="B46" s="32" t="s">
        <v>123</v>
      </c>
      <c r="C46" s="21" t="s">
        <v>178</v>
      </c>
      <c r="D46" s="21">
        <v>2</v>
      </c>
      <c r="E46" s="18"/>
      <c r="F46" s="47" t="s">
        <v>186</v>
      </c>
      <c r="G46" s="36"/>
    </row>
    <row r="47" spans="1:7" x14ac:dyDescent="0.3">
      <c r="A47" s="3">
        <v>29</v>
      </c>
      <c r="B47" s="32" t="s">
        <v>183</v>
      </c>
      <c r="C47" s="48" t="s">
        <v>124</v>
      </c>
      <c r="D47" s="21" t="s">
        <v>125</v>
      </c>
      <c r="E47" s="18"/>
      <c r="F47" s="47"/>
      <c r="G47" s="36"/>
    </row>
    <row r="48" spans="1:7" s="42" customFormat="1" ht="18.600000000000001" customHeight="1" x14ac:dyDescent="0.3">
      <c r="A48" s="3">
        <v>31</v>
      </c>
      <c r="B48" s="46" t="s">
        <v>45</v>
      </c>
      <c r="C48" s="21" t="s">
        <v>81</v>
      </c>
      <c r="D48" s="21">
        <v>1</v>
      </c>
      <c r="E48" s="21">
        <v>1</v>
      </c>
      <c r="F48" s="19" t="s">
        <v>187</v>
      </c>
      <c r="G48" s="36"/>
    </row>
    <row r="49" spans="1:7" x14ac:dyDescent="0.3">
      <c r="A49" s="3">
        <v>32</v>
      </c>
      <c r="B49" s="32" t="s">
        <v>126</v>
      </c>
      <c r="C49" s="21" t="s">
        <v>81</v>
      </c>
      <c r="D49" s="21">
        <v>36</v>
      </c>
      <c r="E49" s="18"/>
      <c r="F49" s="49" t="s">
        <v>127</v>
      </c>
      <c r="G49" s="36"/>
    </row>
    <row r="50" spans="1:7" x14ac:dyDescent="0.3">
      <c r="A50" s="3">
        <v>33</v>
      </c>
      <c r="B50" s="49" t="s">
        <v>128</v>
      </c>
      <c r="C50" s="21"/>
      <c r="D50" s="21"/>
      <c r="E50" s="21"/>
      <c r="F50" s="49" t="s">
        <v>88</v>
      </c>
      <c r="G50" s="36"/>
    </row>
    <row r="51" spans="1:7" x14ac:dyDescent="0.3">
      <c r="A51" s="3">
        <v>34</v>
      </c>
      <c r="B51" s="49" t="s">
        <v>129</v>
      </c>
      <c r="C51" s="21"/>
      <c r="D51" s="21"/>
      <c r="E51" s="18"/>
      <c r="F51" s="49" t="s">
        <v>88</v>
      </c>
      <c r="G51" s="36"/>
    </row>
    <row r="52" spans="1:7" ht="28.8" x14ac:dyDescent="0.3">
      <c r="A52" s="3">
        <v>35</v>
      </c>
      <c r="B52" s="19" t="s">
        <v>180</v>
      </c>
      <c r="C52" s="21"/>
      <c r="D52" s="21"/>
      <c r="E52" s="21"/>
      <c r="F52" s="49" t="s">
        <v>86</v>
      </c>
      <c r="G52" s="36"/>
    </row>
    <row r="53" spans="1:7" x14ac:dyDescent="0.3">
      <c r="A53" s="3">
        <v>36</v>
      </c>
      <c r="B53" s="32" t="s">
        <v>130</v>
      </c>
      <c r="C53" s="21"/>
      <c r="D53" s="21"/>
      <c r="E53" s="21"/>
      <c r="F53" s="49" t="s">
        <v>86</v>
      </c>
      <c r="G53" s="36"/>
    </row>
    <row r="54" spans="1:7" x14ac:dyDescent="0.3">
      <c r="A54" s="3">
        <v>37</v>
      </c>
      <c r="B54" s="32" t="s">
        <v>131</v>
      </c>
      <c r="C54" s="21"/>
      <c r="D54" s="21"/>
      <c r="E54" s="21"/>
      <c r="F54" s="49" t="s">
        <v>86</v>
      </c>
      <c r="G54" s="36"/>
    </row>
    <row r="55" spans="1:7" x14ac:dyDescent="0.3">
      <c r="A55" s="3">
        <v>38</v>
      </c>
      <c r="B55" s="19" t="s">
        <v>181</v>
      </c>
      <c r="C55" s="21"/>
      <c r="D55" s="21"/>
      <c r="E55" s="21"/>
      <c r="F55" s="49" t="s">
        <v>86</v>
      </c>
      <c r="G55" s="36"/>
    </row>
    <row r="56" spans="1:7" x14ac:dyDescent="0.3">
      <c r="A56" s="3">
        <v>39</v>
      </c>
      <c r="B56" s="32" t="s">
        <v>132</v>
      </c>
      <c r="C56" s="21"/>
      <c r="D56" s="21" t="s">
        <v>244</v>
      </c>
      <c r="E56" s="18"/>
      <c r="F56" s="49"/>
      <c r="G56" s="36"/>
    </row>
    <row r="57" spans="1:7" x14ac:dyDescent="0.3">
      <c r="A57" s="3">
        <v>40</v>
      </c>
      <c r="B57" s="32" t="s">
        <v>179</v>
      </c>
      <c r="C57" s="21"/>
      <c r="D57" s="21"/>
      <c r="E57" s="18"/>
      <c r="F57" s="49" t="s">
        <v>182</v>
      </c>
      <c r="G57" s="36"/>
    </row>
    <row r="58" spans="1:7" x14ac:dyDescent="0.3">
      <c r="A58" s="3">
        <v>41</v>
      </c>
      <c r="B58" s="46" t="s">
        <v>60</v>
      </c>
      <c r="C58" s="21" t="s">
        <v>81</v>
      </c>
      <c r="D58" s="21">
        <v>1</v>
      </c>
      <c r="E58" s="18">
        <v>1</v>
      </c>
      <c r="F58" s="49"/>
      <c r="G58" s="36"/>
    </row>
    <row r="59" spans="1:7" x14ac:dyDescent="0.3">
      <c r="A59" s="3">
        <v>42</v>
      </c>
      <c r="B59" s="32" t="s">
        <v>133</v>
      </c>
      <c r="C59" s="21"/>
      <c r="D59" s="21"/>
      <c r="E59" s="21"/>
      <c r="F59" s="49" t="s">
        <v>86</v>
      </c>
      <c r="G59" s="36"/>
    </row>
    <row r="60" spans="1:7" x14ac:dyDescent="0.3">
      <c r="A60" s="3">
        <v>43</v>
      </c>
      <c r="B60" s="32" t="s">
        <v>134</v>
      </c>
      <c r="C60" s="21"/>
      <c r="D60" s="21"/>
      <c r="E60" s="21"/>
      <c r="F60" s="49" t="s">
        <v>86</v>
      </c>
      <c r="G60" s="36"/>
    </row>
    <row r="61" spans="1:7" x14ac:dyDescent="0.3">
      <c r="A61" s="3">
        <v>44</v>
      </c>
      <c r="B61" s="32" t="s">
        <v>135</v>
      </c>
      <c r="C61" s="21"/>
      <c r="D61" s="21"/>
      <c r="E61" s="21"/>
      <c r="F61" s="49" t="s">
        <v>86</v>
      </c>
      <c r="G61" s="36"/>
    </row>
    <row r="62" spans="1:7" x14ac:dyDescent="0.3">
      <c r="A62" s="3">
        <v>45</v>
      </c>
      <c r="B62" s="32" t="s">
        <v>136</v>
      </c>
      <c r="C62" s="21"/>
      <c r="D62" s="21"/>
      <c r="E62" s="21"/>
      <c r="F62" s="49" t="s">
        <v>86</v>
      </c>
      <c r="G62" s="36"/>
    </row>
    <row r="63" spans="1:7" x14ac:dyDescent="0.3">
      <c r="A63" s="3">
        <v>46</v>
      </c>
      <c r="B63" s="32" t="s">
        <v>137</v>
      </c>
      <c r="C63" s="21"/>
      <c r="D63" s="21"/>
      <c r="E63" s="21"/>
      <c r="F63" s="49" t="s">
        <v>86</v>
      </c>
      <c r="G63" s="36"/>
    </row>
    <row r="64" spans="1:7" x14ac:dyDescent="0.3">
      <c r="A64" s="3">
        <v>47</v>
      </c>
      <c r="B64" s="32" t="s">
        <v>108</v>
      </c>
      <c r="C64" s="21" t="s">
        <v>81</v>
      </c>
      <c r="D64" s="21">
        <v>4</v>
      </c>
      <c r="E64" s="18">
        <v>4</v>
      </c>
      <c r="F64" s="47" t="s">
        <v>107</v>
      </c>
      <c r="G64" s="36"/>
    </row>
    <row r="65" spans="1:7" x14ac:dyDescent="0.3">
      <c r="A65" s="3">
        <v>48</v>
      </c>
      <c r="B65" s="32" t="s">
        <v>46</v>
      </c>
      <c r="C65" s="21" t="s">
        <v>83</v>
      </c>
      <c r="D65" s="21">
        <v>5</v>
      </c>
      <c r="E65" s="18"/>
      <c r="F65" s="47" t="s">
        <v>219</v>
      </c>
      <c r="G65" s="36"/>
    </row>
    <row r="66" spans="1:7" x14ac:dyDescent="0.3">
      <c r="B66" s="14"/>
      <c r="C66" s="15"/>
      <c r="D66" s="15"/>
      <c r="E66" s="15"/>
      <c r="F66" s="16"/>
    </row>
    <row r="67" spans="1:7" x14ac:dyDescent="0.3">
      <c r="B67" s="4" t="s">
        <v>8</v>
      </c>
      <c r="C67" s="2">
        <v>4</v>
      </c>
    </row>
    <row r="68" spans="1:7" x14ac:dyDescent="0.3">
      <c r="B68" s="4" t="s">
        <v>9</v>
      </c>
      <c r="C68" s="34"/>
    </row>
    <row r="69" spans="1:7" x14ac:dyDescent="0.3">
      <c r="B69" s="4" t="s">
        <v>10</v>
      </c>
      <c r="C69" s="34">
        <f>C68*C67</f>
        <v>0</v>
      </c>
    </row>
    <row r="70" spans="1:7" x14ac:dyDescent="0.3">
      <c r="B70" s="4" t="s">
        <v>11</v>
      </c>
      <c r="C70" s="34">
        <f>C71-C69</f>
        <v>0</v>
      </c>
    </row>
    <row r="71" spans="1:7" x14ac:dyDescent="0.3">
      <c r="B71" s="5" t="s">
        <v>21</v>
      </c>
      <c r="C71" s="34">
        <f>C69*1.23</f>
        <v>0</v>
      </c>
    </row>
    <row r="74" spans="1:7" ht="36" customHeight="1" x14ac:dyDescent="0.3">
      <c r="B74" s="120" t="s">
        <v>238</v>
      </c>
      <c r="C74" s="121"/>
      <c r="G74" s="94" t="s">
        <v>247</v>
      </c>
    </row>
    <row r="75" spans="1:7" ht="17.399999999999999" customHeight="1" x14ac:dyDescent="0.3">
      <c r="A75" s="161" t="s">
        <v>0</v>
      </c>
      <c r="B75" s="162" t="s">
        <v>1</v>
      </c>
      <c r="C75" s="163" t="s">
        <v>2</v>
      </c>
      <c r="D75" s="114" t="s">
        <v>3</v>
      </c>
      <c r="E75" s="115"/>
      <c r="F75" s="116"/>
      <c r="G75" s="164" t="s">
        <v>4</v>
      </c>
    </row>
    <row r="76" spans="1:7" x14ac:dyDescent="0.3">
      <c r="A76" s="161"/>
      <c r="B76" s="162"/>
      <c r="C76" s="163"/>
      <c r="D76" s="161" t="s">
        <v>5</v>
      </c>
      <c r="E76" s="161" t="s">
        <v>6</v>
      </c>
      <c r="F76" s="165" t="s">
        <v>7</v>
      </c>
      <c r="G76" s="164"/>
    </row>
    <row r="77" spans="1:7" x14ac:dyDescent="0.3">
      <c r="A77" s="161"/>
      <c r="B77" s="162"/>
      <c r="C77" s="163"/>
      <c r="D77" s="161"/>
      <c r="E77" s="161"/>
      <c r="F77" s="165"/>
      <c r="G77" s="164"/>
    </row>
    <row r="78" spans="1:7" ht="30" customHeight="1" x14ac:dyDescent="0.3">
      <c r="A78" s="89">
        <v>1</v>
      </c>
      <c r="B78" s="91" t="s">
        <v>235</v>
      </c>
      <c r="C78" s="60" t="s">
        <v>81</v>
      </c>
      <c r="D78" s="62">
        <v>7</v>
      </c>
      <c r="E78" s="50">
        <v>7</v>
      </c>
      <c r="F78" s="44"/>
      <c r="G78" s="63"/>
    </row>
    <row r="79" spans="1:7" ht="66.599999999999994" customHeight="1" x14ac:dyDescent="0.3">
      <c r="A79" s="51">
        <v>2</v>
      </c>
      <c r="B79" s="45" t="s">
        <v>90</v>
      </c>
      <c r="C79" s="60" t="s">
        <v>79</v>
      </c>
      <c r="D79" s="62">
        <v>50000</v>
      </c>
      <c r="E79" s="50"/>
      <c r="F79" s="44"/>
      <c r="G79" s="63"/>
    </row>
    <row r="80" spans="1:7" x14ac:dyDescent="0.3">
      <c r="A80" s="89">
        <v>3</v>
      </c>
      <c r="B80" s="64" t="s">
        <v>97</v>
      </c>
      <c r="C80" s="65" t="s">
        <v>80</v>
      </c>
      <c r="D80" s="66">
        <v>16</v>
      </c>
      <c r="E80" s="50"/>
      <c r="F80" s="44"/>
      <c r="G80" s="63"/>
    </row>
    <row r="81" spans="1:7" ht="43.2" x14ac:dyDescent="0.3">
      <c r="A81" s="51">
        <v>4</v>
      </c>
      <c r="B81" s="67" t="s">
        <v>95</v>
      </c>
      <c r="C81" s="65" t="s">
        <v>138</v>
      </c>
      <c r="D81" s="68">
        <v>30000</v>
      </c>
      <c r="E81" s="50"/>
      <c r="F81" s="44"/>
      <c r="G81" s="63"/>
    </row>
    <row r="82" spans="1:7" x14ac:dyDescent="0.3">
      <c r="A82" s="89">
        <v>5</v>
      </c>
      <c r="B82" s="67" t="s">
        <v>91</v>
      </c>
      <c r="C82" s="51" t="s">
        <v>80</v>
      </c>
      <c r="D82" s="50">
        <v>64</v>
      </c>
      <c r="E82" s="50"/>
      <c r="F82" s="44"/>
      <c r="G82" s="63"/>
    </row>
    <row r="83" spans="1:7" x14ac:dyDescent="0.3">
      <c r="A83" s="51">
        <v>6</v>
      </c>
      <c r="B83" s="69" t="s">
        <v>96</v>
      </c>
      <c r="C83" s="51" t="s">
        <v>80</v>
      </c>
      <c r="D83" s="70">
        <v>2000</v>
      </c>
      <c r="E83" s="50"/>
      <c r="F83" s="44"/>
      <c r="G83" s="63"/>
    </row>
    <row r="84" spans="1:7" x14ac:dyDescent="0.3">
      <c r="A84" s="89">
        <v>7</v>
      </c>
      <c r="B84" s="64" t="s">
        <v>92</v>
      </c>
      <c r="C84" s="51" t="s">
        <v>81</v>
      </c>
      <c r="D84" s="50">
        <v>1</v>
      </c>
      <c r="E84" s="50"/>
      <c r="F84" s="44"/>
      <c r="G84" s="63"/>
    </row>
    <row r="85" spans="1:7" x14ac:dyDescent="0.3">
      <c r="A85" s="51">
        <v>8</v>
      </c>
      <c r="B85" s="64" t="s">
        <v>93</v>
      </c>
      <c r="C85" s="51" t="s">
        <v>81</v>
      </c>
      <c r="D85" s="50">
        <v>6</v>
      </c>
      <c r="E85" s="50"/>
      <c r="F85" s="44"/>
      <c r="G85" s="63"/>
    </row>
    <row r="86" spans="1:7" x14ac:dyDescent="0.3">
      <c r="A86" s="89">
        <v>9</v>
      </c>
      <c r="B86" s="64" t="s">
        <v>94</v>
      </c>
      <c r="C86" s="51" t="s">
        <v>81</v>
      </c>
      <c r="D86" s="50">
        <v>1</v>
      </c>
      <c r="E86" s="50"/>
      <c r="F86" s="44"/>
      <c r="G86" s="63"/>
    </row>
    <row r="87" spans="1:7" ht="30.75" customHeight="1" x14ac:dyDescent="0.3">
      <c r="A87" s="51">
        <v>10</v>
      </c>
      <c r="B87" s="71" t="s">
        <v>87</v>
      </c>
      <c r="C87" s="51"/>
      <c r="D87" s="50"/>
      <c r="E87" s="50"/>
      <c r="F87" s="44" t="s">
        <v>88</v>
      </c>
      <c r="G87" s="63"/>
    </row>
    <row r="88" spans="1:7" x14ac:dyDescent="0.3">
      <c r="A88" s="89">
        <v>11</v>
      </c>
      <c r="B88" s="72" t="s">
        <v>188</v>
      </c>
      <c r="C88" s="50"/>
      <c r="D88" s="50"/>
      <c r="E88" s="51"/>
      <c r="F88" s="44" t="s">
        <v>88</v>
      </c>
      <c r="G88" s="63"/>
    </row>
    <row r="89" spans="1:7" x14ac:dyDescent="0.3">
      <c r="A89" s="51">
        <v>12</v>
      </c>
      <c r="B89" s="67" t="s">
        <v>89</v>
      </c>
      <c r="C89" s="51"/>
      <c r="D89" s="50"/>
      <c r="E89" s="50"/>
      <c r="F89" s="44" t="s">
        <v>86</v>
      </c>
      <c r="G89" s="63"/>
    </row>
    <row r="90" spans="1:7" ht="30" customHeight="1" x14ac:dyDescent="0.3">
      <c r="A90" s="89">
        <v>13</v>
      </c>
      <c r="B90" s="88" t="s">
        <v>236</v>
      </c>
      <c r="C90" s="54" t="s">
        <v>81</v>
      </c>
      <c r="D90" s="54">
        <v>7</v>
      </c>
      <c r="E90" s="54">
        <v>7</v>
      </c>
      <c r="F90" s="88"/>
      <c r="G90" s="63"/>
    </row>
    <row r="91" spans="1:7" x14ac:dyDescent="0.3">
      <c r="A91" s="51">
        <v>14</v>
      </c>
      <c r="B91" s="73" t="s">
        <v>98</v>
      </c>
      <c r="C91" s="51" t="s">
        <v>61</v>
      </c>
      <c r="D91" s="50">
        <v>27</v>
      </c>
      <c r="E91" s="50"/>
      <c r="F91" s="44"/>
      <c r="G91" s="63"/>
    </row>
    <row r="92" spans="1:7" ht="28.8" x14ac:dyDescent="0.3">
      <c r="A92" s="89">
        <v>15</v>
      </c>
      <c r="B92" s="67" t="s">
        <v>99</v>
      </c>
      <c r="C92" s="51" t="s">
        <v>74</v>
      </c>
      <c r="D92" s="60" t="s">
        <v>139</v>
      </c>
      <c r="E92" s="50"/>
      <c r="F92" s="44"/>
      <c r="G92" s="63"/>
    </row>
    <row r="93" spans="1:7" x14ac:dyDescent="0.3">
      <c r="A93" s="51">
        <v>16</v>
      </c>
      <c r="B93" s="73" t="s">
        <v>100</v>
      </c>
      <c r="C93" s="51"/>
      <c r="D93" s="50"/>
      <c r="E93" s="50"/>
      <c r="F93" s="44" t="s">
        <v>86</v>
      </c>
      <c r="G93" s="63"/>
    </row>
    <row r="94" spans="1:7" x14ac:dyDescent="0.3">
      <c r="A94" s="89">
        <v>17</v>
      </c>
      <c r="B94" s="74" t="s">
        <v>101</v>
      </c>
      <c r="C94" s="51"/>
      <c r="D94" s="50"/>
      <c r="E94" s="50"/>
      <c r="F94" s="44" t="s">
        <v>86</v>
      </c>
      <c r="G94" s="63"/>
    </row>
    <row r="95" spans="1:7" x14ac:dyDescent="0.3">
      <c r="A95" s="51">
        <v>18</v>
      </c>
      <c r="B95" s="73" t="s">
        <v>102</v>
      </c>
      <c r="C95" s="51"/>
      <c r="D95" s="50"/>
      <c r="E95" s="50"/>
      <c r="F95" s="44" t="s">
        <v>86</v>
      </c>
      <c r="G95" s="63"/>
    </row>
    <row r="96" spans="1:7" x14ac:dyDescent="0.3">
      <c r="A96" s="89">
        <v>19</v>
      </c>
      <c r="B96" s="67" t="s">
        <v>55</v>
      </c>
      <c r="C96" s="51" t="s">
        <v>70</v>
      </c>
      <c r="D96" s="105">
        <v>120</v>
      </c>
      <c r="E96" s="50"/>
      <c r="F96" s="44"/>
      <c r="G96" s="63"/>
    </row>
    <row r="97" spans="1:7" x14ac:dyDescent="0.3">
      <c r="A97" s="51">
        <v>20</v>
      </c>
      <c r="B97" s="67" t="s">
        <v>56</v>
      </c>
      <c r="C97" s="51" t="s">
        <v>62</v>
      </c>
      <c r="D97" s="105">
        <v>300</v>
      </c>
      <c r="E97" s="50"/>
      <c r="F97" s="44"/>
      <c r="G97" s="63"/>
    </row>
    <row r="98" spans="1:7" x14ac:dyDescent="0.3">
      <c r="A98" s="89">
        <v>21</v>
      </c>
      <c r="B98" s="75" t="s">
        <v>37</v>
      </c>
      <c r="C98" s="51" t="s">
        <v>63</v>
      </c>
      <c r="D98" s="50"/>
      <c r="E98" s="50">
        <v>5</v>
      </c>
      <c r="F98" s="44"/>
      <c r="G98" s="63"/>
    </row>
    <row r="99" spans="1:7" x14ac:dyDescent="0.3">
      <c r="A99" s="51">
        <v>22</v>
      </c>
      <c r="B99" s="75" t="s">
        <v>57</v>
      </c>
      <c r="C99" s="51"/>
      <c r="D99" s="50"/>
      <c r="E99" s="50"/>
      <c r="F99" s="44" t="s">
        <v>86</v>
      </c>
      <c r="G99" s="63"/>
    </row>
    <row r="100" spans="1:7" x14ac:dyDescent="0.3">
      <c r="A100" s="89">
        <v>23</v>
      </c>
      <c r="B100" s="75" t="s">
        <v>58</v>
      </c>
      <c r="C100" s="51"/>
      <c r="D100" s="50"/>
      <c r="E100" s="50"/>
      <c r="F100" s="44" t="s">
        <v>86</v>
      </c>
      <c r="G100" s="63"/>
    </row>
    <row r="101" spans="1:7" x14ac:dyDescent="0.3">
      <c r="A101" s="51">
        <v>24</v>
      </c>
      <c r="B101" s="75" t="s">
        <v>59</v>
      </c>
      <c r="C101" s="51"/>
      <c r="D101" s="50"/>
      <c r="E101" s="50"/>
      <c r="F101" s="44" t="s">
        <v>86</v>
      </c>
      <c r="G101" s="63"/>
    </row>
    <row r="102" spans="1:7" x14ac:dyDescent="0.3">
      <c r="A102" s="89">
        <v>25</v>
      </c>
      <c r="B102" s="75" t="s">
        <v>189</v>
      </c>
      <c r="C102" s="51"/>
      <c r="D102" s="50"/>
      <c r="E102" s="50"/>
      <c r="F102" s="44" t="s">
        <v>86</v>
      </c>
      <c r="G102" s="63"/>
    </row>
    <row r="103" spans="1:7" x14ac:dyDescent="0.3">
      <c r="A103" s="51">
        <v>26</v>
      </c>
      <c r="B103" s="75" t="s">
        <v>155</v>
      </c>
      <c r="C103" s="51" t="s">
        <v>81</v>
      </c>
      <c r="D103" s="50">
        <v>1</v>
      </c>
      <c r="E103" s="50"/>
      <c r="F103" s="44"/>
      <c r="G103" s="63"/>
    </row>
    <row r="104" spans="1:7" x14ac:dyDescent="0.3">
      <c r="A104" s="89">
        <v>27</v>
      </c>
      <c r="B104" s="75" t="s">
        <v>156</v>
      </c>
      <c r="C104" s="51" t="s">
        <v>81</v>
      </c>
      <c r="D104" s="50">
        <v>1</v>
      </c>
      <c r="E104" s="50"/>
      <c r="F104" s="44"/>
      <c r="G104" s="63"/>
    </row>
    <row r="105" spans="1:7" ht="144" customHeight="1" x14ac:dyDescent="0.3">
      <c r="A105" s="89">
        <v>28</v>
      </c>
      <c r="B105" s="76" t="s">
        <v>85</v>
      </c>
      <c r="C105" s="55"/>
      <c r="D105" s="55"/>
      <c r="E105" s="55"/>
      <c r="F105" s="90" t="s">
        <v>86</v>
      </c>
      <c r="G105" s="63"/>
    </row>
    <row r="106" spans="1:7" ht="122.4" customHeight="1" x14ac:dyDescent="0.3">
      <c r="A106" s="51">
        <v>29</v>
      </c>
      <c r="B106" s="76" t="s">
        <v>190</v>
      </c>
      <c r="C106" s="96"/>
      <c r="D106" s="96"/>
      <c r="E106" s="96"/>
      <c r="F106" s="90" t="s">
        <v>86</v>
      </c>
      <c r="G106" s="63"/>
    </row>
    <row r="107" spans="1:7" ht="16.5" customHeight="1" x14ac:dyDescent="0.3">
      <c r="A107" s="89">
        <v>30</v>
      </c>
      <c r="B107" s="102" t="s">
        <v>252</v>
      </c>
      <c r="C107" s="96" t="s">
        <v>84</v>
      </c>
      <c r="D107" s="96">
        <v>36</v>
      </c>
      <c r="E107" s="55"/>
      <c r="F107" s="90" t="s">
        <v>254</v>
      </c>
      <c r="G107" s="63"/>
    </row>
    <row r="109" spans="1:7" x14ac:dyDescent="0.3">
      <c r="B109" s="4" t="s">
        <v>30</v>
      </c>
      <c r="C109" s="2">
        <v>7</v>
      </c>
    </row>
    <row r="110" spans="1:7" x14ac:dyDescent="0.3">
      <c r="B110" s="4" t="s">
        <v>29</v>
      </c>
      <c r="C110" s="34"/>
    </row>
    <row r="111" spans="1:7" x14ac:dyDescent="0.3">
      <c r="B111" s="4" t="s">
        <v>10</v>
      </c>
      <c r="C111" s="34">
        <f>C110*C109</f>
        <v>0</v>
      </c>
    </row>
    <row r="112" spans="1:7" x14ac:dyDescent="0.3">
      <c r="B112" s="4" t="s">
        <v>11</v>
      </c>
      <c r="C112" s="34">
        <f>C113-C111</f>
        <v>0</v>
      </c>
    </row>
    <row r="113" spans="1:7" x14ac:dyDescent="0.3">
      <c r="B113" s="5" t="s">
        <v>21</v>
      </c>
      <c r="C113" s="34">
        <f>C111*1.23</f>
        <v>0</v>
      </c>
    </row>
    <row r="115" spans="1:7" ht="43.2" x14ac:dyDescent="0.3">
      <c r="B115" s="183" t="s">
        <v>31</v>
      </c>
      <c r="C115" s="184"/>
      <c r="G115" s="35" t="s">
        <v>248</v>
      </c>
    </row>
    <row r="116" spans="1:7" ht="14.4" customHeight="1" x14ac:dyDescent="0.3">
      <c r="A116" s="109" t="s">
        <v>0</v>
      </c>
      <c r="B116" s="109" t="s">
        <v>1</v>
      </c>
      <c r="C116" s="122" t="s">
        <v>2</v>
      </c>
      <c r="D116" s="114" t="s">
        <v>3</v>
      </c>
      <c r="E116" s="115"/>
      <c r="F116" s="116"/>
      <c r="G116" s="125" t="s">
        <v>22</v>
      </c>
    </row>
    <row r="117" spans="1:7" x14ac:dyDescent="0.3">
      <c r="A117" s="110"/>
      <c r="B117" s="110"/>
      <c r="C117" s="123"/>
      <c r="D117" s="109" t="s">
        <v>5</v>
      </c>
      <c r="E117" s="109" t="s">
        <v>6</v>
      </c>
      <c r="F117" s="122" t="s">
        <v>7</v>
      </c>
      <c r="G117" s="126"/>
    </row>
    <row r="118" spans="1:7" ht="23.25" customHeight="1" x14ac:dyDescent="0.3">
      <c r="A118" s="111"/>
      <c r="B118" s="111"/>
      <c r="C118" s="124"/>
      <c r="D118" s="111"/>
      <c r="E118" s="111"/>
      <c r="F118" s="124"/>
      <c r="G118" s="127"/>
    </row>
    <row r="119" spans="1:7" x14ac:dyDescent="0.3">
      <c r="A119" s="17">
        <v>1</v>
      </c>
      <c r="B119" s="73" t="s">
        <v>227</v>
      </c>
      <c r="C119" s="51" t="s">
        <v>81</v>
      </c>
      <c r="D119" s="51">
        <v>6</v>
      </c>
      <c r="E119" s="51"/>
      <c r="F119" s="74"/>
      <c r="G119" s="36"/>
    </row>
    <row r="120" spans="1:7" x14ac:dyDescent="0.3">
      <c r="A120" s="17">
        <v>2</v>
      </c>
      <c r="B120" s="73" t="s">
        <v>193</v>
      </c>
      <c r="C120" s="51" t="s">
        <v>69</v>
      </c>
      <c r="D120" s="51">
        <v>6</v>
      </c>
      <c r="E120" s="51"/>
      <c r="F120" s="77"/>
      <c r="G120" s="36"/>
    </row>
    <row r="121" spans="1:7" x14ac:dyDescent="0.3">
      <c r="A121" s="17">
        <v>3</v>
      </c>
      <c r="B121" s="73" t="s">
        <v>192</v>
      </c>
      <c r="C121" s="51" t="s">
        <v>69</v>
      </c>
      <c r="D121" s="51">
        <v>256</v>
      </c>
      <c r="E121" s="51"/>
      <c r="F121" s="77"/>
      <c r="G121" s="36"/>
    </row>
    <row r="122" spans="1:7" x14ac:dyDescent="0.3">
      <c r="A122" s="17">
        <v>4</v>
      </c>
      <c r="B122" s="73" t="s">
        <v>191</v>
      </c>
      <c r="C122" s="51" t="s">
        <v>74</v>
      </c>
      <c r="D122" s="103" t="s">
        <v>255</v>
      </c>
      <c r="E122" s="51"/>
      <c r="F122" s="77"/>
      <c r="G122" s="36"/>
    </row>
    <row r="123" spans="1:7" x14ac:dyDescent="0.3">
      <c r="A123" s="17">
        <v>5</v>
      </c>
      <c r="B123" s="73" t="s">
        <v>141</v>
      </c>
      <c r="C123" s="51"/>
      <c r="D123" s="51" t="s">
        <v>140</v>
      </c>
      <c r="E123" s="51"/>
      <c r="F123" s="77"/>
      <c r="G123" s="36"/>
    </row>
    <row r="124" spans="1:7" x14ac:dyDescent="0.3">
      <c r="A124" s="17">
        <v>6</v>
      </c>
      <c r="B124" s="73" t="s">
        <v>142</v>
      </c>
      <c r="C124" s="51" t="s">
        <v>81</v>
      </c>
      <c r="D124" s="51">
        <v>12</v>
      </c>
      <c r="E124" s="51"/>
      <c r="F124" s="78" t="s">
        <v>143</v>
      </c>
      <c r="G124" s="36"/>
    </row>
    <row r="125" spans="1:7" x14ac:dyDescent="0.3">
      <c r="A125" s="17">
        <v>7</v>
      </c>
      <c r="B125" s="73" t="s">
        <v>144</v>
      </c>
      <c r="C125" s="51" t="s">
        <v>81</v>
      </c>
      <c r="D125" s="51">
        <v>1</v>
      </c>
      <c r="E125" s="51"/>
      <c r="F125" s="78" t="s">
        <v>203</v>
      </c>
      <c r="G125" s="36"/>
    </row>
    <row r="126" spans="1:7" x14ac:dyDescent="0.3">
      <c r="A126" s="17">
        <v>8</v>
      </c>
      <c r="B126" s="73" t="s">
        <v>202</v>
      </c>
      <c r="C126" s="51" t="s">
        <v>61</v>
      </c>
      <c r="D126" s="51">
        <v>10</v>
      </c>
      <c r="E126" s="51"/>
      <c r="F126" s="78"/>
      <c r="G126" s="36"/>
    </row>
    <row r="127" spans="1:7" x14ac:dyDescent="0.3">
      <c r="A127" s="17">
        <v>9</v>
      </c>
      <c r="B127" s="75" t="s">
        <v>145</v>
      </c>
      <c r="C127" s="51"/>
      <c r="D127" s="51"/>
      <c r="E127" s="51"/>
      <c r="F127" s="78" t="s">
        <v>86</v>
      </c>
      <c r="G127" s="36"/>
    </row>
    <row r="128" spans="1:7" x14ac:dyDescent="0.3">
      <c r="A128" s="17">
        <v>10</v>
      </c>
      <c r="B128" s="73" t="s">
        <v>228</v>
      </c>
      <c r="C128" s="51" t="s">
        <v>81</v>
      </c>
      <c r="D128" s="51">
        <v>1</v>
      </c>
      <c r="E128" s="51"/>
      <c r="F128" s="74"/>
      <c r="G128" s="36"/>
    </row>
    <row r="129" spans="1:7" x14ac:dyDescent="0.3">
      <c r="A129" s="17">
        <v>11</v>
      </c>
      <c r="B129" s="73" t="s">
        <v>194</v>
      </c>
      <c r="C129" s="51"/>
      <c r="D129" s="51"/>
      <c r="E129" s="51"/>
      <c r="F129" s="74" t="s">
        <v>86</v>
      </c>
      <c r="G129" s="36"/>
    </row>
    <row r="130" spans="1:7" x14ac:dyDescent="0.3">
      <c r="A130" s="17">
        <v>12</v>
      </c>
      <c r="B130" s="73" t="s">
        <v>195</v>
      </c>
      <c r="C130" s="51"/>
      <c r="D130" s="51"/>
      <c r="E130" s="51"/>
      <c r="F130" s="74" t="s">
        <v>86</v>
      </c>
      <c r="G130" s="36"/>
    </row>
    <row r="131" spans="1:7" x14ac:dyDescent="0.3">
      <c r="A131" s="17">
        <v>13</v>
      </c>
      <c r="B131" s="73" t="s">
        <v>196</v>
      </c>
      <c r="C131" s="51"/>
      <c r="D131" s="51"/>
      <c r="E131" s="51"/>
      <c r="F131" s="74" t="s">
        <v>86</v>
      </c>
      <c r="G131" s="36"/>
    </row>
    <row r="132" spans="1:7" x14ac:dyDescent="0.3">
      <c r="A132" s="17">
        <v>14</v>
      </c>
      <c r="B132" s="74" t="s">
        <v>146</v>
      </c>
      <c r="C132" s="51"/>
      <c r="D132" s="51"/>
      <c r="E132" s="51"/>
      <c r="F132" s="74" t="s">
        <v>86</v>
      </c>
      <c r="G132" s="36"/>
    </row>
    <row r="133" spans="1:7" x14ac:dyDescent="0.3">
      <c r="A133" s="17">
        <v>15</v>
      </c>
      <c r="B133" s="73" t="s">
        <v>147</v>
      </c>
      <c r="C133" s="51"/>
      <c r="D133" s="51"/>
      <c r="E133" s="51"/>
      <c r="F133" s="74" t="s">
        <v>86</v>
      </c>
      <c r="G133" s="36"/>
    </row>
    <row r="134" spans="1:7" x14ac:dyDescent="0.3">
      <c r="A134" s="17">
        <v>16</v>
      </c>
      <c r="B134" s="73" t="s">
        <v>197</v>
      </c>
      <c r="C134" s="51" t="s">
        <v>71</v>
      </c>
      <c r="D134" s="51" t="s">
        <v>148</v>
      </c>
      <c r="E134" s="51"/>
      <c r="F134" s="74"/>
      <c r="G134" s="36"/>
    </row>
    <row r="135" spans="1:7" x14ac:dyDescent="0.3">
      <c r="A135" s="17">
        <v>17</v>
      </c>
      <c r="B135" s="45" t="s">
        <v>149</v>
      </c>
      <c r="C135" s="50" t="s">
        <v>81</v>
      </c>
      <c r="D135" s="50">
        <v>1</v>
      </c>
      <c r="E135" s="50"/>
      <c r="F135" s="44"/>
      <c r="G135" s="43"/>
    </row>
    <row r="136" spans="1:7" x14ac:dyDescent="0.3">
      <c r="A136" s="17">
        <v>18</v>
      </c>
      <c r="B136" s="45" t="s">
        <v>198</v>
      </c>
      <c r="C136" s="50"/>
      <c r="D136" s="50"/>
      <c r="E136" s="50"/>
      <c r="F136" s="67" t="s">
        <v>88</v>
      </c>
      <c r="G136" s="43"/>
    </row>
    <row r="137" spans="1:7" x14ac:dyDescent="0.3">
      <c r="A137" s="17">
        <v>19</v>
      </c>
      <c r="B137" s="45" t="s">
        <v>150</v>
      </c>
      <c r="C137" s="50"/>
      <c r="D137" s="50"/>
      <c r="E137" s="50"/>
      <c r="F137" s="67" t="s">
        <v>88</v>
      </c>
      <c r="G137" s="43"/>
    </row>
    <row r="138" spans="1:7" x14ac:dyDescent="0.3">
      <c r="A138" s="17">
        <v>20</v>
      </c>
      <c r="B138" s="45" t="s">
        <v>151</v>
      </c>
      <c r="C138" s="50"/>
      <c r="D138" s="50"/>
      <c r="E138" s="50"/>
      <c r="F138" s="67" t="s">
        <v>88</v>
      </c>
      <c r="G138" s="43"/>
    </row>
    <row r="139" spans="1:7" x14ac:dyDescent="0.3">
      <c r="A139" s="17">
        <v>21</v>
      </c>
      <c r="B139" s="45" t="s">
        <v>199</v>
      </c>
      <c r="C139" s="50"/>
      <c r="D139" s="50"/>
      <c r="E139" s="50"/>
      <c r="F139" s="67" t="s">
        <v>88</v>
      </c>
      <c r="G139" s="43"/>
    </row>
    <row r="140" spans="1:7" x14ac:dyDescent="0.3">
      <c r="A140" s="17">
        <v>22</v>
      </c>
      <c r="B140" s="72" t="s">
        <v>152</v>
      </c>
      <c r="C140" s="50" t="s">
        <v>81</v>
      </c>
      <c r="D140" s="50">
        <v>500</v>
      </c>
      <c r="E140" s="50"/>
      <c r="F140" s="44" t="s">
        <v>229</v>
      </c>
      <c r="G140" s="43"/>
    </row>
    <row r="141" spans="1:7" x14ac:dyDescent="0.3">
      <c r="A141" s="17">
        <v>23</v>
      </c>
      <c r="B141" s="44" t="s">
        <v>200</v>
      </c>
      <c r="C141" s="50"/>
      <c r="D141" s="50"/>
      <c r="E141" s="50"/>
      <c r="F141" s="44" t="s">
        <v>88</v>
      </c>
      <c r="G141" s="43"/>
    </row>
    <row r="142" spans="1:7" x14ac:dyDescent="0.3">
      <c r="A142" s="17">
        <v>24</v>
      </c>
      <c r="B142" s="72" t="s">
        <v>51</v>
      </c>
      <c r="C142" s="50" t="s">
        <v>81</v>
      </c>
      <c r="D142" s="50">
        <v>1</v>
      </c>
      <c r="E142" s="50"/>
      <c r="F142" s="44"/>
      <c r="G142" s="43"/>
    </row>
    <row r="143" spans="1:7" x14ac:dyDescent="0.3">
      <c r="A143" s="17">
        <v>25</v>
      </c>
      <c r="B143" s="72" t="s">
        <v>153</v>
      </c>
      <c r="C143" s="50"/>
      <c r="D143" s="50"/>
      <c r="E143" s="50"/>
      <c r="F143" s="44" t="s">
        <v>86</v>
      </c>
      <c r="G143" s="43"/>
    </row>
    <row r="144" spans="1:7" x14ac:dyDescent="0.3">
      <c r="A144" s="17">
        <v>26</v>
      </c>
      <c r="B144" s="72" t="s">
        <v>154</v>
      </c>
      <c r="C144" s="50"/>
      <c r="D144" s="50"/>
      <c r="E144" s="50"/>
      <c r="F144" s="67" t="s">
        <v>201</v>
      </c>
      <c r="G144" s="12"/>
    </row>
    <row r="145" spans="1:7" ht="43.2" x14ac:dyDescent="0.3">
      <c r="A145" s="17">
        <v>27</v>
      </c>
      <c r="B145" s="72" t="s">
        <v>52</v>
      </c>
      <c r="C145" s="50"/>
      <c r="D145" s="50"/>
      <c r="E145" s="50"/>
      <c r="F145" s="44" t="s">
        <v>204</v>
      </c>
      <c r="G145" s="36"/>
    </row>
    <row r="146" spans="1:7" ht="49.5" customHeight="1" x14ac:dyDescent="0.3">
      <c r="A146" s="17">
        <v>28</v>
      </c>
      <c r="B146" s="72" t="s">
        <v>53</v>
      </c>
      <c r="C146" s="50"/>
      <c r="D146" s="50"/>
      <c r="E146" s="50"/>
      <c r="F146" s="44" t="s">
        <v>54</v>
      </c>
      <c r="G146" s="36"/>
    </row>
    <row r="147" spans="1:7" ht="16.5" customHeight="1" x14ac:dyDescent="0.3">
      <c r="A147" s="89">
        <v>29</v>
      </c>
      <c r="B147" s="102" t="s">
        <v>253</v>
      </c>
      <c r="C147" s="96" t="s">
        <v>84</v>
      </c>
      <c r="D147" s="96">
        <v>36</v>
      </c>
      <c r="E147" s="55"/>
      <c r="F147" s="90" t="s">
        <v>254</v>
      </c>
      <c r="G147" s="63"/>
    </row>
    <row r="149" spans="1:7" x14ac:dyDescent="0.3">
      <c r="A149" s="7"/>
      <c r="B149" s="4" t="s">
        <v>30</v>
      </c>
      <c r="C149" s="2">
        <v>1</v>
      </c>
    </row>
    <row r="150" spans="1:7" x14ac:dyDescent="0.3">
      <c r="B150" s="4" t="s">
        <v>232</v>
      </c>
      <c r="C150" s="34"/>
    </row>
    <row r="151" spans="1:7" x14ac:dyDescent="0.3">
      <c r="B151" s="4" t="s">
        <v>10</v>
      </c>
      <c r="C151" s="34">
        <f>C150*C149</f>
        <v>0</v>
      </c>
    </row>
    <row r="152" spans="1:7" x14ac:dyDescent="0.3">
      <c r="B152" s="4" t="s">
        <v>11</v>
      </c>
      <c r="C152" s="34">
        <f>C153-C151</f>
        <v>0</v>
      </c>
    </row>
    <row r="153" spans="1:7" x14ac:dyDescent="0.3">
      <c r="B153" s="5" t="s">
        <v>21</v>
      </c>
      <c r="C153" s="34">
        <f>C151*1.23</f>
        <v>0</v>
      </c>
    </row>
    <row r="155" spans="1:7" ht="32.25" customHeight="1" x14ac:dyDescent="0.3">
      <c r="B155" s="117" t="s">
        <v>32</v>
      </c>
      <c r="C155" s="118"/>
      <c r="G155" s="95" t="s">
        <v>249</v>
      </c>
    </row>
    <row r="156" spans="1:7" ht="14.4" customHeight="1" x14ac:dyDescent="0.3">
      <c r="A156" s="109" t="s">
        <v>0</v>
      </c>
      <c r="B156" s="109" t="s">
        <v>1</v>
      </c>
      <c r="C156" s="122" t="s">
        <v>2</v>
      </c>
      <c r="D156" s="114" t="s">
        <v>3</v>
      </c>
      <c r="E156" s="115"/>
      <c r="F156" s="116"/>
      <c r="G156" s="125" t="s">
        <v>22</v>
      </c>
    </row>
    <row r="157" spans="1:7" x14ac:dyDescent="0.3">
      <c r="A157" s="110"/>
      <c r="B157" s="110"/>
      <c r="C157" s="123"/>
      <c r="D157" s="109" t="s">
        <v>5</v>
      </c>
      <c r="E157" s="109" t="s">
        <v>6</v>
      </c>
      <c r="F157" s="122" t="s">
        <v>7</v>
      </c>
      <c r="G157" s="126"/>
    </row>
    <row r="158" spans="1:7" ht="22.2" customHeight="1" x14ac:dyDescent="0.3">
      <c r="A158" s="111"/>
      <c r="B158" s="111"/>
      <c r="C158" s="124"/>
      <c r="D158" s="111"/>
      <c r="E158" s="111"/>
      <c r="F158" s="124"/>
      <c r="G158" s="127"/>
    </row>
    <row r="159" spans="1:7" ht="15.6" x14ac:dyDescent="0.3">
      <c r="A159" s="3">
        <v>1</v>
      </c>
      <c r="B159" s="28" t="s">
        <v>56</v>
      </c>
      <c r="C159" s="20" t="s">
        <v>157</v>
      </c>
      <c r="D159" s="21">
        <v>5000</v>
      </c>
      <c r="E159" s="18">
        <v>6300</v>
      </c>
      <c r="F159" s="78"/>
      <c r="G159" s="39"/>
    </row>
    <row r="160" spans="1:7" ht="15.6" x14ac:dyDescent="0.3">
      <c r="A160" s="3">
        <v>2</v>
      </c>
      <c r="B160" s="29" t="s">
        <v>206</v>
      </c>
      <c r="C160" s="21"/>
      <c r="D160" s="21" t="s">
        <v>82</v>
      </c>
      <c r="E160" s="18"/>
      <c r="F160" s="78"/>
      <c r="G160" s="39"/>
    </row>
    <row r="161" spans="1:7" ht="15.6" x14ac:dyDescent="0.3">
      <c r="A161" s="3">
        <v>3</v>
      </c>
      <c r="B161" s="29" t="s">
        <v>207</v>
      </c>
      <c r="C161" s="21" t="s">
        <v>74</v>
      </c>
      <c r="D161" s="21" t="s">
        <v>208</v>
      </c>
      <c r="E161" s="18"/>
      <c r="F161" s="78"/>
      <c r="G161" s="39"/>
    </row>
    <row r="162" spans="1:7" ht="15.6" x14ac:dyDescent="0.3">
      <c r="A162" s="3">
        <v>4</v>
      </c>
      <c r="B162" s="30" t="s">
        <v>72</v>
      </c>
      <c r="C162" s="21" t="s">
        <v>65</v>
      </c>
      <c r="D162" s="41">
        <v>20000</v>
      </c>
      <c r="E162" s="18"/>
      <c r="F162" s="78" t="s">
        <v>209</v>
      </c>
      <c r="G162" s="39"/>
    </row>
    <row r="163" spans="1:7" ht="15.6" x14ac:dyDescent="0.3">
      <c r="A163" s="3">
        <v>5</v>
      </c>
      <c r="B163" s="29" t="s">
        <v>210</v>
      </c>
      <c r="C163" s="21" t="s">
        <v>66</v>
      </c>
      <c r="D163" s="21">
        <v>10</v>
      </c>
      <c r="E163" s="18"/>
      <c r="F163" s="78"/>
      <c r="G163" s="39"/>
    </row>
    <row r="164" spans="1:7" ht="15.6" x14ac:dyDescent="0.3">
      <c r="A164" s="3">
        <v>6</v>
      </c>
      <c r="B164" s="29" t="s">
        <v>48</v>
      </c>
      <c r="C164" s="20" t="s">
        <v>73</v>
      </c>
      <c r="D164" s="21">
        <v>35</v>
      </c>
      <c r="E164" s="18"/>
      <c r="F164" s="73"/>
      <c r="G164" s="39"/>
    </row>
    <row r="165" spans="1:7" ht="15.6" x14ac:dyDescent="0.3">
      <c r="A165" s="3">
        <v>7</v>
      </c>
      <c r="B165" s="29" t="s">
        <v>158</v>
      </c>
      <c r="C165" s="20" t="s">
        <v>81</v>
      </c>
      <c r="D165" s="21">
        <v>2</v>
      </c>
      <c r="E165" s="18"/>
      <c r="F165" s="73"/>
      <c r="G165" s="39"/>
    </row>
    <row r="166" spans="1:7" ht="15.6" x14ac:dyDescent="0.3">
      <c r="A166" s="3">
        <v>8</v>
      </c>
      <c r="B166" s="29" t="s">
        <v>221</v>
      </c>
      <c r="C166" s="20" t="s">
        <v>81</v>
      </c>
      <c r="D166" s="21">
        <v>1</v>
      </c>
      <c r="E166" s="18"/>
      <c r="F166" s="73"/>
      <c r="G166" s="39"/>
    </row>
    <row r="167" spans="1:7" ht="15.6" x14ac:dyDescent="0.3">
      <c r="A167" s="3">
        <v>9</v>
      </c>
      <c r="B167" s="64" t="s">
        <v>211</v>
      </c>
      <c r="C167" s="60"/>
      <c r="D167" s="50"/>
      <c r="E167" s="50"/>
      <c r="F167" s="73" t="s">
        <v>86</v>
      </c>
      <c r="G167" s="39"/>
    </row>
    <row r="168" spans="1:7" ht="15.6" x14ac:dyDescent="0.3">
      <c r="A168" s="3">
        <v>10</v>
      </c>
      <c r="B168" s="29" t="s">
        <v>212</v>
      </c>
      <c r="C168" s="20"/>
      <c r="D168" s="50"/>
      <c r="E168" s="50"/>
      <c r="F168" s="73" t="s">
        <v>86</v>
      </c>
      <c r="G168" s="39"/>
    </row>
    <row r="169" spans="1:7" ht="15.6" x14ac:dyDescent="0.3">
      <c r="A169" s="3">
        <v>11</v>
      </c>
      <c r="B169" s="29" t="s">
        <v>160</v>
      </c>
      <c r="C169" s="20" t="s">
        <v>81</v>
      </c>
      <c r="D169" s="21">
        <v>1</v>
      </c>
      <c r="E169" s="18"/>
      <c r="F169" s="73" t="s">
        <v>161</v>
      </c>
      <c r="G169" s="39"/>
    </row>
    <row r="170" spans="1:7" ht="15.6" x14ac:dyDescent="0.3">
      <c r="A170" s="3">
        <v>12</v>
      </c>
      <c r="B170" s="84" t="s">
        <v>163</v>
      </c>
      <c r="C170" s="20"/>
      <c r="D170" s="21"/>
      <c r="E170" s="21"/>
      <c r="F170" s="73" t="s">
        <v>86</v>
      </c>
      <c r="G170" s="39"/>
    </row>
    <row r="171" spans="1:7" ht="15.6" x14ac:dyDescent="0.3">
      <c r="A171" s="3">
        <v>13</v>
      </c>
      <c r="B171" s="29" t="s">
        <v>162</v>
      </c>
      <c r="C171" s="20"/>
      <c r="D171" s="21"/>
      <c r="E171" s="21"/>
      <c r="F171" s="73" t="s">
        <v>86</v>
      </c>
      <c r="G171" s="39"/>
    </row>
    <row r="172" spans="1:7" ht="15.6" x14ac:dyDescent="0.3">
      <c r="A172" s="3">
        <v>14</v>
      </c>
      <c r="B172" s="29" t="s">
        <v>164</v>
      </c>
      <c r="C172" s="20"/>
      <c r="D172" s="21"/>
      <c r="E172" s="21"/>
      <c r="F172" s="73" t="s">
        <v>86</v>
      </c>
      <c r="G172" s="39"/>
    </row>
    <row r="173" spans="1:7" ht="15.6" x14ac:dyDescent="0.3">
      <c r="A173" s="3">
        <v>15</v>
      </c>
      <c r="B173" s="29" t="s">
        <v>213</v>
      </c>
      <c r="C173" s="20"/>
      <c r="D173" s="85"/>
      <c r="E173" s="18"/>
      <c r="F173" s="73" t="s">
        <v>86</v>
      </c>
      <c r="G173" s="39"/>
    </row>
    <row r="174" spans="1:7" ht="15.6" x14ac:dyDescent="0.3">
      <c r="A174" s="3">
        <v>16</v>
      </c>
      <c r="B174" s="29" t="s">
        <v>230</v>
      </c>
      <c r="C174" s="50" t="s">
        <v>81</v>
      </c>
      <c r="D174" s="50">
        <v>1</v>
      </c>
      <c r="E174" s="51"/>
      <c r="F174" s="74"/>
      <c r="G174" s="39"/>
    </row>
    <row r="175" spans="1:7" ht="15.6" x14ac:dyDescent="0.3">
      <c r="A175" s="3">
        <v>17</v>
      </c>
      <c r="B175" s="64" t="s">
        <v>214</v>
      </c>
      <c r="C175" s="50" t="s">
        <v>178</v>
      </c>
      <c r="D175" s="50">
        <v>2</v>
      </c>
      <c r="E175" s="51"/>
      <c r="F175" s="74"/>
      <c r="G175" s="39"/>
    </row>
    <row r="176" spans="1:7" ht="15.6" x14ac:dyDescent="0.3">
      <c r="A176" s="3">
        <v>18</v>
      </c>
      <c r="B176" s="74" t="s">
        <v>165</v>
      </c>
      <c r="C176" s="50"/>
      <c r="D176" s="50"/>
      <c r="E176" s="50"/>
      <c r="F176" s="74" t="s">
        <v>86</v>
      </c>
      <c r="G176" s="39"/>
    </row>
    <row r="177" spans="1:7" ht="43.2" x14ac:dyDescent="0.3">
      <c r="A177" s="3">
        <v>19</v>
      </c>
      <c r="B177" s="64" t="s">
        <v>49</v>
      </c>
      <c r="C177" s="50"/>
      <c r="D177" s="60" t="s">
        <v>166</v>
      </c>
      <c r="E177" s="50"/>
      <c r="F177" s="72" t="s">
        <v>222</v>
      </c>
      <c r="G177" s="39"/>
    </row>
    <row r="178" spans="1:7" ht="15.6" x14ac:dyDescent="0.3">
      <c r="A178" s="3">
        <v>20</v>
      </c>
      <c r="B178" s="29" t="s">
        <v>215</v>
      </c>
      <c r="C178" s="50" t="s">
        <v>74</v>
      </c>
      <c r="D178" s="50" t="s">
        <v>167</v>
      </c>
      <c r="E178" s="50"/>
      <c r="F178" s="44"/>
      <c r="G178" s="39"/>
    </row>
    <row r="179" spans="1:7" ht="15.6" x14ac:dyDescent="0.3">
      <c r="A179" s="3">
        <v>21</v>
      </c>
      <c r="B179" s="29" t="s">
        <v>159</v>
      </c>
      <c r="C179" s="50"/>
      <c r="D179" s="50"/>
      <c r="E179" s="50"/>
      <c r="F179" s="44" t="s">
        <v>86</v>
      </c>
      <c r="G179" s="39"/>
    </row>
    <row r="180" spans="1:7" ht="15.6" x14ac:dyDescent="0.3">
      <c r="A180" s="3">
        <v>22</v>
      </c>
      <c r="B180" s="29" t="s">
        <v>168</v>
      </c>
      <c r="C180" s="50"/>
      <c r="D180" s="50"/>
      <c r="E180" s="50"/>
      <c r="F180" s="44" t="s">
        <v>86</v>
      </c>
      <c r="G180" s="39"/>
    </row>
    <row r="181" spans="1:7" ht="15.6" x14ac:dyDescent="0.3">
      <c r="A181" s="3">
        <v>23</v>
      </c>
      <c r="B181" s="29" t="s">
        <v>169</v>
      </c>
      <c r="C181" s="50" t="s">
        <v>69</v>
      </c>
      <c r="D181" s="50">
        <v>8</v>
      </c>
      <c r="E181" s="50"/>
      <c r="F181" s="44"/>
      <c r="G181" s="39"/>
    </row>
    <row r="182" spans="1:7" ht="15.6" x14ac:dyDescent="0.3">
      <c r="A182" s="3">
        <v>24</v>
      </c>
      <c r="B182" s="29" t="s">
        <v>216</v>
      </c>
      <c r="C182" s="50" t="s">
        <v>237</v>
      </c>
      <c r="D182" s="50"/>
      <c r="E182" s="50">
        <v>190</v>
      </c>
      <c r="F182" s="44"/>
      <c r="G182" s="39"/>
    </row>
    <row r="183" spans="1:7" ht="15.6" x14ac:dyDescent="0.3">
      <c r="A183" s="3">
        <v>25</v>
      </c>
      <c r="B183" s="29" t="s">
        <v>205</v>
      </c>
      <c r="C183" s="50"/>
      <c r="D183" s="50"/>
      <c r="E183" s="50"/>
      <c r="F183" s="44" t="s">
        <v>86</v>
      </c>
      <c r="G183" s="39"/>
    </row>
    <row r="184" spans="1:7" ht="15.6" x14ac:dyDescent="0.3">
      <c r="A184" s="3">
        <v>26</v>
      </c>
      <c r="B184" s="86" t="s">
        <v>217</v>
      </c>
      <c r="C184" s="50"/>
      <c r="D184" s="87"/>
      <c r="E184" s="50"/>
      <c r="F184" s="44" t="s">
        <v>86</v>
      </c>
      <c r="G184" s="39"/>
    </row>
    <row r="185" spans="1:7" ht="15.6" x14ac:dyDescent="0.3">
      <c r="A185" s="3">
        <v>27</v>
      </c>
      <c r="B185" s="29" t="s">
        <v>170</v>
      </c>
      <c r="C185" s="50" t="s">
        <v>81</v>
      </c>
      <c r="D185" s="50">
        <v>1</v>
      </c>
      <c r="E185" s="50">
        <v>1</v>
      </c>
      <c r="F185" s="44"/>
      <c r="G185" s="39"/>
    </row>
    <row r="186" spans="1:7" ht="15.6" x14ac:dyDescent="0.3">
      <c r="A186" s="3">
        <v>28</v>
      </c>
      <c r="B186" s="29" t="s">
        <v>171</v>
      </c>
      <c r="C186" s="50" t="s">
        <v>61</v>
      </c>
      <c r="D186" s="92">
        <v>180</v>
      </c>
      <c r="E186" s="50"/>
      <c r="F186" s="44" t="s">
        <v>218</v>
      </c>
      <c r="G186" s="39"/>
    </row>
    <row r="187" spans="1:7" ht="15.6" x14ac:dyDescent="0.3">
      <c r="A187" s="3">
        <v>29</v>
      </c>
      <c r="B187" s="29" t="s">
        <v>172</v>
      </c>
      <c r="C187" s="50"/>
      <c r="D187" s="50"/>
      <c r="E187" s="50"/>
      <c r="F187" s="44" t="s">
        <v>86</v>
      </c>
      <c r="G187" s="39"/>
    </row>
    <row r="188" spans="1:7" ht="15.6" x14ac:dyDescent="0.3">
      <c r="A188" s="3">
        <v>30</v>
      </c>
      <c r="B188" s="29" t="s">
        <v>220</v>
      </c>
      <c r="C188" s="21" t="s">
        <v>83</v>
      </c>
      <c r="D188" s="21">
        <v>5</v>
      </c>
      <c r="E188" s="21"/>
      <c r="F188" s="44" t="s">
        <v>219</v>
      </c>
      <c r="G188" s="40"/>
    </row>
    <row r="190" spans="1:7" x14ac:dyDescent="0.3">
      <c r="A190" s="7"/>
      <c r="B190" s="13" t="s">
        <v>8</v>
      </c>
      <c r="C190" s="2">
        <v>1</v>
      </c>
    </row>
    <row r="191" spans="1:7" x14ac:dyDescent="0.3">
      <c r="B191" s="4" t="s">
        <v>9</v>
      </c>
      <c r="C191" s="34"/>
    </row>
    <row r="192" spans="1:7" x14ac:dyDescent="0.3">
      <c r="B192" s="4" t="s">
        <v>10</v>
      </c>
      <c r="C192" s="34">
        <f>C191*C190</f>
        <v>0</v>
      </c>
    </row>
    <row r="193" spans="1:7" x14ac:dyDescent="0.3">
      <c r="B193" s="4" t="s">
        <v>11</v>
      </c>
      <c r="C193" s="34">
        <f>C194-C192</f>
        <v>0</v>
      </c>
    </row>
    <row r="194" spans="1:7" x14ac:dyDescent="0.3">
      <c r="B194" s="5" t="s">
        <v>21</v>
      </c>
      <c r="C194" s="34">
        <f>C192*1.23</f>
        <v>0</v>
      </c>
    </row>
    <row r="196" spans="1:7" ht="29.4" customHeight="1" x14ac:dyDescent="0.3">
      <c r="B196" s="117" t="s">
        <v>240</v>
      </c>
      <c r="C196" s="118"/>
      <c r="G196" s="35" t="s">
        <v>250</v>
      </c>
    </row>
    <row r="197" spans="1:7" ht="16.95" customHeight="1" x14ac:dyDescent="0.3">
      <c r="A197" s="176" t="s">
        <v>0</v>
      </c>
      <c r="B197" s="109" t="s">
        <v>1</v>
      </c>
      <c r="C197" s="122" t="s">
        <v>2</v>
      </c>
      <c r="D197" s="114" t="s">
        <v>3</v>
      </c>
      <c r="E197" s="115"/>
      <c r="F197" s="116"/>
      <c r="G197" s="125" t="s">
        <v>22</v>
      </c>
    </row>
    <row r="198" spans="1:7" ht="17.399999999999999" customHeight="1" x14ac:dyDescent="0.3">
      <c r="A198" s="177"/>
      <c r="B198" s="110"/>
      <c r="C198" s="123"/>
      <c r="D198" s="109" t="s">
        <v>5</v>
      </c>
      <c r="E198" s="109" t="s">
        <v>6</v>
      </c>
      <c r="F198" s="122" t="s">
        <v>7</v>
      </c>
      <c r="G198" s="126"/>
    </row>
    <row r="199" spans="1:7" x14ac:dyDescent="0.3">
      <c r="A199" s="178"/>
      <c r="B199" s="111"/>
      <c r="C199" s="124"/>
      <c r="D199" s="111"/>
      <c r="E199" s="111"/>
      <c r="F199" s="124"/>
      <c r="G199" s="127"/>
    </row>
    <row r="200" spans="1:7" x14ac:dyDescent="0.3">
      <c r="A200" s="101">
        <v>1</v>
      </c>
      <c r="B200" s="79" t="s">
        <v>173</v>
      </c>
      <c r="C200" s="80" t="s">
        <v>81</v>
      </c>
      <c r="D200" s="81">
        <v>5</v>
      </c>
      <c r="E200" s="81"/>
      <c r="F200" s="79"/>
      <c r="G200" s="38"/>
    </row>
    <row r="201" spans="1:7" x14ac:dyDescent="0.3">
      <c r="A201" s="101">
        <v>2</v>
      </c>
      <c r="B201" s="82" t="s">
        <v>223</v>
      </c>
      <c r="C201" s="80" t="s">
        <v>68</v>
      </c>
      <c r="D201" s="104" t="s">
        <v>256</v>
      </c>
      <c r="E201" s="81"/>
      <c r="F201" s="79"/>
      <c r="G201" s="38"/>
    </row>
    <row r="202" spans="1:7" x14ac:dyDescent="0.3">
      <c r="A202" s="101">
        <v>3</v>
      </c>
      <c r="B202" s="82" t="s">
        <v>231</v>
      </c>
      <c r="C202" s="80"/>
      <c r="D202" s="81"/>
      <c r="E202" s="81"/>
      <c r="F202" s="79" t="s">
        <v>86</v>
      </c>
      <c r="G202" s="38"/>
    </row>
    <row r="203" spans="1:7" x14ac:dyDescent="0.3">
      <c r="A203" s="101">
        <v>4</v>
      </c>
      <c r="B203" s="45" t="s">
        <v>224</v>
      </c>
      <c r="C203" s="51"/>
      <c r="D203" s="51"/>
      <c r="E203" s="51"/>
      <c r="F203" s="52" t="s">
        <v>86</v>
      </c>
      <c r="G203" s="38"/>
    </row>
    <row r="204" spans="1:7" x14ac:dyDescent="0.3">
      <c r="A204" s="101">
        <v>5</v>
      </c>
      <c r="B204" s="45" t="s">
        <v>225</v>
      </c>
      <c r="C204" s="51"/>
      <c r="D204" s="51"/>
      <c r="E204" s="51"/>
      <c r="F204" s="52" t="s">
        <v>86</v>
      </c>
      <c r="G204" s="38"/>
    </row>
    <row r="205" spans="1:7" x14ac:dyDescent="0.3">
      <c r="A205" s="101">
        <v>6</v>
      </c>
      <c r="B205" s="45" t="s">
        <v>174</v>
      </c>
      <c r="C205" s="51"/>
      <c r="D205" s="51"/>
      <c r="E205" s="51"/>
      <c r="F205" s="52" t="s">
        <v>86</v>
      </c>
      <c r="G205" s="38"/>
    </row>
    <row r="206" spans="1:7" x14ac:dyDescent="0.3">
      <c r="A206" s="101">
        <v>7</v>
      </c>
      <c r="B206" s="83" t="s">
        <v>176</v>
      </c>
      <c r="C206" s="51" t="s">
        <v>75</v>
      </c>
      <c r="D206" s="51">
        <v>45</v>
      </c>
      <c r="E206" s="51"/>
      <c r="F206" s="52"/>
      <c r="G206" s="38"/>
    </row>
    <row r="207" spans="1:7" x14ac:dyDescent="0.3">
      <c r="A207" s="101">
        <v>8</v>
      </c>
      <c r="B207" s="45" t="s">
        <v>175</v>
      </c>
      <c r="C207" s="51"/>
      <c r="D207" s="51"/>
      <c r="E207" s="51"/>
      <c r="F207" s="52" t="s">
        <v>86</v>
      </c>
      <c r="G207" s="38"/>
    </row>
    <row r="208" spans="1:7" ht="15.6" x14ac:dyDescent="0.3">
      <c r="A208" s="101">
        <v>9</v>
      </c>
      <c r="B208" s="29" t="s">
        <v>220</v>
      </c>
      <c r="C208" s="96" t="s">
        <v>84</v>
      </c>
      <c r="D208" s="96">
        <v>36</v>
      </c>
      <c r="E208" s="55"/>
      <c r="F208" s="90" t="s">
        <v>254</v>
      </c>
      <c r="G208" s="40"/>
    </row>
    <row r="209" spans="1:7" ht="15.6" x14ac:dyDescent="0.3">
      <c r="A209" s="15"/>
      <c r="B209" s="100"/>
      <c r="C209" s="97"/>
      <c r="D209" s="97"/>
      <c r="E209" s="97"/>
      <c r="F209" s="98"/>
      <c r="G209" s="99"/>
    </row>
    <row r="210" spans="1:7" x14ac:dyDescent="0.3">
      <c r="A210" s="7"/>
      <c r="B210" s="4" t="s">
        <v>8</v>
      </c>
      <c r="C210" s="2">
        <v>5</v>
      </c>
    </row>
    <row r="211" spans="1:7" x14ac:dyDescent="0.3">
      <c r="B211" s="4" t="s">
        <v>9</v>
      </c>
      <c r="C211" s="34"/>
    </row>
    <row r="212" spans="1:7" x14ac:dyDescent="0.3">
      <c r="B212" s="4" t="s">
        <v>10</v>
      </c>
      <c r="C212" s="34">
        <f>C211*C210</f>
        <v>0</v>
      </c>
    </row>
    <row r="213" spans="1:7" x14ac:dyDescent="0.3">
      <c r="B213" s="4" t="s">
        <v>11</v>
      </c>
      <c r="C213" s="34">
        <f>C214-C212</f>
        <v>0</v>
      </c>
    </row>
    <row r="214" spans="1:7" x14ac:dyDescent="0.3">
      <c r="B214" s="5" t="s">
        <v>21</v>
      </c>
      <c r="C214" s="34">
        <f>C212*1.23</f>
        <v>0</v>
      </c>
      <c r="D214" s="6"/>
      <c r="E214" s="6"/>
      <c r="F214" s="6"/>
    </row>
    <row r="215" spans="1:7" x14ac:dyDescent="0.3">
      <c r="B215" s="11"/>
      <c r="D215" s="6"/>
      <c r="E215" s="6"/>
      <c r="F215" s="6"/>
    </row>
    <row r="216" spans="1:7" x14ac:dyDescent="0.3">
      <c r="A216" s="6"/>
      <c r="B216" s="6"/>
      <c r="C216" s="6"/>
      <c r="D216" s="6"/>
      <c r="E216" s="6"/>
      <c r="F216" s="6"/>
    </row>
    <row r="217" spans="1:7" ht="27.6" x14ac:dyDescent="0.3">
      <c r="A217" s="6"/>
      <c r="B217" s="22" t="s">
        <v>18</v>
      </c>
      <c r="C217" s="179">
        <f>C212+C192+C151+C111+C69</f>
        <v>0</v>
      </c>
      <c r="D217" s="180"/>
      <c r="E217" s="6"/>
      <c r="F217" s="6"/>
    </row>
    <row r="218" spans="1:7" ht="31.2" customHeight="1" x14ac:dyDescent="0.3">
      <c r="A218" s="6"/>
      <c r="B218" s="22" t="s">
        <v>11</v>
      </c>
      <c r="C218" s="179">
        <f>C219-C217</f>
        <v>0</v>
      </c>
      <c r="D218" s="180"/>
      <c r="E218" s="6"/>
      <c r="F218" s="6"/>
    </row>
    <row r="219" spans="1:7" ht="27.6" x14ac:dyDescent="0.3">
      <c r="A219" s="6"/>
      <c r="B219" s="22" t="s">
        <v>19</v>
      </c>
      <c r="C219" s="179">
        <f>C217*1.23</f>
        <v>0</v>
      </c>
      <c r="D219" s="180"/>
      <c r="E219" s="6"/>
      <c r="F219" s="6"/>
    </row>
    <row r="220" spans="1:7" ht="15" customHeight="1" x14ac:dyDescent="0.3">
      <c r="A220" s="146"/>
      <c r="B220" s="146"/>
      <c r="C220" s="6"/>
      <c r="D220" s="6"/>
      <c r="E220" s="6"/>
      <c r="F220" s="6"/>
    </row>
    <row r="221" spans="1:7" ht="15" customHeight="1" x14ac:dyDescent="0.3">
      <c r="A221" s="146"/>
      <c r="B221" s="146"/>
      <c r="C221" s="6"/>
      <c r="D221" s="6"/>
      <c r="E221" s="6"/>
      <c r="F221" s="6"/>
    </row>
    <row r="222" spans="1:7" ht="33.75" customHeight="1" x14ac:dyDescent="0.3">
      <c r="A222" s="8"/>
      <c r="B222" s="148" t="s">
        <v>20</v>
      </c>
      <c r="C222" s="149"/>
      <c r="D222" s="149"/>
      <c r="E222" s="149"/>
      <c r="F222" s="150"/>
    </row>
    <row r="223" spans="1:7" x14ac:dyDescent="0.3">
      <c r="A223" s="146"/>
      <c r="B223" s="147"/>
      <c r="C223" s="147"/>
      <c r="D223" s="147"/>
      <c r="E223" s="147"/>
      <c r="F223" s="147"/>
    </row>
    <row r="224" spans="1:7" ht="33" customHeight="1" x14ac:dyDescent="0.3">
      <c r="A224" s="146"/>
      <c r="B224" s="148" t="s">
        <v>233</v>
      </c>
      <c r="C224" s="149"/>
      <c r="D224" s="149"/>
      <c r="E224" s="149"/>
      <c r="F224" s="150"/>
    </row>
    <row r="225" spans="1:6" x14ac:dyDescent="0.3">
      <c r="A225" s="146"/>
      <c r="B225" s="147"/>
      <c r="C225" s="147"/>
      <c r="D225" s="147"/>
      <c r="E225" s="147"/>
      <c r="F225" s="147"/>
    </row>
    <row r="226" spans="1:6" ht="14.4" customHeight="1" x14ac:dyDescent="0.3">
      <c r="A226" s="6"/>
      <c r="B226" s="173" t="s">
        <v>12</v>
      </c>
      <c r="C226" s="174"/>
      <c r="D226" s="174"/>
      <c r="E226" s="174"/>
      <c r="F226" s="175"/>
    </row>
    <row r="227" spans="1:6" x14ac:dyDescent="0.3">
      <c r="A227" s="6"/>
      <c r="B227" s="154"/>
      <c r="C227" s="155"/>
      <c r="D227" s="155"/>
      <c r="E227" s="155"/>
      <c r="F227" s="156"/>
    </row>
    <row r="228" spans="1:6" ht="7.95" customHeight="1" x14ac:dyDescent="0.3">
      <c r="A228" s="6"/>
      <c r="B228" s="151" t="s">
        <v>13</v>
      </c>
      <c r="C228" s="152"/>
      <c r="D228" s="152"/>
      <c r="E228" s="152"/>
      <c r="F228" s="153"/>
    </row>
    <row r="229" spans="1:6" x14ac:dyDescent="0.3">
      <c r="A229" s="6"/>
      <c r="B229" s="151"/>
      <c r="C229" s="152"/>
      <c r="D229" s="152"/>
      <c r="E229" s="152"/>
      <c r="F229" s="153"/>
    </row>
    <row r="230" spans="1:6" ht="14.4" customHeight="1" x14ac:dyDescent="0.3">
      <c r="B230" s="154" t="s">
        <v>14</v>
      </c>
      <c r="C230" s="155"/>
      <c r="D230" s="155"/>
      <c r="E230" s="155"/>
      <c r="F230" s="156"/>
    </row>
    <row r="231" spans="1:6" x14ac:dyDescent="0.3">
      <c r="B231" s="157"/>
      <c r="C231" s="158"/>
      <c r="D231" s="158"/>
      <c r="E231" s="158"/>
      <c r="F231" s="159"/>
    </row>
    <row r="232" spans="1:6" x14ac:dyDescent="0.3">
      <c r="B232" s="9"/>
      <c r="C232" s="9"/>
      <c r="D232" s="9"/>
      <c r="E232" s="9"/>
      <c r="F232" s="9"/>
    </row>
    <row r="233" spans="1:6" x14ac:dyDescent="0.3">
      <c r="B233" s="10" t="s">
        <v>27</v>
      </c>
      <c r="C233" s="128"/>
      <c r="D233" s="129"/>
      <c r="E233" s="129"/>
      <c r="F233" s="130"/>
    </row>
    <row r="234" spans="1:6" x14ac:dyDescent="0.3">
      <c r="B234" s="10" t="s">
        <v>28</v>
      </c>
      <c r="C234" s="131"/>
      <c r="D234" s="132"/>
      <c r="E234" s="132"/>
      <c r="F234" s="133"/>
    </row>
    <row r="235" spans="1:6" x14ac:dyDescent="0.3">
      <c r="B235" s="10"/>
      <c r="C235" s="134"/>
      <c r="D235" s="135"/>
      <c r="E235" s="135"/>
      <c r="F235" s="136"/>
    </row>
    <row r="236" spans="1:6" x14ac:dyDescent="0.3">
      <c r="B236" s="9"/>
      <c r="C236" s="9"/>
      <c r="D236" s="9"/>
      <c r="E236" s="9"/>
      <c r="F236" s="9"/>
    </row>
    <row r="237" spans="1:6" x14ac:dyDescent="0.3">
      <c r="B237" s="137" t="s">
        <v>234</v>
      </c>
      <c r="C237" s="138"/>
      <c r="D237" s="138"/>
      <c r="E237" s="138"/>
      <c r="F237" s="139"/>
    </row>
    <row r="238" spans="1:6" x14ac:dyDescent="0.3">
      <c r="B238" s="140"/>
      <c r="C238" s="141"/>
      <c r="D238" s="141"/>
      <c r="E238" s="141"/>
      <c r="F238" s="142"/>
    </row>
    <row r="239" spans="1:6" x14ac:dyDescent="0.3">
      <c r="B239" s="140"/>
      <c r="C239" s="141"/>
      <c r="D239" s="141"/>
      <c r="E239" s="141"/>
      <c r="F239" s="142"/>
    </row>
    <row r="240" spans="1:6" x14ac:dyDescent="0.3">
      <c r="B240" s="140"/>
      <c r="C240" s="141"/>
      <c r="D240" s="141"/>
      <c r="E240" s="141"/>
      <c r="F240" s="142"/>
    </row>
    <row r="241" spans="2:6" ht="10.95" customHeight="1" x14ac:dyDescent="0.3">
      <c r="B241" s="143"/>
      <c r="C241" s="144"/>
      <c r="D241" s="144"/>
      <c r="E241" s="144"/>
      <c r="F241" s="145"/>
    </row>
    <row r="242" spans="2:6" ht="33" customHeight="1" x14ac:dyDescent="0.3"/>
    <row r="243" spans="2:6" ht="33" customHeight="1" x14ac:dyDescent="0.3"/>
    <row r="246" spans="2:6" ht="33.75" customHeight="1" x14ac:dyDescent="0.3"/>
    <row r="248" spans="2:6" ht="33" customHeight="1" x14ac:dyDescent="0.3"/>
    <row r="250" spans="2:6" ht="15" customHeight="1" x14ac:dyDescent="0.3"/>
    <row r="254" spans="2:6" ht="16.5" customHeight="1" x14ac:dyDescent="0.3"/>
    <row r="255" spans="2:6" ht="21" customHeight="1" x14ac:dyDescent="0.3"/>
    <row r="257" ht="21.75" customHeight="1" x14ac:dyDescent="0.3"/>
    <row r="258" ht="26.25" customHeight="1" x14ac:dyDescent="0.3"/>
    <row r="259" ht="33" customHeight="1" x14ac:dyDescent="0.3"/>
  </sheetData>
  <mergeCells count="70">
    <mergeCell ref="C7:H7"/>
    <mergeCell ref="B226:F227"/>
    <mergeCell ref="A197:A199"/>
    <mergeCell ref="B197:B199"/>
    <mergeCell ref="C197:C199"/>
    <mergeCell ref="C217:D217"/>
    <mergeCell ref="C218:D218"/>
    <mergeCell ref="C219:D219"/>
    <mergeCell ref="A116:A118"/>
    <mergeCell ref="B9:H9"/>
    <mergeCell ref="D156:F156"/>
    <mergeCell ref="D197:F197"/>
    <mergeCell ref="B115:C115"/>
    <mergeCell ref="D117:D118"/>
    <mergeCell ref="E117:E118"/>
    <mergeCell ref="B116:B118"/>
    <mergeCell ref="C3:G3"/>
    <mergeCell ref="A75:A77"/>
    <mergeCell ref="B75:B77"/>
    <mergeCell ref="C75:C77"/>
    <mergeCell ref="G75:G77"/>
    <mergeCell ref="D76:D77"/>
    <mergeCell ref="E76:E77"/>
    <mergeCell ref="F76:F77"/>
    <mergeCell ref="A16:A18"/>
    <mergeCell ref="B16:B18"/>
    <mergeCell ref="C16:C18"/>
    <mergeCell ref="G16:G18"/>
    <mergeCell ref="C6:H6"/>
    <mergeCell ref="C5:H5"/>
    <mergeCell ref="C8:H8"/>
    <mergeCell ref="B11:H11"/>
    <mergeCell ref="C233:F235"/>
    <mergeCell ref="B237:F241"/>
    <mergeCell ref="D17:D18"/>
    <mergeCell ref="E17:E18"/>
    <mergeCell ref="F17:F18"/>
    <mergeCell ref="A220:B220"/>
    <mergeCell ref="A221:B221"/>
    <mergeCell ref="A223:A225"/>
    <mergeCell ref="B223:F223"/>
    <mergeCell ref="B224:F224"/>
    <mergeCell ref="B225:F225"/>
    <mergeCell ref="B222:F222"/>
    <mergeCell ref="C156:C158"/>
    <mergeCell ref="B228:F229"/>
    <mergeCell ref="B230:F231"/>
    <mergeCell ref="B196:C196"/>
    <mergeCell ref="G197:G199"/>
    <mergeCell ref="D198:D199"/>
    <mergeCell ref="E198:E199"/>
    <mergeCell ref="F198:F199"/>
    <mergeCell ref="G116:G118"/>
    <mergeCell ref="D116:F116"/>
    <mergeCell ref="F117:F118"/>
    <mergeCell ref="G156:G158"/>
    <mergeCell ref="D157:D158"/>
    <mergeCell ref="E157:E158"/>
    <mergeCell ref="F157:F158"/>
    <mergeCell ref="B10:H10"/>
    <mergeCell ref="A156:A158"/>
    <mergeCell ref="B12:H12"/>
    <mergeCell ref="B13:H13"/>
    <mergeCell ref="D75:F75"/>
    <mergeCell ref="B155:C155"/>
    <mergeCell ref="B15:C15"/>
    <mergeCell ref="B74:C74"/>
    <mergeCell ref="C116:C118"/>
    <mergeCell ref="B156:B158"/>
    <mergeCell ref="D16:F16"/>
  </mergeCells>
  <phoneticPr fontId="3" type="noConversion"/>
  <pageMargins left="0.7" right="0.7" top="0.75" bottom="0.75" header="0.3" footer="0.3"/>
  <pageSetup paperSize="9" scale="58"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2933DBFD7BB4848A325F9BB431087F3" ma:contentTypeVersion="21" ma:contentTypeDescription="Umožňuje vytvoriť nový dokument." ma:contentTypeScope="" ma:versionID="d3580b772c13c541141a0a94a5801cb9">
  <xsd:schema xmlns:xsd="http://www.w3.org/2001/XMLSchema" xmlns:xs="http://www.w3.org/2001/XMLSchema" xmlns:p="http://schemas.microsoft.com/office/2006/metadata/properties" xmlns:ns2="f547016c-b868-4c85-9b27-c8fef2bb2b21" xmlns:ns3="94c36fca-8d58-4a30-8174-9427d45c3c3b" xmlns:ns4="9f37d40b-ca24-446e-849a-f7de3755b154" xmlns:ns5="22e8bab3-ffeb-44d9-9266-71a4f0a68ecd" targetNamespace="http://schemas.microsoft.com/office/2006/metadata/properties" ma:root="true" ma:fieldsID="418b32d3d612f74d95311c49b75c8337" ns2:_="" ns3:_="" ns4:_="" ns5:_="">
    <xsd:import namespace="f547016c-b868-4c85-9b27-c8fef2bb2b21"/>
    <xsd:import namespace="94c36fca-8d58-4a30-8174-9427d45c3c3b"/>
    <xsd:import namespace="9f37d40b-ca24-446e-849a-f7de3755b154"/>
    <xsd:import namespace="22e8bab3-ffeb-44d9-9266-71a4f0a68ecd"/>
    <xsd:element name="properties">
      <xsd:complexType>
        <xsd:sequence>
          <xsd:element name="documentManagement">
            <xsd:complexType>
              <xsd:all>
                <xsd:element ref="ns2:MediaServiceLocation" minOccurs="0"/>
                <xsd:element ref="ns3:TaxCatchAll" minOccurs="0"/>
                <xsd:element ref="ns2:MediaServiceOCR" minOccurs="0"/>
                <xsd:element ref="ns4:SharedWithUsers" minOccurs="0"/>
                <xsd:element ref="ns4:SharedWithDetails" minOccurs="0"/>
                <xsd:element ref="ns5:CustomID" minOccurs="0"/>
                <xsd:element ref="ns5:MediaServiceMetadata" minOccurs="0"/>
                <xsd:element ref="ns5:MediaServiceFastMetadata" minOccurs="0"/>
                <xsd:element ref="ns5:MediaServiceSearchProperties" minOccurs="0"/>
                <xsd:element ref="ns5:MediaServiceDateTaken" minOccurs="0"/>
                <xsd:element ref="ns5:MediaServiceGenerationTime" minOccurs="0"/>
                <xsd:element ref="ns5:MediaServiceEventHashCode" minOccurs="0"/>
                <xsd:element ref="ns2: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Location" ma:index="8" nillable="true" ma:displayName="Location" ma:description="" ma:indexed="true" ma:internalName="MediaServiceLocation0" ma:readOnly="true">
      <xsd:simpleType>
        <xsd:restriction base="dms:Text"/>
      </xsd:simpleType>
    </xsd:element>
    <xsd:element name="MediaServiceOCR" ma:index="10" nillable="true" ma:displayName="Extracted Text" ma:description="" ma:internalName="MediaServiceOCR0" ma:readOnly="true">
      <xsd:simpleType>
        <xsd:restriction base="dms:Note">
          <xsd:maxLength value="255"/>
        </xsd:restriction>
      </xsd:simpleType>
    </xsd:element>
    <xsd:element name="lcf76f155ced4ddcb4097134ff3c332f" ma:index="21" nillable="true" ma:displayName="Značky obrázka_0" ma:hidden="true" ma:internalName="Zna_x010d_ky_x0020_obr_x00e1_zka_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36fca-8d58-4a30-8174-9427d45c3c3b"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fd26409-9b04-4af2-bf81-5667f2c972d7}" ma:internalName="TaxCatchAll" ma:showField="CatchAllData" ma:web="94c36fca-8d58-4a30-8174-9427d45c3c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SharedWithUsers" ma:index="11" nillable="true" ma:displayName="Zdieľa sa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Zdieľané s podrobnosťami" ma:description="" ma:internalName="SharedWithDetails0"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e8bab3-ffeb-44d9-9266-71a4f0a68ecd" elementFormDefault="qualified">
    <xsd:import namespace="http://schemas.microsoft.com/office/2006/documentManagement/types"/>
    <xsd:import namespace="http://schemas.microsoft.com/office/infopath/2007/PartnerControls"/>
    <xsd:element name="CustomID" ma:index="13" nillable="true" ma:displayName="CustomID" ma:hidden="true" ma:internalName="CustomID">
      <xsd:simpleType>
        <xsd:restriction base="dms:Number"/>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c36fca-8d58-4a30-8174-9427d45c3c3b" xsi:nil="true"/>
    <lcf76f155ced4ddcb4097134ff3c332f xmlns="f547016c-b868-4c85-9b27-c8fef2bb2b21" xsi:nil="true"/>
    <CustomID xmlns="22e8bab3-ffeb-44d9-9266-71a4f0a68e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42E40E-8A9F-4D60-B5D5-DF9260F45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7016c-b868-4c85-9b27-c8fef2bb2b21"/>
    <ds:schemaRef ds:uri="94c36fca-8d58-4a30-8174-9427d45c3c3b"/>
    <ds:schemaRef ds:uri="9f37d40b-ca24-446e-849a-f7de3755b154"/>
    <ds:schemaRef ds:uri="22e8bab3-ffeb-44d9-9266-71a4f0a68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32F6E0-4E86-477A-BC5A-423629E1956C}">
  <ds:schemaRefs>
    <ds:schemaRef ds:uri="http://schemas.microsoft.com/office/2006/metadata/properties"/>
    <ds:schemaRef ds:uri="http://schemas.microsoft.com/office/infopath/2007/PartnerControls"/>
    <ds:schemaRef ds:uri="d1c34f43-b6af-4863-b2f9-361e5c24a241"/>
    <ds:schemaRef ds:uri="f547016c-b868-4c85-9b27-c8fef2bb2b21"/>
    <ds:schemaRef ds:uri="9f37d40b-ca24-446e-849a-f7de3755b154"/>
    <ds:schemaRef ds:uri="3fa268eb-fbaa-4aa5-85e0-c51fff67afcb"/>
    <ds:schemaRef ds:uri="274902c4-e348-4087-b368-0931af31445d"/>
    <ds:schemaRef ds:uri="94c36fca-8d58-4a30-8174-9427d45c3c3b"/>
    <ds:schemaRef ds:uri="22e8bab3-ffeb-44d9-9266-71a4f0a68ecd"/>
  </ds:schemaRefs>
</ds:datastoreItem>
</file>

<file path=customXml/itemProps3.xml><?xml version="1.0" encoding="utf-8"?>
<ds:datastoreItem xmlns:ds="http://schemas.openxmlformats.org/officeDocument/2006/customXml" ds:itemID="{BB6ABA21-4B65-4F18-9D41-B2528DA990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IKT</vt:lpstr>
      <vt:lpstr>IKT!Oblasť_tlače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Matíková</dc:creator>
  <cp:keywords/>
  <dc:description/>
  <cp:lastModifiedBy>Terézia Vašičková</cp:lastModifiedBy>
  <cp:revision/>
  <cp:lastPrinted>2026-03-13T12:36:48Z</cp:lastPrinted>
  <dcterms:created xsi:type="dcterms:W3CDTF">2023-07-19T08:32:18Z</dcterms:created>
  <dcterms:modified xsi:type="dcterms:W3CDTF">2026-07-20T05:47:39Z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0x01010002933DBFD7BB4848A325F9BB431087F3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