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turnerova\Desktop\Zákazky\2026\15_ DNS na zabezpečenie potravín - Čerstvé ryby I\01_PHZ\"/>
    </mc:Choice>
  </mc:AlternateContent>
  <xr:revisionPtr revIDLastSave="0" documentId="13_ncr:1_{0E2D75D0-CE53-43B8-8318-7AB63D6CD03A}" xr6:coauthVersionLast="47" xr6:coauthVersionMax="47" xr10:uidLastSave="{00000000-0000-0000-0000-000000000000}"/>
  <workbookProtection workbookAlgorithmName="SHA-512" workbookHashValue="n1MmIaElFeZeEU/0C78DTkugCehpliRlAAcZsEwkrUrlVUBrOwmMR4BfT2CcSyzcy+pfcrD0RzKxs883kwYlCg==" workbookSaltValue="lL+gurlVX23EGlTHlvBFgQ==" workbookSpinCount="100000" lockStructure="1"/>
  <bookViews>
    <workbookView xWindow="28680" yWindow="-120" windowWidth="29040" windowHeight="15720" xr2:uid="{00000000-000D-0000-FFFF-FFFF00000000}"/>
  </bookViews>
  <sheets>
    <sheet name="Mlieko a mliečne výrobky" sheetId="2" r:id="rId1"/>
  </sheets>
  <definedNames>
    <definedName name="_xlnm._FilterDatabase" localSheetId="0" hidden="1">'Mlieko a mliečne výrobky'!$B$10:$J$17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2" l="1"/>
  <c r="I12" i="2"/>
  <c r="I13" i="2"/>
  <c r="I14" i="2"/>
  <c r="I15" i="2"/>
  <c r="I16" i="2"/>
  <c r="I17" i="2"/>
  <c r="I10" i="2"/>
  <c r="H11" i="2"/>
  <c r="J11" i="2" s="1"/>
  <c r="H12" i="2"/>
  <c r="J12" i="2" s="1"/>
  <c r="H13" i="2"/>
  <c r="J13" i="2" s="1"/>
  <c r="H14" i="2"/>
  <c r="J14" i="2" s="1"/>
  <c r="H15" i="2"/>
  <c r="J15" i="2" s="1"/>
  <c r="H16" i="2"/>
  <c r="J16" i="2" s="1"/>
  <c r="H17" i="2"/>
  <c r="J17" i="2" s="1"/>
  <c r="H10" i="2"/>
  <c r="J10" i="2" s="1"/>
  <c r="I18" i="2" l="1"/>
  <c r="J18" i="2"/>
</calcChain>
</file>

<file path=xl/sharedStrings.xml><?xml version="1.0" encoding="utf-8"?>
<sst xmlns="http://schemas.openxmlformats.org/spreadsheetml/2006/main" count="46" uniqueCount="37">
  <si>
    <t>Univerzitná nemocnica Bratislava</t>
  </si>
  <si>
    <t>P.č.</t>
  </si>
  <si>
    <t>MJ</t>
  </si>
  <si>
    <t>Predpokladané množstvo na 12 mesiacov</t>
  </si>
  <si>
    <t>Jednotková cena v EUR bez DPH</t>
  </si>
  <si>
    <t>Sadzba DPH v %</t>
  </si>
  <si>
    <t>Jednotková cena v EUR s DPH</t>
  </si>
  <si>
    <t>Celková suma v EUR bez DPH</t>
  </si>
  <si>
    <t>Celková suma v EUR s DPH</t>
  </si>
  <si>
    <t>kg</t>
  </si>
  <si>
    <t>Spolu</t>
  </si>
  <si>
    <t>Názov zákazky:</t>
  </si>
  <si>
    <t>Obchodné meno uchádzača:</t>
  </si>
  <si>
    <t>Adresa/sídlo uchádzača:</t>
  </si>
  <si>
    <t>IČO:</t>
  </si>
  <si>
    <t>DIČ:</t>
  </si>
  <si>
    <t>Názov položky* **</t>
  </si>
  <si>
    <t>*   uvedené balenie je preferované, pričom sa pripúšťa tolerancia v rozsahu +/- 20%</t>
  </si>
  <si>
    <t xml:space="preserve">** Ekvivalentným výrobkom (ekvivalent kvality) sa rozumie výrobok s rovnakým alebo podobným zložením </t>
  </si>
  <si>
    <t xml:space="preserve">     alebo výrobok porovnateľných kvalitatívnych parametrov ako sú uvedené v tabuľke, pričom ak je uvedená konkrétna značka výrobku</t>
  </si>
  <si>
    <t xml:space="preserve">     alebo výrobcu je možné predložiť ekvivalentný výrobok, ktorý má rovnaké alebo vyššie kvalitatívne parametre.</t>
  </si>
  <si>
    <t>Popis položky</t>
  </si>
  <si>
    <t>Dynamický nákupný systém na zabezpečenie potravín - Čerstvé ryby I.</t>
  </si>
  <si>
    <t>Pstruh Dúhový -pitvaný</t>
  </si>
  <si>
    <t>Kapor Rybničný -filet narezaný (bez kosti)</t>
  </si>
  <si>
    <t>Kapor Rybničný -podkovička</t>
  </si>
  <si>
    <t>Zubáč Veľkoústy -filet</t>
  </si>
  <si>
    <t>Jeseter Sibírsky - filet bez kostí</t>
  </si>
  <si>
    <t>Sumec - filet s kožou</t>
  </si>
  <si>
    <t>Zmes na polievku</t>
  </si>
  <si>
    <t>Sumček africký - filet bez kostí a kože</t>
  </si>
  <si>
    <t xml:space="preserve">chladený, bez zápachu, bez pridanej vody, porcia cca 250g </t>
  </si>
  <si>
    <t>chladený, bez zápachu, bez pridanej vody, bez kosti, bez kože, porcia cca 200 g</t>
  </si>
  <si>
    <t>chladený, bez zápachu, bez pridanej vody, porcia cca 200 g</t>
  </si>
  <si>
    <t>chladený, bez zápachu, bez pridanej vody, porcia cca 250 g</t>
  </si>
  <si>
    <t>rybie hlavy,chvosty, rybie vnútornosti – ikry</t>
  </si>
  <si>
    <t>chladený, bez zápachu, bez pridanej vody, bez kosti, bez kože, porcia cca 250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</si>
</sst>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00\ &quot;€&quot;_-;\-* #,##0.00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indexed="8"/>
      <name val="Aptos Narrow"/>
      <family val="2"/>
      <charset val="238"/>
    </font>
    <font>
      <sz val="11"/>
      <name val="Aptos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9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9" fontId="2" fillId="3" borderId="1" xfId="0" applyNumberFormat="1" applyFont="1" applyFill="1" applyBorder="1" applyAlignment="1" applyProtection="1">
      <alignment horizontal="center" vertical="center"/>
      <protection locked="0"/>
    </xf>
    <xf numFmtId="44" fontId="2" fillId="0" borderId="0" xfId="1" applyFont="1" applyAlignment="1" applyProtection="1">
      <alignment horizontal="right" vertical="center"/>
    </xf>
    <xf numFmtId="0" fontId="0" fillId="0" borderId="4" xfId="0" applyBorder="1" applyAlignment="1">
      <alignment horizontal="center" vertical="center"/>
    </xf>
    <xf numFmtId="164" fontId="2" fillId="3" borderId="1" xfId="1" applyNumberFormat="1" applyFont="1" applyFill="1" applyBorder="1" applyAlignment="1" applyProtection="1">
      <alignment horizontal="center" vertical="center"/>
      <protection locked="0"/>
    </xf>
    <xf numFmtId="164" fontId="0" fillId="0" borderId="1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0" fillId="3" borderId="1" xfId="0" applyFill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4" fontId="2" fillId="4" borderId="5" xfId="1" applyNumberFormat="1" applyFont="1" applyFill="1" applyBorder="1" applyAlignment="1" applyProtection="1">
      <alignment horizontal="center" vertical="center"/>
    </xf>
    <xf numFmtId="164" fontId="2" fillId="4" borderId="6" xfId="1" applyNumberFormat="1" applyFont="1" applyFill="1" applyBorder="1" applyAlignment="1" applyProtection="1">
      <alignment horizontal="center" vertical="center"/>
    </xf>
    <xf numFmtId="164" fontId="0" fillId="0" borderId="3" xfId="1" applyNumberFormat="1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2" fillId="3" borderId="9" xfId="1" applyNumberFormat="1" applyFont="1" applyFill="1" applyBorder="1" applyAlignment="1" applyProtection="1">
      <alignment horizontal="center" vertical="center"/>
      <protection locked="0"/>
    </xf>
    <xf numFmtId="9" fontId="2" fillId="3" borderId="9" xfId="0" applyNumberFormat="1" applyFont="1" applyFill="1" applyBorder="1" applyAlignment="1" applyProtection="1">
      <alignment horizontal="center" vertical="center"/>
      <protection locked="0"/>
    </xf>
    <xf numFmtId="164" fontId="0" fillId="0" borderId="9" xfId="1" applyNumberFormat="1" applyFont="1" applyFill="1" applyBorder="1" applyAlignment="1" applyProtection="1">
      <alignment horizontal="center" vertical="center"/>
    </xf>
    <xf numFmtId="164" fontId="0" fillId="0" borderId="10" xfId="1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10" fillId="0" borderId="1" xfId="3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/>
    <xf numFmtId="0" fontId="10" fillId="0" borderId="4" xfId="3" applyFont="1" applyBorder="1" applyAlignment="1">
      <alignment horizontal="left"/>
    </xf>
    <xf numFmtId="164" fontId="2" fillId="3" borderId="4" xfId="1" applyNumberFormat="1" applyFont="1" applyFill="1" applyBorder="1" applyAlignment="1" applyProtection="1">
      <alignment horizontal="center" vertical="center"/>
      <protection locked="0"/>
    </xf>
    <xf numFmtId="9" fontId="2" fillId="3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4" xfId="1" applyNumberFormat="1" applyFont="1" applyFill="1" applyBorder="1" applyAlignment="1" applyProtection="1">
      <alignment horizontal="center" vertical="center"/>
    </xf>
    <xf numFmtId="164" fontId="0" fillId="0" borderId="12" xfId="1" applyNumberFormat="1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44" fontId="3" fillId="2" borderId="14" xfId="1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44" fontId="3" fillId="2" borderId="14" xfId="1" applyFont="1" applyFill="1" applyBorder="1" applyAlignment="1" applyProtection="1">
      <alignment vertical="center" wrapText="1"/>
    </xf>
    <xf numFmtId="44" fontId="3" fillId="2" borderId="15" xfId="1" applyFont="1" applyFill="1" applyBorder="1" applyAlignment="1" applyProtection="1">
      <alignment vertical="center" wrapText="1"/>
    </xf>
    <xf numFmtId="0" fontId="0" fillId="0" borderId="9" xfId="0" applyBorder="1"/>
    <xf numFmtId="0" fontId="10" fillId="0" borderId="9" xfId="3" applyFont="1" applyBorder="1" applyAlignment="1">
      <alignment horizontal="left"/>
    </xf>
    <xf numFmtId="0" fontId="0" fillId="0" borderId="9" xfId="0" applyBorder="1" applyAlignment="1">
      <alignment horizontal="center" vertical="center"/>
    </xf>
  </cellXfs>
  <cellStyles count="4">
    <cellStyle name="Excel Built-in Normal" xfId="3" xr:uid="{00000000-0005-0000-0000-000000000000}"/>
    <cellStyle name="Mena" xfId="1" builtinId="4"/>
    <cellStyle name="Normálna" xfId="0" builtinId="0"/>
    <cellStyle name="Normálna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zoomScaleNormal="100" workbookViewId="0">
      <selection activeCell="E10" sqref="E10"/>
    </sheetView>
  </sheetViews>
  <sheetFormatPr defaultColWidth="8.85546875" defaultRowHeight="15" x14ac:dyDescent="0.25"/>
  <cols>
    <col min="1" max="1" width="5.85546875" style="1" customWidth="1"/>
    <col min="2" max="2" width="53" style="1" customWidth="1"/>
    <col min="3" max="3" width="80.28515625" style="1" customWidth="1"/>
    <col min="4" max="4" width="7" style="1" customWidth="1"/>
    <col min="5" max="5" width="14.42578125" style="2" customWidth="1"/>
    <col min="6" max="6" width="14.42578125" style="1" customWidth="1"/>
    <col min="7" max="7" width="12.5703125" style="3" customWidth="1"/>
    <col min="8" max="8" width="12.42578125" style="4" customWidth="1"/>
    <col min="9" max="9" width="13.5703125" style="5" customWidth="1"/>
    <col min="10" max="10" width="16.42578125" style="5" customWidth="1"/>
    <col min="11" max="11" width="15.85546875" style="5" customWidth="1"/>
    <col min="12" max="16384" width="8.85546875" style="1"/>
  </cols>
  <sheetData>
    <row r="1" spans="1:11" ht="15.75" x14ac:dyDescent="0.25">
      <c r="A1" s="18"/>
      <c r="B1" s="18"/>
      <c r="C1" s="18" t="s">
        <v>0</v>
      </c>
      <c r="D1" s="18"/>
    </row>
    <row r="2" spans="1:11" ht="15.75" x14ac:dyDescent="0.25">
      <c r="A2" s="17"/>
      <c r="B2" s="17" t="s">
        <v>11</v>
      </c>
      <c r="C2" s="20" t="s">
        <v>22</v>
      </c>
      <c r="D2" s="20"/>
    </row>
    <row r="3" spans="1:11" x14ac:dyDescent="0.25">
      <c r="A3" s="13"/>
      <c r="B3" s="13"/>
    </row>
    <row r="4" spans="1:11" x14ac:dyDescent="0.25">
      <c r="A4" s="13"/>
      <c r="B4" s="14" t="s">
        <v>12</v>
      </c>
      <c r="C4" s="19"/>
      <c r="D4" s="21"/>
    </row>
    <row r="5" spans="1:11" x14ac:dyDescent="0.25">
      <c r="A5" s="13"/>
      <c r="B5" s="14" t="s">
        <v>13</v>
      </c>
      <c r="C5" s="19"/>
      <c r="D5" s="21"/>
    </row>
    <row r="6" spans="1:11" x14ac:dyDescent="0.25">
      <c r="A6" s="13"/>
      <c r="B6" s="14" t="s">
        <v>14</v>
      </c>
      <c r="C6" s="19"/>
      <c r="D6" s="21"/>
    </row>
    <row r="7" spans="1:11" x14ac:dyDescent="0.25">
      <c r="A7" s="13"/>
      <c r="B7" s="14" t="s">
        <v>15</v>
      </c>
      <c r="C7" s="19"/>
      <c r="D7" s="21"/>
    </row>
    <row r="8" spans="1:11" ht="15.75" thickBot="1" x14ac:dyDescent="0.3">
      <c r="C8" s="6"/>
      <c r="D8" s="6"/>
    </row>
    <row r="9" spans="1:11" ht="47.25" customHeight="1" thickBot="1" x14ac:dyDescent="0.3">
      <c r="A9" s="43" t="s">
        <v>1</v>
      </c>
      <c r="B9" s="44" t="s">
        <v>16</v>
      </c>
      <c r="C9" s="44" t="s">
        <v>21</v>
      </c>
      <c r="D9" s="45" t="s">
        <v>2</v>
      </c>
      <c r="E9" s="46" t="s">
        <v>3</v>
      </c>
      <c r="F9" s="47" t="s">
        <v>4</v>
      </c>
      <c r="G9" s="48" t="s">
        <v>5</v>
      </c>
      <c r="H9" s="49" t="s">
        <v>6</v>
      </c>
      <c r="I9" s="49" t="s">
        <v>7</v>
      </c>
      <c r="J9" s="50" t="s">
        <v>8</v>
      </c>
      <c r="K9" s="1"/>
    </row>
    <row r="10" spans="1:11" ht="50.1" customHeight="1" x14ac:dyDescent="0.25">
      <c r="A10" s="36">
        <v>1</v>
      </c>
      <c r="B10" s="37" t="s">
        <v>23</v>
      </c>
      <c r="C10" s="38" t="s">
        <v>31</v>
      </c>
      <c r="D10" s="10" t="s">
        <v>9</v>
      </c>
      <c r="E10" s="10">
        <v>240</v>
      </c>
      <c r="F10" s="39"/>
      <c r="G10" s="40"/>
      <c r="H10" s="41">
        <f>ROUND(F10+(F10*G10),4)</f>
        <v>0</v>
      </c>
      <c r="I10" s="41">
        <f>ROUND(F10*E10,4)</f>
        <v>0</v>
      </c>
      <c r="J10" s="42">
        <f>ROUND((E10*H10),4)</f>
        <v>0</v>
      </c>
      <c r="K10" s="1"/>
    </row>
    <row r="11" spans="1:11" ht="50.1" customHeight="1" x14ac:dyDescent="0.25">
      <c r="A11" s="7">
        <v>2</v>
      </c>
      <c r="B11" s="33" t="s">
        <v>24</v>
      </c>
      <c r="C11" s="34" t="s">
        <v>32</v>
      </c>
      <c r="D11" s="10" t="s">
        <v>9</v>
      </c>
      <c r="E11" s="35">
        <v>180</v>
      </c>
      <c r="F11" s="11"/>
      <c r="G11" s="8"/>
      <c r="H11" s="12">
        <f t="shared" ref="H11:H17" si="0">ROUND(F11+(F11*G11),4)</f>
        <v>0</v>
      </c>
      <c r="I11" s="12">
        <f t="shared" ref="I11:I17" si="1">ROUND(F11*E11,4)</f>
        <v>0</v>
      </c>
      <c r="J11" s="26">
        <f t="shared" ref="J11:J17" si="2">ROUND((E11*H11),4)</f>
        <v>0</v>
      </c>
      <c r="K11" s="1"/>
    </row>
    <row r="12" spans="1:11" ht="50.1" customHeight="1" x14ac:dyDescent="0.25">
      <c r="A12" s="7">
        <v>3</v>
      </c>
      <c r="B12" s="33" t="s">
        <v>25</v>
      </c>
      <c r="C12" s="34" t="s">
        <v>33</v>
      </c>
      <c r="D12" s="10" t="s">
        <v>9</v>
      </c>
      <c r="E12" s="35">
        <v>1200</v>
      </c>
      <c r="F12" s="11"/>
      <c r="G12" s="8"/>
      <c r="H12" s="12">
        <f t="shared" si="0"/>
        <v>0</v>
      </c>
      <c r="I12" s="12">
        <f t="shared" si="1"/>
        <v>0</v>
      </c>
      <c r="J12" s="26">
        <f t="shared" si="2"/>
        <v>0</v>
      </c>
      <c r="K12" s="1"/>
    </row>
    <row r="13" spans="1:11" ht="50.1" customHeight="1" x14ac:dyDescent="0.25">
      <c r="A13" s="7">
        <v>4</v>
      </c>
      <c r="B13" s="33" t="s">
        <v>26</v>
      </c>
      <c r="C13" s="34" t="s">
        <v>34</v>
      </c>
      <c r="D13" s="10" t="s">
        <v>9</v>
      </c>
      <c r="E13" s="35">
        <v>300</v>
      </c>
      <c r="F13" s="11"/>
      <c r="G13" s="8"/>
      <c r="H13" s="12">
        <f t="shared" si="0"/>
        <v>0</v>
      </c>
      <c r="I13" s="12">
        <f t="shared" si="1"/>
        <v>0</v>
      </c>
      <c r="J13" s="26">
        <f t="shared" si="2"/>
        <v>0</v>
      </c>
      <c r="K13" s="1"/>
    </row>
    <row r="14" spans="1:11" ht="50.1" customHeight="1" x14ac:dyDescent="0.25">
      <c r="A14" s="7">
        <v>5</v>
      </c>
      <c r="B14" s="33" t="s">
        <v>27</v>
      </c>
      <c r="C14" s="34" t="s">
        <v>32</v>
      </c>
      <c r="D14" s="10" t="s">
        <v>9</v>
      </c>
      <c r="E14" s="35">
        <v>100</v>
      </c>
      <c r="F14" s="11"/>
      <c r="G14" s="8"/>
      <c r="H14" s="12">
        <f t="shared" si="0"/>
        <v>0</v>
      </c>
      <c r="I14" s="12">
        <f t="shared" si="1"/>
        <v>0</v>
      </c>
      <c r="J14" s="26">
        <f t="shared" si="2"/>
        <v>0</v>
      </c>
      <c r="K14" s="1"/>
    </row>
    <row r="15" spans="1:11" ht="50.1" customHeight="1" x14ac:dyDescent="0.25">
      <c r="A15" s="7">
        <v>6</v>
      </c>
      <c r="B15" s="33" t="s">
        <v>28</v>
      </c>
      <c r="C15" s="34" t="s">
        <v>34</v>
      </c>
      <c r="D15" s="10" t="s">
        <v>9</v>
      </c>
      <c r="E15" s="35">
        <v>100</v>
      </c>
      <c r="F15" s="11"/>
      <c r="G15" s="8"/>
      <c r="H15" s="12">
        <f t="shared" si="0"/>
        <v>0</v>
      </c>
      <c r="I15" s="12">
        <f t="shared" si="1"/>
        <v>0</v>
      </c>
      <c r="J15" s="26">
        <f t="shared" si="2"/>
        <v>0</v>
      </c>
      <c r="K15" s="1"/>
    </row>
    <row r="16" spans="1:11" ht="50.1" customHeight="1" x14ac:dyDescent="0.25">
      <c r="A16" s="7">
        <v>7</v>
      </c>
      <c r="B16" s="33" t="s">
        <v>29</v>
      </c>
      <c r="C16" s="34" t="s">
        <v>35</v>
      </c>
      <c r="D16" s="10" t="s">
        <v>9</v>
      </c>
      <c r="E16" s="35">
        <v>50</v>
      </c>
      <c r="F16" s="11"/>
      <c r="G16" s="8"/>
      <c r="H16" s="12">
        <f t="shared" si="0"/>
        <v>0</v>
      </c>
      <c r="I16" s="12">
        <f t="shared" si="1"/>
        <v>0</v>
      </c>
      <c r="J16" s="26">
        <f t="shared" si="2"/>
        <v>0</v>
      </c>
      <c r="K16" s="1"/>
    </row>
    <row r="17" spans="1:11" ht="50.1" customHeight="1" thickBot="1" x14ac:dyDescent="0.3">
      <c r="A17" s="27">
        <v>8</v>
      </c>
      <c r="B17" s="51" t="s">
        <v>30</v>
      </c>
      <c r="C17" s="52" t="s">
        <v>36</v>
      </c>
      <c r="D17" s="28" t="s">
        <v>9</v>
      </c>
      <c r="E17" s="53">
        <v>300</v>
      </c>
      <c r="F17" s="29"/>
      <c r="G17" s="30"/>
      <c r="H17" s="31">
        <f t="shared" si="0"/>
        <v>0</v>
      </c>
      <c r="I17" s="31">
        <f t="shared" si="1"/>
        <v>0</v>
      </c>
      <c r="J17" s="32">
        <f t="shared" si="2"/>
        <v>0</v>
      </c>
      <c r="K17" s="1"/>
    </row>
    <row r="18" spans="1:11" ht="15.95" customHeight="1" thickBot="1" x14ac:dyDescent="0.3">
      <c r="E18" s="22"/>
      <c r="F18" s="23"/>
      <c r="H18" s="9" t="s">
        <v>10</v>
      </c>
      <c r="I18" s="24">
        <f>ROUND(SUM(I10:I17),4)</f>
        <v>0</v>
      </c>
      <c r="J18" s="25">
        <f>ROUND(SUM(J10:J17),4)</f>
        <v>0</v>
      </c>
    </row>
    <row r="19" spans="1:11" ht="15.75" x14ac:dyDescent="0.25">
      <c r="A19" s="15"/>
      <c r="B19" s="15" t="s">
        <v>17</v>
      </c>
    </row>
    <row r="20" spans="1:11" s="3" customFormat="1" ht="15.75" x14ac:dyDescent="0.25">
      <c r="A20" s="15"/>
      <c r="B20" s="15"/>
      <c r="C20" s="1"/>
      <c r="D20" s="1"/>
      <c r="E20" s="2"/>
      <c r="F20" s="6"/>
      <c r="H20" s="4"/>
      <c r="I20" s="5"/>
      <c r="J20" s="5"/>
      <c r="K20" s="5"/>
    </row>
    <row r="21" spans="1:11" ht="15.75" x14ac:dyDescent="0.25">
      <c r="A21" s="16"/>
      <c r="B21" s="16" t="s">
        <v>18</v>
      </c>
    </row>
    <row r="22" spans="1:11" ht="15.75" x14ac:dyDescent="0.25">
      <c r="A22" s="16"/>
      <c r="B22" s="16" t="s">
        <v>19</v>
      </c>
    </row>
    <row r="23" spans="1:11" ht="15.75" x14ac:dyDescent="0.25">
      <c r="A23" s="16"/>
      <c r="B23" s="16" t="s">
        <v>20</v>
      </c>
    </row>
  </sheetData>
  <sheetProtection algorithmName="SHA-512" hashValue="VTUHimHcm541199SzJsU3XiknA56TJEoj4z+FARi17iyr5wNpLMeocSslUIph3byMf0LdNzggf4pOGQ33xVamA==" saltValue="A9Qnv3EjfPbZztfQOS44xQ==" spinCount="100000" sheet="1" objects="1" scenarios="1"/>
  <pageMargins left="0.51181102362204722" right="0.31496062992125984" top="0.74803149606299213" bottom="0.74803149606299213" header="0.31496062992125984" footer="0.31496062992125984"/>
  <pageSetup paperSize="9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mliečne výrobky</vt:lpstr>
    </vt:vector>
  </TitlesOfParts>
  <Company>UNB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Ruščin</dc:creator>
  <cp:lastModifiedBy>Dominika Turnerová</cp:lastModifiedBy>
  <dcterms:created xsi:type="dcterms:W3CDTF">2025-10-03T18:09:14Z</dcterms:created>
  <dcterms:modified xsi:type="dcterms:W3CDTF">2026-10-09T06:53:52Z</dcterms:modified>
</cp:coreProperties>
</file>