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+ Eufondy\Čiastkové zákazky\Výzva č.14 LS Malacky\"/>
    </mc:Choice>
  </mc:AlternateContent>
  <xr:revisionPtr revIDLastSave="0" documentId="13_ncr:1_{887C4E62-A07A-4894-94A8-AAD73304EB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L19" i="1" l="1"/>
  <c r="G18" i="1" l="1"/>
  <c r="O14" i="1" l="1"/>
  <c r="O12" i="1"/>
  <c r="O15" i="1" l="1"/>
  <c r="O13" i="1"/>
  <c r="O19" i="1" l="1"/>
  <c r="P19" i="1" s="1"/>
  <c r="O21" i="1" l="1"/>
  <c r="O20" i="1" s="1"/>
</calcChain>
</file>

<file path=xl/sharedStrings.xml><?xml version="1.0" encoding="utf-8"?>
<sst xmlns="http://schemas.openxmlformats.org/spreadsheetml/2006/main" count="91" uniqueCount="81">
  <si>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</si>
  <si>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</si>
  <si>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</si>
  <si>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</si>
  <si>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</si>
  <si>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</si>
  <si>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</si>
  <si>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</si>
  <si>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</si>
  <si>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</si>
  <si>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</si>
  <si>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</si>
  <si>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</si>
  <si>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</si>
  <si>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</si>
  <si>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</si>
  <si>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</si>
  <si>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</si>
  <si>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</si>
  <si>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</si>
  <si>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</si>
  <si>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</si>
  <si>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</si>
  <si>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</si>
  <si>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</si>
  <si>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</si>
  <si>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</si>
  <si>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</si>
  <si>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</si>
  <si>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</si>
  <si>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</si>
  <si>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</si>
  <si>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</si>
  <si>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</si>
  <si>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</si>
  <si>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</si>
  <si>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</si>
  <si>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</si>
  <si>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</si>
  <si>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</si>
  <si>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</si>
  <si>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</si>
  <si>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</si>
  <si>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</si>
  <si>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</si>
  <si>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</si>
  <si>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</si>
  <si>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</si>
  <si>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</si>
  <si>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</si>
  <si>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</si>
  <si>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</si>
  <si>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</si>
  <si>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</si>
  <si>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</si>
  <si>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</si>
  <si>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</si>
  <si>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</si>
  <si>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</si>
  <si>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</si>
  <si>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</si>
  <si>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</si>
  <si>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</si>
  <si>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</si>
  <si>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</si>
  <si>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</si>
  <si>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</si>
  <si>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LO (ES)</t>
  </si>
  <si>
    <t>Lesy SR š.p. OZ Karpaty</t>
  </si>
  <si>
    <t>príloha č. 5 Zmluvy</t>
  </si>
  <si>
    <t>Cena stanovená objednávateľom  bez DPH v € za JPRL</t>
  </si>
  <si>
    <t xml:space="preserve">Lesnícke služby v pestovateľskom _ ťažbovom procese na OZ Karpaty , LS Malacky, - výzva č. 14/01/2026/TC DNS/ EU   </t>
  </si>
  <si>
    <t>Projekt Climaforceelife z programu LIFE 19 a ostatná ťažbová činnosť na OZ Šaštín LS Malacky, - výzva č. 14/01/2026/TC DNS/ EU</t>
  </si>
  <si>
    <t>LO Kútsky les</t>
  </si>
  <si>
    <t>GS064-454E0</t>
  </si>
  <si>
    <t>1,2a,4c,7</t>
  </si>
  <si>
    <t>VU-50</t>
  </si>
  <si>
    <t>- | - | 200</t>
  </si>
  <si>
    <t>GS064-455C0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</si>
  <si>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Približovacie linky sú široké 2,5m a nebudú sa rozširovať zároveň nesmie dôsť k poškodeniu bočných stromov. Potrebný je malý (mini ) HRT uzol so šírkou do 2000mm</t>
    </r>
  </si>
  <si>
    <t xml:space="preserve"> Určenie začiatku a ukončenia prác bude určené v  Zákazkovom liste. Lehota na realizáciu - 60 dní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</si>
</sst>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2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1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4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5" fillId="3" borderId="9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" fontId="5" fillId="3" borderId="16" xfId="0" applyNumberFormat="1" applyFont="1" applyFill="1" applyBorder="1" applyAlignment="1">
      <alignment horizontal="center" vertical="center"/>
    </xf>
    <xf numFmtId="4" fontId="5" fillId="3" borderId="29" xfId="0" applyNumberFormat="1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 wrapText="1"/>
    </xf>
    <xf numFmtId="4" fontId="5" fillId="3" borderId="27" xfId="0" applyNumberFormat="1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3" fontId="9" fillId="3" borderId="31" xfId="0" applyNumberFormat="1" applyFont="1" applyFill="1" applyBorder="1" applyAlignment="1">
      <alignment horizontal="right" vertical="center"/>
    </xf>
    <xf numFmtId="0" fontId="9" fillId="3" borderId="31" xfId="0" applyFont="1" applyFill="1" applyBorder="1" applyAlignment="1">
      <alignment horizontal="center" vertical="center"/>
    </xf>
    <xf numFmtId="4" fontId="5" fillId="3" borderId="33" xfId="0" applyNumberFormat="1" applyFont="1" applyFill="1" applyBorder="1" applyAlignment="1">
      <alignment horizontal="center" vertical="center"/>
    </xf>
    <xf numFmtId="4" fontId="5" fillId="3" borderId="32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4" fontId="5" fillId="3" borderId="13" xfId="0" applyNumberFormat="1" applyFont="1" applyFill="1" applyBorder="1" applyAlignment="1">
      <alignment horizontal="center" vertical="center"/>
    </xf>
    <xf numFmtId="4" fontId="5" fillId="3" borderId="19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4" fillId="3" borderId="1" xfId="0" applyFont="1" applyFill="1" applyBorder="1"/>
    <xf numFmtId="0" fontId="0" fillId="0" borderId="1" xfId="0" applyBorder="1" applyAlignment="1">
      <alignment wrapText="1"/>
    </xf>
    <xf numFmtId="0" fontId="3" fillId="3" borderId="39" xfId="0" applyFont="1" applyFill="1" applyBorder="1" applyAlignment="1">
      <alignment horizontal="center" vertical="center"/>
    </xf>
    <xf numFmtId="0" fontId="3" fillId="3" borderId="33" xfId="0" applyFont="1" applyFill="1" applyBorder="1"/>
    <xf numFmtId="0" fontId="0" fillId="3" borderId="30" xfId="0" applyFill="1" applyBorder="1"/>
    <xf numFmtId="0" fontId="9" fillId="3" borderId="26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right" vertical="center" wrapText="1"/>
    </xf>
    <xf numFmtId="0" fontId="9" fillId="3" borderId="21" xfId="0" applyFont="1" applyFill="1" applyBorder="1" applyAlignment="1">
      <alignment horizontal="right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4" fontId="9" fillId="3" borderId="16" xfId="0" applyNumberFormat="1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4" fontId="9" fillId="3" borderId="25" xfId="0" applyNumberFormat="1" applyFont="1" applyFill="1" applyBorder="1" applyAlignment="1">
      <alignment horizontal="right" vertical="center"/>
    </xf>
    <xf numFmtId="4" fontId="9" fillId="3" borderId="39" xfId="0" applyNumberFormat="1" applyFont="1" applyFill="1" applyBorder="1" applyAlignment="1">
      <alignment horizontal="right" vertical="center"/>
    </xf>
    <xf numFmtId="0" fontId="9" fillId="3" borderId="4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/>
    </xf>
    <xf numFmtId="2" fontId="9" fillId="3" borderId="46" xfId="0" applyNumberFormat="1" applyFont="1" applyFill="1" applyBorder="1" applyAlignment="1">
      <alignment horizontal="right" vertical="center" wrapText="1"/>
    </xf>
    <xf numFmtId="4" fontId="9" fillId="3" borderId="3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/>
    </xf>
    <xf numFmtId="4" fontId="9" fillId="3" borderId="10" xfId="0" applyNumberFormat="1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4" fontId="9" fillId="3" borderId="26" xfId="0" applyNumberFormat="1" applyFont="1" applyFill="1" applyBorder="1" applyAlignment="1">
      <alignment horizontal="right" vertical="center"/>
    </xf>
    <xf numFmtId="0" fontId="9" fillId="3" borderId="36" xfId="0" applyFont="1" applyFill="1" applyBorder="1" applyAlignment="1">
      <alignment horizontal="center" vertical="center" wrapText="1"/>
    </xf>
    <xf numFmtId="4" fontId="9" fillId="3" borderId="17" xfId="0" applyNumberFormat="1" applyFont="1" applyFill="1" applyBorder="1" applyAlignment="1">
      <alignment horizontal="right" vertical="center"/>
    </xf>
    <xf numFmtId="0" fontId="3" fillId="3" borderId="25" xfId="0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/>
    <xf numFmtId="4" fontId="5" fillId="3" borderId="17" xfId="0" applyNumberFormat="1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4" fontId="5" fillId="3" borderId="10" xfId="0" applyNumberFormat="1" applyFont="1" applyFill="1" applyBorder="1" applyAlignment="1" applyProtection="1">
      <alignment horizontal="center" vertical="center"/>
      <protection locked="0"/>
    </xf>
    <xf numFmtId="4" fontId="5" fillId="3" borderId="19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2" fontId="9" fillId="3" borderId="43" xfId="0" applyNumberFormat="1" applyFont="1" applyFill="1" applyBorder="1" applyAlignment="1">
      <alignment horizontal="right" vertical="center" wrapText="1"/>
    </xf>
    <xf numFmtId="0" fontId="16" fillId="3" borderId="26" xfId="0" applyFont="1" applyFill="1" applyBorder="1" applyAlignment="1">
      <alignment horizontal="center" vertical="center"/>
    </xf>
    <xf numFmtId="4" fontId="5" fillId="3" borderId="4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 indent="2"/>
    </xf>
    <xf numFmtId="0" fontId="5" fillId="3" borderId="6" xfId="0" applyFont="1" applyFill="1" applyBorder="1" applyAlignment="1">
      <alignment horizontal="right" vertical="center" indent="2"/>
    </xf>
    <xf numFmtId="0" fontId="5" fillId="3" borderId="7" xfId="0" applyFont="1" applyFill="1" applyBorder="1" applyAlignment="1">
      <alignment horizontal="right" vertical="center" indent="2"/>
    </xf>
    <xf numFmtId="0" fontId="10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4" fillId="2" borderId="25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textRotation="90"/>
    </xf>
    <xf numFmtId="0" fontId="0" fillId="3" borderId="36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5" fillId="3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0" fillId="0" borderId="35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tabSelected="1" view="pageBreakPreview" topLeftCell="A8" zoomScale="110" zoomScaleNormal="100" zoomScaleSheetLayoutView="110" workbookViewId="0">
      <selection activeCell="A23" sqref="A23:O2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0" max="10" width="10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8" ht="18" x14ac:dyDescent="0.25">
      <c r="A1" s="135" t="s">
        <v>63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4" t="s">
        <v>66</v>
      </c>
      <c r="O1" s="13"/>
    </row>
    <row r="2" spans="1:18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69</v>
      </c>
      <c r="O2" s="13"/>
    </row>
    <row r="3" spans="1:18" ht="18" x14ac:dyDescent="0.25">
      <c r="A3" s="15" t="s">
        <v>0</v>
      </c>
      <c r="B3" s="11"/>
      <c r="C3" s="146" t="s">
        <v>71</v>
      </c>
      <c r="D3" s="147"/>
      <c r="E3" s="147"/>
      <c r="F3" s="147"/>
      <c r="G3" s="147"/>
      <c r="H3" s="147"/>
      <c r="I3" s="147"/>
      <c r="J3" s="147"/>
      <c r="K3" s="147"/>
      <c r="L3" s="147"/>
      <c r="N3" s="12"/>
      <c r="O3" s="13"/>
    </row>
    <row r="4" spans="1:18" ht="15.75" customHeight="1" x14ac:dyDescent="0.25">
      <c r="A4" s="148" t="s">
        <v>72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1"/>
      <c r="N4" s="12"/>
      <c r="O4" s="13"/>
    </row>
    <row r="5" spans="1:18" ht="2.25" customHeight="1" x14ac:dyDescent="0.25">
      <c r="A5" s="16"/>
      <c r="B5" s="16"/>
      <c r="C5" s="16"/>
      <c r="D5" s="16"/>
      <c r="E5" s="141"/>
      <c r="F5" s="141"/>
      <c r="G5" s="17"/>
      <c r="H5" s="16"/>
      <c r="I5" s="16"/>
      <c r="J5" s="16"/>
      <c r="K5" s="16"/>
      <c r="L5" s="16"/>
      <c r="M5" s="16"/>
      <c r="N5" s="16"/>
      <c r="O5" s="16"/>
    </row>
    <row r="6" spans="1:18" x14ac:dyDescent="0.25">
      <c r="A6" s="18" t="s">
        <v>1</v>
      </c>
      <c r="B6" s="142" t="s">
        <v>68</v>
      </c>
      <c r="C6" s="142"/>
      <c r="D6" s="142"/>
      <c r="E6" s="142"/>
      <c r="F6" s="142"/>
      <c r="G6" s="17"/>
      <c r="H6" s="16"/>
      <c r="I6" s="16"/>
      <c r="J6" s="16"/>
      <c r="K6" s="16"/>
      <c r="L6" s="16"/>
      <c r="M6" s="16"/>
      <c r="N6" s="16"/>
      <c r="O6" s="16"/>
    </row>
    <row r="7" spans="1:18" ht="6" customHeight="1" thickBot="1" x14ac:dyDescent="0.3">
      <c r="A7" s="17"/>
      <c r="B7" s="143"/>
      <c r="C7" s="143"/>
      <c r="D7" s="143"/>
      <c r="E7" s="143"/>
      <c r="F7" s="143"/>
      <c r="G7" s="17"/>
      <c r="H7" s="16"/>
      <c r="I7" s="16"/>
      <c r="J7" s="16"/>
      <c r="K7" s="16"/>
      <c r="L7" s="16"/>
      <c r="M7" s="16"/>
      <c r="N7" s="16"/>
      <c r="O7" s="16"/>
    </row>
    <row r="8" spans="1:18" ht="16.5" customHeight="1" thickBot="1" x14ac:dyDescent="0.3">
      <c r="A8" s="139" t="s">
        <v>64</v>
      </c>
      <c r="B8" s="140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8" ht="21" customHeight="1" thickBot="1" x14ac:dyDescent="0.3">
      <c r="A9" s="47" t="s">
        <v>67</v>
      </c>
      <c r="B9" s="144" t="s">
        <v>2</v>
      </c>
      <c r="C9" s="126" t="s">
        <v>53</v>
      </c>
      <c r="D9" s="127"/>
      <c r="E9" s="128" t="s">
        <v>3</v>
      </c>
      <c r="F9" s="129"/>
      <c r="G9" s="130"/>
      <c r="H9" s="150" t="s">
        <v>4</v>
      </c>
      <c r="I9" s="118" t="s">
        <v>5</v>
      </c>
      <c r="J9" s="121" t="s">
        <v>6</v>
      </c>
      <c r="K9" s="124" t="s">
        <v>7</v>
      </c>
      <c r="L9" s="118" t="s">
        <v>70</v>
      </c>
      <c r="M9" s="118" t="s">
        <v>59</v>
      </c>
      <c r="N9" s="131" t="s">
        <v>57</v>
      </c>
      <c r="O9" s="110" t="s">
        <v>58</v>
      </c>
    </row>
    <row r="10" spans="1:18" ht="21.75" customHeight="1" x14ac:dyDescent="0.25">
      <c r="A10" s="20"/>
      <c r="B10" s="145"/>
      <c r="C10" s="112" t="s">
        <v>65</v>
      </c>
      <c r="D10" s="113"/>
      <c r="E10" s="112" t="s">
        <v>9</v>
      </c>
      <c r="F10" s="114" t="s">
        <v>10</v>
      </c>
      <c r="G10" s="116" t="s">
        <v>11</v>
      </c>
      <c r="H10" s="151"/>
      <c r="I10" s="119"/>
      <c r="J10" s="122"/>
      <c r="K10" s="125"/>
      <c r="L10" s="119"/>
      <c r="M10" s="119"/>
      <c r="N10" s="132"/>
      <c r="O10" s="111"/>
    </row>
    <row r="11" spans="1:18" ht="50.25" customHeight="1" thickBot="1" x14ac:dyDescent="0.3">
      <c r="A11" s="21"/>
      <c r="B11" s="145"/>
      <c r="C11" s="112"/>
      <c r="D11" s="113"/>
      <c r="E11" s="112"/>
      <c r="F11" s="115"/>
      <c r="G11" s="117"/>
      <c r="H11" s="152"/>
      <c r="I11" s="119"/>
      <c r="J11" s="123"/>
      <c r="K11" s="125"/>
      <c r="L11" s="119"/>
      <c r="M11" s="120"/>
      <c r="N11" s="132"/>
      <c r="O11" s="111"/>
    </row>
    <row r="12" spans="1:18" x14ac:dyDescent="0.25">
      <c r="A12" s="58" t="s">
        <v>73</v>
      </c>
      <c r="B12" s="51" t="s">
        <v>74</v>
      </c>
      <c r="C12" s="136" t="s">
        <v>75</v>
      </c>
      <c r="D12" s="137">
        <v>31</v>
      </c>
      <c r="E12" s="52">
        <v>31</v>
      </c>
      <c r="F12" s="53">
        <v>0</v>
      </c>
      <c r="G12" s="84">
        <v>31</v>
      </c>
      <c r="H12" s="54" t="s">
        <v>76</v>
      </c>
      <c r="I12" s="55">
        <v>0</v>
      </c>
      <c r="J12" s="55">
        <v>0.02</v>
      </c>
      <c r="K12" s="56" t="s">
        <v>77</v>
      </c>
      <c r="L12" s="69">
        <v>961.25609999999995</v>
      </c>
      <c r="M12" s="68" t="s">
        <v>60</v>
      </c>
      <c r="N12" s="81"/>
      <c r="O12" s="80">
        <f>SUM(N12*G12)</f>
        <v>0</v>
      </c>
      <c r="P12" s="10"/>
      <c r="Q12" s="83"/>
    </row>
    <row r="13" spans="1:18" ht="24" x14ac:dyDescent="0.25">
      <c r="A13" s="22" t="s">
        <v>73</v>
      </c>
      <c r="B13" s="23" t="s">
        <v>78</v>
      </c>
      <c r="C13" s="133" t="s">
        <v>75</v>
      </c>
      <c r="D13" s="138">
        <v>107</v>
      </c>
      <c r="E13" s="59">
        <v>107</v>
      </c>
      <c r="F13" s="59">
        <v>0</v>
      </c>
      <c r="G13" s="63">
        <v>107</v>
      </c>
      <c r="H13" s="49" t="s">
        <v>76</v>
      </c>
      <c r="I13" s="23">
        <v>0</v>
      </c>
      <c r="J13" s="76">
        <v>0.1</v>
      </c>
      <c r="K13" s="74" t="s">
        <v>77</v>
      </c>
      <c r="L13" s="57">
        <v>2396.8723</v>
      </c>
      <c r="M13" s="25" t="s">
        <v>60</v>
      </c>
      <c r="N13" s="75"/>
      <c r="O13" s="27">
        <f>SUM(N13*G13)</f>
        <v>0</v>
      </c>
      <c r="P13" s="10"/>
      <c r="Q13" s="83"/>
    </row>
    <row r="14" spans="1:18" x14ac:dyDescent="0.25">
      <c r="A14" s="22"/>
      <c r="B14" s="26"/>
      <c r="C14" s="133"/>
      <c r="D14" s="138"/>
      <c r="E14" s="60"/>
      <c r="F14" s="60"/>
      <c r="G14" s="63"/>
      <c r="H14" s="50"/>
      <c r="I14" s="26"/>
      <c r="J14" s="26"/>
      <c r="K14" s="46"/>
      <c r="L14" s="57"/>
      <c r="M14" s="27" t="s">
        <v>60</v>
      </c>
      <c r="N14" s="75"/>
      <c r="O14" s="27">
        <f>SUM(N14*G14)</f>
        <v>0</v>
      </c>
      <c r="P14" s="10"/>
      <c r="Q14" s="83"/>
    </row>
    <row r="15" spans="1:18" x14ac:dyDescent="0.25">
      <c r="A15" s="22"/>
      <c r="B15" s="23"/>
      <c r="C15" s="133"/>
      <c r="D15" s="138"/>
      <c r="E15" s="59"/>
      <c r="F15" s="60"/>
      <c r="G15" s="63"/>
      <c r="H15" s="49"/>
      <c r="I15" s="23"/>
      <c r="J15" s="23"/>
      <c r="K15" s="74"/>
      <c r="L15" s="57"/>
      <c r="M15" s="27" t="s">
        <v>60</v>
      </c>
      <c r="N15" s="75"/>
      <c r="O15" s="27">
        <f t="shared" ref="O15" si="0">SUM(N15*G15)</f>
        <v>0</v>
      </c>
      <c r="P15" s="10"/>
      <c r="Q15" s="83"/>
    </row>
    <row r="16" spans="1:18" x14ac:dyDescent="0.25">
      <c r="A16" s="49"/>
      <c r="B16" s="72"/>
      <c r="C16" s="133"/>
      <c r="D16" s="134"/>
      <c r="E16" s="73"/>
      <c r="F16" s="60"/>
      <c r="G16" s="63"/>
      <c r="H16" s="49"/>
      <c r="I16" s="23"/>
      <c r="J16" s="61"/>
      <c r="K16" s="62"/>
      <c r="L16" s="57"/>
      <c r="M16" s="24" t="s">
        <v>60</v>
      </c>
      <c r="N16" s="75"/>
      <c r="O16" s="79">
        <f t="shared" ref="O16" si="1">SUM(N16*G16)</f>
        <v>0</v>
      </c>
      <c r="P16" s="77"/>
      <c r="Q16" s="78"/>
      <c r="R16" s="78"/>
    </row>
    <row r="17" spans="1:16" x14ac:dyDescent="0.25">
      <c r="A17" s="66"/>
      <c r="B17" s="70"/>
      <c r="C17" s="74"/>
      <c r="D17" s="85"/>
      <c r="E17" s="71"/>
      <c r="F17" s="65"/>
      <c r="G17" s="67"/>
      <c r="H17" s="66"/>
      <c r="I17" s="23"/>
      <c r="J17" s="23"/>
      <c r="K17" s="74"/>
      <c r="L17" s="57"/>
      <c r="M17" s="24"/>
      <c r="N17" s="75"/>
      <c r="O17" s="86"/>
      <c r="P17" s="10"/>
    </row>
    <row r="18" spans="1:16" ht="15.75" thickBot="1" x14ac:dyDescent="0.3">
      <c r="A18" s="28"/>
      <c r="B18" s="29"/>
      <c r="C18" s="30"/>
      <c r="D18" s="31"/>
      <c r="E18" s="32"/>
      <c r="F18" s="32"/>
      <c r="G18" s="64">
        <f>SUM(G12:G17)</f>
        <v>138</v>
      </c>
      <c r="H18" s="33"/>
      <c r="I18" s="29"/>
      <c r="J18" s="29"/>
      <c r="K18" s="30"/>
      <c r="L18" s="38"/>
      <c r="M18" s="35"/>
      <c r="N18" s="82"/>
      <c r="O18" s="35"/>
      <c r="P18" s="10"/>
    </row>
    <row r="19" spans="1:16" ht="15.75" thickBot="1" x14ac:dyDescent="0.3">
      <c r="A19" s="48"/>
      <c r="B19" s="36"/>
      <c r="C19" s="36"/>
      <c r="D19" s="36"/>
      <c r="E19" s="36"/>
      <c r="F19" s="36"/>
      <c r="G19" s="36"/>
      <c r="H19" s="36"/>
      <c r="I19" s="36"/>
      <c r="J19" s="87" t="s">
        <v>13</v>
      </c>
      <c r="K19" s="87"/>
      <c r="L19" s="38">
        <f>SUM(L12:L17)</f>
        <v>3358.1284000000001</v>
      </c>
      <c r="M19" s="37"/>
      <c r="N19" s="39" t="s">
        <v>14</v>
      </c>
      <c r="O19" s="34">
        <f>SUM(O12:O18)</f>
        <v>0</v>
      </c>
      <c r="P19" s="10" t="str">
        <f>IF(O19&gt;L19,"prekročená cena","nižšia ako stanovená")</f>
        <v>nižšia ako stanovená</v>
      </c>
    </row>
    <row r="20" spans="1:16" x14ac:dyDescent="0.25">
      <c r="A20" s="88" t="s">
        <v>15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90"/>
      <c r="O20" s="34">
        <f>O21-O19</f>
        <v>0</v>
      </c>
    </row>
    <row r="21" spans="1:16" ht="15.75" thickBot="1" x14ac:dyDescent="0.3">
      <c r="A21" s="88" t="s">
        <v>16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90"/>
      <c r="O21" s="34">
        <f>IF("nie"=MID(I29,1,3),O19,(O19*1.2))</f>
        <v>0</v>
      </c>
    </row>
    <row r="22" spans="1:16" x14ac:dyDescent="0.25">
      <c r="A22" s="99" t="s">
        <v>17</v>
      </c>
      <c r="B22" s="99"/>
      <c r="C22" s="9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6" x14ac:dyDescent="0.25">
      <c r="A23" s="91" t="s">
        <v>80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</row>
    <row r="24" spans="1:16" ht="25.5" customHeight="1" x14ac:dyDescent="0.25">
      <c r="A24" s="41" t="s">
        <v>56</v>
      </c>
      <c r="B24" s="41"/>
      <c r="C24" s="41"/>
      <c r="D24" s="41"/>
      <c r="E24" s="41"/>
      <c r="F24" s="41"/>
      <c r="G24" s="42" t="s">
        <v>54</v>
      </c>
      <c r="H24" s="41"/>
      <c r="I24" s="41"/>
      <c r="J24" s="43"/>
      <c r="K24" s="43"/>
      <c r="L24" s="43"/>
      <c r="M24" s="43"/>
      <c r="N24" s="43"/>
      <c r="O24" s="43"/>
    </row>
    <row r="25" spans="1:16" ht="15" customHeight="1" x14ac:dyDescent="0.25">
      <c r="A25" s="101" t="s">
        <v>79</v>
      </c>
      <c r="B25" s="102"/>
      <c r="C25" s="102"/>
      <c r="D25" s="102"/>
      <c r="E25" s="103"/>
      <c r="F25" s="100" t="s">
        <v>55</v>
      </c>
      <c r="G25" s="44" t="s">
        <v>18</v>
      </c>
      <c r="H25" s="93"/>
      <c r="I25" s="94"/>
      <c r="J25" s="94"/>
      <c r="K25" s="94"/>
      <c r="L25" s="94"/>
      <c r="M25" s="94"/>
      <c r="N25" s="94"/>
      <c r="O25" s="95"/>
    </row>
    <row r="26" spans="1:16" x14ac:dyDescent="0.25">
      <c r="A26" s="104"/>
      <c r="B26" s="105"/>
      <c r="C26" s="105"/>
      <c r="D26" s="105"/>
      <c r="E26" s="106"/>
      <c r="F26" s="100"/>
      <c r="G26" s="44" t="s">
        <v>19</v>
      </c>
      <c r="H26" s="93"/>
      <c r="I26" s="94"/>
      <c r="J26" s="94"/>
      <c r="K26" s="94"/>
      <c r="L26" s="94"/>
      <c r="M26" s="94"/>
      <c r="N26" s="94"/>
      <c r="O26" s="95"/>
    </row>
    <row r="27" spans="1:16" ht="18" customHeight="1" x14ac:dyDescent="0.25">
      <c r="A27" s="104"/>
      <c r="B27" s="105"/>
      <c r="C27" s="105"/>
      <c r="D27" s="105"/>
      <c r="E27" s="106"/>
      <c r="F27" s="100"/>
      <c r="G27" s="44" t="s">
        <v>20</v>
      </c>
      <c r="H27" s="93"/>
      <c r="I27" s="94"/>
      <c r="J27" s="94"/>
      <c r="K27" s="94"/>
      <c r="L27" s="94"/>
      <c r="M27" s="94"/>
      <c r="N27" s="94"/>
      <c r="O27" s="95"/>
    </row>
    <row r="28" spans="1:16" x14ac:dyDescent="0.25">
      <c r="A28" s="104"/>
      <c r="B28" s="105"/>
      <c r="C28" s="105"/>
      <c r="D28" s="105"/>
      <c r="E28" s="106"/>
      <c r="F28" s="100"/>
      <c r="G28" s="44" t="s">
        <v>21</v>
      </c>
      <c r="H28" s="93"/>
      <c r="I28" s="94"/>
      <c r="J28" s="94"/>
      <c r="K28" s="94"/>
      <c r="L28" s="94"/>
      <c r="M28" s="94"/>
      <c r="N28" s="94"/>
      <c r="O28" s="95"/>
    </row>
    <row r="29" spans="1:16" x14ac:dyDescent="0.25">
      <c r="A29" s="104"/>
      <c r="B29" s="105"/>
      <c r="C29" s="105"/>
      <c r="D29" s="105"/>
      <c r="E29" s="106"/>
      <c r="F29" s="100"/>
      <c r="G29" s="44" t="s">
        <v>22</v>
      </c>
      <c r="H29" s="93"/>
      <c r="I29" s="94"/>
      <c r="J29" s="94"/>
      <c r="K29" s="94"/>
      <c r="L29" s="94"/>
      <c r="M29" s="94"/>
      <c r="N29" s="94"/>
      <c r="O29" s="95"/>
    </row>
    <row r="30" spans="1:16" x14ac:dyDescent="0.25">
      <c r="A30" s="104"/>
      <c r="B30" s="105"/>
      <c r="C30" s="105"/>
      <c r="D30" s="105"/>
      <c r="E30" s="10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6" x14ac:dyDescent="0.25">
      <c r="A31" s="104"/>
      <c r="B31" s="105"/>
      <c r="C31" s="105"/>
      <c r="D31" s="105"/>
      <c r="E31" s="10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6" x14ac:dyDescent="0.25">
      <c r="A32" s="107"/>
      <c r="B32" s="108"/>
      <c r="C32" s="108"/>
      <c r="D32" s="108"/>
      <c r="E32" s="109"/>
      <c r="F32" s="43"/>
      <c r="G32" s="16"/>
      <c r="H32" s="16"/>
      <c r="I32" s="16"/>
      <c r="J32" s="16" t="s">
        <v>23</v>
      </c>
      <c r="K32" s="16"/>
      <c r="L32" s="96"/>
      <c r="M32" s="97"/>
      <c r="N32" s="98"/>
      <c r="O32" s="16"/>
    </row>
    <row r="33" spans="1:15" x14ac:dyDescent="0.25">
      <c r="A33" s="43"/>
      <c r="B33" s="43"/>
      <c r="C33" s="43"/>
      <c r="D33" s="43"/>
      <c r="E33" s="43"/>
      <c r="F33" s="43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</sheetData>
  <mergeCells count="40">
    <mergeCell ref="C16:D16"/>
    <mergeCell ref="A1:L1"/>
    <mergeCell ref="C12:D12"/>
    <mergeCell ref="C13:D13"/>
    <mergeCell ref="C14:D14"/>
    <mergeCell ref="A8:B8"/>
    <mergeCell ref="E5:F5"/>
    <mergeCell ref="B6:F6"/>
    <mergeCell ref="B7:F7"/>
    <mergeCell ref="B9:B11"/>
    <mergeCell ref="L9:L11"/>
    <mergeCell ref="C3:L3"/>
    <mergeCell ref="A4:L4"/>
    <mergeCell ref="C15:D15"/>
    <mergeCell ref="H9:H11"/>
    <mergeCell ref="I9:I11"/>
    <mergeCell ref="O9:O11"/>
    <mergeCell ref="C10:D11"/>
    <mergeCell ref="E10:E11"/>
    <mergeCell ref="F10:F11"/>
    <mergeCell ref="G10:G11"/>
    <mergeCell ref="M9:M11"/>
    <mergeCell ref="J9:J11"/>
    <mergeCell ref="K9:K11"/>
    <mergeCell ref="C9:D9"/>
    <mergeCell ref="E9:G9"/>
    <mergeCell ref="N9:N11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H29:O29"/>
  </mergeCells>
  <pageMargins left="0" right="0" top="0" bottom="0" header="0.31496062992125984" footer="0.31496062992125984"/>
  <pageSetup paperSize="9" scale="81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5" t="s">
        <v>51</v>
      </c>
      <c r="M2" s="155"/>
    </row>
    <row r="3" spans="1:14" x14ac:dyDescent="0.25">
      <c r="A3" s="5" t="s">
        <v>25</v>
      </c>
      <c r="B3" s="156" t="s">
        <v>26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4" x14ac:dyDescent="0.25">
      <c r="A4" s="5" t="s">
        <v>27</v>
      </c>
      <c r="B4" s="156" t="s">
        <v>28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</row>
    <row r="5" spans="1:14" x14ac:dyDescent="0.25">
      <c r="A5" s="5" t="s">
        <v>8</v>
      </c>
      <c r="B5" s="156" t="s">
        <v>29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x14ac:dyDescent="0.25">
      <c r="A6" s="5" t="s">
        <v>2</v>
      </c>
      <c r="B6" s="156" t="s">
        <v>30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x14ac:dyDescent="0.25">
      <c r="A7" s="6" t="s">
        <v>31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4"/>
    </row>
    <row r="8" spans="1:14" x14ac:dyDescent="0.25">
      <c r="A8" s="5" t="s">
        <v>12</v>
      </c>
      <c r="B8" s="156" t="s">
        <v>32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x14ac:dyDescent="0.25">
      <c r="A9" s="5" t="s">
        <v>33</v>
      </c>
      <c r="B9" s="156" t="s">
        <v>34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x14ac:dyDescent="0.25">
      <c r="A10" s="5" t="s">
        <v>35</v>
      </c>
      <c r="B10" s="156" t="s">
        <v>36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A11" s="7" t="s">
        <v>37</v>
      </c>
      <c r="B11" s="156" t="s">
        <v>38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  <row r="12" spans="1:14" x14ac:dyDescent="0.25">
      <c r="A12" s="8" t="s">
        <v>39</v>
      </c>
      <c r="B12" s="156" t="s">
        <v>40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</row>
    <row r="13" spans="1:14" ht="24" customHeight="1" x14ac:dyDescent="0.25">
      <c r="A13" s="7" t="s">
        <v>41</v>
      </c>
      <c r="B13" s="156" t="s">
        <v>42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</row>
    <row r="14" spans="1:14" ht="16.5" customHeight="1" x14ac:dyDescent="0.25">
      <c r="A14" s="7" t="s">
        <v>5</v>
      </c>
      <c r="B14" s="156" t="s">
        <v>52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</row>
    <row r="15" spans="1:14" x14ac:dyDescent="0.25">
      <c r="A15" s="7" t="s">
        <v>43</v>
      </c>
      <c r="B15" s="156" t="s">
        <v>44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</row>
    <row r="16" spans="1:14" ht="38.25" x14ac:dyDescent="0.25">
      <c r="A16" s="9" t="s">
        <v>45</v>
      </c>
      <c r="B16" s="156" t="s">
        <v>46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</row>
    <row r="17" spans="1:14" ht="28.5" customHeight="1" x14ac:dyDescent="0.25">
      <c r="A17" s="9" t="s">
        <v>47</v>
      </c>
      <c r="B17" s="156" t="s">
        <v>48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</row>
    <row r="18" spans="1:14" ht="27" customHeight="1" x14ac:dyDescent="0.25">
      <c r="A18" s="7" t="s">
        <v>49</v>
      </c>
      <c r="B18" s="156" t="s">
        <v>50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</row>
    <row r="19" spans="1:14" ht="75" customHeight="1" x14ac:dyDescent="0.25">
      <c r="A19" s="45" t="s">
        <v>61</v>
      </c>
      <c r="B19" s="157" t="s">
        <v>62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Tabernaus, Marek</cp:lastModifiedBy>
  <cp:lastPrinted>2023-09-07T11:12:19Z</cp:lastPrinted>
  <dcterms:created xsi:type="dcterms:W3CDTF">2012-08-13T12:29:09Z</dcterms:created>
  <dcterms:modified xsi:type="dcterms:W3CDTF">2026-07-14T06:18:26Z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