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ento_zošit"/>
  <mc:AlternateContent xmlns:mc="http://schemas.openxmlformats.org/markup-compatibility/2006">
    <mc:Choice Requires="x15">
      <x15ac:absPath xmlns:x15ac="http://schemas.microsoft.com/office/spreadsheetml/2010/11/ac" url="\\s04\VO_DOC\01. Súťaže\2026\02. Oddelenie VO\01. Prebiehajúce zákazky\02. Danka\7. MZ SR_Extravas implan kardioverter-defibrilátor s prísluš\Súťažné podklady - k vyhláseniu\"/>
    </mc:Choice>
  </mc:AlternateContent>
  <xr:revisionPtr revIDLastSave="0" documentId="13_ncr:1_{96A6D078-6EDD-49E2-8546-91A1D6BBA20D}" xr6:coauthVersionLast="47" xr6:coauthVersionMax="47" xr10:uidLastSave="{00000000-0000-0000-0000-000000000000}"/>
  <bookViews>
    <workbookView xWindow="-120" yWindow="-120" windowWidth="29040" windowHeight="15720" tabRatio="936" xr2:uid="{00000000-000D-0000-FFFF-FFFF00000000}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 " sheetId="280" r:id="rId5"/>
    <sheet name=" Príloha č. 6 " sheetId="259" r:id="rId6"/>
    <sheet name="Príloha č. 7  " sheetId="202" r:id="rId7"/>
    <sheet name="Príloha č. 8" sheetId="209" r:id="rId8"/>
    <sheet name="Príloha č. 9" sheetId="311" r:id="rId9"/>
  </sheets>
  <definedNames>
    <definedName name="_xlnm.Print_Area" localSheetId="5">' Príloha č. 6 '!$A$1:$K$23</definedName>
    <definedName name="_xlnm.Print_Area" localSheetId="0">'Príloha č. 1'!$A$1:$D$32</definedName>
    <definedName name="_xlnm.Print_Area" localSheetId="1">'Príloha č. 2'!$A$1:$D$30</definedName>
    <definedName name="_xlnm.Print_Area" localSheetId="2">'Príloha č. 3'!$A$1:$D$23</definedName>
    <definedName name="_xlnm.Print_Area" localSheetId="3">'Príloha č. 4 '!$A$1:$D$20</definedName>
    <definedName name="_xlnm.Print_Area" localSheetId="4">'Príloha č. 5 '!$A$1:$D$44</definedName>
    <definedName name="_xlnm.Print_Area" localSheetId="6">'Príloha č. 7  '!$A$1:$M$40</definedName>
    <definedName name="_xlnm.Print_Area" localSheetId="7">'Príloha č. 8'!$A$1:$F$29</definedName>
    <definedName name="_xlnm.Print_Area" localSheetId="8">'Príloha č. 9'!$A$1:$H$27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202" l="1"/>
  <c r="C32" i="202"/>
  <c r="C33" i="202"/>
  <c r="C34" i="202"/>
  <c r="D10" i="259" l="1"/>
  <c r="I8" i="259"/>
  <c r="G8" i="259"/>
  <c r="H8" i="259" s="1"/>
  <c r="I7" i="259"/>
  <c r="G7" i="259"/>
  <c r="H7" i="259" s="1"/>
  <c r="A2" i="259"/>
  <c r="J8" i="259" l="1"/>
  <c r="K8" i="259" s="1"/>
  <c r="J7" i="259"/>
  <c r="K7" i="259" s="1"/>
  <c r="B42" i="280"/>
  <c r="B41" i="280"/>
  <c r="C38" i="280"/>
  <c r="C37" i="280"/>
  <c r="C36" i="280"/>
  <c r="C35" i="280"/>
  <c r="A2" i="280"/>
  <c r="B21" i="259"/>
  <c r="B20" i="259"/>
  <c r="C17" i="259"/>
  <c r="C16" i="259"/>
  <c r="C15" i="259"/>
  <c r="C14" i="259"/>
  <c r="I9" i="259"/>
  <c r="I10" i="259" s="1"/>
  <c r="G9" i="259"/>
  <c r="H9" i="259" s="1"/>
  <c r="A2" i="18"/>
  <c r="A2" i="209"/>
  <c r="B38" i="202"/>
  <c r="B37" i="202"/>
  <c r="A2" i="202"/>
  <c r="C7" i="5"/>
  <c r="C6" i="5"/>
  <c r="B16" i="18"/>
  <c r="B15" i="18"/>
  <c r="C9" i="18"/>
  <c r="C8" i="18"/>
  <c r="C7" i="18"/>
  <c r="C6" i="18"/>
  <c r="B22" i="5"/>
  <c r="B23" i="5"/>
  <c r="C9" i="5"/>
  <c r="C8" i="5"/>
  <c r="A2" i="5"/>
  <c r="D97" i="4"/>
  <c r="J9" i="259" l="1"/>
  <c r="K9" i="259" s="1"/>
  <c r="K10" i="259" s="1"/>
</calcChain>
</file>

<file path=xl/sharedStrings.xml><?xml version="1.0" encoding="utf-8"?>
<sst xmlns="http://schemas.openxmlformats.org/spreadsheetml/2006/main" count="346" uniqueCount="154">
  <si>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</si>
  <si>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</si>
  <si>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</si>
  <si>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</si>
  <si>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</si>
  <si>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</si>
  <si>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</si>
  <si>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</si>
  <si>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</si>
  <si>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</si>
  <si>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</si>
  <si>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</si>
  <si>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</si>
  <si>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</si>
  <si>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</si>
  <si>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</si>
  <si>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</si>
  <si>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</si>
  <si>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</si>
  <si>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</si>
  <si>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</si>
  <si>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</si>
  <si>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</si>
  <si>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</si>
  <si>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</si>
  <si>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 xml:space="preserve"> 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</si>
  <si>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</si>
  <si>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</si>
  <si>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</si>
  <si>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</si>
  <si>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</si>
  <si>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</si>
  <si>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</si>
  <si>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</si>
  <si>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</si>
  <si>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</si>
  <si>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</si>
  <si>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</si>
  <si>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</si>
  <si>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</si>
  <si>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</si>
  <si>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</si>
  <si>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</si>
  <si>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</si>
  <si>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</si>
  <si>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</si>
  <si>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Merná 
jednotka
(MJ)</t>
  </si>
  <si>
    <t>Katalógové číslo</t>
  </si>
  <si>
    <t>ŠUKL</t>
  </si>
  <si>
    <t>CPV
kód</t>
  </si>
  <si>
    <t>Obchodný názov ponúkaného produktu</t>
  </si>
  <si>
    <t>Výrobca ponúkaného produktu</t>
  </si>
  <si>
    <t>11.</t>
  </si>
  <si>
    <t>Kategorizačný
kód</t>
  </si>
  <si>
    <t>Produkt zaradený v aktuálne platnom Zozname kategorizovaných ŠZM
áno / nie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</si>
  <si>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</si>
  <si>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</si>
  <si>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</si>
  <si>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</si>
  <si>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</si>
  <si>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Predmet subdodávky</t>
  </si>
  <si>
    <t xml:space="preserve">spĺňa/nespĺňa </t>
  </si>
  <si>
    <t>Jednotková cena za MJ v EUR</t>
  </si>
  <si>
    <t xml:space="preserve">sadzba DPH v % </t>
  </si>
  <si>
    <t>sadzba DPH v %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</si>
  <si>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</si>
  <si>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t xml:space="preserve">DPH v EUR </t>
  </si>
  <si>
    <t>Celková cena za predpokladané množstvo MJ v EUR</t>
  </si>
  <si>
    <t>..............................................</t>
  </si>
  <si>
    <t xml:space="preserve">Názov položky </t>
  </si>
  <si>
    <t>13.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</si>
  <si>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(36 mesiacov)</t>
    </r>
  </si>
  <si>
    <t>Predpokladané množstvo MJ počas trvania zmluvy 
(36 mesiacov)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</si>
  <si>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</si>
  <si>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</si>
  <si>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</si>
  <si>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</si>
  <si>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>ZOZNAM ZNÁMYCH SUBDODÁVATEĽOV</t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</si>
  <si>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</si>
  <si>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</si>
  <si>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</si>
  <si>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</si>
  <si>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</si>
  <si>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</si>
  <si>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</si>
  <si>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</si>
  <si>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</si>
  <si>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t>Podpis a pečiatka:</t>
  </si>
  <si>
    <t>Meno a priezvisko oprávnenej osoby na podpisovanie:</t>
  </si>
  <si>
    <t xml:space="preserve">Položka č. 1 - Intravazálne zavádzače (transseptálne neovládateľné) </t>
  </si>
  <si>
    <r>
      <t xml:space="preserve">Podpis podľa bodu 10.8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</si>
  <si>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nespĺňajú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</si>
  <si>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t>II.</t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</si>
  <si>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</si>
  <si>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t xml:space="preserve">I. </t>
  </si>
  <si>
    <t>Mená osôb, ktoré podľa § 32 odseku 7 ZVO musia spĺňať podmienky účasti podľa § 32 odseku 1 písm. a) ZVO.</t>
  </si>
  <si>
    <t>sú mi známe iné osoby podľa § 32 odseku 7 ZVO, ktoré zároveň musia spĺňať podmienky účasti podľa § 32 odseku 1 písm. a) ZVO:</t>
  </si>
  <si>
    <t>nie je mi známa iná osoba podľa § 32 odseku 7 ZVO, ktorá zároveň musí spĺňať podmienky účasti podľa § 32 odseku 1 písm. a) ZVO.</t>
  </si>
  <si>
    <t>Ako uchádzač v tomto verejnom obstarávaní čestne vyhlasujem, že</t>
  </si>
  <si>
    <t xml:space="preserve">ČESTNÉ VYHLÁSENIE UCHÁDZAČA PODĽA § 32 ODS. 7 a ODS. 8 ZVO  </t>
  </si>
  <si>
    <r>
      <t xml:space="preserve">Podpis podľa bodu 10.8 časti 
</t>
    </r>
    <r>
      <rPr>
        <sz val="8"/>
        <color theme="1"/>
        <rFont val="Times New Roman"/>
        <family val="1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</si>
  <si>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10.8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</si>
  <si>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t>Podpis podľa bodu 10.8 časti 
A - Pokyny pre záujemcov a uchádzačov súťažných podkladov</t>
  </si>
  <si>
    <r>
      <rPr>
        <sz val="9"/>
        <color theme="1"/>
        <rFont val="Arial"/>
        <family val="2"/>
        <charset val="238"/>
      </rPr>
      <t xml:space="preserve">Podpis podľa bodu 10.8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</si>
  <si>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1.1</t>
  </si>
  <si>
    <r>
      <t xml:space="preserve">   Podpis podľa bodu 10.8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</si>
  <si>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SPOLU za predmet zákazky:</t>
  </si>
  <si>
    <t>VYHLÁSENIE UCHÁDZAČA KU KONFLIKTU ZÁUJMOV</t>
  </si>
  <si>
    <t>Extravaskulárne implantovateľné kardioverter-defibrilátory vrátane príslušenstva</t>
  </si>
  <si>
    <t xml:space="preserve">Jednodutinový implantovateľný kardioverter-defibrilátor s príslušenstvom a možnosťou incízneho krytia je multiprogramovateľné srdcové zariadenie, ktoré monitoruje a reguluje srdcovú frekvenciu pacienta. </t>
  </si>
  <si>
    <t>Toto zariadenie taktiež poskytuje diagnostické a monitorovacie funkcie, ktoré pomáhajú pri vyhodnocovaní systému a starostlivosti o pacienta. Indikované na automatickú liečbu pacientov s komorovými tachykardiami.</t>
  </si>
  <si>
    <t>4</t>
  </si>
  <si>
    <t>Veľkosť - 33 cm3</t>
  </si>
  <si>
    <t>5</t>
  </si>
  <si>
    <t>6</t>
  </si>
  <si>
    <t>Možnosť dodania energie - J 40</t>
  </si>
  <si>
    <t>7</t>
  </si>
  <si>
    <t>Antitachykardická stimulácia (ATP)</t>
  </si>
  <si>
    <t>8</t>
  </si>
  <si>
    <t>Stimulácia na prevenciu zástavy srdca</t>
  </si>
  <si>
    <t>9</t>
  </si>
  <si>
    <t>MRI kompatibilita (1,5 a 3T)</t>
  </si>
  <si>
    <t>10</t>
  </si>
  <si>
    <t>Možnosť incízneho krytia</t>
  </si>
  <si>
    <t>Položka č. 2 - Extravaskulárna elektróda s príslušenstvom</t>
  </si>
  <si>
    <t>Požaduje sa extravaskulárna kvadripolárna elektróda s tvarovanou pasívnou fixáciou, určená na snímanie, kardioverziu, defibriláciu a stimulačnú
terapiu:</t>
  </si>
  <si>
    <t>1.2</t>
  </si>
  <si>
    <t>1.3</t>
  </si>
  <si>
    <t>Fixácia elektródy - tvarovaná pasívna fixácia</t>
  </si>
  <si>
    <t>1.4</t>
  </si>
  <si>
    <t>Typ elektródy - kvadripolárna</t>
  </si>
  <si>
    <t>1.5</t>
  </si>
  <si>
    <t>Vrátane sternálneho tunelovacieho nástroja</t>
  </si>
  <si>
    <t>1.6</t>
  </si>
  <si>
    <t>Vrátane priečne tunelovacieho nástroj</t>
  </si>
  <si>
    <t>Položka č. 3 - Katétrová slučka</t>
  </si>
  <si>
    <t>Položka č. 1 - Extravaskulárny implantovateľný kardioverter-defibrilátor s príslušenstvom</t>
  </si>
  <si>
    <t>Požaduje sa katétrová slučka pre zachytenie cudzích materiálov. Katéter je odolný voči prehnutiu a kruhový koniec slučky si zachováva svoj tvar, čo podporuje zachytenie cudzích materiálov a zároveň umožňuje lepšiu viditeľnosť pod fluoroskopiou:</t>
  </si>
  <si>
    <t>Extravaskulárny implantovateľný kardioverter-defibrilátor s príslušenstvom</t>
  </si>
  <si>
    <t>Extravaskulárna elektróda s príslušenstvom</t>
  </si>
  <si>
    <t>Katétrová slučka</t>
  </si>
  <si>
    <t>15</t>
  </si>
  <si>
    <t>Položka č. 3 - Katétrova slučka</t>
  </si>
  <si>
    <t>33123000-8
33140000-3</t>
  </si>
  <si>
    <t>33140000-3</t>
  </si>
  <si>
    <t>33141200-3</t>
  </si>
  <si>
    <t xml:space="preserve">Zabezpečuje detekciu a terapiu komorovej tachyarytmie, stimuláciu po výboji a detekciu a terapiu dlhotrvajúcej zástavy. </t>
  </si>
  <si>
    <t xml:space="preserve">Predpokladaná životnosť - min. 11,7 rok </t>
  </si>
  <si>
    <t>Dĺžka elektródy od 52 do 63 cm</t>
  </si>
  <si>
    <t>Priemer slučky od 2 do 7 mm</t>
  </si>
  <si>
    <t>Dĺžka slučky od 175 do 200 cm</t>
  </si>
  <si>
    <t>Hrúbka katétra od 2,3 do 3F</t>
  </si>
  <si>
    <t>Dĺžka katétra od 150 do 175 cm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</si>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</sst>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u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name val="Arial"/>
      <family val="2"/>
      <charset val="238"/>
    </font>
    <font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6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rgb="FFC0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rgb="FFFF0000"/>
      </top>
      <bottom style="thin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 style="thin">
        <color theme="8" tint="0.39991454817346722"/>
      </left>
      <right style="thin">
        <color theme="8" tint="0.39991454817346722"/>
      </right>
      <top style="medium">
        <color indexed="64"/>
      </top>
      <bottom style="thin">
        <color theme="8" tint="0.3999145481734672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rgb="FFFF0000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dotted">
        <color rgb="FFC0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rgb="FFC00000"/>
      </top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/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thin">
        <color rgb="FFC00000"/>
      </top>
      <bottom style="thin">
        <color rgb="FFC00000"/>
      </bottom>
      <diagonal/>
    </border>
    <border>
      <left/>
      <right style="medium">
        <color auto="1"/>
      </right>
      <top style="medium">
        <color auto="1"/>
      </top>
      <bottom style="thin">
        <color rgb="FFC00000"/>
      </bottom>
      <diagonal/>
    </border>
    <border>
      <left/>
      <right/>
      <top style="medium">
        <color auto="1"/>
      </top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thin">
        <color rgb="FFC00000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</cellStyleXfs>
  <cellXfs count="39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0" xfId="0" applyFont="1"/>
    <xf numFmtId="49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8" fillId="0" borderId="0" xfId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1" fontId="1" fillId="0" borderId="0" xfId="0" applyNumberFormat="1" applyFont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14" fontId="9" fillId="0" borderId="0" xfId="0" applyNumberFormat="1" applyFont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28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 wrapText="1"/>
      <protection locked="0"/>
    </xf>
    <xf numFmtId="49" fontId="3" fillId="0" borderId="0" xfId="0" applyNumberFormat="1" applyFont="1" applyAlignment="1" applyProtection="1">
      <alignment horizontal="left" wrapText="1"/>
      <protection locked="0"/>
    </xf>
    <xf numFmtId="3" fontId="3" fillId="0" borderId="0" xfId="0" applyNumberFormat="1" applyFont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Alignment="1" applyProtection="1">
      <alignment horizontal="right"/>
      <protection locked="0"/>
    </xf>
    <xf numFmtId="164" fontId="10" fillId="4" borderId="0" xfId="0" applyNumberFormat="1" applyFont="1" applyFill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13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44" xfId="0" applyFont="1" applyFill="1" applyBorder="1" applyAlignment="1" applyProtection="1">
      <alignment horizontal="center" vertical="center" wrapText="1"/>
      <protection locked="0"/>
    </xf>
    <xf numFmtId="0" fontId="7" fillId="3" borderId="45" xfId="0" applyFont="1" applyFill="1" applyBorder="1" applyAlignment="1" applyProtection="1">
      <alignment horizontal="center" vertical="center" wrapText="1"/>
      <protection locked="0"/>
    </xf>
    <xf numFmtId="0" fontId="7" fillId="3" borderId="46" xfId="0" applyFont="1" applyFill="1" applyBorder="1" applyAlignment="1" applyProtection="1">
      <alignment horizontal="center" vertical="center" wrapText="1"/>
      <protection locked="0"/>
    </xf>
    <xf numFmtId="0" fontId="7" fillId="3" borderId="49" xfId="0" applyFont="1" applyFill="1" applyBorder="1" applyAlignment="1" applyProtection="1">
      <alignment horizontal="center" vertical="center" wrapText="1"/>
      <protection locked="0"/>
    </xf>
    <xf numFmtId="0" fontId="7" fillId="3" borderId="5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7" fillId="3" borderId="57" xfId="0" applyFont="1" applyFill="1" applyBorder="1" applyAlignment="1" applyProtection="1">
      <alignment horizontal="center" vertical="center" wrapText="1"/>
      <protection locked="0"/>
    </xf>
    <xf numFmtId="0" fontId="7" fillId="3" borderId="58" xfId="0" applyFont="1" applyFill="1" applyBorder="1" applyAlignment="1" applyProtection="1">
      <alignment horizontal="center" vertical="center" wrapText="1"/>
      <protection locked="0"/>
    </xf>
    <xf numFmtId="0" fontId="7" fillId="3" borderId="60" xfId="0" applyFont="1" applyFill="1" applyBorder="1" applyAlignment="1" applyProtection="1">
      <alignment horizontal="center" vertical="top" wrapText="1"/>
      <protection locked="0"/>
    </xf>
    <xf numFmtId="0" fontId="7" fillId="3" borderId="52" xfId="0" applyFont="1" applyFill="1" applyBorder="1" applyAlignment="1" applyProtection="1">
      <alignment horizontal="center" vertical="top" wrapText="1"/>
      <protection locked="0"/>
    </xf>
    <xf numFmtId="0" fontId="7" fillId="3" borderId="53" xfId="0" applyFont="1" applyFill="1" applyBorder="1" applyAlignment="1" applyProtection="1">
      <alignment horizontal="center" vertical="center" wrapText="1"/>
      <protection locked="0"/>
    </xf>
    <xf numFmtId="0" fontId="7" fillId="3" borderId="56" xfId="0" applyFont="1" applyFill="1" applyBorder="1" applyAlignment="1" applyProtection="1">
      <alignment horizontal="center" vertical="top" wrapText="1"/>
      <protection locked="0"/>
    </xf>
    <xf numFmtId="0" fontId="7" fillId="3" borderId="67" xfId="0" applyFont="1" applyFill="1" applyBorder="1" applyAlignment="1" applyProtection="1">
      <alignment horizontal="center" vertical="top" wrapText="1"/>
      <protection locked="0"/>
    </xf>
    <xf numFmtId="0" fontId="7" fillId="3" borderId="68" xfId="0" applyFont="1" applyFill="1" applyBorder="1" applyAlignment="1" applyProtection="1">
      <alignment horizontal="center" vertical="top" wrapText="1"/>
      <protection locked="0"/>
    </xf>
    <xf numFmtId="0" fontId="7" fillId="3" borderId="72" xfId="0" applyFont="1" applyFill="1" applyBorder="1" applyAlignment="1" applyProtection="1">
      <alignment horizontal="center" vertical="top" wrapText="1"/>
      <protection locked="0"/>
    </xf>
    <xf numFmtId="49" fontId="9" fillId="0" borderId="59" xfId="0" applyNumberFormat="1" applyFont="1" applyBorder="1" applyAlignment="1" applyProtection="1">
      <alignment horizontal="center" vertical="center" wrapText="1"/>
      <protection locked="0"/>
    </xf>
    <xf numFmtId="49" fontId="9" fillId="0" borderId="73" xfId="0" applyNumberFormat="1" applyFont="1" applyBorder="1" applyAlignment="1" applyProtection="1">
      <alignment horizontal="center" vertical="center" wrapText="1"/>
      <protection locked="0"/>
    </xf>
    <xf numFmtId="49" fontId="9" fillId="0" borderId="31" xfId="0" applyNumberFormat="1" applyFont="1" applyBorder="1" applyAlignment="1" applyProtection="1">
      <alignment horizontal="center" vertical="center" wrapText="1"/>
      <protection locked="0"/>
    </xf>
    <xf numFmtId="49" fontId="9" fillId="0" borderId="20" xfId="0" applyNumberFormat="1" applyFont="1" applyBorder="1" applyAlignment="1" applyProtection="1">
      <alignment horizontal="center" vertical="center" wrapText="1"/>
      <protection locked="0"/>
    </xf>
    <xf numFmtId="49" fontId="9" fillId="0" borderId="74" xfId="0" applyNumberFormat="1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49" fontId="9" fillId="0" borderId="75" xfId="0" applyNumberFormat="1" applyFont="1" applyBorder="1" applyAlignment="1" applyProtection="1">
      <alignment horizontal="center" vertical="center" wrapText="1"/>
      <protection locked="0"/>
    </xf>
    <xf numFmtId="49" fontId="9" fillId="0" borderId="69" xfId="0" applyNumberFormat="1" applyFont="1" applyBorder="1" applyAlignment="1" applyProtection="1">
      <alignment horizontal="center" vertical="center" wrapText="1"/>
      <protection locked="0"/>
    </xf>
    <xf numFmtId="49" fontId="9" fillId="0" borderId="64" xfId="0" applyNumberFormat="1" applyFont="1" applyBorder="1" applyAlignment="1" applyProtection="1">
      <alignment horizontal="center" vertical="center" wrapText="1"/>
      <protection locked="0"/>
    </xf>
    <xf numFmtId="0" fontId="7" fillId="3" borderId="77" xfId="0" applyFont="1" applyFill="1" applyBorder="1" applyAlignment="1" applyProtection="1">
      <alignment horizontal="center" vertical="top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27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62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8" fillId="0" borderId="0" xfId="1" applyFont="1" applyAlignment="1">
      <alignment vertical="center" wrapText="1"/>
    </xf>
    <xf numFmtId="0" fontId="9" fillId="0" borderId="0" xfId="0" applyFont="1" applyAlignment="1">
      <alignment horizontal="left" wrapText="1"/>
    </xf>
    <xf numFmtId="49" fontId="9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/>
    <xf numFmtId="0" fontId="2" fillId="0" borderId="0" xfId="0" applyFont="1" applyAlignment="1">
      <alignment vertical="top" wrapText="1"/>
    </xf>
    <xf numFmtId="49" fontId="13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7" fillId="3" borderId="88" xfId="0" applyFont="1" applyFill="1" applyBorder="1" applyAlignment="1" applyProtection="1">
      <alignment horizontal="center" vertical="center" wrapText="1"/>
      <protection locked="0"/>
    </xf>
    <xf numFmtId="0" fontId="7" fillId="3" borderId="89" xfId="0" applyFont="1" applyFill="1" applyBorder="1" applyAlignment="1" applyProtection="1">
      <alignment horizontal="center" vertical="center" wrapText="1"/>
      <protection locked="0"/>
    </xf>
    <xf numFmtId="0" fontId="10" fillId="0" borderId="43" xfId="0" applyFont="1" applyBorder="1" applyAlignment="1" applyProtection="1">
      <alignment vertical="center"/>
      <protection locked="0"/>
    </xf>
    <xf numFmtId="4" fontId="9" fillId="0" borderId="18" xfId="0" applyNumberFormat="1" applyFont="1" applyBorder="1" applyAlignment="1" applyProtection="1">
      <alignment horizontal="right" vertical="center" wrapText="1"/>
      <protection locked="0"/>
    </xf>
    <xf numFmtId="4" fontId="9" fillId="0" borderId="42" xfId="0" applyNumberFormat="1" applyFont="1" applyBorder="1" applyAlignment="1" applyProtection="1">
      <alignment horizontal="right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18" xfId="0" applyNumberFormat="1" applyFont="1" applyBorder="1" applyAlignment="1" applyProtection="1">
      <alignment vertical="center" wrapText="1"/>
      <protection locked="0"/>
    </xf>
    <xf numFmtId="49" fontId="9" fillId="0" borderId="42" xfId="0" applyNumberFormat="1" applyFont="1" applyBorder="1" applyAlignment="1" applyProtection="1">
      <alignment vertical="center" wrapText="1"/>
      <protection locked="0"/>
    </xf>
    <xf numFmtId="49" fontId="9" fillId="0" borderId="16" xfId="0" applyNumberFormat="1" applyFont="1" applyBorder="1" applyAlignment="1" applyProtection="1">
      <alignment vertical="center" wrapText="1"/>
      <protection locked="0"/>
    </xf>
    <xf numFmtId="49" fontId="9" fillId="0" borderId="17" xfId="0" applyNumberFormat="1" applyFont="1" applyBorder="1" applyAlignment="1" applyProtection="1">
      <alignment vertical="center" wrapText="1"/>
      <protection locked="0"/>
    </xf>
    <xf numFmtId="49" fontId="9" fillId="0" borderId="41" xfId="0" applyNumberFormat="1" applyFont="1" applyBorder="1" applyAlignment="1" applyProtection="1">
      <alignment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26" xfId="0" applyNumberFormat="1" applyFont="1" applyBorder="1" applyAlignment="1" applyProtection="1">
      <alignment horizontal="center" vertical="center" wrapText="1"/>
      <protection locked="0"/>
    </xf>
    <xf numFmtId="49" fontId="9" fillId="0" borderId="55" xfId="0" applyNumberFormat="1" applyFont="1" applyBorder="1" applyAlignment="1" applyProtection="1">
      <alignment horizontal="center" vertical="center" wrapText="1"/>
      <protection locked="0"/>
    </xf>
    <xf numFmtId="49" fontId="9" fillId="0" borderId="40" xfId="0" applyNumberFormat="1" applyFont="1" applyBorder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left" vertical="top" wrapText="1"/>
    </xf>
    <xf numFmtId="14" fontId="1" fillId="0" borderId="0" xfId="0" applyNumberFormat="1" applyFont="1" applyAlignment="1">
      <alignment vertical="top" wrapText="1"/>
    </xf>
    <xf numFmtId="4" fontId="10" fillId="4" borderId="91" xfId="0" applyNumberFormat="1" applyFont="1" applyFill="1" applyBorder="1" applyAlignment="1" applyProtection="1">
      <alignment vertical="center"/>
      <protection locked="0"/>
    </xf>
    <xf numFmtId="4" fontId="9" fillId="0" borderId="31" xfId="0" applyNumberFormat="1" applyFont="1" applyBorder="1" applyAlignment="1" applyProtection="1">
      <alignment horizontal="right" vertical="center" wrapText="1"/>
      <protection locked="0"/>
    </xf>
    <xf numFmtId="0" fontId="8" fillId="0" borderId="0" xfId="1" applyFont="1" applyAlignment="1">
      <alignment horizontal="left" vertical="center" wrapText="1"/>
    </xf>
    <xf numFmtId="3" fontId="9" fillId="0" borderId="43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15" xfId="0" applyNumberFormat="1" applyFont="1" applyBorder="1" applyAlignment="1" applyProtection="1">
      <alignment horizontal="center" vertical="center" wrapText="1"/>
      <protection locked="0"/>
    </xf>
    <xf numFmtId="3" fontId="3" fillId="0" borderId="0" xfId="1" applyNumberForma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4" fontId="9" fillId="0" borderId="92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49" fontId="9" fillId="0" borderId="94" xfId="0" applyNumberFormat="1" applyFont="1" applyBorder="1" applyAlignment="1">
      <alignment horizontal="center" vertical="center" wrapText="1"/>
    </xf>
    <xf numFmtId="0" fontId="7" fillId="3" borderId="99" xfId="0" applyFont="1" applyFill="1" applyBorder="1" applyAlignment="1" applyProtection="1">
      <alignment horizontal="center" vertical="top" wrapText="1"/>
      <protection locked="0"/>
    </xf>
    <xf numFmtId="0" fontId="7" fillId="0" borderId="103" xfId="0" applyFont="1" applyBorder="1" applyAlignment="1" applyProtection="1">
      <alignment horizontal="center" vertical="center" wrapText="1"/>
      <protection locked="0"/>
    </xf>
    <xf numFmtId="0" fontId="7" fillId="3" borderId="104" xfId="0" applyFont="1" applyFill="1" applyBorder="1" applyAlignment="1" applyProtection="1">
      <alignment horizontal="center" vertical="center" wrapText="1"/>
      <protection locked="0"/>
    </xf>
    <xf numFmtId="4" fontId="9" fillId="0" borderId="11" xfId="0" applyNumberFormat="1" applyFont="1" applyBorder="1" applyAlignment="1" applyProtection="1">
      <alignment horizontal="right" vertical="center" wrapText="1"/>
      <protection locked="0"/>
    </xf>
    <xf numFmtId="4" fontId="9" fillId="0" borderId="69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49" fontId="9" fillId="0" borderId="105" xfId="0" applyNumberFormat="1" applyFont="1" applyBorder="1" applyAlignment="1">
      <alignment horizontal="center" vertical="center" wrapText="1"/>
    </xf>
    <xf numFmtId="49" fontId="9" fillId="0" borderId="106" xfId="0" applyNumberFormat="1" applyFont="1" applyBorder="1" applyAlignment="1">
      <alignment horizontal="center" vertical="center" wrapText="1"/>
    </xf>
    <xf numFmtId="4" fontId="9" fillId="0" borderId="87" xfId="0" applyNumberFormat="1" applyFont="1" applyBorder="1" applyAlignment="1" applyProtection="1">
      <alignment horizontal="right" vertical="center" wrapText="1"/>
      <protection locked="0"/>
    </xf>
    <xf numFmtId="4" fontId="9" fillId="0" borderId="86" xfId="0" applyNumberFormat="1" applyFont="1" applyBorder="1" applyAlignment="1" applyProtection="1">
      <alignment horizontal="right" vertical="center" wrapText="1"/>
      <protection locked="0"/>
    </xf>
    <xf numFmtId="4" fontId="9" fillId="0" borderId="107" xfId="0" applyNumberFormat="1" applyFont="1" applyBorder="1" applyAlignment="1" applyProtection="1">
      <alignment horizontal="right" vertical="center" wrapText="1"/>
      <protection locked="0"/>
    </xf>
    <xf numFmtId="4" fontId="9" fillId="0" borderId="109" xfId="0" applyNumberFormat="1" applyFont="1" applyBorder="1" applyAlignment="1" applyProtection="1">
      <alignment horizontal="right" vertical="center" wrapText="1"/>
      <protection locked="0"/>
    </xf>
    <xf numFmtId="4" fontId="9" fillId="0" borderId="108" xfId="0" applyNumberFormat="1" applyFont="1" applyBorder="1" applyAlignment="1" applyProtection="1">
      <alignment horizontal="right" vertical="center" wrapText="1"/>
      <protection locked="0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Font="1" applyAlignment="1">
      <alignment horizontal="left" vertical="center" wrapText="1"/>
    </xf>
    <xf numFmtId="14" fontId="2" fillId="0" borderId="0" xfId="5" applyNumberFormat="1" applyFont="1" applyAlignment="1">
      <alignment horizontal="left" vertical="center" wrapText="1"/>
    </xf>
    <xf numFmtId="0" fontId="1" fillId="0" borderId="1" xfId="5" applyFont="1" applyBorder="1" applyAlignment="1">
      <alignment horizontal="left"/>
    </xf>
    <xf numFmtId="0" fontId="1" fillId="0" borderId="0" xfId="5" applyFont="1" applyAlignment="1">
      <alignment horizontal="right" vertical="center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6" applyFont="1" applyAlignment="1">
      <alignment horizontal="left" wrapText="1"/>
    </xf>
    <xf numFmtId="0" fontId="1" fillId="0" borderId="0" xfId="6" applyFont="1" applyAlignment="1">
      <alignment wrapText="1"/>
    </xf>
    <xf numFmtId="0" fontId="2" fillId="0" borderId="0" xfId="6" applyFont="1" applyAlignment="1">
      <alignment wrapText="1"/>
    </xf>
    <xf numFmtId="0" fontId="19" fillId="0" borderId="0" xfId="6" applyFont="1" applyAlignment="1">
      <alignment wrapText="1"/>
    </xf>
    <xf numFmtId="0" fontId="21" fillId="0" borderId="0" xfId="6" applyFont="1" applyAlignment="1">
      <alignment horizontal="left" vertical="center" wrapText="1"/>
    </xf>
    <xf numFmtId="0" fontId="23" fillId="0" borderId="32" xfId="6" applyFont="1" applyBorder="1" applyAlignment="1">
      <alignment horizontal="center" vertical="top" wrapText="1"/>
    </xf>
    <xf numFmtId="0" fontId="23" fillId="0" borderId="34" xfId="6" applyFont="1" applyBorder="1" applyAlignment="1">
      <alignment horizontal="center" vertical="top" wrapText="1"/>
    </xf>
    <xf numFmtId="0" fontId="23" fillId="0" borderId="33" xfId="6" applyFont="1" applyBorder="1" applyAlignment="1">
      <alignment horizontal="center" vertical="top" wrapText="1"/>
    </xf>
    <xf numFmtId="0" fontId="23" fillId="0" borderId="110" xfId="6" applyFont="1" applyBorder="1" applyAlignment="1">
      <alignment horizontal="center" vertical="top" wrapText="1"/>
    </xf>
    <xf numFmtId="0" fontId="18" fillId="5" borderId="111" xfId="6" applyFont="1" applyFill="1" applyBorder="1" applyAlignment="1">
      <alignment horizontal="center" vertical="center" wrapText="1"/>
    </xf>
    <xf numFmtId="0" fontId="18" fillId="5" borderId="13" xfId="6" applyFont="1" applyFill="1" applyBorder="1" applyAlignment="1">
      <alignment horizontal="center" vertical="center" wrapText="1"/>
    </xf>
    <xf numFmtId="0" fontId="18" fillId="5" borderId="112" xfId="6" applyFont="1" applyFill="1" applyBorder="1" applyAlignment="1">
      <alignment horizontal="center" vertical="center" wrapText="1"/>
    </xf>
    <xf numFmtId="49" fontId="18" fillId="0" borderId="80" xfId="6" applyNumberFormat="1" applyFont="1" applyBorder="1" applyAlignment="1">
      <alignment horizontal="center" vertical="center" wrapText="1"/>
    </xf>
    <xf numFmtId="49" fontId="18" fillId="0" borderId="22" xfId="6" applyNumberFormat="1" applyFont="1" applyBorder="1" applyAlignment="1">
      <alignment horizontal="center" vertical="center" wrapText="1"/>
    </xf>
    <xf numFmtId="9" fontId="18" fillId="0" borderId="22" xfId="6" applyNumberFormat="1" applyFont="1" applyBorder="1" applyAlignment="1">
      <alignment horizontal="center" vertical="center" wrapText="1"/>
    </xf>
    <xf numFmtId="49" fontId="18" fillId="0" borderId="22" xfId="6" applyNumberFormat="1" applyFont="1" applyBorder="1" applyAlignment="1">
      <alignment horizontal="left" vertical="center" wrapText="1"/>
    </xf>
    <xf numFmtId="49" fontId="18" fillId="0" borderId="85" xfId="6" applyNumberFormat="1" applyFont="1" applyBorder="1" applyAlignment="1">
      <alignment horizontal="left" vertical="center" wrapText="1"/>
    </xf>
    <xf numFmtId="9" fontId="18" fillId="0" borderId="113" xfId="6" applyNumberFormat="1" applyFont="1" applyBorder="1" applyAlignment="1">
      <alignment horizontal="center" vertical="center" wrapText="1"/>
    </xf>
    <xf numFmtId="0" fontId="1" fillId="0" borderId="0" xfId="6" applyFont="1" applyAlignment="1">
      <alignment vertical="center" wrapText="1"/>
    </xf>
    <xf numFmtId="49" fontId="18" fillId="0" borderId="82" xfId="6" applyNumberFormat="1" applyFont="1" applyBorder="1" applyAlignment="1">
      <alignment horizontal="center" vertical="center" wrapText="1"/>
    </xf>
    <xf numFmtId="49" fontId="18" fillId="0" borderId="83" xfId="6" applyNumberFormat="1" applyFont="1" applyBorder="1" applyAlignment="1">
      <alignment horizontal="center" vertical="center" wrapText="1"/>
    </xf>
    <xf numFmtId="9" fontId="18" fillId="0" borderId="83" xfId="6" applyNumberFormat="1" applyFont="1" applyBorder="1" applyAlignment="1">
      <alignment horizontal="center" vertical="center" wrapText="1"/>
    </xf>
    <xf numFmtId="49" fontId="18" fillId="0" borderId="83" xfId="6" applyNumberFormat="1" applyFont="1" applyBorder="1" applyAlignment="1">
      <alignment horizontal="left" vertical="center" wrapText="1"/>
    </xf>
    <xf numFmtId="49" fontId="18" fillId="0" borderId="90" xfId="6" applyNumberFormat="1" applyFont="1" applyBorder="1" applyAlignment="1">
      <alignment horizontal="left" vertical="center" wrapText="1"/>
    </xf>
    <xf numFmtId="9" fontId="18" fillId="0" borderId="84" xfId="6" applyNumberFormat="1" applyFont="1" applyBorder="1" applyAlignment="1">
      <alignment horizontal="center" vertical="center" wrapText="1"/>
    </xf>
    <xf numFmtId="0" fontId="26" fillId="0" borderId="0" xfId="6" applyFont="1" applyAlignment="1">
      <alignment vertical="center" wrapText="1"/>
    </xf>
    <xf numFmtId="0" fontId="1" fillId="0" borderId="0" xfId="6" applyFont="1" applyAlignment="1">
      <alignment vertical="top" wrapText="1"/>
    </xf>
    <xf numFmtId="0" fontId="18" fillId="0" borderId="0" xfId="6" applyFont="1" applyAlignment="1">
      <alignment vertical="top" wrapText="1"/>
    </xf>
    <xf numFmtId="0" fontId="26" fillId="0" borderId="0" xfId="6" applyFont="1" applyAlignment="1">
      <alignment vertical="top" wrapText="1"/>
    </xf>
    <xf numFmtId="0" fontId="25" fillId="0" borderId="0" xfId="6" applyFont="1" applyAlignment="1">
      <alignment horizontal="left" vertical="top" wrapText="1"/>
    </xf>
    <xf numFmtId="0" fontId="18" fillId="0" borderId="0" xfId="6" applyFont="1" applyAlignment="1" applyProtection="1">
      <alignment wrapText="1"/>
      <protection locked="0"/>
    </xf>
    <xf numFmtId="0" fontId="18" fillId="0" borderId="0" xfId="6" applyFont="1" applyAlignment="1">
      <alignment wrapText="1"/>
    </xf>
    <xf numFmtId="0" fontId="18" fillId="0" borderId="0" xfId="6" applyFont="1" applyAlignment="1" applyProtection="1">
      <alignment horizontal="right" vertical="top"/>
      <protection locked="0"/>
    </xf>
    <xf numFmtId="0" fontId="18" fillId="0" borderId="0" xfId="6" applyFont="1" applyAlignment="1" applyProtection="1">
      <alignment vertical="center" wrapText="1"/>
      <protection locked="0"/>
    </xf>
    <xf numFmtId="0" fontId="1" fillId="0" borderId="0" xfId="6" applyFont="1"/>
    <xf numFmtId="0" fontId="18" fillId="0" borderId="0" xfId="6" applyFont="1" applyAlignment="1" applyProtection="1">
      <alignment vertical="top" wrapText="1"/>
      <protection locked="0"/>
    </xf>
    <xf numFmtId="3" fontId="1" fillId="0" borderId="0" xfId="6" applyNumberFormat="1" applyFont="1" applyAlignment="1">
      <alignment horizontal="center"/>
    </xf>
    <xf numFmtId="49" fontId="2" fillId="3" borderId="13" xfId="6" applyNumberFormat="1" applyFont="1" applyFill="1" applyBorder="1" applyAlignment="1">
      <alignment wrapText="1"/>
    </xf>
    <xf numFmtId="4" fontId="9" fillId="4" borderId="86" xfId="0" applyNumberFormat="1" applyFont="1" applyFill="1" applyBorder="1" applyAlignment="1" applyProtection="1">
      <alignment horizontal="right" vertical="center" wrapText="1"/>
      <protection locked="0"/>
    </xf>
    <xf numFmtId="9" fontId="9" fillId="0" borderId="108" xfId="0" applyNumberFormat="1" applyFont="1" applyBorder="1" applyAlignment="1" applyProtection="1">
      <alignment horizontal="center" vertical="center" wrapText="1"/>
      <protection locked="0"/>
    </xf>
    <xf numFmtId="49" fontId="9" fillId="0" borderId="95" xfId="0" applyNumberFormat="1" applyFont="1" applyBorder="1" applyAlignment="1">
      <alignment horizontal="center" vertical="center" wrapText="1"/>
    </xf>
    <xf numFmtId="49" fontId="9" fillId="2" borderId="116" xfId="0" applyNumberFormat="1" applyFont="1" applyFill="1" applyBorder="1" applyAlignment="1">
      <alignment horizontal="center" vertical="center" wrapText="1"/>
    </xf>
    <xf numFmtId="49" fontId="9" fillId="2" borderId="117" xfId="0" applyNumberFormat="1" applyFont="1" applyFill="1" applyBorder="1" applyAlignment="1">
      <alignment horizontal="center" vertical="center" wrapText="1"/>
    </xf>
    <xf numFmtId="0" fontId="3" fillId="0" borderId="0" xfId="1" applyAlignment="1">
      <alignment horizontal="left" vertical="center" wrapText="1"/>
    </xf>
    <xf numFmtId="0" fontId="1" fillId="4" borderId="0" xfId="0" applyFont="1" applyFill="1" applyAlignment="1">
      <alignment horizontal="center" vertical="top" wrapText="1"/>
    </xf>
    <xf numFmtId="0" fontId="7" fillId="0" borderId="0" xfId="5" applyFont="1" applyAlignment="1">
      <alignment horizont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49" fontId="15" fillId="0" borderId="0" xfId="1" applyNumberFormat="1" applyFont="1" applyAlignment="1">
      <alignment horizontal="left" vertical="top" wrapText="1"/>
    </xf>
    <xf numFmtId="0" fontId="1" fillId="0" borderId="0" xfId="6" applyFont="1" applyAlignment="1" applyProtection="1">
      <alignment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12" fillId="0" borderId="0" xfId="7" applyFont="1" applyAlignment="1">
      <alignment vertical="center" wrapText="1"/>
    </xf>
    <xf numFmtId="0" fontId="17" fillId="0" borderId="0" xfId="7" applyFont="1" applyAlignment="1">
      <alignment horizontal="center" vertical="center" wrapText="1"/>
    </xf>
    <xf numFmtId="0" fontId="1" fillId="0" borderId="0" xfId="6" applyFont="1" applyAlignment="1" applyProtection="1">
      <alignment vertical="center" wrapText="1"/>
      <protection locked="0"/>
    </xf>
    <xf numFmtId="49" fontId="18" fillId="0" borderId="122" xfId="6" applyNumberFormat="1" applyFont="1" applyBorder="1" applyAlignment="1" applyProtection="1">
      <alignment horizontal="center" vertical="center" wrapText="1"/>
      <protection locked="0"/>
    </xf>
    <xf numFmtId="49" fontId="18" fillId="0" borderId="114" xfId="6" applyNumberFormat="1" applyFont="1" applyBorder="1" applyAlignment="1" applyProtection="1">
      <alignment horizontal="center" vertical="center" wrapText="1"/>
      <protection locked="0"/>
    </xf>
    <xf numFmtId="0" fontId="18" fillId="5" borderId="127" xfId="6" applyFont="1" applyFill="1" applyBorder="1" applyAlignment="1" applyProtection="1">
      <alignment horizontal="center" vertical="center" wrapText="1"/>
      <protection locked="0"/>
    </xf>
    <xf numFmtId="0" fontId="23" fillId="0" borderId="78" xfId="6" applyFont="1" applyBorder="1" applyAlignment="1" applyProtection="1">
      <alignment horizontal="center" vertical="top" wrapText="1"/>
      <protection locked="0"/>
    </xf>
    <xf numFmtId="0" fontId="21" fillId="0" borderId="0" xfId="6" applyFont="1" applyAlignment="1" applyProtection="1">
      <alignment horizontal="left" vertical="center" wrapText="1"/>
      <protection locked="0"/>
    </xf>
    <xf numFmtId="0" fontId="19" fillId="0" borderId="0" xfId="6" applyFont="1" applyAlignment="1" applyProtection="1">
      <alignment wrapText="1"/>
      <protection locked="0"/>
    </xf>
    <xf numFmtId="0" fontId="2" fillId="0" borderId="0" xfId="6" applyFont="1" applyAlignment="1" applyProtection="1">
      <alignment vertical="center" wrapText="1"/>
      <protection locked="0"/>
    </xf>
    <xf numFmtId="0" fontId="19" fillId="0" borderId="0" xfId="6" applyFont="1" applyAlignment="1" applyProtection="1">
      <alignment horizontal="right" vertical="center"/>
      <protection locked="0"/>
    </xf>
    <xf numFmtId="0" fontId="24" fillId="0" borderId="0" xfId="0" applyFont="1" applyAlignment="1" applyProtection="1">
      <alignment wrapText="1"/>
      <protection locked="0"/>
    </xf>
    <xf numFmtId="0" fontId="19" fillId="0" borderId="0" xfId="6" applyFont="1" applyProtection="1">
      <protection locked="0"/>
    </xf>
    <xf numFmtId="49" fontId="29" fillId="3" borderId="13" xfId="6" applyNumberFormat="1" applyFont="1" applyFill="1" applyBorder="1" applyAlignment="1" applyProtection="1">
      <alignment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9" fontId="9" fillId="0" borderId="14" xfId="0" applyNumberFormat="1" applyFont="1" applyBorder="1" applyAlignment="1">
      <alignment horizontal="left" vertical="center" wrapText="1"/>
    </xf>
    <xf numFmtId="0" fontId="9" fillId="0" borderId="0" xfId="6" applyFont="1" applyAlignment="1" applyProtection="1">
      <alignment horizontal="left" wrapText="1"/>
      <protection locked="0"/>
    </xf>
    <xf numFmtId="0" fontId="9" fillId="0" borderId="0" xfId="6" applyFont="1" applyAlignment="1" applyProtection="1">
      <alignment wrapText="1"/>
      <protection locked="0"/>
    </xf>
    <xf numFmtId="49" fontId="9" fillId="0" borderId="38" xfId="0" applyNumberFormat="1" applyFont="1" applyBorder="1" applyAlignment="1">
      <alignment horizontal="left" vertical="center" wrapText="1"/>
    </xf>
    <xf numFmtId="49" fontId="9" fillId="0" borderId="132" xfId="0" applyNumberFormat="1" applyFont="1" applyBorder="1" applyAlignment="1">
      <alignment horizontal="left" vertical="center" wrapText="1"/>
    </xf>
    <xf numFmtId="49" fontId="9" fillId="0" borderId="133" xfId="0" applyNumberFormat="1" applyFont="1" applyBorder="1" applyAlignment="1">
      <alignment horizontal="center" vertical="center" wrapText="1"/>
    </xf>
    <xf numFmtId="49" fontId="9" fillId="0" borderId="134" xfId="0" applyNumberFormat="1" applyFont="1" applyBorder="1" applyAlignment="1">
      <alignment horizontal="center" vertical="center" wrapText="1"/>
    </xf>
    <xf numFmtId="49" fontId="9" fillId="0" borderId="81" xfId="0" applyNumberFormat="1" applyFont="1" applyBorder="1" applyAlignment="1">
      <alignment horizontal="center" vertical="center" wrapText="1"/>
    </xf>
    <xf numFmtId="49" fontId="9" fillId="0" borderId="38" xfId="0" applyNumberFormat="1" applyFont="1" applyBorder="1" applyAlignment="1">
      <alignment horizontal="center" vertical="center" wrapText="1"/>
    </xf>
    <xf numFmtId="49" fontId="9" fillId="0" borderId="38" xfId="0" applyNumberFormat="1" applyFont="1" applyBorder="1" applyAlignment="1">
      <alignment horizontal="right" vertical="center" wrapText="1"/>
    </xf>
    <xf numFmtId="0" fontId="7" fillId="3" borderId="38" xfId="0" applyFont="1" applyFill="1" applyBorder="1" applyAlignment="1" applyProtection="1">
      <alignment horizontal="center" vertical="top" wrapText="1"/>
      <protection locked="0"/>
    </xf>
    <xf numFmtId="0" fontId="7" fillId="3" borderId="23" xfId="0" applyFont="1" applyFill="1" applyBorder="1" applyAlignment="1" applyProtection="1">
      <alignment horizontal="center" vertical="top" wrapText="1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3" fontId="7" fillId="3" borderId="23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132" xfId="0" applyNumberFormat="1" applyFont="1" applyBorder="1" applyAlignment="1" applyProtection="1">
      <alignment horizontal="center" vertical="center" wrapText="1"/>
      <protection locked="0"/>
    </xf>
    <xf numFmtId="3" fontId="9" fillId="0" borderId="14" xfId="0" applyNumberFormat="1" applyFont="1" applyBorder="1" applyAlignment="1" applyProtection="1">
      <alignment horizontal="center" vertical="center" wrapText="1"/>
      <protection locked="0"/>
    </xf>
    <xf numFmtId="0" fontId="9" fillId="4" borderId="14" xfId="0" applyFont="1" applyFill="1" applyBorder="1" applyAlignment="1">
      <alignment vertical="center" wrapText="1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9" fillId="0" borderId="132" xfId="0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vertical="center" wrapText="1"/>
      <protection locked="0"/>
    </xf>
    <xf numFmtId="4" fontId="9" fillId="0" borderId="0" xfId="0" applyNumberFormat="1" applyFont="1" applyAlignment="1" applyProtection="1">
      <alignment horizontal="right" vertical="center" wrapText="1"/>
      <protection locked="0"/>
    </xf>
    <xf numFmtId="9" fontId="9" fillId="0" borderId="0" xfId="0" applyNumberFormat="1" applyFont="1" applyAlignment="1" applyProtection="1">
      <alignment horizontal="center" vertical="center" wrapText="1"/>
      <protection locked="0"/>
    </xf>
    <xf numFmtId="49" fontId="9" fillId="4" borderId="0" xfId="0" applyNumberFormat="1" applyFont="1" applyFill="1" applyAlignment="1" applyProtection="1">
      <alignment horizontal="center" vertical="center" wrapText="1"/>
      <protection locked="0"/>
    </xf>
    <xf numFmtId="49" fontId="9" fillId="0" borderId="82" xfId="0" applyNumberFormat="1" applyFont="1" applyBorder="1" applyAlignment="1">
      <alignment horizontal="right" vertical="center" wrapText="1"/>
    </xf>
    <xf numFmtId="49" fontId="9" fillId="0" borderId="135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1" fontId="1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horizontal="left" vertical="top" wrapText="1"/>
    </xf>
    <xf numFmtId="0" fontId="1" fillId="0" borderId="0" xfId="5" quotePrefix="1" applyFont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0" fontId="31" fillId="4" borderId="0" xfId="0" applyFont="1" applyFill="1" applyAlignment="1">
      <alignment horizontal="left" vertical="top" wrapText="1"/>
    </xf>
    <xf numFmtId="0" fontId="1" fillId="0" borderId="0" xfId="5" applyFont="1" applyAlignment="1">
      <alignment horizontal="center" wrapText="1"/>
    </xf>
    <xf numFmtId="0" fontId="2" fillId="0" borderId="0" xfId="5" quotePrefix="1" applyFont="1" applyAlignment="1">
      <alignment horizontal="left" vertical="top" wrapText="1"/>
    </xf>
    <xf numFmtId="0" fontId="2" fillId="0" borderId="0" xfId="5" applyFont="1" applyAlignment="1">
      <alignment horizontal="left" vertical="top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9" fontId="10" fillId="2" borderId="78" xfId="0" applyNumberFormat="1" applyFont="1" applyFill="1" applyBorder="1" applyAlignment="1">
      <alignment horizontal="left" vertical="top" wrapText="1"/>
    </xf>
    <xf numFmtId="49" fontId="10" fillId="2" borderId="63" xfId="0" applyNumberFormat="1" applyFont="1" applyFill="1" applyBorder="1" applyAlignment="1">
      <alignment horizontal="left" vertical="top" wrapText="1"/>
    </xf>
    <xf numFmtId="49" fontId="10" fillId="2" borderId="114" xfId="0" applyNumberFormat="1" applyFont="1" applyFill="1" applyBorder="1" applyAlignment="1">
      <alignment horizontal="left" vertical="top" wrapText="1"/>
    </xf>
    <xf numFmtId="49" fontId="10" fillId="2" borderId="115" xfId="0" applyNumberFormat="1" applyFont="1" applyFill="1" applyBorder="1" applyAlignment="1">
      <alignment horizontal="left" vertical="top" wrapText="1"/>
    </xf>
    <xf numFmtId="0" fontId="10" fillId="2" borderId="33" xfId="0" applyFont="1" applyFill="1" applyBorder="1" applyAlignment="1">
      <alignment horizontal="center" vertical="top" wrapText="1"/>
    </xf>
    <xf numFmtId="0" fontId="10" fillId="2" borderId="79" xfId="0" applyFont="1" applyFill="1" applyBorder="1" applyAlignment="1">
      <alignment horizontal="center" vertical="top" wrapText="1"/>
    </xf>
    <xf numFmtId="49" fontId="15" fillId="3" borderId="118" xfId="0" applyNumberFormat="1" applyFont="1" applyFill="1" applyBorder="1" applyAlignment="1">
      <alignment horizontal="left" vertical="center" wrapText="1"/>
    </xf>
    <xf numFmtId="49" fontId="15" fillId="3" borderId="119" xfId="0" applyNumberFormat="1" applyFont="1" applyFill="1" applyBorder="1" applyAlignment="1">
      <alignment horizontal="left" vertical="center" wrapText="1"/>
    </xf>
    <xf numFmtId="49" fontId="15" fillId="3" borderId="94" xfId="0" applyNumberFormat="1" applyFont="1" applyFill="1" applyBorder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49" fontId="10" fillId="3" borderId="118" xfId="0" applyNumberFormat="1" applyFont="1" applyFill="1" applyBorder="1" applyAlignment="1">
      <alignment horizontal="left" vertical="center" wrapText="1"/>
    </xf>
    <xf numFmtId="49" fontId="10" fillId="3" borderId="119" xfId="0" applyNumberFormat="1" applyFont="1" applyFill="1" applyBorder="1" applyAlignment="1">
      <alignment horizontal="left" vertical="center" wrapText="1"/>
    </xf>
    <xf numFmtId="49" fontId="10" fillId="3" borderId="94" xfId="0" applyNumberFormat="1" applyFont="1" applyFill="1" applyBorder="1" applyAlignment="1">
      <alignment horizontal="left" vertical="center" wrapText="1"/>
    </xf>
    <xf numFmtId="0" fontId="10" fillId="0" borderId="32" xfId="0" applyFont="1" applyBorder="1" applyAlignment="1" applyProtection="1">
      <alignment horizontal="center" vertical="top" wrapText="1"/>
      <protection locked="0"/>
    </xf>
    <xf numFmtId="0" fontId="10" fillId="0" borderId="36" xfId="0" applyFont="1" applyBorder="1" applyAlignment="1" applyProtection="1">
      <alignment horizontal="center" vertical="top" wrapText="1"/>
      <protection locked="0"/>
    </xf>
    <xf numFmtId="0" fontId="10" fillId="0" borderId="33" xfId="0" applyFont="1" applyBorder="1" applyAlignment="1" applyProtection="1">
      <alignment horizontal="left" vertical="top" wrapText="1"/>
      <protection locked="0"/>
    </xf>
    <xf numFmtId="0" fontId="10" fillId="0" borderId="24" xfId="0" applyFont="1" applyBorder="1" applyAlignment="1" applyProtection="1">
      <alignment horizontal="left" vertical="top" wrapText="1"/>
      <protection locked="0"/>
    </xf>
    <xf numFmtId="0" fontId="10" fillId="0" borderId="34" xfId="0" applyFont="1" applyBorder="1" applyAlignment="1" applyProtection="1">
      <alignment horizontal="center" vertical="top" wrapText="1"/>
      <protection locked="0"/>
    </xf>
    <xf numFmtId="0" fontId="10" fillId="0" borderId="21" xfId="0" applyFont="1" applyBorder="1" applyAlignment="1" applyProtection="1">
      <alignment horizontal="center" vertical="top" wrapText="1"/>
      <protection locked="0"/>
    </xf>
    <xf numFmtId="3" fontId="10" fillId="0" borderId="34" xfId="0" applyNumberFormat="1" applyFont="1" applyBorder="1" applyAlignment="1" applyProtection="1">
      <alignment horizontal="center" vertical="top" wrapText="1"/>
      <protection locked="0"/>
    </xf>
    <xf numFmtId="3" fontId="10" fillId="0" borderId="21" xfId="0" applyNumberFormat="1" applyFont="1" applyBorder="1" applyAlignment="1" applyProtection="1">
      <alignment horizontal="center" vertical="top" wrapText="1"/>
      <protection locked="0"/>
    </xf>
    <xf numFmtId="3" fontId="10" fillId="0" borderId="47" xfId="0" applyNumberFormat="1" applyFont="1" applyBorder="1" applyAlignment="1" applyProtection="1">
      <alignment horizontal="center" vertical="top" wrapText="1"/>
      <protection locked="0"/>
    </xf>
    <xf numFmtId="3" fontId="10" fillId="0" borderId="48" xfId="0" applyNumberFormat="1" applyFont="1" applyBorder="1" applyAlignment="1" applyProtection="1">
      <alignment horizontal="center" vertical="top" wrapText="1"/>
      <protection locked="0"/>
    </xf>
    <xf numFmtId="0" fontId="10" fillId="0" borderId="50" xfId="0" applyFont="1" applyBorder="1" applyAlignment="1" applyProtection="1">
      <alignment horizontal="center" vertical="top" wrapText="1"/>
      <protection locked="0"/>
    </xf>
    <xf numFmtId="0" fontId="10" fillId="0" borderId="48" xfId="0" applyFont="1" applyBorder="1" applyAlignment="1" applyProtection="1">
      <alignment horizontal="center" vertical="top" wrapText="1"/>
      <protection locked="0"/>
    </xf>
    <xf numFmtId="0" fontId="10" fillId="0" borderId="35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10" fillId="0" borderId="43" xfId="0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12" xfId="0" applyFont="1" applyBorder="1" applyAlignment="1" applyProtection="1">
      <alignment horizontal="center" vertical="top" wrapText="1"/>
      <protection locked="0"/>
    </xf>
    <xf numFmtId="49" fontId="9" fillId="0" borderId="100" xfId="0" applyNumberFormat="1" applyFont="1" applyBorder="1" applyAlignment="1" applyProtection="1">
      <alignment horizontal="center" vertical="center" wrapText="1"/>
      <protection locked="0"/>
    </xf>
    <xf numFmtId="49" fontId="9" fillId="0" borderId="93" xfId="0" applyNumberFormat="1" applyFont="1" applyBorder="1" applyAlignment="1" applyProtection="1">
      <alignment horizontal="center" vertical="center" wrapText="1"/>
      <protection locked="0"/>
    </xf>
    <xf numFmtId="49" fontId="9" fillId="0" borderId="101" xfId="0" applyNumberFormat="1" applyFont="1" applyBorder="1" applyAlignment="1" applyProtection="1">
      <alignment horizontal="center" vertical="center" wrapText="1"/>
      <protection locked="0"/>
    </xf>
    <xf numFmtId="0" fontId="10" fillId="4" borderId="0" xfId="0" applyFont="1" applyFill="1" applyAlignment="1" applyProtection="1">
      <alignment horizontal="left" vertical="top" wrapText="1"/>
      <protection locked="0"/>
    </xf>
    <xf numFmtId="0" fontId="13" fillId="0" borderId="32" xfId="0" applyFont="1" applyBorder="1" applyAlignment="1" applyProtection="1">
      <alignment horizontal="center" vertical="top" wrapText="1"/>
      <protection locked="0"/>
    </xf>
    <xf numFmtId="0" fontId="13" fillId="0" borderId="36" xfId="0" applyFont="1" applyBorder="1" applyAlignment="1" applyProtection="1">
      <alignment horizontal="center" vertical="top" wrapText="1"/>
      <protection locked="0"/>
    </xf>
    <xf numFmtId="0" fontId="13" fillId="0" borderId="43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34" xfId="0" applyFont="1" applyBorder="1" applyAlignment="1" applyProtection="1">
      <alignment horizontal="left" vertical="top" wrapText="1"/>
      <protection locked="0"/>
    </xf>
    <xf numFmtId="0" fontId="13" fillId="0" borderId="21" xfId="0" applyFont="1" applyBorder="1" applyAlignment="1" applyProtection="1">
      <alignment horizontal="left" vertical="top" wrapText="1"/>
      <protection locked="0"/>
    </xf>
    <xf numFmtId="0" fontId="13" fillId="0" borderId="70" xfId="0" applyFont="1" applyBorder="1" applyAlignment="1" applyProtection="1">
      <alignment horizontal="center" vertical="top" wrapText="1"/>
      <protection locked="0"/>
    </xf>
    <xf numFmtId="0" fontId="13" fillId="0" borderId="71" xfId="0" applyFont="1" applyBorder="1" applyAlignment="1" applyProtection="1">
      <alignment horizontal="center" vertical="top" wrapText="1"/>
      <protection locked="0"/>
    </xf>
    <xf numFmtId="0" fontId="13" fillId="0" borderId="76" xfId="0" applyFont="1" applyBorder="1" applyAlignment="1" applyProtection="1">
      <alignment horizontal="center" vertical="top" wrapText="1"/>
      <protection locked="0"/>
    </xf>
    <xf numFmtId="0" fontId="13" fillId="0" borderId="54" xfId="0" applyFont="1" applyBorder="1" applyAlignment="1" applyProtection="1">
      <alignment horizontal="center" vertical="top" wrapText="1"/>
      <protection locked="0"/>
    </xf>
    <xf numFmtId="0" fontId="13" fillId="0" borderId="61" xfId="0" applyFont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0" fontId="13" fillId="0" borderId="65" xfId="0" applyFont="1" applyBorder="1" applyAlignment="1" applyProtection="1">
      <alignment horizontal="center" vertical="top" wrapText="1"/>
      <protection locked="0"/>
    </xf>
    <xf numFmtId="0" fontId="13" fillId="0" borderId="66" xfId="0" applyFont="1" applyBorder="1" applyAlignment="1" applyProtection="1">
      <alignment horizontal="center" vertical="top" wrapText="1"/>
      <protection locked="0"/>
    </xf>
    <xf numFmtId="0" fontId="13" fillId="0" borderId="63" xfId="0" applyFont="1" applyBorder="1" applyAlignment="1" applyProtection="1">
      <alignment horizontal="center" vertical="top" wrapText="1"/>
      <protection locked="0"/>
    </xf>
    <xf numFmtId="0" fontId="13" fillId="0" borderId="25" xfId="0" applyFont="1" applyBorder="1" applyAlignment="1" applyProtection="1">
      <alignment horizontal="center" vertical="top" wrapText="1"/>
      <protection locked="0"/>
    </xf>
    <xf numFmtId="3" fontId="13" fillId="0" borderId="47" xfId="0" applyNumberFormat="1" applyFont="1" applyBorder="1" applyAlignment="1" applyProtection="1">
      <alignment horizontal="center" vertical="top" wrapText="1"/>
      <protection locked="0"/>
    </xf>
    <xf numFmtId="3" fontId="13" fillId="0" borderId="48" xfId="0" applyNumberFormat="1" applyFont="1" applyBorder="1" applyAlignment="1" applyProtection="1">
      <alignment horizontal="center" vertical="top" wrapText="1"/>
      <protection locked="0"/>
    </xf>
    <xf numFmtId="3" fontId="13" fillId="0" borderId="102" xfId="0" applyNumberFormat="1" applyFont="1" applyBorder="1" applyAlignment="1" applyProtection="1">
      <alignment horizontal="center" vertical="top" wrapText="1"/>
      <protection locked="0"/>
    </xf>
    <xf numFmtId="0" fontId="13" fillId="0" borderId="79" xfId="0" applyFont="1" applyBorder="1" applyAlignment="1" applyProtection="1">
      <alignment horizontal="center" vertical="top" wrapText="1"/>
      <protection locked="0"/>
    </xf>
    <xf numFmtId="0" fontId="13" fillId="0" borderId="93" xfId="0" applyFont="1" applyBorder="1" applyAlignment="1" applyProtection="1">
      <alignment horizontal="center" vertical="top" wrapText="1"/>
      <protection locked="0"/>
    </xf>
    <xf numFmtId="49" fontId="9" fillId="4" borderId="96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97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9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10" fillId="4" borderId="131" xfId="0" applyFont="1" applyFill="1" applyBorder="1" applyAlignment="1" applyProtection="1">
      <alignment horizontal="left" vertical="top" wrapText="1"/>
      <protection locked="0"/>
    </xf>
    <xf numFmtId="14" fontId="18" fillId="0" borderId="0" xfId="6" applyNumberFormat="1" applyFont="1" applyAlignment="1" applyProtection="1">
      <alignment horizontal="left" wrapText="1"/>
      <protection locked="0"/>
    </xf>
    <xf numFmtId="0" fontId="18" fillId="0" borderId="0" xfId="6" applyFont="1" applyAlignment="1" applyProtection="1">
      <alignment horizontal="left" wrapText="1"/>
      <protection locked="0"/>
    </xf>
    <xf numFmtId="0" fontId="21" fillId="0" borderId="12" xfId="6" applyFont="1" applyBorder="1" applyAlignment="1">
      <alignment horizontal="left" vertical="top" wrapText="1"/>
    </xf>
    <xf numFmtId="0" fontId="1" fillId="0" borderId="0" xfId="6" applyFont="1" applyAlignment="1">
      <alignment horizontal="left"/>
    </xf>
    <xf numFmtId="49" fontId="19" fillId="0" borderId="0" xfId="6" applyNumberFormat="1" applyFont="1" applyAlignment="1">
      <alignment horizontal="left" vertical="center" wrapText="1"/>
    </xf>
    <xf numFmtId="0" fontId="18" fillId="0" borderId="0" xfId="6" applyFont="1" applyAlignment="1">
      <alignment horizontal="left" vertical="center" wrapText="1"/>
    </xf>
    <xf numFmtId="0" fontId="25" fillId="0" borderId="0" xfId="6" applyFont="1" applyAlignment="1">
      <alignment horizontal="left" vertical="top" wrapText="1"/>
    </xf>
    <xf numFmtId="0" fontId="21" fillId="0" borderId="0" xfId="6" applyFont="1" applyAlignment="1">
      <alignment horizontal="left" vertical="center" wrapText="1"/>
    </xf>
    <xf numFmtId="0" fontId="22" fillId="0" borderId="0" xfId="6" applyFont="1" applyAlignment="1">
      <alignment horizontal="left" vertical="center" wrapText="1"/>
    </xf>
    <xf numFmtId="0" fontId="18" fillId="0" borderId="0" xfId="6" applyFont="1" applyAlignment="1">
      <alignment horizontal="left" wrapText="1"/>
    </xf>
    <xf numFmtId="0" fontId="19" fillId="0" borderId="0" xfId="6" applyFont="1" applyAlignment="1">
      <alignment horizontal="left" wrapText="1"/>
    </xf>
    <xf numFmtId="0" fontId="1" fillId="0" borderId="0" xfId="6" applyFont="1" applyAlignment="1">
      <alignment horizontal="center" wrapText="1"/>
    </xf>
    <xf numFmtId="0" fontId="32" fillId="0" borderId="0" xfId="6" applyFont="1" applyAlignment="1">
      <alignment horizontal="center" wrapText="1"/>
    </xf>
    <xf numFmtId="49" fontId="19" fillId="0" borderId="0" xfId="6" applyNumberFormat="1" applyFont="1" applyAlignment="1" applyProtection="1">
      <alignment horizontal="left" vertical="center" wrapText="1"/>
      <protection locked="0"/>
    </xf>
    <xf numFmtId="0" fontId="28" fillId="0" borderId="0" xfId="6" applyFont="1" applyAlignment="1">
      <alignment horizontal="left" vertical="center" wrapText="1"/>
    </xf>
    <xf numFmtId="0" fontId="23" fillId="0" borderId="130" xfId="6" applyFont="1" applyBorder="1" applyAlignment="1" applyProtection="1">
      <alignment horizontal="left" vertical="top"/>
      <protection locked="0"/>
    </xf>
    <xf numFmtId="0" fontId="23" fillId="0" borderId="129" xfId="6" applyFont="1" applyBorder="1" applyAlignment="1" applyProtection="1">
      <alignment horizontal="left" vertical="top"/>
      <protection locked="0"/>
    </xf>
    <xf numFmtId="0" fontId="23" fillId="0" borderId="128" xfId="6" applyFont="1" applyBorder="1" applyAlignment="1" applyProtection="1">
      <alignment horizontal="left" vertical="top"/>
      <protection locked="0"/>
    </xf>
    <xf numFmtId="0" fontId="18" fillId="5" borderId="126" xfId="6" applyFont="1" applyFill="1" applyBorder="1" applyAlignment="1" applyProtection="1">
      <alignment horizontal="center" vertical="center" wrapText="1"/>
      <protection locked="0"/>
    </xf>
    <xf numFmtId="0" fontId="18" fillId="5" borderId="89" xfId="6" applyFont="1" applyFill="1" applyBorder="1" applyAlignment="1" applyProtection="1">
      <alignment horizontal="center" vertical="center" wrapText="1"/>
      <protection locked="0"/>
    </xf>
    <xf numFmtId="0" fontId="18" fillId="5" borderId="125" xfId="6" applyFont="1" applyFill="1" applyBorder="1" applyAlignment="1" applyProtection="1">
      <alignment horizontal="center" vertical="center" wrapText="1"/>
      <protection locked="0"/>
    </xf>
    <xf numFmtId="49" fontId="18" fillId="0" borderId="124" xfId="6" applyNumberFormat="1" applyFont="1" applyBorder="1" applyAlignment="1" applyProtection="1">
      <alignment horizontal="left" vertical="center" wrapText="1"/>
      <protection locked="0"/>
    </xf>
    <xf numFmtId="49" fontId="18" fillId="0" borderId="108" xfId="6" applyNumberFormat="1" applyFont="1" applyBorder="1" applyAlignment="1" applyProtection="1">
      <alignment horizontal="left" vertical="center" wrapText="1"/>
      <protection locked="0"/>
    </xf>
    <xf numFmtId="49" fontId="18" fillId="0" borderId="123" xfId="6" applyNumberFormat="1" applyFont="1" applyBorder="1" applyAlignment="1" applyProtection="1">
      <alignment horizontal="left" vertical="center" wrapText="1"/>
      <protection locked="0"/>
    </xf>
    <xf numFmtId="49" fontId="18" fillId="0" borderId="120" xfId="6" applyNumberFormat="1" applyFont="1" applyBorder="1" applyAlignment="1" applyProtection="1">
      <alignment horizontal="left" vertical="center" wrapText="1"/>
      <protection locked="0"/>
    </xf>
    <xf numFmtId="49" fontId="18" fillId="0" borderId="119" xfId="6" applyNumberFormat="1" applyFont="1" applyBorder="1" applyAlignment="1" applyProtection="1">
      <alignment horizontal="left" vertical="center" wrapText="1"/>
      <protection locked="0"/>
    </xf>
    <xf numFmtId="49" fontId="18" fillId="0" borderId="94" xfId="6" applyNumberFormat="1" applyFont="1" applyBorder="1" applyAlignment="1" applyProtection="1">
      <alignment horizontal="left" vertical="center" wrapText="1"/>
      <protection locked="0"/>
    </xf>
    <xf numFmtId="0" fontId="29" fillId="0" borderId="1" xfId="6" applyFont="1" applyBorder="1" applyAlignment="1" applyProtection="1">
      <alignment horizontal="center" vertical="center" wrapText="1"/>
      <protection locked="0"/>
    </xf>
    <xf numFmtId="0" fontId="24" fillId="0" borderId="12" xfId="0" applyFont="1" applyBorder="1" applyAlignment="1" applyProtection="1">
      <alignment horizontal="center" vertical="top" wrapText="1"/>
      <protection locked="0"/>
    </xf>
    <xf numFmtId="49" fontId="18" fillId="0" borderId="90" xfId="6" applyNumberFormat="1" applyFont="1" applyBorder="1" applyAlignment="1" applyProtection="1">
      <alignment horizontal="left" vertical="center" wrapText="1"/>
      <protection locked="0"/>
    </xf>
    <xf numFmtId="49" fontId="18" fillId="0" borderId="121" xfId="6" applyNumberFormat="1" applyFont="1" applyBorder="1" applyAlignment="1" applyProtection="1">
      <alignment horizontal="left" vertical="center" wrapText="1"/>
      <protection locked="0"/>
    </xf>
    <xf numFmtId="49" fontId="18" fillId="0" borderId="95" xfId="6" applyNumberFormat="1" applyFont="1" applyBorder="1" applyAlignment="1" applyProtection="1">
      <alignment horizontal="left" vertical="center" wrapText="1"/>
      <protection locked="0"/>
    </xf>
    <xf numFmtId="0" fontId="19" fillId="0" borderId="0" xfId="6" applyFont="1" applyAlignment="1" applyProtection="1">
      <alignment horizontal="left"/>
      <protection locked="0"/>
    </xf>
    <xf numFmtId="0" fontId="18" fillId="0" borderId="0" xfId="6" applyFont="1" applyAlignment="1" applyProtection="1">
      <alignment horizontal="left" vertical="center" wrapText="1"/>
      <protection locked="0"/>
    </xf>
    <xf numFmtId="0" fontId="24" fillId="0" borderId="0" xfId="6" applyFont="1" applyAlignment="1">
      <alignment horizontal="left" vertical="center" wrapText="1"/>
    </xf>
    <xf numFmtId="0" fontId="24" fillId="0" borderId="0" xfId="6" applyFont="1" applyAlignment="1" applyProtection="1">
      <alignment horizontal="left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20" fillId="0" borderId="0" xfId="6" applyFont="1" applyAlignment="1" applyProtection="1">
      <alignment horizontal="center" vertical="center" wrapText="1"/>
      <protection locked="0"/>
    </xf>
    <xf numFmtId="0" fontId="29" fillId="0" borderId="0" xfId="6" applyFont="1" applyAlignment="1" applyProtection="1">
      <alignment horizontal="left" vertical="center" wrapText="1"/>
      <protection locked="0"/>
    </xf>
  </cellXfs>
  <cellStyles count="8">
    <cellStyle name="Hypertextové prepojenie" xfId="4" builtinId="8"/>
    <cellStyle name="Normálna" xfId="0" builtinId="0"/>
    <cellStyle name="Normálna 2" xfId="5" xr:uid="{00000000-0005-0000-0000-000002000000}"/>
    <cellStyle name="Normálna 2 3" xfId="7" xr:uid="{00000000-0005-0000-0000-000003000000}"/>
    <cellStyle name="Normálna 2 6" xfId="6" xr:uid="{00000000-0005-0000-0000-000004000000}"/>
    <cellStyle name="normálne 2 2" xfId="1" xr:uid="{00000000-0005-0000-0000-000005000000}"/>
    <cellStyle name="normálne 2 2 2" xfId="3" xr:uid="{00000000-0005-0000-0000-000006000000}"/>
    <cellStyle name="Normálne 4" xfId="2" xr:uid="{00000000-0005-0000-0000-000007000000}"/>
  </cellStyles>
  <dxfs count="2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6</xdr:row>
          <xdr:rowOff>142875</xdr:rowOff>
        </xdr:from>
        <xdr:to>
          <xdr:col>0</xdr:col>
          <xdr:colOff>285750</xdr:colOff>
          <xdr:row>8</xdr:row>
          <xdr:rowOff>47625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7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18</xdr:row>
          <xdr:rowOff>171450</xdr:rowOff>
        </xdr:from>
        <xdr:to>
          <xdr:col>0</xdr:col>
          <xdr:colOff>285750</xdr:colOff>
          <xdr:row>20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7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4</xdr:row>
          <xdr:rowOff>142875</xdr:rowOff>
        </xdr:from>
        <xdr:to>
          <xdr:col>1</xdr:col>
          <xdr:colOff>57150</xdr:colOff>
          <xdr:row>7</xdr:row>
          <xdr:rowOff>47625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8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5</xdr:row>
          <xdr:rowOff>323850</xdr:rowOff>
        </xdr:from>
        <xdr:to>
          <xdr:col>1</xdr:col>
          <xdr:colOff>47625</xdr:colOff>
          <xdr:row>8</xdr:row>
          <xdr:rowOff>247650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8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15</xdr:row>
          <xdr:rowOff>0</xdr:rowOff>
        </xdr:from>
        <xdr:to>
          <xdr:col>1</xdr:col>
          <xdr:colOff>47625</xdr:colOff>
          <xdr:row>18</xdr:row>
          <xdr:rowOff>28575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8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16</xdr:row>
          <xdr:rowOff>381000</xdr:rowOff>
        </xdr:from>
        <xdr:to>
          <xdr:col>1</xdr:col>
          <xdr:colOff>47625</xdr:colOff>
          <xdr:row>19</xdr:row>
          <xdr:rowOff>180975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8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tabColor theme="7" tint="0.59999389629810485"/>
  </sheetPr>
  <dimension ref="A1:J97"/>
  <sheetViews>
    <sheetView showGridLines="0" tabSelected="1" zoomScaleNormal="100" workbookViewId="0">
      <selection sqref="A1:B1"/>
    </sheetView>
  </sheetViews>
  <sheetFormatPr defaultRowHeight="12" x14ac:dyDescent="0.2"/>
  <cols>
    <col min="1" max="1" width="5.140625" style="7" bestFit="1" customWidth="1"/>
    <col min="2" max="2" width="22.42578125" style="7" customWidth="1"/>
    <col min="3" max="4" width="29.7109375" style="7" customWidth="1"/>
    <col min="5" max="256" width="9.140625" style="7"/>
    <col min="257" max="257" width="5.140625" style="7" bestFit="1" customWidth="1"/>
    <col min="258" max="258" width="22.42578125" style="7" customWidth="1"/>
    <col min="259" max="260" width="29.7109375" style="7" customWidth="1"/>
    <col min="261" max="512" width="9.140625" style="7"/>
    <col min="513" max="513" width="5.140625" style="7" bestFit="1" customWidth="1"/>
    <col min="514" max="514" width="22.42578125" style="7" customWidth="1"/>
    <col min="515" max="516" width="29.7109375" style="7" customWidth="1"/>
    <col min="517" max="768" width="9.140625" style="7"/>
    <col min="769" max="769" width="5.140625" style="7" bestFit="1" customWidth="1"/>
    <col min="770" max="770" width="22.42578125" style="7" customWidth="1"/>
    <col min="771" max="772" width="29.7109375" style="7" customWidth="1"/>
    <col min="773" max="1024" width="9.140625" style="7"/>
    <col min="1025" max="1025" width="5.140625" style="7" bestFit="1" customWidth="1"/>
    <col min="1026" max="1026" width="22.42578125" style="7" customWidth="1"/>
    <col min="1027" max="1028" width="29.7109375" style="7" customWidth="1"/>
    <col min="1029" max="1280" width="9.140625" style="7"/>
    <col min="1281" max="1281" width="5.140625" style="7" bestFit="1" customWidth="1"/>
    <col min="1282" max="1282" width="22.42578125" style="7" customWidth="1"/>
    <col min="1283" max="1284" width="29.7109375" style="7" customWidth="1"/>
    <col min="1285" max="1536" width="9.140625" style="7"/>
    <col min="1537" max="1537" width="5.140625" style="7" bestFit="1" customWidth="1"/>
    <col min="1538" max="1538" width="22.42578125" style="7" customWidth="1"/>
    <col min="1539" max="1540" width="29.7109375" style="7" customWidth="1"/>
    <col min="1541" max="1792" width="9.140625" style="7"/>
    <col min="1793" max="1793" width="5.140625" style="7" bestFit="1" customWidth="1"/>
    <col min="1794" max="1794" width="22.42578125" style="7" customWidth="1"/>
    <col min="1795" max="1796" width="29.7109375" style="7" customWidth="1"/>
    <col min="1797" max="2048" width="9.140625" style="7"/>
    <col min="2049" max="2049" width="5.140625" style="7" bestFit="1" customWidth="1"/>
    <col min="2050" max="2050" width="22.42578125" style="7" customWidth="1"/>
    <col min="2051" max="2052" width="29.7109375" style="7" customWidth="1"/>
    <col min="2053" max="2304" width="9.140625" style="7"/>
    <col min="2305" max="2305" width="5.140625" style="7" bestFit="1" customWidth="1"/>
    <col min="2306" max="2306" width="22.42578125" style="7" customWidth="1"/>
    <col min="2307" max="2308" width="29.7109375" style="7" customWidth="1"/>
    <col min="2309" max="2560" width="9.140625" style="7"/>
    <col min="2561" max="2561" width="5.140625" style="7" bestFit="1" customWidth="1"/>
    <col min="2562" max="2562" width="22.42578125" style="7" customWidth="1"/>
    <col min="2563" max="2564" width="29.7109375" style="7" customWidth="1"/>
    <col min="2565" max="2816" width="9.140625" style="7"/>
    <col min="2817" max="2817" width="5.140625" style="7" bestFit="1" customWidth="1"/>
    <col min="2818" max="2818" width="22.42578125" style="7" customWidth="1"/>
    <col min="2819" max="2820" width="29.7109375" style="7" customWidth="1"/>
    <col min="2821" max="3072" width="9.140625" style="7"/>
    <col min="3073" max="3073" width="5.140625" style="7" bestFit="1" customWidth="1"/>
    <col min="3074" max="3074" width="22.42578125" style="7" customWidth="1"/>
    <col min="3075" max="3076" width="29.7109375" style="7" customWidth="1"/>
    <col min="3077" max="3328" width="9.140625" style="7"/>
    <col min="3329" max="3329" width="5.140625" style="7" bestFit="1" customWidth="1"/>
    <col min="3330" max="3330" width="22.42578125" style="7" customWidth="1"/>
    <col min="3331" max="3332" width="29.7109375" style="7" customWidth="1"/>
    <col min="3333" max="3584" width="9.140625" style="7"/>
    <col min="3585" max="3585" width="5.140625" style="7" bestFit="1" customWidth="1"/>
    <col min="3586" max="3586" width="22.42578125" style="7" customWidth="1"/>
    <col min="3587" max="3588" width="29.7109375" style="7" customWidth="1"/>
    <col min="3589" max="3840" width="9.140625" style="7"/>
    <col min="3841" max="3841" width="5.140625" style="7" bestFit="1" customWidth="1"/>
    <col min="3842" max="3842" width="22.42578125" style="7" customWidth="1"/>
    <col min="3843" max="3844" width="29.7109375" style="7" customWidth="1"/>
    <col min="3845" max="4096" width="9.140625" style="7"/>
    <col min="4097" max="4097" width="5.140625" style="7" bestFit="1" customWidth="1"/>
    <col min="4098" max="4098" width="22.42578125" style="7" customWidth="1"/>
    <col min="4099" max="4100" width="29.7109375" style="7" customWidth="1"/>
    <col min="4101" max="4352" width="9.140625" style="7"/>
    <col min="4353" max="4353" width="5.140625" style="7" bestFit="1" customWidth="1"/>
    <col min="4354" max="4354" width="22.42578125" style="7" customWidth="1"/>
    <col min="4355" max="4356" width="29.7109375" style="7" customWidth="1"/>
    <col min="4357" max="4608" width="9.140625" style="7"/>
    <col min="4609" max="4609" width="5.140625" style="7" bestFit="1" customWidth="1"/>
    <col min="4610" max="4610" width="22.42578125" style="7" customWidth="1"/>
    <col min="4611" max="4612" width="29.7109375" style="7" customWidth="1"/>
    <col min="4613" max="4864" width="9.140625" style="7"/>
    <col min="4865" max="4865" width="5.140625" style="7" bestFit="1" customWidth="1"/>
    <col min="4866" max="4866" width="22.42578125" style="7" customWidth="1"/>
    <col min="4867" max="4868" width="29.7109375" style="7" customWidth="1"/>
    <col min="4869" max="5120" width="9.140625" style="7"/>
    <col min="5121" max="5121" width="5.140625" style="7" bestFit="1" customWidth="1"/>
    <col min="5122" max="5122" width="22.42578125" style="7" customWidth="1"/>
    <col min="5123" max="5124" width="29.7109375" style="7" customWidth="1"/>
    <col min="5125" max="5376" width="9.140625" style="7"/>
    <col min="5377" max="5377" width="5.140625" style="7" bestFit="1" customWidth="1"/>
    <col min="5378" max="5378" width="22.42578125" style="7" customWidth="1"/>
    <col min="5379" max="5380" width="29.7109375" style="7" customWidth="1"/>
    <col min="5381" max="5632" width="9.140625" style="7"/>
    <col min="5633" max="5633" width="5.140625" style="7" bestFit="1" customWidth="1"/>
    <col min="5634" max="5634" width="22.42578125" style="7" customWidth="1"/>
    <col min="5635" max="5636" width="29.7109375" style="7" customWidth="1"/>
    <col min="5637" max="5888" width="9.140625" style="7"/>
    <col min="5889" max="5889" width="5.140625" style="7" bestFit="1" customWidth="1"/>
    <col min="5890" max="5890" width="22.42578125" style="7" customWidth="1"/>
    <col min="5891" max="5892" width="29.7109375" style="7" customWidth="1"/>
    <col min="5893" max="6144" width="9.140625" style="7"/>
    <col min="6145" max="6145" width="5.140625" style="7" bestFit="1" customWidth="1"/>
    <col min="6146" max="6146" width="22.42578125" style="7" customWidth="1"/>
    <col min="6147" max="6148" width="29.7109375" style="7" customWidth="1"/>
    <col min="6149" max="6400" width="9.140625" style="7"/>
    <col min="6401" max="6401" width="5.140625" style="7" bestFit="1" customWidth="1"/>
    <col min="6402" max="6402" width="22.42578125" style="7" customWidth="1"/>
    <col min="6403" max="6404" width="29.7109375" style="7" customWidth="1"/>
    <col min="6405" max="6656" width="9.140625" style="7"/>
    <col min="6657" max="6657" width="5.140625" style="7" bestFit="1" customWidth="1"/>
    <col min="6658" max="6658" width="22.42578125" style="7" customWidth="1"/>
    <col min="6659" max="6660" width="29.7109375" style="7" customWidth="1"/>
    <col min="6661" max="6912" width="9.140625" style="7"/>
    <col min="6913" max="6913" width="5.140625" style="7" bestFit="1" customWidth="1"/>
    <col min="6914" max="6914" width="22.42578125" style="7" customWidth="1"/>
    <col min="6915" max="6916" width="29.7109375" style="7" customWidth="1"/>
    <col min="6917" max="7168" width="9.140625" style="7"/>
    <col min="7169" max="7169" width="5.140625" style="7" bestFit="1" customWidth="1"/>
    <col min="7170" max="7170" width="22.42578125" style="7" customWidth="1"/>
    <col min="7171" max="7172" width="29.7109375" style="7" customWidth="1"/>
    <col min="7173" max="7424" width="9.140625" style="7"/>
    <col min="7425" max="7425" width="5.140625" style="7" bestFit="1" customWidth="1"/>
    <col min="7426" max="7426" width="22.42578125" style="7" customWidth="1"/>
    <col min="7427" max="7428" width="29.7109375" style="7" customWidth="1"/>
    <col min="7429" max="7680" width="9.140625" style="7"/>
    <col min="7681" max="7681" width="5.140625" style="7" bestFit="1" customWidth="1"/>
    <col min="7682" max="7682" width="22.42578125" style="7" customWidth="1"/>
    <col min="7683" max="7684" width="29.7109375" style="7" customWidth="1"/>
    <col min="7685" max="7936" width="9.140625" style="7"/>
    <col min="7937" max="7937" width="5.140625" style="7" bestFit="1" customWidth="1"/>
    <col min="7938" max="7938" width="22.42578125" style="7" customWidth="1"/>
    <col min="7939" max="7940" width="29.7109375" style="7" customWidth="1"/>
    <col min="7941" max="8192" width="9.140625" style="7"/>
    <col min="8193" max="8193" width="5.140625" style="7" bestFit="1" customWidth="1"/>
    <col min="8194" max="8194" width="22.42578125" style="7" customWidth="1"/>
    <col min="8195" max="8196" width="29.7109375" style="7" customWidth="1"/>
    <col min="8197" max="8448" width="9.140625" style="7"/>
    <col min="8449" max="8449" width="5.140625" style="7" bestFit="1" customWidth="1"/>
    <col min="8450" max="8450" width="22.42578125" style="7" customWidth="1"/>
    <col min="8451" max="8452" width="29.7109375" style="7" customWidth="1"/>
    <col min="8453" max="8704" width="9.140625" style="7"/>
    <col min="8705" max="8705" width="5.140625" style="7" bestFit="1" customWidth="1"/>
    <col min="8706" max="8706" width="22.42578125" style="7" customWidth="1"/>
    <col min="8707" max="8708" width="29.7109375" style="7" customWidth="1"/>
    <col min="8709" max="8960" width="9.140625" style="7"/>
    <col min="8961" max="8961" width="5.140625" style="7" bestFit="1" customWidth="1"/>
    <col min="8962" max="8962" width="22.42578125" style="7" customWidth="1"/>
    <col min="8963" max="8964" width="29.7109375" style="7" customWidth="1"/>
    <col min="8965" max="9216" width="9.140625" style="7"/>
    <col min="9217" max="9217" width="5.140625" style="7" bestFit="1" customWidth="1"/>
    <col min="9218" max="9218" width="22.42578125" style="7" customWidth="1"/>
    <col min="9219" max="9220" width="29.7109375" style="7" customWidth="1"/>
    <col min="9221" max="9472" width="9.140625" style="7"/>
    <col min="9473" max="9473" width="5.140625" style="7" bestFit="1" customWidth="1"/>
    <col min="9474" max="9474" width="22.42578125" style="7" customWidth="1"/>
    <col min="9475" max="9476" width="29.7109375" style="7" customWidth="1"/>
    <col min="9477" max="9728" width="9.140625" style="7"/>
    <col min="9729" max="9729" width="5.140625" style="7" bestFit="1" customWidth="1"/>
    <col min="9730" max="9730" width="22.42578125" style="7" customWidth="1"/>
    <col min="9731" max="9732" width="29.7109375" style="7" customWidth="1"/>
    <col min="9733" max="9984" width="9.140625" style="7"/>
    <col min="9985" max="9985" width="5.140625" style="7" bestFit="1" customWidth="1"/>
    <col min="9986" max="9986" width="22.42578125" style="7" customWidth="1"/>
    <col min="9987" max="9988" width="29.7109375" style="7" customWidth="1"/>
    <col min="9989" max="10240" width="9.140625" style="7"/>
    <col min="10241" max="10241" width="5.140625" style="7" bestFit="1" customWidth="1"/>
    <col min="10242" max="10242" width="22.42578125" style="7" customWidth="1"/>
    <col min="10243" max="10244" width="29.7109375" style="7" customWidth="1"/>
    <col min="10245" max="10496" width="9.140625" style="7"/>
    <col min="10497" max="10497" width="5.140625" style="7" bestFit="1" customWidth="1"/>
    <col min="10498" max="10498" width="22.42578125" style="7" customWidth="1"/>
    <col min="10499" max="10500" width="29.7109375" style="7" customWidth="1"/>
    <col min="10501" max="10752" width="9.140625" style="7"/>
    <col min="10753" max="10753" width="5.140625" style="7" bestFit="1" customWidth="1"/>
    <col min="10754" max="10754" width="22.42578125" style="7" customWidth="1"/>
    <col min="10755" max="10756" width="29.7109375" style="7" customWidth="1"/>
    <col min="10757" max="11008" width="9.140625" style="7"/>
    <col min="11009" max="11009" width="5.140625" style="7" bestFit="1" customWidth="1"/>
    <col min="11010" max="11010" width="22.42578125" style="7" customWidth="1"/>
    <col min="11011" max="11012" width="29.7109375" style="7" customWidth="1"/>
    <col min="11013" max="11264" width="9.140625" style="7"/>
    <col min="11265" max="11265" width="5.140625" style="7" bestFit="1" customWidth="1"/>
    <col min="11266" max="11266" width="22.42578125" style="7" customWidth="1"/>
    <col min="11267" max="11268" width="29.7109375" style="7" customWidth="1"/>
    <col min="11269" max="11520" width="9.140625" style="7"/>
    <col min="11521" max="11521" width="5.140625" style="7" bestFit="1" customWidth="1"/>
    <col min="11522" max="11522" width="22.42578125" style="7" customWidth="1"/>
    <col min="11523" max="11524" width="29.7109375" style="7" customWidth="1"/>
    <col min="11525" max="11776" width="9.140625" style="7"/>
    <col min="11777" max="11777" width="5.140625" style="7" bestFit="1" customWidth="1"/>
    <col min="11778" max="11778" width="22.42578125" style="7" customWidth="1"/>
    <col min="11779" max="11780" width="29.7109375" style="7" customWidth="1"/>
    <col min="11781" max="12032" width="9.140625" style="7"/>
    <col min="12033" max="12033" width="5.140625" style="7" bestFit="1" customWidth="1"/>
    <col min="12034" max="12034" width="22.42578125" style="7" customWidth="1"/>
    <col min="12035" max="12036" width="29.7109375" style="7" customWidth="1"/>
    <col min="12037" max="12288" width="9.140625" style="7"/>
    <col min="12289" max="12289" width="5.140625" style="7" bestFit="1" customWidth="1"/>
    <col min="12290" max="12290" width="22.42578125" style="7" customWidth="1"/>
    <col min="12291" max="12292" width="29.7109375" style="7" customWidth="1"/>
    <col min="12293" max="12544" width="9.140625" style="7"/>
    <col min="12545" max="12545" width="5.140625" style="7" bestFit="1" customWidth="1"/>
    <col min="12546" max="12546" width="22.42578125" style="7" customWidth="1"/>
    <col min="12547" max="12548" width="29.7109375" style="7" customWidth="1"/>
    <col min="12549" max="12800" width="9.140625" style="7"/>
    <col min="12801" max="12801" width="5.140625" style="7" bestFit="1" customWidth="1"/>
    <col min="12802" max="12802" width="22.42578125" style="7" customWidth="1"/>
    <col min="12803" max="12804" width="29.7109375" style="7" customWidth="1"/>
    <col min="12805" max="13056" width="9.140625" style="7"/>
    <col min="13057" max="13057" width="5.140625" style="7" bestFit="1" customWidth="1"/>
    <col min="13058" max="13058" width="22.42578125" style="7" customWidth="1"/>
    <col min="13059" max="13060" width="29.7109375" style="7" customWidth="1"/>
    <col min="13061" max="13312" width="9.140625" style="7"/>
    <col min="13313" max="13313" width="5.140625" style="7" bestFit="1" customWidth="1"/>
    <col min="13314" max="13314" width="22.42578125" style="7" customWidth="1"/>
    <col min="13315" max="13316" width="29.7109375" style="7" customWidth="1"/>
    <col min="13317" max="13568" width="9.140625" style="7"/>
    <col min="13569" max="13569" width="5.140625" style="7" bestFit="1" customWidth="1"/>
    <col min="13570" max="13570" width="22.42578125" style="7" customWidth="1"/>
    <col min="13571" max="13572" width="29.7109375" style="7" customWidth="1"/>
    <col min="13573" max="13824" width="9.140625" style="7"/>
    <col min="13825" max="13825" width="5.140625" style="7" bestFit="1" customWidth="1"/>
    <col min="13826" max="13826" width="22.42578125" style="7" customWidth="1"/>
    <col min="13827" max="13828" width="29.7109375" style="7" customWidth="1"/>
    <col min="13829" max="14080" width="9.140625" style="7"/>
    <col min="14081" max="14081" width="5.140625" style="7" bestFit="1" customWidth="1"/>
    <col min="14082" max="14082" width="22.42578125" style="7" customWidth="1"/>
    <col min="14083" max="14084" width="29.7109375" style="7" customWidth="1"/>
    <col min="14085" max="14336" width="9.140625" style="7"/>
    <col min="14337" max="14337" width="5.140625" style="7" bestFit="1" customWidth="1"/>
    <col min="14338" max="14338" width="22.42578125" style="7" customWidth="1"/>
    <col min="14339" max="14340" width="29.7109375" style="7" customWidth="1"/>
    <col min="14341" max="14592" width="9.140625" style="7"/>
    <col min="14593" max="14593" width="5.140625" style="7" bestFit="1" customWidth="1"/>
    <col min="14594" max="14594" width="22.42578125" style="7" customWidth="1"/>
    <col min="14595" max="14596" width="29.7109375" style="7" customWidth="1"/>
    <col min="14597" max="14848" width="9.140625" style="7"/>
    <col min="14849" max="14849" width="5.140625" style="7" bestFit="1" customWidth="1"/>
    <col min="14850" max="14850" width="22.42578125" style="7" customWidth="1"/>
    <col min="14851" max="14852" width="29.7109375" style="7" customWidth="1"/>
    <col min="14853" max="15104" width="9.140625" style="7"/>
    <col min="15105" max="15105" width="5.140625" style="7" bestFit="1" customWidth="1"/>
    <col min="15106" max="15106" width="22.42578125" style="7" customWidth="1"/>
    <col min="15107" max="15108" width="29.7109375" style="7" customWidth="1"/>
    <col min="15109" max="15360" width="9.140625" style="7"/>
    <col min="15361" max="15361" width="5.140625" style="7" bestFit="1" customWidth="1"/>
    <col min="15362" max="15362" width="22.42578125" style="7" customWidth="1"/>
    <col min="15363" max="15364" width="29.7109375" style="7" customWidth="1"/>
    <col min="15365" max="15616" width="9.140625" style="7"/>
    <col min="15617" max="15617" width="5.140625" style="7" bestFit="1" customWidth="1"/>
    <col min="15618" max="15618" width="22.42578125" style="7" customWidth="1"/>
    <col min="15619" max="15620" width="29.7109375" style="7" customWidth="1"/>
    <col min="15621" max="15872" width="9.140625" style="7"/>
    <col min="15873" max="15873" width="5.140625" style="7" bestFit="1" customWidth="1"/>
    <col min="15874" max="15874" width="22.42578125" style="7" customWidth="1"/>
    <col min="15875" max="15876" width="29.7109375" style="7" customWidth="1"/>
    <col min="15877" max="16128" width="9.140625" style="7"/>
    <col min="16129" max="16129" width="5.140625" style="7" bestFit="1" customWidth="1"/>
    <col min="16130" max="16130" width="22.42578125" style="7" customWidth="1"/>
    <col min="16131" max="16132" width="29.7109375" style="7" customWidth="1"/>
    <col min="16133" max="16384" width="9.140625" style="7"/>
  </cols>
  <sheetData>
    <row r="1" spans="1:10" ht="20.100000000000001" customHeight="1" x14ac:dyDescent="0.2">
      <c r="A1" s="258" t="s">
        <v>12</v>
      </c>
      <c r="B1" s="258"/>
    </row>
    <row r="2" spans="1:10" ht="30" customHeight="1" x14ac:dyDescent="0.2">
      <c r="A2" s="263" t="s">
        <v>108</v>
      </c>
      <c r="B2" s="263"/>
      <c r="C2" s="263"/>
      <c r="D2" s="263"/>
    </row>
    <row r="3" spans="1:10" ht="24.95" customHeight="1" x14ac:dyDescent="0.2">
      <c r="A3" s="259"/>
      <c r="B3" s="259"/>
      <c r="C3" s="259"/>
    </row>
    <row r="4" spans="1:10" ht="14.25" x14ac:dyDescent="0.2">
      <c r="A4" s="260" t="s">
        <v>13</v>
      </c>
      <c r="B4" s="260"/>
      <c r="C4" s="260"/>
      <c r="D4" s="260"/>
      <c r="E4" s="10"/>
      <c r="F4" s="10"/>
      <c r="G4" s="10"/>
      <c r="H4" s="10"/>
      <c r="I4" s="10"/>
      <c r="J4" s="10"/>
    </row>
    <row r="6" spans="1:10" s="3" customFormat="1" ht="15" customHeight="1" x14ac:dyDescent="0.25">
      <c r="A6" s="257" t="s">
        <v>1</v>
      </c>
      <c r="B6" s="257"/>
      <c r="C6" s="261"/>
      <c r="D6" s="261"/>
      <c r="F6" s="11"/>
    </row>
    <row r="7" spans="1:10" s="3" customFormat="1" ht="15" customHeight="1" x14ac:dyDescent="0.25">
      <c r="A7" s="257" t="s">
        <v>2</v>
      </c>
      <c r="B7" s="257"/>
      <c r="C7" s="257"/>
      <c r="D7" s="257"/>
    </row>
    <row r="8" spans="1:10" s="3" customFormat="1" ht="15" customHeight="1" x14ac:dyDescent="0.25">
      <c r="A8" s="257" t="s">
        <v>3</v>
      </c>
      <c r="B8" s="257"/>
      <c r="C8" s="264"/>
      <c r="D8" s="264"/>
    </row>
    <row r="9" spans="1:10" s="3" customFormat="1" ht="15" customHeight="1" x14ac:dyDescent="0.25">
      <c r="A9" s="257" t="s">
        <v>4</v>
      </c>
      <c r="B9" s="257"/>
      <c r="C9" s="264"/>
      <c r="D9" s="264"/>
    </row>
    <row r="10" spans="1:10" x14ac:dyDescent="0.2">
      <c r="A10" s="1"/>
      <c r="B10" s="1"/>
      <c r="C10" s="1"/>
    </row>
    <row r="11" spans="1:10" x14ac:dyDescent="0.2">
      <c r="A11" s="262" t="s">
        <v>14</v>
      </c>
      <c r="B11" s="262"/>
      <c r="C11" s="262"/>
      <c r="D11" s="10"/>
      <c r="E11" s="10"/>
      <c r="F11" s="10"/>
      <c r="G11" s="10"/>
      <c r="H11" s="10"/>
      <c r="I11" s="10"/>
      <c r="J11" s="10"/>
    </row>
    <row r="12" spans="1:10" s="3" customFormat="1" ht="15" customHeight="1" x14ac:dyDescent="0.25">
      <c r="A12" s="257" t="s">
        <v>5</v>
      </c>
      <c r="B12" s="257"/>
      <c r="C12" s="265" t="s">
        <v>25</v>
      </c>
      <c r="D12" s="265"/>
    </row>
    <row r="13" spans="1:10" s="3" customFormat="1" ht="15" customHeight="1" x14ac:dyDescent="0.25">
      <c r="A13" s="257" t="s">
        <v>6</v>
      </c>
      <c r="B13" s="257"/>
      <c r="C13" s="268"/>
      <c r="D13" s="268"/>
    </row>
    <row r="14" spans="1:10" s="3" customFormat="1" ht="15" customHeight="1" x14ac:dyDescent="0.25">
      <c r="A14" s="257" t="s">
        <v>7</v>
      </c>
      <c r="B14" s="257"/>
      <c r="C14" s="269"/>
      <c r="D14" s="269"/>
    </row>
    <row r="15" spans="1:10" x14ac:dyDescent="0.2">
      <c r="A15" s="1"/>
      <c r="B15" s="1"/>
      <c r="C15" s="1"/>
    </row>
    <row r="16" spans="1:10" x14ac:dyDescent="0.2">
      <c r="A16" s="262" t="s">
        <v>15</v>
      </c>
      <c r="B16" s="262"/>
      <c r="C16" s="262"/>
      <c r="D16" s="10"/>
      <c r="E16" s="10"/>
      <c r="F16" s="10"/>
      <c r="G16" s="10"/>
      <c r="H16" s="10"/>
      <c r="I16" s="10"/>
      <c r="J16" s="10"/>
    </row>
    <row r="17" spans="1:5" s="3" customFormat="1" ht="15" customHeight="1" x14ac:dyDescent="0.25">
      <c r="A17" s="257" t="s">
        <v>5</v>
      </c>
      <c r="B17" s="257"/>
      <c r="C17" s="265"/>
      <c r="D17" s="265"/>
    </row>
    <row r="18" spans="1:5" s="3" customFormat="1" ht="15" customHeight="1" x14ac:dyDescent="0.25">
      <c r="A18" s="257" t="s">
        <v>16</v>
      </c>
      <c r="B18" s="257"/>
      <c r="C18" s="268"/>
      <c r="D18" s="268"/>
    </row>
    <row r="19" spans="1:5" s="3" customFormat="1" ht="15" customHeight="1" x14ac:dyDescent="0.25">
      <c r="A19" s="257" t="s">
        <v>7</v>
      </c>
      <c r="B19" s="257"/>
      <c r="C19" s="269"/>
      <c r="D19" s="269"/>
    </row>
    <row r="20" spans="1:5" x14ac:dyDescent="0.2">
      <c r="B20" s="258"/>
      <c r="C20" s="258"/>
    </row>
    <row r="21" spans="1:5" ht="15" customHeight="1" x14ac:dyDescent="0.2"/>
    <row r="22" spans="1:5" ht="15" customHeight="1" x14ac:dyDescent="0.2"/>
    <row r="23" spans="1:5" s="3" customFormat="1" x14ac:dyDescent="0.25">
      <c r="A23" s="3" t="s">
        <v>8</v>
      </c>
      <c r="B23" s="16"/>
      <c r="C23" s="4"/>
    </row>
    <row r="24" spans="1:5" s="3" customFormat="1" x14ac:dyDescent="0.25">
      <c r="A24" s="3" t="s">
        <v>17</v>
      </c>
      <c r="B24" s="12"/>
      <c r="C24" s="4"/>
    </row>
    <row r="26" spans="1:5" ht="15" customHeight="1" x14ac:dyDescent="0.2">
      <c r="D26" s="13"/>
    </row>
    <row r="27" spans="1:5" ht="45" customHeight="1" x14ac:dyDescent="0.2">
      <c r="D27" s="209" t="s">
        <v>90</v>
      </c>
    </row>
    <row r="29" spans="1:5" x14ac:dyDescent="0.2">
      <c r="A29" s="266" t="s">
        <v>10</v>
      </c>
      <c r="B29" s="266"/>
      <c r="C29" s="25"/>
    </row>
    <row r="30" spans="1:5" ht="12" customHeight="1" x14ac:dyDescent="0.2">
      <c r="A30" s="100"/>
      <c r="B30" s="267" t="s">
        <v>11</v>
      </c>
      <c r="C30" s="267"/>
      <c r="D30" s="8"/>
      <c r="E30" s="9"/>
    </row>
    <row r="31" spans="1:5" x14ac:dyDescent="0.2">
      <c r="A31" s="25"/>
      <c r="B31" s="25"/>
      <c r="C31" s="25"/>
    </row>
    <row r="97" spans="4:4" x14ac:dyDescent="0.2">
      <c r="D97" s="7" t="str">
        <f>IF('Príloha č. 1'!C8="","",'Príloha č. 1'!C8:D8)</f>
        <v/>
      </c>
    </row>
  </sheetData>
  <mergeCells count="29"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</mergeCells>
  <conditionalFormatting sqref="A30:B30">
    <cfRule type="containsBlanks" dxfId="26" priority="6">
      <formula>LEN(TRIM(A30))=0</formula>
    </cfRule>
  </conditionalFormatting>
  <conditionalFormatting sqref="B23:B24">
    <cfRule type="containsBlanks" dxfId="25" priority="4">
      <formula>LEN(TRIM(B23))=0</formula>
    </cfRule>
  </conditionalFormatting>
  <conditionalFormatting sqref="C6:D9">
    <cfRule type="containsBlanks" dxfId="24" priority="3">
      <formula>LEN(TRIM(C6))=0</formula>
    </cfRule>
  </conditionalFormatting>
  <conditionalFormatting sqref="C12:D14">
    <cfRule type="containsBlanks" dxfId="23" priority="2">
      <formula>LEN(TRIM(C12))=0</formula>
    </cfRule>
  </conditionalFormatting>
  <conditionalFormatting sqref="C17:D19">
    <cfRule type="containsBlanks" dxfId="22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tabColor theme="8" tint="0.39997558519241921"/>
  </sheetPr>
  <dimension ref="A1:J29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271" t="s">
        <v>12</v>
      </c>
      <c r="B1" s="271"/>
    </row>
    <row r="2" spans="1:10" s="2" customFormat="1" ht="30" customHeight="1" x14ac:dyDescent="0.25">
      <c r="A2" s="263" t="str">
        <f>'Príloha č. 1'!A2:D2</f>
        <v>Extravaskulárne implantovateľné kardioverter-defibrilátory vrátane príslušenstva</v>
      </c>
      <c r="B2" s="263"/>
      <c r="C2" s="263"/>
      <c r="D2" s="263"/>
    </row>
    <row r="3" spans="1:10" ht="24.95" customHeight="1" x14ac:dyDescent="0.2">
      <c r="A3" s="272"/>
      <c r="B3" s="272"/>
      <c r="C3" s="272"/>
    </row>
    <row r="4" spans="1:10" ht="18.75" customHeight="1" x14ac:dyDescent="0.2">
      <c r="A4" s="273" t="s">
        <v>18</v>
      </c>
      <c r="B4" s="273"/>
      <c r="C4" s="273"/>
      <c r="D4" s="273"/>
      <c r="E4" s="14"/>
      <c r="F4" s="14"/>
      <c r="G4" s="14"/>
      <c r="H4" s="14"/>
      <c r="I4" s="14"/>
      <c r="J4" s="14"/>
    </row>
    <row r="6" spans="1:10" s="2" customFormat="1" ht="15" customHeight="1" x14ac:dyDescent="0.25">
      <c r="A6" s="270" t="s">
        <v>1</v>
      </c>
      <c r="B6" s="270"/>
      <c r="C6" s="99" t="str">
        <f>IF('Príloha č. 1'!$C$6="","",'Príloha č. 1'!$C$6)</f>
        <v/>
      </c>
      <c r="D6" s="99"/>
    </row>
    <row r="7" spans="1:10" s="2" customFormat="1" ht="15" customHeight="1" x14ac:dyDescent="0.25">
      <c r="A7" s="270" t="s">
        <v>2</v>
      </c>
      <c r="B7" s="270"/>
      <c r="C7" s="99" t="str">
        <f>IF('Príloha č. 1'!$C$6="","",'Príloha č. 1'!$C$6)</f>
        <v/>
      </c>
      <c r="D7" s="99"/>
    </row>
    <row r="8" spans="1:10" ht="15" customHeight="1" x14ac:dyDescent="0.2">
      <c r="A8" s="271" t="s">
        <v>3</v>
      </c>
      <c r="B8" s="271"/>
      <c r="C8" s="17" t="str">
        <f>IF('Príloha č. 1'!C8:D8="","",'Príloha č. 1'!C8:D8)</f>
        <v/>
      </c>
    </row>
    <row r="9" spans="1:10" ht="15" customHeight="1" x14ac:dyDescent="0.2">
      <c r="A9" s="271" t="s">
        <v>4</v>
      </c>
      <c r="B9" s="271"/>
      <c r="C9" s="17" t="str">
        <f>IF('Príloha č. 1'!C9:D9="","",'Príloha č. 1'!C9:D9)</f>
        <v/>
      </c>
    </row>
    <row r="10" spans="1:10" ht="20.100000000000001" customHeight="1" x14ac:dyDescent="0.2">
      <c r="C10" s="6"/>
    </row>
    <row r="11" spans="1:10" s="4" customFormat="1" ht="20.100000000000001" customHeight="1" x14ac:dyDescent="0.25">
      <c r="A11" s="257" t="s">
        <v>19</v>
      </c>
      <c r="B11" s="257"/>
      <c r="C11" s="257"/>
      <c r="D11" s="257"/>
    </row>
    <row r="12" spans="1:10" ht="24.95" customHeight="1" x14ac:dyDescent="0.2">
      <c r="A12" s="2" t="s">
        <v>0</v>
      </c>
      <c r="B12" s="270" t="s">
        <v>26</v>
      </c>
      <c r="C12" s="270"/>
      <c r="D12" s="270"/>
    </row>
    <row r="13" spans="1:10" ht="3" customHeight="1" x14ac:dyDescent="0.2">
      <c r="A13" s="2"/>
      <c r="B13" s="102"/>
      <c r="C13" s="102"/>
      <c r="D13" s="102"/>
    </row>
    <row r="14" spans="1:10" ht="24.95" customHeight="1" x14ac:dyDescent="0.2">
      <c r="A14" s="2" t="s">
        <v>0</v>
      </c>
      <c r="B14" s="270" t="s">
        <v>20</v>
      </c>
      <c r="C14" s="270"/>
      <c r="D14" s="270"/>
    </row>
    <row r="15" spans="1:10" ht="3" customHeight="1" x14ac:dyDescent="0.2">
      <c r="A15" s="2"/>
      <c r="B15" s="102"/>
      <c r="C15" s="102"/>
      <c r="D15" s="102"/>
    </row>
    <row r="16" spans="1:10" ht="24.95" customHeight="1" x14ac:dyDescent="0.2">
      <c r="A16" s="2" t="s">
        <v>0</v>
      </c>
      <c r="B16" s="270" t="s">
        <v>21</v>
      </c>
      <c r="C16" s="270"/>
      <c r="D16" s="270"/>
    </row>
    <row r="17" spans="1:5" ht="3" customHeight="1" x14ac:dyDescent="0.2">
      <c r="A17" s="2"/>
      <c r="B17" s="102"/>
      <c r="C17" s="102"/>
      <c r="D17" s="102"/>
    </row>
    <row r="18" spans="1:5" ht="36" customHeight="1" x14ac:dyDescent="0.2">
      <c r="A18" s="2" t="s">
        <v>0</v>
      </c>
      <c r="B18" s="270" t="s">
        <v>22</v>
      </c>
      <c r="C18" s="270"/>
      <c r="D18" s="270"/>
    </row>
    <row r="19" spans="1:5" ht="3" customHeight="1" x14ac:dyDescent="0.2">
      <c r="A19" s="2"/>
      <c r="B19" s="102"/>
      <c r="C19" s="102"/>
      <c r="D19" s="102"/>
    </row>
    <row r="20" spans="1:5" ht="19.5" customHeight="1" x14ac:dyDescent="0.2">
      <c r="A20" s="2" t="s">
        <v>0</v>
      </c>
      <c r="B20" s="270" t="s">
        <v>23</v>
      </c>
      <c r="C20" s="270"/>
      <c r="D20" s="270"/>
    </row>
    <row r="21" spans="1:5" ht="20.100000000000001" customHeight="1" x14ac:dyDescent="0.2"/>
    <row r="22" spans="1:5" s="4" customFormat="1" x14ac:dyDescent="0.25">
      <c r="A22" s="4" t="s">
        <v>8</v>
      </c>
      <c r="B22" s="4" t="str">
        <f>IF('Príloha č. 1'!B23:B23="","",'Príloha č. 1'!B23:B23)</f>
        <v/>
      </c>
    </row>
    <row r="23" spans="1:5" s="4" customFormat="1" x14ac:dyDescent="0.25">
      <c r="A23" s="4" t="s">
        <v>9</v>
      </c>
      <c r="B23" s="12" t="str">
        <f>IF('Príloha č. 1'!B24:B24="","",'Príloha č. 1'!B24:B24)</f>
        <v/>
      </c>
    </row>
    <row r="24" spans="1:5" ht="39.950000000000003" customHeight="1" x14ac:dyDescent="0.2">
      <c r="D24" s="13"/>
    </row>
    <row r="25" spans="1:5" ht="45" customHeight="1" x14ac:dyDescent="0.2">
      <c r="D25" s="5" t="s">
        <v>90</v>
      </c>
    </row>
    <row r="27" spans="1:5" s="7" customFormat="1" x14ac:dyDescent="0.2">
      <c r="A27" s="266" t="s">
        <v>10</v>
      </c>
      <c r="B27" s="266"/>
      <c r="C27" s="25"/>
    </row>
    <row r="28" spans="1:5" s="7" customFormat="1" ht="12" customHeight="1" x14ac:dyDescent="0.2">
      <c r="A28" s="100"/>
      <c r="B28" s="274" t="s">
        <v>11</v>
      </c>
      <c r="C28" s="274"/>
      <c r="D28" s="8"/>
      <c r="E28" s="9"/>
    </row>
    <row r="29" spans="1:5" x14ac:dyDescent="0.2">
      <c r="A29" s="101"/>
      <c r="B29" s="101"/>
      <c r="C29" s="101"/>
    </row>
  </sheetData>
  <mergeCells count="16">
    <mergeCell ref="B28:C28"/>
    <mergeCell ref="A8:B8"/>
    <mergeCell ref="A9:B9"/>
    <mergeCell ref="A11:D11"/>
    <mergeCell ref="B12:D12"/>
    <mergeCell ref="B14:D14"/>
    <mergeCell ref="B16:D16"/>
    <mergeCell ref="B18:D18"/>
    <mergeCell ref="B20:D20"/>
    <mergeCell ref="A27:B27"/>
    <mergeCell ref="A7:B7"/>
    <mergeCell ref="A6:B6"/>
    <mergeCell ref="A1:B1"/>
    <mergeCell ref="A2:D2"/>
    <mergeCell ref="A3:C3"/>
    <mergeCell ref="A4:D4"/>
  </mergeCells>
  <conditionalFormatting sqref="A28">
    <cfRule type="containsBlanks" dxfId="21" priority="8">
      <formula>LEN(TRIM(A28))=0</formula>
    </cfRule>
  </conditionalFormatting>
  <conditionalFormatting sqref="B22:B23">
    <cfRule type="containsBlanks" dxfId="20" priority="5">
      <formula>LEN(TRIM(B22))=0</formula>
    </cfRule>
  </conditionalFormatting>
  <conditionalFormatting sqref="C6:C7">
    <cfRule type="containsBlanks" dxfId="19" priority="4">
      <formula>LEN(TRIM(C6))=0</formula>
    </cfRule>
  </conditionalFormatting>
  <conditionalFormatting sqref="C6:C9">
    <cfRule type="containsBlanks" dxfId="18" priority="1">
      <formula>LEN(TRIM(C6))=0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>
    <tabColor theme="5" tint="0.39997558519241921"/>
  </sheetPr>
  <dimension ref="A1:J23"/>
  <sheetViews>
    <sheetView showGridLines="0" zoomScaleNormal="100" workbookViewId="0">
      <selection sqref="A1:B1"/>
    </sheetView>
  </sheetViews>
  <sheetFormatPr defaultRowHeight="14.25" x14ac:dyDescent="0.2"/>
  <cols>
    <col min="1" max="1" width="5.28515625" style="19" customWidth="1"/>
    <col min="2" max="2" width="19.7109375" style="19" customWidth="1"/>
    <col min="3" max="3" width="28.7109375" style="19" customWidth="1"/>
    <col min="4" max="4" width="30" style="19" customWidth="1"/>
    <col min="5" max="5" width="10.42578125" style="19" bestFit="1" customWidth="1"/>
    <col min="6" max="16384" width="9.140625" style="19"/>
  </cols>
  <sheetData>
    <row r="1" spans="1:10" s="18" customFormat="1" ht="15" customHeight="1" x14ac:dyDescent="0.2">
      <c r="A1" s="271" t="s">
        <v>12</v>
      </c>
      <c r="B1" s="271"/>
      <c r="C1" s="1"/>
      <c r="D1" s="1"/>
    </row>
    <row r="2" spans="1:10" s="18" customFormat="1" ht="39" customHeight="1" x14ac:dyDescent="0.2">
      <c r="A2" s="263" t="str">
        <f>'Príloha č. 1'!A2:D2</f>
        <v>Extravaskulárne implantovateľné kardioverter-defibrilátory vrátane príslušenstva</v>
      </c>
      <c r="B2" s="263"/>
      <c r="C2" s="263"/>
      <c r="D2" s="263"/>
    </row>
    <row r="3" spans="1:10" ht="15" customHeight="1" x14ac:dyDescent="0.2">
      <c r="A3" s="272"/>
      <c r="B3" s="272"/>
      <c r="C3" s="272"/>
      <c r="D3" s="1"/>
    </row>
    <row r="4" spans="1:10" s="21" customFormat="1" ht="35.1" customHeight="1" x14ac:dyDescent="0.25">
      <c r="A4" s="275" t="s">
        <v>24</v>
      </c>
      <c r="B4" s="275"/>
      <c r="C4" s="275"/>
      <c r="D4" s="275"/>
      <c r="E4" s="20"/>
      <c r="F4" s="20"/>
      <c r="G4" s="20"/>
      <c r="H4" s="20"/>
      <c r="I4" s="20"/>
      <c r="J4" s="20"/>
    </row>
    <row r="5" spans="1:10" s="18" customFormat="1" ht="15" customHeight="1" x14ac:dyDescent="0.2">
      <c r="A5" s="1"/>
      <c r="B5" s="1"/>
      <c r="C5" s="1"/>
      <c r="D5" s="1"/>
    </row>
    <row r="6" spans="1:10" s="18" customFormat="1" ht="15" customHeight="1" x14ac:dyDescent="0.2">
      <c r="A6" s="271" t="s">
        <v>1</v>
      </c>
      <c r="B6" s="271"/>
      <c r="C6" s="262" t="str">
        <f>IF('Príloha č. 1'!$C$6="","",'Príloha č. 1'!$C$6)</f>
        <v/>
      </c>
      <c r="D6" s="262"/>
    </row>
    <row r="7" spans="1:10" s="18" customFormat="1" ht="15" customHeight="1" x14ac:dyDescent="0.2">
      <c r="A7" s="271" t="s">
        <v>2</v>
      </c>
      <c r="B7" s="271"/>
      <c r="C7" s="271" t="str">
        <f>IF('Príloha č. 1'!$C$7="","",'Príloha č. 1'!$C$7)</f>
        <v/>
      </c>
      <c r="D7" s="271"/>
    </row>
    <row r="8" spans="1:10" s="18" customFormat="1" ht="15" customHeight="1" x14ac:dyDescent="0.2">
      <c r="A8" s="271" t="s">
        <v>3</v>
      </c>
      <c r="B8" s="271"/>
      <c r="C8" s="271" t="str">
        <f>IF('Príloha č. 1'!C8:D8="","",'Príloha č. 1'!C8:D8)</f>
        <v/>
      </c>
      <c r="D8" s="271"/>
    </row>
    <row r="9" spans="1:10" s="18" customFormat="1" ht="15" customHeight="1" x14ac:dyDescent="0.2">
      <c r="A9" s="271" t="s">
        <v>4</v>
      </c>
      <c r="B9" s="271"/>
      <c r="C9" s="271" t="str">
        <f>IF('Príloha č. 1'!C9:D9="","",'Príloha č. 1'!C9:D9)</f>
        <v/>
      </c>
      <c r="D9" s="271"/>
    </row>
    <row r="10" spans="1:10" s="18" customFormat="1" ht="15" customHeight="1" x14ac:dyDescent="0.2">
      <c r="A10" s="1"/>
      <c r="B10" s="1"/>
      <c r="C10" s="6"/>
      <c r="D10" s="1"/>
    </row>
    <row r="11" spans="1:10" s="22" customFormat="1" ht="36.75" customHeight="1" x14ac:dyDescent="0.25">
      <c r="A11" s="257" t="s">
        <v>65</v>
      </c>
      <c r="B11" s="257"/>
      <c r="C11" s="257"/>
      <c r="D11" s="257"/>
    </row>
    <row r="12" spans="1:10" x14ac:dyDescent="0.2">
      <c r="A12" s="1"/>
      <c r="B12" s="1"/>
      <c r="C12" s="1"/>
      <c r="D12" s="1"/>
    </row>
    <row r="13" spans="1:10" s="98" customFormat="1" ht="15" customHeight="1" x14ac:dyDescent="0.2">
      <c r="A13" s="16"/>
      <c r="B13" s="16"/>
      <c r="C13" s="16"/>
      <c r="D13" s="16"/>
    </row>
    <row r="14" spans="1:10" s="98" customFormat="1" ht="15" customHeight="1" x14ac:dyDescent="0.2">
      <c r="A14" s="16"/>
      <c r="B14" s="16"/>
      <c r="C14" s="16"/>
      <c r="D14" s="16"/>
    </row>
    <row r="15" spans="1:10" s="18" customFormat="1" ht="15" customHeight="1" x14ac:dyDescent="0.2">
      <c r="A15" s="1" t="s">
        <v>8</v>
      </c>
      <c r="B15" s="6" t="str">
        <f>IF('Príloha č. 1'!B23:B23="","",'Príloha č. 1'!B23:B23)</f>
        <v/>
      </c>
      <c r="C15" s="1"/>
      <c r="D15" s="1"/>
    </row>
    <row r="16" spans="1:10" s="29" customFormat="1" ht="15" customHeight="1" x14ac:dyDescent="0.25">
      <c r="A16" s="2" t="s">
        <v>9</v>
      </c>
      <c r="B16" s="120" t="str">
        <f>IF('Príloha č. 1'!B24:B24="","",'Príloha č. 1'!B24:B24)</f>
        <v/>
      </c>
      <c r="C16" s="121"/>
      <c r="D16" s="2"/>
    </row>
    <row r="17" spans="1:5" s="18" customFormat="1" ht="15" customHeight="1" x14ac:dyDescent="0.2">
      <c r="A17" s="1"/>
      <c r="B17" s="1"/>
      <c r="C17" s="1"/>
      <c r="D17" s="1"/>
    </row>
    <row r="18" spans="1:5" ht="39.950000000000003" customHeight="1" x14ac:dyDescent="0.2">
      <c r="A18" s="1"/>
      <c r="B18" s="1"/>
      <c r="C18" s="1"/>
      <c r="D18" s="13"/>
    </row>
    <row r="19" spans="1:5" ht="45" customHeight="1" x14ac:dyDescent="0.2">
      <c r="D19" s="24" t="s">
        <v>101</v>
      </c>
    </row>
    <row r="22" spans="1:5" s="25" customFormat="1" ht="11.25" x14ac:dyDescent="0.2">
      <c r="A22" s="266" t="s">
        <v>10</v>
      </c>
      <c r="B22" s="266"/>
    </row>
    <row r="23" spans="1:5" s="25" customFormat="1" ht="12" customHeight="1" x14ac:dyDescent="0.2">
      <c r="A23" s="26"/>
      <c r="B23" s="276" t="s">
        <v>11</v>
      </c>
      <c r="C23" s="276"/>
      <c r="D23" s="27"/>
      <c r="E23" s="28"/>
    </row>
  </sheetData>
  <mergeCells count="15">
    <mergeCell ref="A22:B22"/>
    <mergeCell ref="B23:C23"/>
    <mergeCell ref="A11:D11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</mergeCells>
  <conditionalFormatting sqref="B15:B16">
    <cfRule type="containsBlanks" dxfId="17" priority="1">
      <formula>LEN(TRIM(B15))=0</formula>
    </cfRule>
  </conditionalFormatting>
  <conditionalFormatting sqref="C6:D9">
    <cfRule type="containsBlanks" dxfId="16" priority="2">
      <formula>LEN(TRIM(C6))=0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4">
    <tabColor theme="9"/>
  </sheetPr>
  <dimension ref="A1:J22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152" bestFit="1" customWidth="1"/>
    <col min="2" max="2" width="19.7109375" style="152" customWidth="1"/>
    <col min="3" max="3" width="28.7109375" style="152" customWidth="1"/>
    <col min="4" max="4" width="33.42578125" style="152" customWidth="1"/>
    <col min="5" max="5" width="10.42578125" style="152" bestFit="1" customWidth="1"/>
    <col min="6" max="256" width="9.140625" style="152"/>
    <col min="257" max="257" width="4.7109375" style="152" bestFit="1" customWidth="1"/>
    <col min="258" max="258" width="19.7109375" style="152" customWidth="1"/>
    <col min="259" max="259" width="28.7109375" style="152" customWidth="1"/>
    <col min="260" max="260" width="33.42578125" style="152" customWidth="1"/>
    <col min="261" max="261" width="10.42578125" style="152" bestFit="1" customWidth="1"/>
    <col min="262" max="512" width="9.140625" style="152"/>
    <col min="513" max="513" width="4.7109375" style="152" bestFit="1" customWidth="1"/>
    <col min="514" max="514" width="19.7109375" style="152" customWidth="1"/>
    <col min="515" max="515" width="28.7109375" style="152" customWidth="1"/>
    <col min="516" max="516" width="33.42578125" style="152" customWidth="1"/>
    <col min="517" max="517" width="10.42578125" style="152" bestFit="1" customWidth="1"/>
    <col min="518" max="768" width="9.140625" style="152"/>
    <col min="769" max="769" width="4.7109375" style="152" bestFit="1" customWidth="1"/>
    <col min="770" max="770" width="19.7109375" style="152" customWidth="1"/>
    <col min="771" max="771" width="28.7109375" style="152" customWidth="1"/>
    <col min="772" max="772" width="33.42578125" style="152" customWidth="1"/>
    <col min="773" max="773" width="10.42578125" style="152" bestFit="1" customWidth="1"/>
    <col min="774" max="1024" width="9.140625" style="152"/>
    <col min="1025" max="1025" width="4.7109375" style="152" bestFit="1" customWidth="1"/>
    <col min="1026" max="1026" width="19.7109375" style="152" customWidth="1"/>
    <col min="1027" max="1027" width="28.7109375" style="152" customWidth="1"/>
    <col min="1028" max="1028" width="33.42578125" style="152" customWidth="1"/>
    <col min="1029" max="1029" width="10.42578125" style="152" bestFit="1" customWidth="1"/>
    <col min="1030" max="1280" width="9.140625" style="152"/>
    <col min="1281" max="1281" width="4.7109375" style="152" bestFit="1" customWidth="1"/>
    <col min="1282" max="1282" width="19.7109375" style="152" customWidth="1"/>
    <col min="1283" max="1283" width="28.7109375" style="152" customWidth="1"/>
    <col min="1284" max="1284" width="33.42578125" style="152" customWidth="1"/>
    <col min="1285" max="1285" width="10.42578125" style="152" bestFit="1" customWidth="1"/>
    <col min="1286" max="1536" width="9.140625" style="152"/>
    <col min="1537" max="1537" width="4.7109375" style="152" bestFit="1" customWidth="1"/>
    <col min="1538" max="1538" width="19.7109375" style="152" customWidth="1"/>
    <col min="1539" max="1539" width="28.7109375" style="152" customWidth="1"/>
    <col min="1540" max="1540" width="33.42578125" style="152" customWidth="1"/>
    <col min="1541" max="1541" width="10.42578125" style="152" bestFit="1" customWidth="1"/>
    <col min="1542" max="1792" width="9.140625" style="152"/>
    <col min="1793" max="1793" width="4.7109375" style="152" bestFit="1" customWidth="1"/>
    <col min="1794" max="1794" width="19.7109375" style="152" customWidth="1"/>
    <col min="1795" max="1795" width="28.7109375" style="152" customWidth="1"/>
    <col min="1796" max="1796" width="33.42578125" style="152" customWidth="1"/>
    <col min="1797" max="1797" width="10.42578125" style="152" bestFit="1" customWidth="1"/>
    <col min="1798" max="2048" width="9.140625" style="152"/>
    <col min="2049" max="2049" width="4.7109375" style="152" bestFit="1" customWidth="1"/>
    <col min="2050" max="2050" width="19.7109375" style="152" customWidth="1"/>
    <col min="2051" max="2051" width="28.7109375" style="152" customWidth="1"/>
    <col min="2052" max="2052" width="33.42578125" style="152" customWidth="1"/>
    <col min="2053" max="2053" width="10.42578125" style="152" bestFit="1" customWidth="1"/>
    <col min="2054" max="2304" width="9.140625" style="152"/>
    <col min="2305" max="2305" width="4.7109375" style="152" bestFit="1" customWidth="1"/>
    <col min="2306" max="2306" width="19.7109375" style="152" customWidth="1"/>
    <col min="2307" max="2307" width="28.7109375" style="152" customWidth="1"/>
    <col min="2308" max="2308" width="33.42578125" style="152" customWidth="1"/>
    <col min="2309" max="2309" width="10.42578125" style="152" bestFit="1" customWidth="1"/>
    <col min="2310" max="2560" width="9.140625" style="152"/>
    <col min="2561" max="2561" width="4.7109375" style="152" bestFit="1" customWidth="1"/>
    <col min="2562" max="2562" width="19.7109375" style="152" customWidth="1"/>
    <col min="2563" max="2563" width="28.7109375" style="152" customWidth="1"/>
    <col min="2564" max="2564" width="33.42578125" style="152" customWidth="1"/>
    <col min="2565" max="2565" width="10.42578125" style="152" bestFit="1" customWidth="1"/>
    <col min="2566" max="2816" width="9.140625" style="152"/>
    <col min="2817" max="2817" width="4.7109375" style="152" bestFit="1" customWidth="1"/>
    <col min="2818" max="2818" width="19.7109375" style="152" customWidth="1"/>
    <col min="2819" max="2819" width="28.7109375" style="152" customWidth="1"/>
    <col min="2820" max="2820" width="33.42578125" style="152" customWidth="1"/>
    <col min="2821" max="2821" width="10.42578125" style="152" bestFit="1" customWidth="1"/>
    <col min="2822" max="3072" width="9.140625" style="152"/>
    <col min="3073" max="3073" width="4.7109375" style="152" bestFit="1" customWidth="1"/>
    <col min="3074" max="3074" width="19.7109375" style="152" customWidth="1"/>
    <col min="3075" max="3075" width="28.7109375" style="152" customWidth="1"/>
    <col min="3076" max="3076" width="33.42578125" style="152" customWidth="1"/>
    <col min="3077" max="3077" width="10.42578125" style="152" bestFit="1" customWidth="1"/>
    <col min="3078" max="3328" width="9.140625" style="152"/>
    <col min="3329" max="3329" width="4.7109375" style="152" bestFit="1" customWidth="1"/>
    <col min="3330" max="3330" width="19.7109375" style="152" customWidth="1"/>
    <col min="3331" max="3331" width="28.7109375" style="152" customWidth="1"/>
    <col min="3332" max="3332" width="33.42578125" style="152" customWidth="1"/>
    <col min="3333" max="3333" width="10.42578125" style="152" bestFit="1" customWidth="1"/>
    <col min="3334" max="3584" width="9.140625" style="152"/>
    <col min="3585" max="3585" width="4.7109375" style="152" bestFit="1" customWidth="1"/>
    <col min="3586" max="3586" width="19.7109375" style="152" customWidth="1"/>
    <col min="3587" max="3587" width="28.7109375" style="152" customWidth="1"/>
    <col min="3588" max="3588" width="33.42578125" style="152" customWidth="1"/>
    <col min="3589" max="3589" width="10.42578125" style="152" bestFit="1" customWidth="1"/>
    <col min="3590" max="3840" width="9.140625" style="152"/>
    <col min="3841" max="3841" width="4.7109375" style="152" bestFit="1" customWidth="1"/>
    <col min="3842" max="3842" width="19.7109375" style="152" customWidth="1"/>
    <col min="3843" max="3843" width="28.7109375" style="152" customWidth="1"/>
    <col min="3844" max="3844" width="33.42578125" style="152" customWidth="1"/>
    <col min="3845" max="3845" width="10.42578125" style="152" bestFit="1" customWidth="1"/>
    <col min="3846" max="4096" width="9.140625" style="152"/>
    <col min="4097" max="4097" width="4.7109375" style="152" bestFit="1" customWidth="1"/>
    <col min="4098" max="4098" width="19.7109375" style="152" customWidth="1"/>
    <col min="4099" max="4099" width="28.7109375" style="152" customWidth="1"/>
    <col min="4100" max="4100" width="33.42578125" style="152" customWidth="1"/>
    <col min="4101" max="4101" width="10.42578125" style="152" bestFit="1" customWidth="1"/>
    <col min="4102" max="4352" width="9.140625" style="152"/>
    <col min="4353" max="4353" width="4.7109375" style="152" bestFit="1" customWidth="1"/>
    <col min="4354" max="4354" width="19.7109375" style="152" customWidth="1"/>
    <col min="4355" max="4355" width="28.7109375" style="152" customWidth="1"/>
    <col min="4356" max="4356" width="33.42578125" style="152" customWidth="1"/>
    <col min="4357" max="4357" width="10.42578125" style="152" bestFit="1" customWidth="1"/>
    <col min="4358" max="4608" width="9.140625" style="152"/>
    <col min="4609" max="4609" width="4.7109375" style="152" bestFit="1" customWidth="1"/>
    <col min="4610" max="4610" width="19.7109375" style="152" customWidth="1"/>
    <col min="4611" max="4611" width="28.7109375" style="152" customWidth="1"/>
    <col min="4612" max="4612" width="33.42578125" style="152" customWidth="1"/>
    <col min="4613" max="4613" width="10.42578125" style="152" bestFit="1" customWidth="1"/>
    <col min="4614" max="4864" width="9.140625" style="152"/>
    <col min="4865" max="4865" width="4.7109375" style="152" bestFit="1" customWidth="1"/>
    <col min="4866" max="4866" width="19.7109375" style="152" customWidth="1"/>
    <col min="4867" max="4867" width="28.7109375" style="152" customWidth="1"/>
    <col min="4868" max="4868" width="33.42578125" style="152" customWidth="1"/>
    <col min="4869" max="4869" width="10.42578125" style="152" bestFit="1" customWidth="1"/>
    <col min="4870" max="5120" width="9.140625" style="152"/>
    <col min="5121" max="5121" width="4.7109375" style="152" bestFit="1" customWidth="1"/>
    <col min="5122" max="5122" width="19.7109375" style="152" customWidth="1"/>
    <col min="5123" max="5123" width="28.7109375" style="152" customWidth="1"/>
    <col min="5124" max="5124" width="33.42578125" style="152" customWidth="1"/>
    <col min="5125" max="5125" width="10.42578125" style="152" bestFit="1" customWidth="1"/>
    <col min="5126" max="5376" width="9.140625" style="152"/>
    <col min="5377" max="5377" width="4.7109375" style="152" bestFit="1" customWidth="1"/>
    <col min="5378" max="5378" width="19.7109375" style="152" customWidth="1"/>
    <col min="5379" max="5379" width="28.7109375" style="152" customWidth="1"/>
    <col min="5380" max="5380" width="33.42578125" style="152" customWidth="1"/>
    <col min="5381" max="5381" width="10.42578125" style="152" bestFit="1" customWidth="1"/>
    <col min="5382" max="5632" width="9.140625" style="152"/>
    <col min="5633" max="5633" width="4.7109375" style="152" bestFit="1" customWidth="1"/>
    <col min="5634" max="5634" width="19.7109375" style="152" customWidth="1"/>
    <col min="5635" max="5635" width="28.7109375" style="152" customWidth="1"/>
    <col min="5636" max="5636" width="33.42578125" style="152" customWidth="1"/>
    <col min="5637" max="5637" width="10.42578125" style="152" bestFit="1" customWidth="1"/>
    <col min="5638" max="5888" width="9.140625" style="152"/>
    <col min="5889" max="5889" width="4.7109375" style="152" bestFit="1" customWidth="1"/>
    <col min="5890" max="5890" width="19.7109375" style="152" customWidth="1"/>
    <col min="5891" max="5891" width="28.7109375" style="152" customWidth="1"/>
    <col min="5892" max="5892" width="33.42578125" style="152" customWidth="1"/>
    <col min="5893" max="5893" width="10.42578125" style="152" bestFit="1" customWidth="1"/>
    <col min="5894" max="6144" width="9.140625" style="152"/>
    <col min="6145" max="6145" width="4.7109375" style="152" bestFit="1" customWidth="1"/>
    <col min="6146" max="6146" width="19.7109375" style="152" customWidth="1"/>
    <col min="6147" max="6147" width="28.7109375" style="152" customWidth="1"/>
    <col min="6148" max="6148" width="33.42578125" style="152" customWidth="1"/>
    <col min="6149" max="6149" width="10.42578125" style="152" bestFit="1" customWidth="1"/>
    <col min="6150" max="6400" width="9.140625" style="152"/>
    <col min="6401" max="6401" width="4.7109375" style="152" bestFit="1" customWidth="1"/>
    <col min="6402" max="6402" width="19.7109375" style="152" customWidth="1"/>
    <col min="6403" max="6403" width="28.7109375" style="152" customWidth="1"/>
    <col min="6404" max="6404" width="33.42578125" style="152" customWidth="1"/>
    <col min="6405" max="6405" width="10.42578125" style="152" bestFit="1" customWidth="1"/>
    <col min="6406" max="6656" width="9.140625" style="152"/>
    <col min="6657" max="6657" width="4.7109375" style="152" bestFit="1" customWidth="1"/>
    <col min="6658" max="6658" width="19.7109375" style="152" customWidth="1"/>
    <col min="6659" max="6659" width="28.7109375" style="152" customWidth="1"/>
    <col min="6660" max="6660" width="33.42578125" style="152" customWidth="1"/>
    <col min="6661" max="6661" width="10.42578125" style="152" bestFit="1" customWidth="1"/>
    <col min="6662" max="6912" width="9.140625" style="152"/>
    <col min="6913" max="6913" width="4.7109375" style="152" bestFit="1" customWidth="1"/>
    <col min="6914" max="6914" width="19.7109375" style="152" customWidth="1"/>
    <col min="6915" max="6915" width="28.7109375" style="152" customWidth="1"/>
    <col min="6916" max="6916" width="33.42578125" style="152" customWidth="1"/>
    <col min="6917" max="6917" width="10.42578125" style="152" bestFit="1" customWidth="1"/>
    <col min="6918" max="7168" width="9.140625" style="152"/>
    <col min="7169" max="7169" width="4.7109375" style="152" bestFit="1" customWidth="1"/>
    <col min="7170" max="7170" width="19.7109375" style="152" customWidth="1"/>
    <col min="7171" max="7171" width="28.7109375" style="152" customWidth="1"/>
    <col min="7172" max="7172" width="33.42578125" style="152" customWidth="1"/>
    <col min="7173" max="7173" width="10.42578125" style="152" bestFit="1" customWidth="1"/>
    <col min="7174" max="7424" width="9.140625" style="152"/>
    <col min="7425" max="7425" width="4.7109375" style="152" bestFit="1" customWidth="1"/>
    <col min="7426" max="7426" width="19.7109375" style="152" customWidth="1"/>
    <col min="7427" max="7427" width="28.7109375" style="152" customWidth="1"/>
    <col min="7428" max="7428" width="33.42578125" style="152" customWidth="1"/>
    <col min="7429" max="7429" width="10.42578125" style="152" bestFit="1" customWidth="1"/>
    <col min="7430" max="7680" width="9.140625" style="152"/>
    <col min="7681" max="7681" width="4.7109375" style="152" bestFit="1" customWidth="1"/>
    <col min="7682" max="7682" width="19.7109375" style="152" customWidth="1"/>
    <col min="7683" max="7683" width="28.7109375" style="152" customWidth="1"/>
    <col min="7684" max="7684" width="33.42578125" style="152" customWidth="1"/>
    <col min="7685" max="7685" width="10.42578125" style="152" bestFit="1" customWidth="1"/>
    <col min="7686" max="7936" width="9.140625" style="152"/>
    <col min="7937" max="7937" width="4.7109375" style="152" bestFit="1" customWidth="1"/>
    <col min="7938" max="7938" width="19.7109375" style="152" customWidth="1"/>
    <col min="7939" max="7939" width="28.7109375" style="152" customWidth="1"/>
    <col min="7940" max="7940" width="33.42578125" style="152" customWidth="1"/>
    <col min="7941" max="7941" width="10.42578125" style="152" bestFit="1" customWidth="1"/>
    <col min="7942" max="8192" width="9.140625" style="152"/>
    <col min="8193" max="8193" width="4.7109375" style="152" bestFit="1" customWidth="1"/>
    <col min="8194" max="8194" width="19.7109375" style="152" customWidth="1"/>
    <col min="8195" max="8195" width="28.7109375" style="152" customWidth="1"/>
    <col min="8196" max="8196" width="33.42578125" style="152" customWidth="1"/>
    <col min="8197" max="8197" width="10.42578125" style="152" bestFit="1" customWidth="1"/>
    <col min="8198" max="8448" width="9.140625" style="152"/>
    <col min="8449" max="8449" width="4.7109375" style="152" bestFit="1" customWidth="1"/>
    <col min="8450" max="8450" width="19.7109375" style="152" customWidth="1"/>
    <col min="8451" max="8451" width="28.7109375" style="152" customWidth="1"/>
    <col min="8452" max="8452" width="33.42578125" style="152" customWidth="1"/>
    <col min="8453" max="8453" width="10.42578125" style="152" bestFit="1" customWidth="1"/>
    <col min="8454" max="8704" width="9.140625" style="152"/>
    <col min="8705" max="8705" width="4.7109375" style="152" bestFit="1" customWidth="1"/>
    <col min="8706" max="8706" width="19.7109375" style="152" customWidth="1"/>
    <col min="8707" max="8707" width="28.7109375" style="152" customWidth="1"/>
    <col min="8708" max="8708" width="33.42578125" style="152" customWidth="1"/>
    <col min="8709" max="8709" width="10.42578125" style="152" bestFit="1" customWidth="1"/>
    <col min="8710" max="8960" width="9.140625" style="152"/>
    <col min="8961" max="8961" width="4.7109375" style="152" bestFit="1" customWidth="1"/>
    <col min="8962" max="8962" width="19.7109375" style="152" customWidth="1"/>
    <col min="8963" max="8963" width="28.7109375" style="152" customWidth="1"/>
    <col min="8964" max="8964" width="33.42578125" style="152" customWidth="1"/>
    <col min="8965" max="8965" width="10.42578125" style="152" bestFit="1" customWidth="1"/>
    <col min="8966" max="9216" width="9.140625" style="152"/>
    <col min="9217" max="9217" width="4.7109375" style="152" bestFit="1" customWidth="1"/>
    <col min="9218" max="9218" width="19.7109375" style="152" customWidth="1"/>
    <col min="9219" max="9219" width="28.7109375" style="152" customWidth="1"/>
    <col min="9220" max="9220" width="33.42578125" style="152" customWidth="1"/>
    <col min="9221" max="9221" width="10.42578125" style="152" bestFit="1" customWidth="1"/>
    <col min="9222" max="9472" width="9.140625" style="152"/>
    <col min="9473" max="9473" width="4.7109375" style="152" bestFit="1" customWidth="1"/>
    <col min="9474" max="9474" width="19.7109375" style="152" customWidth="1"/>
    <col min="9475" max="9475" width="28.7109375" style="152" customWidth="1"/>
    <col min="9476" max="9476" width="33.42578125" style="152" customWidth="1"/>
    <col min="9477" max="9477" width="10.42578125" style="152" bestFit="1" customWidth="1"/>
    <col min="9478" max="9728" width="9.140625" style="152"/>
    <col min="9729" max="9729" width="4.7109375" style="152" bestFit="1" customWidth="1"/>
    <col min="9730" max="9730" width="19.7109375" style="152" customWidth="1"/>
    <col min="9731" max="9731" width="28.7109375" style="152" customWidth="1"/>
    <col min="9732" max="9732" width="33.42578125" style="152" customWidth="1"/>
    <col min="9733" max="9733" width="10.42578125" style="152" bestFit="1" customWidth="1"/>
    <col min="9734" max="9984" width="9.140625" style="152"/>
    <col min="9985" max="9985" width="4.7109375" style="152" bestFit="1" customWidth="1"/>
    <col min="9986" max="9986" width="19.7109375" style="152" customWidth="1"/>
    <col min="9987" max="9987" width="28.7109375" style="152" customWidth="1"/>
    <col min="9988" max="9988" width="33.42578125" style="152" customWidth="1"/>
    <col min="9989" max="9989" width="10.42578125" style="152" bestFit="1" customWidth="1"/>
    <col min="9990" max="10240" width="9.140625" style="152"/>
    <col min="10241" max="10241" width="4.7109375" style="152" bestFit="1" customWidth="1"/>
    <col min="10242" max="10242" width="19.7109375" style="152" customWidth="1"/>
    <col min="10243" max="10243" width="28.7109375" style="152" customWidth="1"/>
    <col min="10244" max="10244" width="33.42578125" style="152" customWidth="1"/>
    <col min="10245" max="10245" width="10.42578125" style="152" bestFit="1" customWidth="1"/>
    <col min="10246" max="10496" width="9.140625" style="152"/>
    <col min="10497" max="10497" width="4.7109375" style="152" bestFit="1" customWidth="1"/>
    <col min="10498" max="10498" width="19.7109375" style="152" customWidth="1"/>
    <col min="10499" max="10499" width="28.7109375" style="152" customWidth="1"/>
    <col min="10500" max="10500" width="33.42578125" style="152" customWidth="1"/>
    <col min="10501" max="10501" width="10.42578125" style="152" bestFit="1" customWidth="1"/>
    <col min="10502" max="10752" width="9.140625" style="152"/>
    <col min="10753" max="10753" width="4.7109375" style="152" bestFit="1" customWidth="1"/>
    <col min="10754" max="10754" width="19.7109375" style="152" customWidth="1"/>
    <col min="10755" max="10755" width="28.7109375" style="152" customWidth="1"/>
    <col min="10756" max="10756" width="33.42578125" style="152" customWidth="1"/>
    <col min="10757" max="10757" width="10.42578125" style="152" bestFit="1" customWidth="1"/>
    <col min="10758" max="11008" width="9.140625" style="152"/>
    <col min="11009" max="11009" width="4.7109375" style="152" bestFit="1" customWidth="1"/>
    <col min="11010" max="11010" width="19.7109375" style="152" customWidth="1"/>
    <col min="11011" max="11011" width="28.7109375" style="152" customWidth="1"/>
    <col min="11012" max="11012" width="33.42578125" style="152" customWidth="1"/>
    <col min="11013" max="11013" width="10.42578125" style="152" bestFit="1" customWidth="1"/>
    <col min="11014" max="11264" width="9.140625" style="152"/>
    <col min="11265" max="11265" width="4.7109375" style="152" bestFit="1" customWidth="1"/>
    <col min="11266" max="11266" width="19.7109375" style="152" customWidth="1"/>
    <col min="11267" max="11267" width="28.7109375" style="152" customWidth="1"/>
    <col min="11268" max="11268" width="33.42578125" style="152" customWidth="1"/>
    <col min="11269" max="11269" width="10.42578125" style="152" bestFit="1" customWidth="1"/>
    <col min="11270" max="11520" width="9.140625" style="152"/>
    <col min="11521" max="11521" width="4.7109375" style="152" bestFit="1" customWidth="1"/>
    <col min="11522" max="11522" width="19.7109375" style="152" customWidth="1"/>
    <col min="11523" max="11523" width="28.7109375" style="152" customWidth="1"/>
    <col min="11524" max="11524" width="33.42578125" style="152" customWidth="1"/>
    <col min="11525" max="11525" width="10.42578125" style="152" bestFit="1" customWidth="1"/>
    <col min="11526" max="11776" width="9.140625" style="152"/>
    <col min="11777" max="11777" width="4.7109375" style="152" bestFit="1" customWidth="1"/>
    <col min="11778" max="11778" width="19.7109375" style="152" customWidth="1"/>
    <col min="11779" max="11779" width="28.7109375" style="152" customWidth="1"/>
    <col min="11780" max="11780" width="33.42578125" style="152" customWidth="1"/>
    <col min="11781" max="11781" width="10.42578125" style="152" bestFit="1" customWidth="1"/>
    <col min="11782" max="12032" width="9.140625" style="152"/>
    <col min="12033" max="12033" width="4.7109375" style="152" bestFit="1" customWidth="1"/>
    <col min="12034" max="12034" width="19.7109375" style="152" customWidth="1"/>
    <col min="12035" max="12035" width="28.7109375" style="152" customWidth="1"/>
    <col min="12036" max="12036" width="33.42578125" style="152" customWidth="1"/>
    <col min="12037" max="12037" width="10.42578125" style="152" bestFit="1" customWidth="1"/>
    <col min="12038" max="12288" width="9.140625" style="152"/>
    <col min="12289" max="12289" width="4.7109375" style="152" bestFit="1" customWidth="1"/>
    <col min="12290" max="12290" width="19.7109375" style="152" customWidth="1"/>
    <col min="12291" max="12291" width="28.7109375" style="152" customWidth="1"/>
    <col min="12292" max="12292" width="33.42578125" style="152" customWidth="1"/>
    <col min="12293" max="12293" width="10.42578125" style="152" bestFit="1" customWidth="1"/>
    <col min="12294" max="12544" width="9.140625" style="152"/>
    <col min="12545" max="12545" width="4.7109375" style="152" bestFit="1" customWidth="1"/>
    <col min="12546" max="12546" width="19.7109375" style="152" customWidth="1"/>
    <col min="12547" max="12547" width="28.7109375" style="152" customWidth="1"/>
    <col min="12548" max="12548" width="33.42578125" style="152" customWidth="1"/>
    <col min="12549" max="12549" width="10.42578125" style="152" bestFit="1" customWidth="1"/>
    <col min="12550" max="12800" width="9.140625" style="152"/>
    <col min="12801" max="12801" width="4.7109375" style="152" bestFit="1" customWidth="1"/>
    <col min="12802" max="12802" width="19.7109375" style="152" customWidth="1"/>
    <col min="12803" max="12803" width="28.7109375" style="152" customWidth="1"/>
    <col min="12804" max="12804" width="33.42578125" style="152" customWidth="1"/>
    <col min="12805" max="12805" width="10.42578125" style="152" bestFit="1" customWidth="1"/>
    <col min="12806" max="13056" width="9.140625" style="152"/>
    <col min="13057" max="13057" width="4.7109375" style="152" bestFit="1" customWidth="1"/>
    <col min="13058" max="13058" width="19.7109375" style="152" customWidth="1"/>
    <col min="13059" max="13059" width="28.7109375" style="152" customWidth="1"/>
    <col min="13060" max="13060" width="33.42578125" style="152" customWidth="1"/>
    <col min="13061" max="13061" width="10.42578125" style="152" bestFit="1" customWidth="1"/>
    <col min="13062" max="13312" width="9.140625" style="152"/>
    <col min="13313" max="13313" width="4.7109375" style="152" bestFit="1" customWidth="1"/>
    <col min="13314" max="13314" width="19.7109375" style="152" customWidth="1"/>
    <col min="13315" max="13315" width="28.7109375" style="152" customWidth="1"/>
    <col min="13316" max="13316" width="33.42578125" style="152" customWidth="1"/>
    <col min="13317" max="13317" width="10.42578125" style="152" bestFit="1" customWidth="1"/>
    <col min="13318" max="13568" width="9.140625" style="152"/>
    <col min="13569" max="13569" width="4.7109375" style="152" bestFit="1" customWidth="1"/>
    <col min="13570" max="13570" width="19.7109375" style="152" customWidth="1"/>
    <col min="13571" max="13571" width="28.7109375" style="152" customWidth="1"/>
    <col min="13572" max="13572" width="33.42578125" style="152" customWidth="1"/>
    <col min="13573" max="13573" width="10.42578125" style="152" bestFit="1" customWidth="1"/>
    <col min="13574" max="13824" width="9.140625" style="152"/>
    <col min="13825" max="13825" width="4.7109375" style="152" bestFit="1" customWidth="1"/>
    <col min="13826" max="13826" width="19.7109375" style="152" customWidth="1"/>
    <col min="13827" max="13827" width="28.7109375" style="152" customWidth="1"/>
    <col min="13828" max="13828" width="33.42578125" style="152" customWidth="1"/>
    <col min="13829" max="13829" width="10.42578125" style="152" bestFit="1" customWidth="1"/>
    <col min="13830" max="14080" width="9.140625" style="152"/>
    <col min="14081" max="14081" width="4.7109375" style="152" bestFit="1" customWidth="1"/>
    <col min="14082" max="14082" width="19.7109375" style="152" customWidth="1"/>
    <col min="14083" max="14083" width="28.7109375" style="152" customWidth="1"/>
    <col min="14084" max="14084" width="33.42578125" style="152" customWidth="1"/>
    <col min="14085" max="14085" width="10.42578125" style="152" bestFit="1" customWidth="1"/>
    <col min="14086" max="14336" width="9.140625" style="152"/>
    <col min="14337" max="14337" width="4.7109375" style="152" bestFit="1" customWidth="1"/>
    <col min="14338" max="14338" width="19.7109375" style="152" customWidth="1"/>
    <col min="14339" max="14339" width="28.7109375" style="152" customWidth="1"/>
    <col min="14340" max="14340" width="33.42578125" style="152" customWidth="1"/>
    <col min="14341" max="14341" width="10.42578125" style="152" bestFit="1" customWidth="1"/>
    <col min="14342" max="14592" width="9.140625" style="152"/>
    <col min="14593" max="14593" width="4.7109375" style="152" bestFit="1" customWidth="1"/>
    <col min="14594" max="14594" width="19.7109375" style="152" customWidth="1"/>
    <col min="14595" max="14595" width="28.7109375" style="152" customWidth="1"/>
    <col min="14596" max="14596" width="33.42578125" style="152" customWidth="1"/>
    <col min="14597" max="14597" width="10.42578125" style="152" bestFit="1" customWidth="1"/>
    <col min="14598" max="14848" width="9.140625" style="152"/>
    <col min="14849" max="14849" width="4.7109375" style="152" bestFit="1" customWidth="1"/>
    <col min="14850" max="14850" width="19.7109375" style="152" customWidth="1"/>
    <col min="14851" max="14851" width="28.7109375" style="152" customWidth="1"/>
    <col min="14852" max="14852" width="33.42578125" style="152" customWidth="1"/>
    <col min="14853" max="14853" width="10.42578125" style="152" bestFit="1" customWidth="1"/>
    <col min="14854" max="15104" width="9.140625" style="152"/>
    <col min="15105" max="15105" width="4.7109375" style="152" bestFit="1" customWidth="1"/>
    <col min="15106" max="15106" width="19.7109375" style="152" customWidth="1"/>
    <col min="15107" max="15107" width="28.7109375" style="152" customWidth="1"/>
    <col min="15108" max="15108" width="33.42578125" style="152" customWidth="1"/>
    <col min="15109" max="15109" width="10.42578125" style="152" bestFit="1" customWidth="1"/>
    <col min="15110" max="15360" width="9.140625" style="152"/>
    <col min="15361" max="15361" width="4.7109375" style="152" bestFit="1" customWidth="1"/>
    <col min="15362" max="15362" width="19.7109375" style="152" customWidth="1"/>
    <col min="15363" max="15363" width="28.7109375" style="152" customWidth="1"/>
    <col min="15364" max="15364" width="33.42578125" style="152" customWidth="1"/>
    <col min="15365" max="15365" width="10.42578125" style="152" bestFit="1" customWidth="1"/>
    <col min="15366" max="15616" width="9.140625" style="152"/>
    <col min="15617" max="15617" width="4.7109375" style="152" bestFit="1" customWidth="1"/>
    <col min="15618" max="15618" width="19.7109375" style="152" customWidth="1"/>
    <col min="15619" max="15619" width="28.7109375" style="152" customWidth="1"/>
    <col min="15620" max="15620" width="33.42578125" style="152" customWidth="1"/>
    <col min="15621" max="15621" width="10.42578125" style="152" bestFit="1" customWidth="1"/>
    <col min="15622" max="15872" width="9.140625" style="152"/>
    <col min="15873" max="15873" width="4.7109375" style="152" bestFit="1" customWidth="1"/>
    <col min="15874" max="15874" width="19.7109375" style="152" customWidth="1"/>
    <col min="15875" max="15875" width="28.7109375" style="152" customWidth="1"/>
    <col min="15876" max="15876" width="33.42578125" style="152" customWidth="1"/>
    <col min="15877" max="15877" width="10.42578125" style="152" bestFit="1" customWidth="1"/>
    <col min="15878" max="16128" width="9.140625" style="152"/>
    <col min="16129" max="16129" width="4.7109375" style="152" bestFit="1" customWidth="1"/>
    <col min="16130" max="16130" width="19.7109375" style="152" customWidth="1"/>
    <col min="16131" max="16131" width="28.7109375" style="152" customWidth="1"/>
    <col min="16132" max="16132" width="33.42578125" style="152" customWidth="1"/>
    <col min="16133" max="16133" width="10.42578125" style="152" bestFit="1" customWidth="1"/>
    <col min="16134" max="16384" width="9.140625" style="152"/>
  </cols>
  <sheetData>
    <row r="1" spans="1:10" x14ac:dyDescent="0.2">
      <c r="A1" s="277" t="s">
        <v>12</v>
      </c>
      <c r="B1" s="277"/>
    </row>
    <row r="2" spans="1:10" s="153" customFormat="1" ht="26.25" customHeight="1" x14ac:dyDescent="0.25">
      <c r="A2" s="282" t="s">
        <v>108</v>
      </c>
      <c r="B2" s="282"/>
      <c r="C2" s="282"/>
      <c r="D2" s="282"/>
    </row>
    <row r="3" spans="1:10" x14ac:dyDescent="0.2">
      <c r="A3" s="283"/>
      <c r="B3" s="283"/>
      <c r="C3" s="283"/>
    </row>
    <row r="4" spans="1:10" ht="32.25" customHeight="1" x14ac:dyDescent="0.2">
      <c r="A4" s="275" t="s">
        <v>107</v>
      </c>
      <c r="B4" s="275"/>
      <c r="C4" s="275"/>
      <c r="D4" s="275"/>
      <c r="E4" s="154"/>
      <c r="F4" s="154"/>
      <c r="G4" s="154"/>
      <c r="H4" s="154"/>
      <c r="I4" s="154"/>
      <c r="J4" s="154"/>
    </row>
    <row r="6" spans="1:10" s="153" customFormat="1" ht="20.100000000000001" customHeight="1" x14ac:dyDescent="0.25">
      <c r="A6" s="278" t="s">
        <v>1</v>
      </c>
      <c r="B6" s="278"/>
      <c r="C6" s="284"/>
      <c r="D6" s="285"/>
    </row>
    <row r="7" spans="1:10" s="153" customFormat="1" ht="20.100000000000001" customHeight="1" x14ac:dyDescent="0.25">
      <c r="A7" s="278" t="s">
        <v>2</v>
      </c>
      <c r="B7" s="278"/>
      <c r="C7" s="279"/>
      <c r="D7" s="278"/>
    </row>
    <row r="8" spans="1:10" ht="20.100000000000001" customHeight="1" x14ac:dyDescent="0.2">
      <c r="A8" s="277" t="s">
        <v>3</v>
      </c>
      <c r="B8" s="277"/>
      <c r="C8" s="279"/>
      <c r="D8" s="278"/>
      <c r="H8" s="154"/>
    </row>
    <row r="9" spans="1:10" ht="20.100000000000001" customHeight="1" x14ac:dyDescent="0.2">
      <c r="A9" s="277" t="s">
        <v>4</v>
      </c>
      <c r="B9" s="277"/>
      <c r="C9" s="279"/>
      <c r="D9" s="278"/>
    </row>
    <row r="10" spans="1:10" x14ac:dyDescent="0.2">
      <c r="C10" s="155"/>
    </row>
    <row r="11" spans="1:10" s="156" customFormat="1" x14ac:dyDescent="0.25">
      <c r="A11" s="280" t="s">
        <v>19</v>
      </c>
      <c r="B11" s="280"/>
      <c r="C11" s="280"/>
      <c r="D11" s="280"/>
    </row>
    <row r="12" spans="1:10" ht="52.5" customHeight="1" x14ac:dyDescent="0.2">
      <c r="A12" s="153" t="s">
        <v>0</v>
      </c>
      <c r="B12" s="278" t="s">
        <v>73</v>
      </c>
      <c r="C12" s="278"/>
      <c r="D12" s="278"/>
    </row>
    <row r="13" spans="1:10" ht="39" customHeight="1" x14ac:dyDescent="0.2">
      <c r="A13" s="153" t="s">
        <v>0</v>
      </c>
      <c r="B13" s="278" t="s">
        <v>74</v>
      </c>
      <c r="C13" s="278"/>
      <c r="D13" s="278"/>
    </row>
    <row r="14" spans="1:10" ht="39.75" customHeight="1" x14ac:dyDescent="0.2">
      <c r="A14" s="153" t="s">
        <v>0</v>
      </c>
      <c r="B14" s="278" t="s">
        <v>75</v>
      </c>
      <c r="C14" s="278"/>
      <c r="D14" s="278"/>
    </row>
    <row r="16" spans="1:10" s="156" customFormat="1" x14ac:dyDescent="0.25">
      <c r="A16" s="156" t="s">
        <v>8</v>
      </c>
      <c r="B16" s="157"/>
    </row>
    <row r="17" spans="1:5" s="156" customFormat="1" x14ac:dyDescent="0.25">
      <c r="A17" s="156" t="s">
        <v>9</v>
      </c>
      <c r="B17" s="158"/>
    </row>
    <row r="18" spans="1:5" x14ac:dyDescent="0.2">
      <c r="D18" s="159"/>
    </row>
    <row r="19" spans="1:5" ht="25.5" customHeight="1" x14ac:dyDescent="0.2">
      <c r="C19" s="160" t="s">
        <v>76</v>
      </c>
      <c r="D19" s="157"/>
    </row>
    <row r="20" spans="1:5" ht="33.75" x14ac:dyDescent="0.2">
      <c r="C20" s="161"/>
      <c r="D20" s="210" t="s">
        <v>102</v>
      </c>
    </row>
    <row r="21" spans="1:5" s="161" customFormat="1" x14ac:dyDescent="0.2">
      <c r="A21" s="281" t="s">
        <v>10</v>
      </c>
      <c r="B21" s="281"/>
    </row>
    <row r="22" spans="1:5" s="161" customFormat="1" ht="12" customHeight="1" x14ac:dyDescent="0.2">
      <c r="A22" s="163"/>
      <c r="B22" s="277" t="s">
        <v>11</v>
      </c>
      <c r="C22" s="277"/>
      <c r="D22" s="162"/>
      <c r="E22" s="164"/>
    </row>
  </sheetData>
  <mergeCells count="18">
    <mergeCell ref="A1:B1"/>
    <mergeCell ref="A2:D2"/>
    <mergeCell ref="A3:C3"/>
    <mergeCell ref="A4:D4"/>
    <mergeCell ref="A6:B6"/>
    <mergeCell ref="C6:D6"/>
    <mergeCell ref="B22:C22"/>
    <mergeCell ref="A7:B7"/>
    <mergeCell ref="C7:D7"/>
    <mergeCell ref="A8:B8"/>
    <mergeCell ref="C8:D8"/>
    <mergeCell ref="A9:B9"/>
    <mergeCell ref="C9:D9"/>
    <mergeCell ref="A11:D11"/>
    <mergeCell ref="B12:D12"/>
    <mergeCell ref="B13:D13"/>
    <mergeCell ref="B14:D14"/>
    <mergeCell ref="A21:B21"/>
  </mergeCells>
  <conditionalFormatting sqref="A22">
    <cfRule type="containsBlanks" dxfId="15" priority="2">
      <formula>LEN(TRIM(A22))=0</formula>
    </cfRule>
  </conditionalFormatting>
  <conditionalFormatting sqref="B16:B17">
    <cfRule type="containsBlanks" dxfId="14" priority="3">
      <formula>LEN(TRIM(B16))=0</formula>
    </cfRule>
  </conditionalFormatting>
  <conditionalFormatting sqref="C6:D9">
    <cfRule type="containsBlanks" dxfId="13" priority="4">
      <formula>LEN(TRIM(C6))=0</formula>
    </cfRule>
  </conditionalFormatting>
  <conditionalFormatting sqref="D19">
    <cfRule type="containsBlanks" dxfId="12" priority="1">
      <formula>LEN(TRIM(D19))=0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k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3B5E9"/>
  </sheetPr>
  <dimension ref="A1:K46"/>
  <sheetViews>
    <sheetView showGridLines="0" zoomScale="90" zoomScaleNormal="90" workbookViewId="0">
      <selection sqref="A1:D1"/>
    </sheetView>
  </sheetViews>
  <sheetFormatPr defaultRowHeight="12.75" x14ac:dyDescent="0.2"/>
  <cols>
    <col min="1" max="1" width="8.140625" style="30" customWidth="1"/>
    <col min="2" max="2" width="42.28515625" style="30" customWidth="1"/>
    <col min="3" max="3" width="19.28515625" style="30" customWidth="1"/>
    <col min="4" max="4" width="27" style="62" customWidth="1"/>
    <col min="5" max="6" width="12.7109375" style="62" customWidth="1"/>
    <col min="7" max="7" width="15.7109375" style="62" customWidth="1"/>
    <col min="8" max="8" width="7.85546875" style="30" customWidth="1"/>
    <col min="9" max="9" width="15.7109375" style="30" customWidth="1"/>
    <col min="10" max="10" width="10.7109375" style="30" customWidth="1"/>
    <col min="11" max="11" width="15.7109375" style="30" customWidth="1"/>
    <col min="12" max="16384" width="9.140625" style="30"/>
  </cols>
  <sheetData>
    <row r="1" spans="1:11" ht="15" customHeight="1" x14ac:dyDescent="0.2">
      <c r="A1" s="289" t="s">
        <v>12</v>
      </c>
      <c r="B1" s="289"/>
      <c r="C1" s="289"/>
      <c r="D1" s="289"/>
    </row>
    <row r="2" spans="1:11" ht="30" customHeight="1" x14ac:dyDescent="0.2">
      <c r="A2" s="290" t="str">
        <f>'Príloha č. 1'!A2:B2</f>
        <v>Extravaskulárne implantovateľné kardioverter-defibrilátory vrátane príslušenstva</v>
      </c>
      <c r="B2" s="290"/>
      <c r="C2" s="290"/>
      <c r="D2" s="290"/>
      <c r="E2" s="91"/>
      <c r="F2" s="91"/>
      <c r="G2" s="91"/>
      <c r="H2" s="91"/>
      <c r="I2" s="91"/>
      <c r="J2" s="91"/>
      <c r="K2" s="91"/>
    </row>
    <row r="3" spans="1:11" s="31" customFormat="1" ht="30" customHeight="1" x14ac:dyDescent="0.25">
      <c r="A3" s="291" t="s">
        <v>59</v>
      </c>
      <c r="B3" s="291"/>
      <c r="C3" s="291"/>
      <c r="D3" s="291"/>
      <c r="E3" s="90"/>
      <c r="F3" s="90"/>
      <c r="G3" s="90"/>
      <c r="H3" s="90"/>
      <c r="I3" s="90"/>
      <c r="J3" s="90"/>
      <c r="K3" s="90"/>
    </row>
    <row r="4" spans="1:11" s="31" customFormat="1" ht="11.25" customHeight="1" thickBot="1" x14ac:dyDescent="0.3">
      <c r="A4" s="211"/>
      <c r="B4" s="211"/>
      <c r="C4" s="211"/>
      <c r="D4" s="211"/>
      <c r="E4" s="90"/>
      <c r="F4" s="90"/>
      <c r="G4" s="90"/>
      <c r="H4" s="90"/>
      <c r="I4" s="90"/>
      <c r="J4" s="90"/>
      <c r="K4" s="90"/>
    </row>
    <row r="5" spans="1:11" s="29" customFormat="1" ht="91.5" customHeight="1" x14ac:dyDescent="0.25">
      <c r="A5" s="292" t="s">
        <v>56</v>
      </c>
      <c r="B5" s="293"/>
      <c r="C5" s="296" t="s">
        <v>57</v>
      </c>
      <c r="D5" s="297"/>
    </row>
    <row r="6" spans="1:11" s="29" customFormat="1" ht="29.25" customHeight="1" x14ac:dyDescent="0.25">
      <c r="A6" s="294"/>
      <c r="B6" s="295"/>
      <c r="C6" s="206" t="s">
        <v>61</v>
      </c>
      <c r="D6" s="207" t="s">
        <v>58</v>
      </c>
    </row>
    <row r="7" spans="1:11" s="89" customFormat="1" ht="28.5" customHeight="1" x14ac:dyDescent="0.25">
      <c r="A7" s="298" t="s">
        <v>136</v>
      </c>
      <c r="B7" s="299"/>
      <c r="C7" s="299" t="s">
        <v>89</v>
      </c>
      <c r="D7" s="300"/>
    </row>
    <row r="8" spans="1:11" s="89" customFormat="1" ht="72" customHeight="1" x14ac:dyDescent="0.25">
      <c r="A8" s="238" t="s">
        <v>27</v>
      </c>
      <c r="B8" s="231" t="s">
        <v>109</v>
      </c>
      <c r="C8" s="145"/>
      <c r="D8" s="137"/>
    </row>
    <row r="9" spans="1:11" s="89" customFormat="1" ht="49.5" customHeight="1" x14ac:dyDescent="0.25">
      <c r="A9" s="239" t="s">
        <v>28</v>
      </c>
      <c r="B9" s="235" t="s">
        <v>146</v>
      </c>
      <c r="C9" s="236"/>
      <c r="D9" s="237"/>
    </row>
    <row r="10" spans="1:11" s="89" customFormat="1" ht="75" customHeight="1" x14ac:dyDescent="0.25">
      <c r="A10" s="239" t="s">
        <v>29</v>
      </c>
      <c r="B10" s="235" t="s">
        <v>110</v>
      </c>
      <c r="C10" s="236"/>
      <c r="D10" s="237"/>
    </row>
    <row r="11" spans="1:11" s="89" customFormat="1" ht="27.75" customHeight="1" x14ac:dyDescent="0.25">
      <c r="A11" s="239" t="s">
        <v>111</v>
      </c>
      <c r="B11" s="235" t="s">
        <v>112</v>
      </c>
      <c r="C11" s="236"/>
      <c r="D11" s="237"/>
    </row>
    <row r="12" spans="1:11" s="89" customFormat="1" ht="27.75" customHeight="1" x14ac:dyDescent="0.25">
      <c r="A12" s="239" t="s">
        <v>113</v>
      </c>
      <c r="B12" s="235" t="s">
        <v>147</v>
      </c>
      <c r="C12" s="236"/>
      <c r="D12" s="237"/>
    </row>
    <row r="13" spans="1:11" s="89" customFormat="1" ht="27.75" customHeight="1" x14ac:dyDescent="0.25">
      <c r="A13" s="239" t="s">
        <v>114</v>
      </c>
      <c r="B13" s="235" t="s">
        <v>115</v>
      </c>
      <c r="C13" s="236"/>
      <c r="D13" s="237"/>
    </row>
    <row r="14" spans="1:11" s="89" customFormat="1" ht="27.75" customHeight="1" x14ac:dyDescent="0.25">
      <c r="A14" s="239" t="s">
        <v>116</v>
      </c>
      <c r="B14" s="235" t="s">
        <v>117</v>
      </c>
      <c r="C14" s="236"/>
      <c r="D14" s="237"/>
    </row>
    <row r="15" spans="1:11" s="89" customFormat="1" ht="27.75" customHeight="1" x14ac:dyDescent="0.25">
      <c r="A15" s="239" t="s">
        <v>118</v>
      </c>
      <c r="B15" s="235" t="s">
        <v>119</v>
      </c>
      <c r="C15" s="236"/>
      <c r="D15" s="237"/>
    </row>
    <row r="16" spans="1:11" s="89" customFormat="1" ht="27.75" customHeight="1" x14ac:dyDescent="0.25">
      <c r="A16" s="239" t="s">
        <v>120</v>
      </c>
      <c r="B16" s="235" t="s">
        <v>121</v>
      </c>
      <c r="C16" s="236"/>
      <c r="D16" s="237"/>
    </row>
    <row r="17" spans="1:4" s="89" customFormat="1" ht="27.75" customHeight="1" x14ac:dyDescent="0.25">
      <c r="A17" s="239" t="s">
        <v>122</v>
      </c>
      <c r="B17" s="235" t="s">
        <v>123</v>
      </c>
      <c r="C17" s="236"/>
      <c r="D17" s="237"/>
    </row>
    <row r="18" spans="1:4" s="89" customFormat="1" ht="27.75" customHeight="1" x14ac:dyDescent="0.25">
      <c r="A18" s="304" t="s">
        <v>124</v>
      </c>
      <c r="B18" s="305"/>
      <c r="C18" s="305" t="s">
        <v>124</v>
      </c>
      <c r="D18" s="306"/>
    </row>
    <row r="19" spans="1:4" s="89" customFormat="1" ht="65.25" customHeight="1" x14ac:dyDescent="0.25">
      <c r="A19" s="239" t="s">
        <v>27</v>
      </c>
      <c r="B19" s="235" t="s">
        <v>125</v>
      </c>
      <c r="C19" s="236"/>
      <c r="D19" s="237"/>
    </row>
    <row r="20" spans="1:4" s="89" customFormat="1" ht="27.75" customHeight="1" x14ac:dyDescent="0.25">
      <c r="A20" s="240" t="s">
        <v>104</v>
      </c>
      <c r="B20" s="235" t="s">
        <v>148</v>
      </c>
      <c r="C20" s="236"/>
      <c r="D20" s="237"/>
    </row>
    <row r="21" spans="1:4" s="89" customFormat="1" ht="27.75" customHeight="1" x14ac:dyDescent="0.25">
      <c r="A21" s="240" t="s">
        <v>126</v>
      </c>
      <c r="B21" s="235" t="s">
        <v>121</v>
      </c>
      <c r="C21" s="236"/>
      <c r="D21" s="237"/>
    </row>
    <row r="22" spans="1:4" s="89" customFormat="1" ht="27.75" customHeight="1" x14ac:dyDescent="0.25">
      <c r="A22" s="240" t="s">
        <v>127</v>
      </c>
      <c r="B22" s="235" t="s">
        <v>128</v>
      </c>
      <c r="C22" s="236"/>
      <c r="D22" s="237"/>
    </row>
    <row r="23" spans="1:4" s="89" customFormat="1" ht="27.75" customHeight="1" x14ac:dyDescent="0.25">
      <c r="A23" s="240" t="s">
        <v>129</v>
      </c>
      <c r="B23" s="235" t="s">
        <v>130</v>
      </c>
      <c r="C23" s="236"/>
      <c r="D23" s="237"/>
    </row>
    <row r="24" spans="1:4" s="89" customFormat="1" ht="27.75" customHeight="1" x14ac:dyDescent="0.25">
      <c r="A24" s="240" t="s">
        <v>131</v>
      </c>
      <c r="B24" s="235" t="s">
        <v>132</v>
      </c>
      <c r="C24" s="236"/>
      <c r="D24" s="237"/>
    </row>
    <row r="25" spans="1:4" s="89" customFormat="1" ht="27.75" customHeight="1" x14ac:dyDescent="0.25">
      <c r="A25" s="240" t="s">
        <v>133</v>
      </c>
      <c r="B25" s="235" t="s">
        <v>134</v>
      </c>
      <c r="C25" s="236"/>
      <c r="D25" s="237"/>
    </row>
    <row r="26" spans="1:4" s="89" customFormat="1" ht="27.75" customHeight="1" x14ac:dyDescent="0.25">
      <c r="A26" s="304" t="s">
        <v>135</v>
      </c>
      <c r="B26" s="305"/>
      <c r="C26" s="305" t="s">
        <v>135</v>
      </c>
      <c r="D26" s="306"/>
    </row>
    <row r="27" spans="1:4" s="89" customFormat="1" ht="84.75" customHeight="1" x14ac:dyDescent="0.25">
      <c r="A27" s="234" t="s">
        <v>27</v>
      </c>
      <c r="B27" s="235" t="s">
        <v>137</v>
      </c>
      <c r="C27" s="236"/>
      <c r="D27" s="237"/>
    </row>
    <row r="28" spans="1:4" s="89" customFormat="1" ht="27.75" customHeight="1" x14ac:dyDescent="0.25">
      <c r="A28" s="240" t="s">
        <v>104</v>
      </c>
      <c r="B28" s="235" t="s">
        <v>149</v>
      </c>
      <c r="C28" s="236"/>
      <c r="D28" s="237"/>
    </row>
    <row r="29" spans="1:4" s="89" customFormat="1" ht="27.75" customHeight="1" x14ac:dyDescent="0.25">
      <c r="A29" s="240" t="s">
        <v>126</v>
      </c>
      <c r="B29" s="235" t="s">
        <v>150</v>
      </c>
      <c r="C29" s="236"/>
      <c r="D29" s="237"/>
    </row>
    <row r="30" spans="1:4" s="89" customFormat="1" ht="27.75" customHeight="1" x14ac:dyDescent="0.25">
      <c r="A30" s="240" t="s">
        <v>127</v>
      </c>
      <c r="B30" s="231" t="s">
        <v>151</v>
      </c>
      <c r="C30" s="236"/>
      <c r="D30" s="237"/>
    </row>
    <row r="31" spans="1:4" s="89" customFormat="1" ht="27.75" customHeight="1" thickBot="1" x14ac:dyDescent="0.3">
      <c r="A31" s="255" t="s">
        <v>129</v>
      </c>
      <c r="B31" s="256" t="s">
        <v>152</v>
      </c>
      <c r="C31" s="146"/>
      <c r="D31" s="205"/>
    </row>
    <row r="32" spans="1:4" s="89" customFormat="1" ht="12" customHeight="1" x14ac:dyDescent="0.25">
      <c r="A32" s="94"/>
      <c r="B32" s="95"/>
      <c r="C32" s="96"/>
      <c r="D32" s="97"/>
    </row>
    <row r="33" spans="1:10" s="15" customFormat="1" ht="20.100000000000001" customHeight="1" x14ac:dyDescent="0.25">
      <c r="A33" s="301" t="s">
        <v>38</v>
      </c>
      <c r="B33" s="301"/>
      <c r="C33" s="301"/>
      <c r="D33" s="301"/>
      <c r="E33" s="92"/>
      <c r="F33" s="92"/>
      <c r="G33" s="92"/>
      <c r="H33" s="92"/>
      <c r="I33" s="92"/>
      <c r="J33" s="92"/>
    </row>
    <row r="34" spans="1:10" s="15" customFormat="1" ht="20.100000000000001" customHeight="1" x14ac:dyDescent="0.25">
      <c r="A34" s="124"/>
      <c r="B34" s="124"/>
      <c r="C34" s="124"/>
      <c r="D34" s="124"/>
      <c r="E34" s="92"/>
      <c r="F34" s="92"/>
      <c r="G34" s="92"/>
      <c r="H34" s="92"/>
      <c r="I34" s="92"/>
      <c r="J34" s="92"/>
    </row>
    <row r="35" spans="1:10" s="46" customFormat="1" ht="30" customHeight="1" x14ac:dyDescent="0.25">
      <c r="A35" s="302" t="s">
        <v>1</v>
      </c>
      <c r="B35" s="302"/>
      <c r="C35" s="303" t="str">
        <f>IF('Príloha č. 1'!$C$6="","",'Príloha č. 1'!$C$6)</f>
        <v/>
      </c>
      <c r="D35" s="303"/>
      <c r="G35" s="47"/>
    </row>
    <row r="36" spans="1:10" s="46" customFormat="1" ht="15" customHeight="1" x14ac:dyDescent="0.25">
      <c r="A36" s="286" t="s">
        <v>2</v>
      </c>
      <c r="B36" s="286"/>
      <c r="C36" s="287" t="str">
        <f>IF('Príloha č. 1'!$C$7="","",'Príloha č. 1'!$C$7)</f>
        <v/>
      </c>
      <c r="D36" s="287"/>
    </row>
    <row r="37" spans="1:10" s="46" customFormat="1" ht="15" customHeight="1" x14ac:dyDescent="0.25">
      <c r="A37" s="286" t="s">
        <v>3</v>
      </c>
      <c r="B37" s="286"/>
      <c r="C37" s="287" t="str">
        <f>IF('Príloha č. 1'!C8:D8="","",'Príloha č. 1'!C8:D8)</f>
        <v/>
      </c>
      <c r="D37" s="287"/>
    </row>
    <row r="38" spans="1:10" s="46" customFormat="1" ht="15" customHeight="1" x14ac:dyDescent="0.25">
      <c r="A38" s="286" t="s">
        <v>4</v>
      </c>
      <c r="B38" s="286"/>
      <c r="C38" s="287" t="str">
        <f>IF('Príloha č. 1'!C9:D9="","",'Príloha č. 1'!C9:D9)</f>
        <v/>
      </c>
      <c r="D38" s="287"/>
    </row>
    <row r="41" spans="1:10" ht="15" customHeight="1" x14ac:dyDescent="0.2">
      <c r="A41" s="30" t="s">
        <v>8</v>
      </c>
      <c r="B41" s="93" t="str">
        <f>IF('Príloha č. 1'!B23:B23="","",'Príloha č. 1'!B23:B23)</f>
        <v/>
      </c>
      <c r="C41" s="62"/>
      <c r="E41" s="30"/>
      <c r="F41" s="30"/>
      <c r="G41" s="30"/>
    </row>
    <row r="42" spans="1:10" ht="15" customHeight="1" x14ac:dyDescent="0.2">
      <c r="A42" s="30" t="s">
        <v>9</v>
      </c>
      <c r="B42" s="23" t="str">
        <f>IF('Príloha č. 1'!B24:B24="","",'Príloha č. 1'!B24:B24)</f>
        <v/>
      </c>
      <c r="C42" s="62"/>
      <c r="E42" s="30"/>
      <c r="F42" s="30"/>
      <c r="G42" s="30"/>
    </row>
    <row r="43" spans="1:10" ht="39.950000000000003" customHeight="1" x14ac:dyDescent="0.2">
      <c r="D43" s="61"/>
    </row>
    <row r="44" spans="1:10" ht="45" customHeight="1" x14ac:dyDescent="0.2">
      <c r="D44" s="212" t="s">
        <v>103</v>
      </c>
      <c r="E44" s="51"/>
      <c r="F44" s="51"/>
      <c r="G44" s="51"/>
    </row>
    <row r="45" spans="1:10" s="48" customFormat="1" x14ac:dyDescent="0.2">
      <c r="A45" s="288" t="s">
        <v>10</v>
      </c>
      <c r="B45" s="288"/>
      <c r="C45" s="144"/>
      <c r="D45" s="51"/>
      <c r="E45" s="62"/>
      <c r="F45" s="62"/>
      <c r="G45" s="62"/>
    </row>
    <row r="46" spans="1:10" s="48" customFormat="1" ht="12" customHeight="1" x14ac:dyDescent="0.2">
      <c r="A46" s="49"/>
      <c r="B46" s="50" t="s">
        <v>11</v>
      </c>
      <c r="C46" s="50"/>
      <c r="D46" s="36"/>
      <c r="E46" s="62"/>
      <c r="F46" s="62"/>
      <c r="G46" s="62"/>
      <c r="H46" s="51"/>
    </row>
  </sheetData>
  <mergeCells count="18">
    <mergeCell ref="A36:B36"/>
    <mergeCell ref="C36:D36"/>
    <mergeCell ref="A1:D1"/>
    <mergeCell ref="A2:D2"/>
    <mergeCell ref="A3:D3"/>
    <mergeCell ref="A5:B6"/>
    <mergeCell ref="C5:D5"/>
    <mergeCell ref="A7:D7"/>
    <mergeCell ref="A33:D33"/>
    <mergeCell ref="A35:B35"/>
    <mergeCell ref="C35:D35"/>
    <mergeCell ref="A18:D18"/>
    <mergeCell ref="A26:D26"/>
    <mergeCell ref="A37:B37"/>
    <mergeCell ref="C37:D37"/>
    <mergeCell ref="A38:B38"/>
    <mergeCell ref="C38:D38"/>
    <mergeCell ref="A45:B45"/>
  </mergeCells>
  <conditionalFormatting sqref="B41:B42">
    <cfRule type="containsBlanks" dxfId="11" priority="3">
      <formula>LEN(TRIM(B41))=0</formula>
    </cfRule>
  </conditionalFormatting>
  <conditionalFormatting sqref="C35:D38">
    <cfRule type="containsBlanks" dxfId="10" priority="1">
      <formula>LEN(TRIM(C35))=0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A1:K25"/>
  <sheetViews>
    <sheetView showGridLines="0" zoomScale="90" zoomScaleNormal="90" workbookViewId="0">
      <selection sqref="A1:B1"/>
    </sheetView>
  </sheetViews>
  <sheetFormatPr defaultRowHeight="12.75" x14ac:dyDescent="0.2"/>
  <cols>
    <col min="1" max="1" width="5.28515625" style="30" customWidth="1"/>
    <col min="2" max="2" width="35.7109375" style="30" customWidth="1"/>
    <col min="3" max="3" width="6.28515625" style="30" customWidth="1"/>
    <col min="4" max="4" width="15" style="126" customWidth="1"/>
    <col min="5" max="5" width="15.7109375" style="30" customWidth="1"/>
    <col min="6" max="7" width="9.7109375" style="30" customWidth="1"/>
    <col min="8" max="9" width="15.7109375" style="30" customWidth="1"/>
    <col min="10" max="10" width="12.5703125" style="30" customWidth="1"/>
    <col min="11" max="11" width="15.7109375" style="30" customWidth="1"/>
    <col min="12" max="16384" width="9.140625" style="30"/>
  </cols>
  <sheetData>
    <row r="1" spans="1:11" ht="15" customHeight="1" x14ac:dyDescent="0.2">
      <c r="A1" s="289" t="s">
        <v>12</v>
      </c>
      <c r="B1" s="289"/>
    </row>
    <row r="2" spans="1:11" ht="37.5" customHeight="1" x14ac:dyDescent="0.2">
      <c r="A2" s="290" t="str">
        <f>'Príloha č. 1'!A2:B2</f>
        <v>Extravaskulárne implantovateľné kardioverter-defibrilátory vrátane príslušenstva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</row>
    <row r="3" spans="1:11" s="31" customFormat="1" ht="42" customHeight="1" thickBot="1" x14ac:dyDescent="0.3">
      <c r="A3" s="291" t="s">
        <v>44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</row>
    <row r="4" spans="1:11" s="33" customFormat="1" ht="26.25" customHeight="1" x14ac:dyDescent="0.25">
      <c r="A4" s="307" t="s">
        <v>40</v>
      </c>
      <c r="B4" s="309" t="s">
        <v>69</v>
      </c>
      <c r="C4" s="311" t="s">
        <v>41</v>
      </c>
      <c r="D4" s="313" t="s">
        <v>71</v>
      </c>
      <c r="E4" s="315" t="s">
        <v>62</v>
      </c>
      <c r="F4" s="316"/>
      <c r="G4" s="316"/>
      <c r="H4" s="316"/>
      <c r="I4" s="317" t="s">
        <v>67</v>
      </c>
      <c r="J4" s="318"/>
      <c r="K4" s="319"/>
    </row>
    <row r="5" spans="1:11" s="33" customFormat="1" ht="38.25" customHeight="1" x14ac:dyDescent="0.25">
      <c r="A5" s="308"/>
      <c r="B5" s="310"/>
      <c r="C5" s="312"/>
      <c r="D5" s="314"/>
      <c r="E5" s="132" t="s">
        <v>42</v>
      </c>
      <c r="F5" s="132" t="s">
        <v>63</v>
      </c>
      <c r="G5" s="133" t="s">
        <v>66</v>
      </c>
      <c r="H5" s="134" t="s">
        <v>43</v>
      </c>
      <c r="I5" s="135" t="s">
        <v>42</v>
      </c>
      <c r="J5" s="133" t="s">
        <v>66</v>
      </c>
      <c r="K5" s="136" t="s">
        <v>43</v>
      </c>
    </row>
    <row r="6" spans="1:11" s="36" customFormat="1" ht="12" customHeight="1" x14ac:dyDescent="0.25">
      <c r="A6" s="241" t="s">
        <v>27</v>
      </c>
      <c r="B6" s="242" t="s">
        <v>28</v>
      </c>
      <c r="C6" s="243" t="s">
        <v>29</v>
      </c>
      <c r="D6" s="244" t="s">
        <v>30</v>
      </c>
      <c r="E6" s="56" t="s">
        <v>31</v>
      </c>
      <c r="F6" s="104" t="s">
        <v>32</v>
      </c>
      <c r="G6" s="57" t="s">
        <v>33</v>
      </c>
      <c r="H6" s="59" t="s">
        <v>34</v>
      </c>
      <c r="I6" s="60" t="s">
        <v>35</v>
      </c>
      <c r="J6" s="105" t="s">
        <v>36</v>
      </c>
      <c r="K6" s="58" t="s">
        <v>52</v>
      </c>
    </row>
    <row r="7" spans="1:11" s="36" customFormat="1" ht="45" customHeight="1" x14ac:dyDescent="0.25">
      <c r="A7" s="248" t="s">
        <v>27</v>
      </c>
      <c r="B7" s="247" t="s">
        <v>138</v>
      </c>
      <c r="C7" s="249" t="s">
        <v>39</v>
      </c>
      <c r="D7" s="245">
        <v>15</v>
      </c>
      <c r="E7" s="148"/>
      <c r="F7" s="204"/>
      <c r="G7" s="147">
        <f>E7*F7</f>
        <v>0</v>
      </c>
      <c r="H7" s="150">
        <f>E7+G7</f>
        <v>0</v>
      </c>
      <c r="I7" s="203">
        <f>D7*E7</f>
        <v>0</v>
      </c>
      <c r="J7" s="151">
        <f>F7*I7</f>
        <v>0</v>
      </c>
      <c r="K7" s="149">
        <f>I7+J7</f>
        <v>0</v>
      </c>
    </row>
    <row r="8" spans="1:11" s="36" customFormat="1" ht="28.5" customHeight="1" x14ac:dyDescent="0.25">
      <c r="A8" s="248" t="s">
        <v>28</v>
      </c>
      <c r="B8" s="247" t="s">
        <v>139</v>
      </c>
      <c r="C8" s="249" t="s">
        <v>39</v>
      </c>
      <c r="D8" s="246">
        <v>15</v>
      </c>
      <c r="E8" s="148"/>
      <c r="F8" s="204"/>
      <c r="G8" s="147">
        <f>E8*F8</f>
        <v>0</v>
      </c>
      <c r="H8" s="150">
        <f>E8+G8</f>
        <v>0</v>
      </c>
      <c r="I8" s="203">
        <f>D8*E8</f>
        <v>0</v>
      </c>
      <c r="J8" s="151">
        <f>F8*I8</f>
        <v>0</v>
      </c>
      <c r="K8" s="149">
        <f>I8+J8</f>
        <v>0</v>
      </c>
    </row>
    <row r="9" spans="1:11" s="37" customFormat="1" ht="33" customHeight="1" thickBot="1" x14ac:dyDescent="0.3">
      <c r="A9" s="54" t="s">
        <v>29</v>
      </c>
      <c r="B9" s="247" t="s">
        <v>140</v>
      </c>
      <c r="C9" s="249" t="s">
        <v>39</v>
      </c>
      <c r="D9" s="127">
        <v>15</v>
      </c>
      <c r="E9" s="148"/>
      <c r="F9" s="204"/>
      <c r="G9" s="147">
        <f>E9*F9</f>
        <v>0</v>
      </c>
      <c r="H9" s="150">
        <f>E9+G9</f>
        <v>0</v>
      </c>
      <c r="I9" s="203">
        <f>D9*E9</f>
        <v>0</v>
      </c>
      <c r="J9" s="151">
        <f>F9*I9</f>
        <v>0</v>
      </c>
      <c r="K9" s="149">
        <f>I9+J9</f>
        <v>0</v>
      </c>
    </row>
    <row r="10" spans="1:11" s="55" customFormat="1" ht="22.5" customHeight="1" thickBot="1" x14ac:dyDescent="0.3">
      <c r="A10" s="106"/>
      <c r="B10" s="106"/>
      <c r="C10" s="106"/>
      <c r="D10" s="125">
        <f>SUM(D7:D9)</f>
        <v>45</v>
      </c>
      <c r="E10" s="321" t="s">
        <v>106</v>
      </c>
      <c r="F10" s="321"/>
      <c r="G10" s="321"/>
      <c r="H10" s="321"/>
      <c r="I10" s="130">
        <f>SUM(I7:I9)</f>
        <v>0</v>
      </c>
      <c r="J10" s="106"/>
      <c r="K10" s="122">
        <f>SUM(K7:K9)</f>
        <v>0</v>
      </c>
    </row>
    <row r="11" spans="1:11" s="45" customFormat="1" ht="11.25" customHeight="1" x14ac:dyDescent="0.2">
      <c r="A11" s="38"/>
      <c r="B11" s="39"/>
      <c r="C11" s="40"/>
      <c r="D11" s="41"/>
      <c r="E11" s="42"/>
      <c r="F11" s="42"/>
      <c r="G11" s="43"/>
      <c r="H11" s="43"/>
      <c r="I11" s="42"/>
      <c r="J11" s="42"/>
      <c r="K11" s="44"/>
    </row>
    <row r="12" spans="1:11" s="15" customFormat="1" ht="19.5" customHeight="1" x14ac:dyDescent="0.25">
      <c r="A12" s="301" t="s">
        <v>38</v>
      </c>
      <c r="B12" s="301"/>
      <c r="C12" s="301"/>
      <c r="D12" s="301"/>
      <c r="E12" s="301"/>
      <c r="F12" s="301"/>
      <c r="G12" s="301"/>
    </row>
    <row r="13" spans="1:11" s="15" customFormat="1" ht="9" customHeight="1" x14ac:dyDescent="0.25">
      <c r="A13" s="208"/>
      <c r="B13" s="208"/>
      <c r="C13" s="208"/>
      <c r="D13" s="128"/>
      <c r="E13" s="208"/>
      <c r="F13" s="208"/>
      <c r="G13" s="208"/>
    </row>
    <row r="14" spans="1:11" s="46" customFormat="1" ht="15.75" customHeight="1" x14ac:dyDescent="0.25">
      <c r="A14" s="302" t="s">
        <v>1</v>
      </c>
      <c r="B14" s="302"/>
      <c r="C14" s="290" t="str">
        <f>IF('Príloha č. 1'!$C$6="","",'Príloha č. 1'!$C$6)</f>
        <v/>
      </c>
      <c r="D14" s="290"/>
      <c r="E14" s="290"/>
      <c r="F14" s="290"/>
      <c r="G14" s="290"/>
    </row>
    <row r="15" spans="1:11" s="46" customFormat="1" ht="15.75" customHeight="1" x14ac:dyDescent="0.25">
      <c r="A15" s="286" t="s">
        <v>2</v>
      </c>
      <c r="B15" s="286"/>
      <c r="C15" s="322" t="str">
        <f>IF('Príloha č. 1'!$C$7="","",'Príloha č. 1'!$C$7)</f>
        <v/>
      </c>
      <c r="D15" s="322"/>
      <c r="E15" s="322"/>
      <c r="F15" s="322"/>
      <c r="G15" s="322"/>
    </row>
    <row r="16" spans="1:11" s="46" customFormat="1" ht="15.75" customHeight="1" x14ac:dyDescent="0.25">
      <c r="A16" s="286" t="s">
        <v>3</v>
      </c>
      <c r="B16" s="286"/>
      <c r="C16" s="286" t="str">
        <f>IF('Príloha č. 1'!C8:D8="","",'Príloha č. 1'!C8:D8)</f>
        <v/>
      </c>
      <c r="D16" s="286"/>
      <c r="E16" s="286"/>
      <c r="F16" s="286"/>
      <c r="G16" s="286"/>
    </row>
    <row r="17" spans="1:11" s="46" customFormat="1" ht="15.75" customHeight="1" x14ac:dyDescent="0.25">
      <c r="A17" s="286" t="s">
        <v>4</v>
      </c>
      <c r="B17" s="286"/>
      <c r="C17" s="286" t="str">
        <f>IF('Príloha č. 1'!C9:D9="","",'Príloha č. 1'!C9:D9)</f>
        <v/>
      </c>
      <c r="D17" s="286"/>
      <c r="E17" s="286"/>
      <c r="F17" s="286"/>
      <c r="G17" s="286"/>
    </row>
    <row r="20" spans="1:11" ht="15.75" customHeight="1" x14ac:dyDescent="0.2">
      <c r="A20" s="30" t="s">
        <v>8</v>
      </c>
      <c r="B20" s="93" t="str">
        <f>IF('Príloha č. 1'!B23:B23="","",'Príloha č. 1'!B23:B23)</f>
        <v/>
      </c>
    </row>
    <row r="21" spans="1:11" ht="15.75" customHeight="1" x14ac:dyDescent="0.2">
      <c r="A21" s="30" t="s">
        <v>9</v>
      </c>
      <c r="B21" s="23" t="str">
        <f>IF('Príloha č. 1'!B24:B24="","",'Príloha č. 1'!B24:B24)</f>
        <v/>
      </c>
    </row>
    <row r="22" spans="1:11" ht="12.75" customHeight="1" x14ac:dyDescent="0.2">
      <c r="F22" s="131"/>
      <c r="G22" s="131"/>
      <c r="H22" s="131"/>
    </row>
    <row r="23" spans="1:11" ht="33.75" customHeight="1" x14ac:dyDescent="0.2">
      <c r="F23" s="323" t="s">
        <v>90</v>
      </c>
      <c r="G23" s="323"/>
      <c r="H23" s="323"/>
      <c r="I23" s="320"/>
      <c r="J23" s="320"/>
      <c r="K23" s="320"/>
    </row>
    <row r="24" spans="1:11" s="48" customFormat="1" ht="11.25" x14ac:dyDescent="0.2">
      <c r="A24" s="288" t="s">
        <v>10</v>
      </c>
      <c r="B24" s="288"/>
      <c r="D24" s="129"/>
    </row>
    <row r="25" spans="1:11" s="48" customFormat="1" ht="12" customHeight="1" x14ac:dyDescent="0.2">
      <c r="A25" s="49"/>
      <c r="B25" s="50" t="s">
        <v>11</v>
      </c>
      <c r="C25" s="51"/>
      <c r="D25" s="52"/>
    </row>
  </sheetData>
  <mergeCells count="22">
    <mergeCell ref="A24:B24"/>
    <mergeCell ref="A16:B16"/>
    <mergeCell ref="C16:G16"/>
    <mergeCell ref="A17:B17"/>
    <mergeCell ref="C17:G17"/>
    <mergeCell ref="F23:H23"/>
    <mergeCell ref="I23:K23"/>
    <mergeCell ref="E10:H10"/>
    <mergeCell ref="A12:G12"/>
    <mergeCell ref="A14:B14"/>
    <mergeCell ref="C14:G14"/>
    <mergeCell ref="A15:B15"/>
    <mergeCell ref="C15:G15"/>
    <mergeCell ref="A1:B1"/>
    <mergeCell ref="A2:K2"/>
    <mergeCell ref="A3:K3"/>
    <mergeCell ref="A4:A5"/>
    <mergeCell ref="B4:B5"/>
    <mergeCell ref="C4:C5"/>
    <mergeCell ref="D4:D5"/>
    <mergeCell ref="E4:H4"/>
    <mergeCell ref="I4:K4"/>
  </mergeCells>
  <conditionalFormatting sqref="B20:B21">
    <cfRule type="containsBlanks" dxfId="9" priority="3">
      <formula>LEN(TRIM(B20))=0</formula>
    </cfRule>
  </conditionalFormatting>
  <conditionalFormatting sqref="C14:G17">
    <cfRule type="containsBlanks" dxfId="8" priority="1">
      <formula>LEN(TRIM(C14))=0</formula>
    </cfRule>
  </conditionalFormatting>
  <conditionalFormatting sqref="E11:F11">
    <cfRule type="cellIs" dxfId="7" priority="2" operator="greaterThan">
      <formula>2560820</formula>
    </cfRule>
  </conditionalFormatting>
  <conditionalFormatting sqref="I11:J11">
    <cfRule type="cellIs" dxfId="6" priority="4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árok35">
    <tabColor rgb="FFFFFF00"/>
    <pageSetUpPr fitToPage="1"/>
  </sheetPr>
  <dimension ref="A1:Q42"/>
  <sheetViews>
    <sheetView showGridLines="0" zoomScale="80" zoomScaleNormal="80" workbookViewId="0">
      <selection sqref="A1:B1"/>
    </sheetView>
  </sheetViews>
  <sheetFormatPr defaultRowHeight="12.75" x14ac:dyDescent="0.2"/>
  <cols>
    <col min="1" max="1" width="5.28515625" style="30" customWidth="1"/>
    <col min="2" max="2" width="35.7109375" style="30" customWidth="1"/>
    <col min="3" max="3" width="31.7109375" style="30" customWidth="1"/>
    <col min="4" max="7" width="12.7109375" style="62" customWidth="1"/>
    <col min="8" max="8" width="15.7109375" style="62" customWidth="1"/>
    <col min="9" max="9" width="7.85546875" style="30" customWidth="1"/>
    <col min="10" max="10" width="15.7109375" style="30" customWidth="1"/>
    <col min="11" max="11" width="10.7109375" style="30" customWidth="1"/>
    <col min="12" max="12" width="15.7109375" style="30" customWidth="1"/>
    <col min="13" max="13" width="13.5703125" style="30" customWidth="1"/>
    <col min="14" max="14" width="9.140625" style="30"/>
    <col min="15" max="15" width="5.85546875" style="30" customWidth="1"/>
    <col min="16" max="16384" width="9.140625" style="30"/>
  </cols>
  <sheetData>
    <row r="1" spans="1:13" ht="15" customHeight="1" x14ac:dyDescent="0.2">
      <c r="A1" s="289" t="s">
        <v>12</v>
      </c>
      <c r="B1" s="289"/>
      <c r="C1" s="143"/>
    </row>
    <row r="2" spans="1:13" ht="15" customHeight="1" x14ac:dyDescent="0.2">
      <c r="A2" s="290" t="str">
        <f>'Príloha č. 1'!A2:B2</f>
        <v>Extravaskulárne implantovateľné kardioverter-defibrilátory vrátane príslušenstva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</row>
    <row r="3" spans="1:13" ht="15" customHeight="1" x14ac:dyDescent="0.2">
      <c r="A3" s="352"/>
      <c r="B3" s="352"/>
      <c r="C3" s="62"/>
    </row>
    <row r="4" spans="1:13" s="31" customFormat="1" ht="41.25" customHeight="1" x14ac:dyDescent="0.25">
      <c r="A4" s="353" t="s">
        <v>45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</row>
    <row r="5" spans="1:13" s="31" customFormat="1" ht="21" customHeight="1" thickBot="1" x14ac:dyDescent="0.3">
      <c r="A5" s="354" t="s">
        <v>136</v>
      </c>
      <c r="B5" s="354"/>
      <c r="C5" s="354"/>
      <c r="D5" s="354"/>
      <c r="E5" s="354"/>
      <c r="F5" s="354"/>
      <c r="G5" s="230"/>
      <c r="H5" s="230"/>
      <c r="I5" s="230"/>
      <c r="J5" s="230"/>
      <c r="K5" s="230"/>
      <c r="L5" s="230"/>
    </row>
    <row r="6" spans="1:13" s="33" customFormat="1" ht="24.75" customHeight="1" x14ac:dyDescent="0.25">
      <c r="A6" s="328" t="s">
        <v>40</v>
      </c>
      <c r="B6" s="330" t="s">
        <v>50</v>
      </c>
      <c r="C6" s="332" t="s">
        <v>51</v>
      </c>
      <c r="D6" s="334" t="s">
        <v>47</v>
      </c>
      <c r="E6" s="334" t="s">
        <v>49</v>
      </c>
      <c r="F6" s="336" t="s">
        <v>48</v>
      </c>
      <c r="G6" s="338" t="s">
        <v>53</v>
      </c>
      <c r="H6" s="340" t="s">
        <v>54</v>
      </c>
      <c r="I6" s="342" t="s">
        <v>46</v>
      </c>
      <c r="J6" s="344" t="s">
        <v>62</v>
      </c>
      <c r="K6" s="345"/>
      <c r="L6" s="346"/>
      <c r="M6" s="347" t="s">
        <v>72</v>
      </c>
    </row>
    <row r="7" spans="1:13" s="33" customFormat="1" ht="57" customHeight="1" x14ac:dyDescent="0.25">
      <c r="A7" s="329"/>
      <c r="B7" s="331"/>
      <c r="C7" s="333"/>
      <c r="D7" s="335"/>
      <c r="E7" s="335"/>
      <c r="F7" s="337"/>
      <c r="G7" s="339"/>
      <c r="H7" s="341"/>
      <c r="I7" s="343"/>
      <c r="J7" s="34" t="s">
        <v>42</v>
      </c>
      <c r="K7" s="35" t="s">
        <v>64</v>
      </c>
      <c r="L7" s="139" t="s">
        <v>43</v>
      </c>
      <c r="M7" s="348"/>
    </row>
    <row r="8" spans="1:13" s="36" customFormat="1" ht="12" customHeight="1" x14ac:dyDescent="0.25">
      <c r="A8" s="65" t="s">
        <v>27</v>
      </c>
      <c r="B8" s="66" t="s">
        <v>28</v>
      </c>
      <c r="C8" s="68" t="s">
        <v>29</v>
      </c>
      <c r="D8" s="71" t="s">
        <v>30</v>
      </c>
      <c r="E8" s="71" t="s">
        <v>31</v>
      </c>
      <c r="F8" s="82" t="s">
        <v>32</v>
      </c>
      <c r="G8" s="69" t="s">
        <v>33</v>
      </c>
      <c r="H8" s="70" t="s">
        <v>34</v>
      </c>
      <c r="I8" s="67" t="s">
        <v>35</v>
      </c>
      <c r="J8" s="64" t="s">
        <v>36</v>
      </c>
      <c r="K8" s="63" t="s">
        <v>52</v>
      </c>
      <c r="L8" s="140" t="s">
        <v>55</v>
      </c>
      <c r="M8" s="138" t="s">
        <v>70</v>
      </c>
    </row>
    <row r="9" spans="1:13" s="37" customFormat="1" ht="29.1" customHeight="1" x14ac:dyDescent="0.25">
      <c r="A9" s="72"/>
      <c r="B9" s="109"/>
      <c r="C9" s="112"/>
      <c r="D9" s="73"/>
      <c r="E9" s="349" t="s">
        <v>143</v>
      </c>
      <c r="F9" s="83"/>
      <c r="G9" s="86"/>
      <c r="H9" s="74"/>
      <c r="I9" s="75" t="s">
        <v>39</v>
      </c>
      <c r="J9" s="103"/>
      <c r="K9" s="115"/>
      <c r="L9" s="123"/>
      <c r="M9" s="324" t="s">
        <v>141</v>
      </c>
    </row>
    <row r="10" spans="1:13" s="37" customFormat="1" ht="29.1" customHeight="1" x14ac:dyDescent="0.25">
      <c r="A10" s="118"/>
      <c r="B10" s="110"/>
      <c r="C10" s="113"/>
      <c r="D10" s="76"/>
      <c r="E10" s="350"/>
      <c r="F10" s="84"/>
      <c r="G10" s="87"/>
      <c r="H10" s="77"/>
      <c r="I10" s="78"/>
      <c r="J10" s="107"/>
      <c r="K10" s="116"/>
      <c r="L10" s="141"/>
      <c r="M10" s="325"/>
    </row>
    <row r="11" spans="1:13" s="37" customFormat="1" ht="29.1" customHeight="1" thickBot="1" x14ac:dyDescent="0.3">
      <c r="A11" s="119"/>
      <c r="B11" s="111"/>
      <c r="C11" s="114"/>
      <c r="D11" s="79"/>
      <c r="E11" s="351"/>
      <c r="F11" s="85"/>
      <c r="G11" s="88"/>
      <c r="H11" s="80"/>
      <c r="I11" s="81"/>
      <c r="J11" s="108"/>
      <c r="K11" s="117"/>
      <c r="L11" s="142"/>
      <c r="M11" s="326"/>
    </row>
    <row r="12" spans="1:13" s="37" customFormat="1" ht="29.1" customHeight="1" x14ac:dyDescent="0.25">
      <c r="A12" s="250"/>
      <c r="B12" s="251"/>
      <c r="C12" s="251"/>
      <c r="D12" s="250"/>
      <c r="E12" s="254"/>
      <c r="F12" s="250"/>
      <c r="G12" s="250"/>
      <c r="H12" s="250"/>
      <c r="I12" s="250"/>
      <c r="J12" s="252"/>
      <c r="K12" s="253"/>
      <c r="L12" s="252"/>
      <c r="M12" s="250"/>
    </row>
    <row r="13" spans="1:13" s="31" customFormat="1" ht="21" customHeight="1" thickBot="1" x14ac:dyDescent="0.3">
      <c r="A13" s="327" t="s">
        <v>124</v>
      </c>
      <c r="B13" s="327"/>
      <c r="C13" s="327"/>
      <c r="D13" s="327"/>
      <c r="E13" s="327"/>
      <c r="F13" s="327"/>
      <c r="G13" s="230"/>
      <c r="H13" s="230"/>
      <c r="I13" s="230"/>
      <c r="J13" s="230"/>
      <c r="K13" s="230"/>
      <c r="L13" s="230"/>
    </row>
    <row r="14" spans="1:13" s="33" customFormat="1" ht="24.75" customHeight="1" x14ac:dyDescent="0.25">
      <c r="A14" s="328" t="s">
        <v>40</v>
      </c>
      <c r="B14" s="330" t="s">
        <v>50</v>
      </c>
      <c r="C14" s="332" t="s">
        <v>51</v>
      </c>
      <c r="D14" s="334" t="s">
        <v>47</v>
      </c>
      <c r="E14" s="334" t="s">
        <v>49</v>
      </c>
      <c r="F14" s="336" t="s">
        <v>48</v>
      </c>
      <c r="G14" s="338" t="s">
        <v>53</v>
      </c>
      <c r="H14" s="340" t="s">
        <v>54</v>
      </c>
      <c r="I14" s="342" t="s">
        <v>46</v>
      </c>
      <c r="J14" s="344" t="s">
        <v>62</v>
      </c>
      <c r="K14" s="345"/>
      <c r="L14" s="346"/>
      <c r="M14" s="347" t="s">
        <v>72</v>
      </c>
    </row>
    <row r="15" spans="1:13" s="33" customFormat="1" ht="57" customHeight="1" x14ac:dyDescent="0.25">
      <c r="A15" s="329"/>
      <c r="B15" s="331"/>
      <c r="C15" s="333"/>
      <c r="D15" s="335"/>
      <c r="E15" s="335"/>
      <c r="F15" s="337"/>
      <c r="G15" s="339"/>
      <c r="H15" s="341"/>
      <c r="I15" s="343"/>
      <c r="J15" s="34" t="s">
        <v>42</v>
      </c>
      <c r="K15" s="35" t="s">
        <v>64</v>
      </c>
      <c r="L15" s="139" t="s">
        <v>43</v>
      </c>
      <c r="M15" s="348"/>
    </row>
    <row r="16" spans="1:13" s="36" customFormat="1" ht="12" customHeight="1" x14ac:dyDescent="0.25">
      <c r="A16" s="65" t="s">
        <v>27</v>
      </c>
      <c r="B16" s="66" t="s">
        <v>28</v>
      </c>
      <c r="C16" s="68" t="s">
        <v>29</v>
      </c>
      <c r="D16" s="71" t="s">
        <v>30</v>
      </c>
      <c r="E16" s="71" t="s">
        <v>31</v>
      </c>
      <c r="F16" s="82" t="s">
        <v>32</v>
      </c>
      <c r="G16" s="69" t="s">
        <v>33</v>
      </c>
      <c r="H16" s="70" t="s">
        <v>34</v>
      </c>
      <c r="I16" s="67" t="s">
        <v>35</v>
      </c>
      <c r="J16" s="64" t="s">
        <v>36</v>
      </c>
      <c r="K16" s="63" t="s">
        <v>52</v>
      </c>
      <c r="L16" s="140" t="s">
        <v>55</v>
      </c>
      <c r="M16" s="138" t="s">
        <v>70</v>
      </c>
    </row>
    <row r="17" spans="1:17" s="37" customFormat="1" ht="29.1" customHeight="1" x14ac:dyDescent="0.25">
      <c r="A17" s="72"/>
      <c r="B17" s="109"/>
      <c r="C17" s="112"/>
      <c r="D17" s="73"/>
      <c r="E17" s="349" t="s">
        <v>144</v>
      </c>
      <c r="F17" s="83"/>
      <c r="G17" s="86"/>
      <c r="H17" s="74"/>
      <c r="I17" s="75" t="s">
        <v>39</v>
      </c>
      <c r="J17" s="103"/>
      <c r="K17" s="115"/>
      <c r="L17" s="123"/>
      <c r="M17" s="324" t="s">
        <v>141</v>
      </c>
    </row>
    <row r="18" spans="1:17" s="37" customFormat="1" ht="29.1" customHeight="1" x14ac:dyDescent="0.25">
      <c r="A18" s="118"/>
      <c r="B18" s="110"/>
      <c r="C18" s="113"/>
      <c r="D18" s="76"/>
      <c r="E18" s="350"/>
      <c r="F18" s="84"/>
      <c r="G18" s="87"/>
      <c r="H18" s="77"/>
      <c r="I18" s="78"/>
      <c r="J18" s="107"/>
      <c r="K18" s="116"/>
      <c r="L18" s="141"/>
      <c r="M18" s="325"/>
    </row>
    <row r="19" spans="1:17" s="37" customFormat="1" ht="29.1" customHeight="1" thickBot="1" x14ac:dyDescent="0.3">
      <c r="A19" s="119"/>
      <c r="B19" s="111"/>
      <c r="C19" s="114"/>
      <c r="D19" s="79"/>
      <c r="E19" s="351"/>
      <c r="F19" s="85"/>
      <c r="G19" s="88"/>
      <c r="H19" s="80"/>
      <c r="I19" s="81"/>
      <c r="J19" s="108"/>
      <c r="K19" s="117"/>
      <c r="L19" s="142"/>
      <c r="M19" s="326"/>
    </row>
    <row r="20" spans="1:17" s="37" customFormat="1" ht="29.1" customHeight="1" x14ac:dyDescent="0.25">
      <c r="A20" s="250"/>
      <c r="B20" s="251"/>
      <c r="C20" s="251"/>
      <c r="D20" s="250"/>
      <c r="E20" s="254"/>
      <c r="F20" s="250"/>
      <c r="G20" s="250"/>
      <c r="H20" s="250"/>
      <c r="I20" s="250"/>
      <c r="J20" s="252"/>
      <c r="K20" s="253"/>
      <c r="L20" s="252"/>
      <c r="M20" s="250"/>
    </row>
    <row r="21" spans="1:17" s="31" customFormat="1" ht="21" customHeight="1" thickBot="1" x14ac:dyDescent="0.3">
      <c r="A21" s="327" t="s">
        <v>142</v>
      </c>
      <c r="B21" s="327"/>
      <c r="C21" s="327"/>
      <c r="D21" s="327"/>
      <c r="E21" s="327"/>
      <c r="F21" s="327"/>
      <c r="G21" s="230"/>
      <c r="H21" s="230"/>
      <c r="I21" s="230"/>
      <c r="J21" s="230"/>
      <c r="K21" s="230"/>
      <c r="L21" s="230"/>
    </row>
    <row r="22" spans="1:17" s="33" customFormat="1" ht="24.75" customHeight="1" x14ac:dyDescent="0.25">
      <c r="A22" s="328" t="s">
        <v>40</v>
      </c>
      <c r="B22" s="330" t="s">
        <v>50</v>
      </c>
      <c r="C22" s="332" t="s">
        <v>51</v>
      </c>
      <c r="D22" s="334" t="s">
        <v>47</v>
      </c>
      <c r="E22" s="334" t="s">
        <v>49</v>
      </c>
      <c r="F22" s="336" t="s">
        <v>48</v>
      </c>
      <c r="G22" s="338" t="s">
        <v>53</v>
      </c>
      <c r="H22" s="340" t="s">
        <v>54</v>
      </c>
      <c r="I22" s="342" t="s">
        <v>46</v>
      </c>
      <c r="J22" s="344" t="s">
        <v>62</v>
      </c>
      <c r="K22" s="345"/>
      <c r="L22" s="346"/>
      <c r="M22" s="347" t="s">
        <v>72</v>
      </c>
    </row>
    <row r="23" spans="1:17" s="33" customFormat="1" ht="57" customHeight="1" x14ac:dyDescent="0.25">
      <c r="A23" s="329"/>
      <c r="B23" s="331"/>
      <c r="C23" s="333"/>
      <c r="D23" s="335"/>
      <c r="E23" s="335"/>
      <c r="F23" s="337"/>
      <c r="G23" s="339"/>
      <c r="H23" s="341"/>
      <c r="I23" s="343"/>
      <c r="J23" s="34" t="s">
        <v>42</v>
      </c>
      <c r="K23" s="35" t="s">
        <v>64</v>
      </c>
      <c r="L23" s="139" t="s">
        <v>43</v>
      </c>
      <c r="M23" s="348"/>
    </row>
    <row r="24" spans="1:17" s="36" customFormat="1" ht="12" customHeight="1" x14ac:dyDescent="0.25">
      <c r="A24" s="65" t="s">
        <v>27</v>
      </c>
      <c r="B24" s="66" t="s">
        <v>28</v>
      </c>
      <c r="C24" s="68" t="s">
        <v>29</v>
      </c>
      <c r="D24" s="71" t="s">
        <v>30</v>
      </c>
      <c r="E24" s="71" t="s">
        <v>31</v>
      </c>
      <c r="F24" s="82" t="s">
        <v>32</v>
      </c>
      <c r="G24" s="69" t="s">
        <v>33</v>
      </c>
      <c r="H24" s="70" t="s">
        <v>34</v>
      </c>
      <c r="I24" s="67" t="s">
        <v>35</v>
      </c>
      <c r="J24" s="64" t="s">
        <v>36</v>
      </c>
      <c r="K24" s="63" t="s">
        <v>52</v>
      </c>
      <c r="L24" s="140" t="s">
        <v>55</v>
      </c>
      <c r="M24" s="138" t="s">
        <v>70</v>
      </c>
    </row>
    <row r="25" spans="1:17" s="37" customFormat="1" ht="29.1" customHeight="1" x14ac:dyDescent="0.25">
      <c r="A25" s="72"/>
      <c r="B25" s="109"/>
      <c r="C25" s="112"/>
      <c r="D25" s="73"/>
      <c r="E25" s="349" t="s">
        <v>145</v>
      </c>
      <c r="F25" s="83"/>
      <c r="G25" s="86"/>
      <c r="H25" s="74"/>
      <c r="I25" s="75" t="s">
        <v>39</v>
      </c>
      <c r="J25" s="103"/>
      <c r="K25" s="115"/>
      <c r="L25" s="123"/>
      <c r="M25" s="324" t="s">
        <v>141</v>
      </c>
    </row>
    <row r="26" spans="1:17" s="37" customFormat="1" ht="29.1" customHeight="1" x14ac:dyDescent="0.25">
      <c r="A26" s="118"/>
      <c r="B26" s="110"/>
      <c r="C26" s="113"/>
      <c r="D26" s="76"/>
      <c r="E26" s="350"/>
      <c r="F26" s="84"/>
      <c r="G26" s="87"/>
      <c r="H26" s="77"/>
      <c r="I26" s="78"/>
      <c r="J26" s="107"/>
      <c r="K26" s="116"/>
      <c r="L26" s="141"/>
      <c r="M26" s="325"/>
    </row>
    <row r="27" spans="1:17" s="37" customFormat="1" ht="29.1" customHeight="1" thickBot="1" x14ac:dyDescent="0.3">
      <c r="A27" s="119"/>
      <c r="B27" s="111"/>
      <c r="C27" s="114"/>
      <c r="D27" s="79"/>
      <c r="E27" s="351"/>
      <c r="F27" s="85"/>
      <c r="G27" s="88"/>
      <c r="H27" s="80"/>
      <c r="I27" s="81"/>
      <c r="J27" s="108"/>
      <c r="K27" s="117"/>
      <c r="L27" s="142"/>
      <c r="M27" s="326"/>
    </row>
    <row r="28" spans="1:17" s="18" customFormat="1" ht="24.75" customHeight="1" x14ac:dyDescent="0.2">
      <c r="A28" s="213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O28" s="32"/>
      <c r="Q28" s="32"/>
    </row>
    <row r="29" spans="1:17" s="15" customFormat="1" ht="20.100000000000001" customHeight="1" x14ac:dyDescent="0.25">
      <c r="A29" s="301" t="s">
        <v>38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1"/>
    </row>
    <row r="30" spans="1:17" s="15" customFormat="1" ht="20.100000000000001" customHeight="1" x14ac:dyDescent="0.25">
      <c r="A30" s="124"/>
      <c r="B30" s="124"/>
      <c r="C30" s="124"/>
      <c r="D30" s="124"/>
      <c r="E30" s="124"/>
      <c r="F30" s="124"/>
      <c r="G30" s="124"/>
      <c r="H30" s="124"/>
      <c r="I30" s="124"/>
      <c r="J30" s="124"/>
      <c r="K30" s="124"/>
    </row>
    <row r="31" spans="1:17" s="46" customFormat="1" ht="15" customHeight="1" x14ac:dyDescent="0.25">
      <c r="A31" s="302" t="s">
        <v>1</v>
      </c>
      <c r="B31" s="302"/>
      <c r="C31" s="290" t="str">
        <f>IF('Príloha č. 1'!$C$6="","",'Príloha č. 1'!$C$6)</f>
        <v/>
      </c>
      <c r="D31" s="290"/>
      <c r="E31" s="53"/>
      <c r="F31" s="53"/>
      <c r="J31" s="47"/>
    </row>
    <row r="32" spans="1:17" s="46" customFormat="1" ht="15" customHeight="1" x14ac:dyDescent="0.25">
      <c r="A32" s="286" t="s">
        <v>2</v>
      </c>
      <c r="B32" s="286"/>
      <c r="C32" s="322" t="str">
        <f>IF('Príloha č. 1'!$C$7="","",'Príloha č. 1'!$C$7)</f>
        <v/>
      </c>
      <c r="D32" s="322"/>
      <c r="E32" s="37"/>
      <c r="F32" s="37"/>
    </row>
    <row r="33" spans="1:12" s="46" customFormat="1" ht="15" customHeight="1" x14ac:dyDescent="0.25">
      <c r="A33" s="286" t="s">
        <v>3</v>
      </c>
      <c r="B33" s="286"/>
      <c r="C33" s="286" t="str">
        <f>IF('Príloha č. 1'!C8:D8="","",'Príloha č. 1'!C8:D8)</f>
        <v/>
      </c>
      <c r="D33" s="286"/>
      <c r="E33" s="37"/>
      <c r="F33" s="37"/>
    </row>
    <row r="34" spans="1:12" s="46" customFormat="1" ht="15" customHeight="1" x14ac:dyDescent="0.25">
      <c r="A34" s="286" t="s">
        <v>4</v>
      </c>
      <c r="B34" s="286"/>
      <c r="C34" s="286" t="str">
        <f>IF('Príloha č. 1'!C9:D9="","",'Príloha č. 1'!C9:D9)</f>
        <v/>
      </c>
      <c r="D34" s="286"/>
      <c r="E34" s="37"/>
      <c r="F34" s="37"/>
    </row>
    <row r="37" spans="1:12" ht="15" customHeight="1" x14ac:dyDescent="0.2">
      <c r="A37" s="30" t="s">
        <v>8</v>
      </c>
      <c r="B37" s="93" t="str">
        <f>IF('Príloha č. 1'!B23:B23="","",'Príloha č. 1'!B23:B23)</f>
        <v/>
      </c>
      <c r="C37" s="62"/>
      <c r="F37" s="30"/>
      <c r="G37" s="30"/>
      <c r="H37" s="30"/>
    </row>
    <row r="38" spans="1:12" ht="15" customHeight="1" x14ac:dyDescent="0.2">
      <c r="A38" s="30" t="s">
        <v>9</v>
      </c>
      <c r="B38" s="23" t="str">
        <f>IF('Príloha č. 1'!B24:B24="","",'Príloha č. 1'!B24:B24)</f>
        <v/>
      </c>
      <c r="C38" s="62"/>
      <c r="F38" s="30"/>
      <c r="G38" s="30"/>
      <c r="H38" s="30"/>
    </row>
    <row r="39" spans="1:12" ht="39.950000000000003" customHeight="1" x14ac:dyDescent="0.2">
      <c r="G39" s="289" t="s">
        <v>68</v>
      </c>
      <c r="H39" s="289"/>
      <c r="L39" s="62"/>
    </row>
    <row r="40" spans="1:12" ht="45" customHeight="1" x14ac:dyDescent="0.2">
      <c r="E40" s="51"/>
      <c r="F40" s="320" t="s">
        <v>105</v>
      </c>
      <c r="G40" s="320"/>
      <c r="H40" s="320"/>
      <c r="I40" s="320"/>
      <c r="K40" s="320"/>
      <c r="L40" s="320"/>
    </row>
    <row r="41" spans="1:12" s="48" customFormat="1" x14ac:dyDescent="0.2">
      <c r="A41" s="288" t="s">
        <v>10</v>
      </c>
      <c r="B41" s="288"/>
      <c r="C41" s="144"/>
      <c r="D41" s="51"/>
      <c r="E41" s="62"/>
      <c r="F41" s="62"/>
      <c r="G41" s="62"/>
      <c r="H41" s="62"/>
    </row>
    <row r="42" spans="1:12" s="48" customFormat="1" ht="12" customHeight="1" x14ac:dyDescent="0.2">
      <c r="A42" s="49"/>
      <c r="B42" s="50" t="s">
        <v>11</v>
      </c>
      <c r="C42" s="50"/>
      <c r="D42" s="36"/>
      <c r="E42" s="62"/>
      <c r="F42" s="62"/>
      <c r="G42" s="62"/>
      <c r="H42" s="62"/>
      <c r="I42" s="51"/>
    </row>
  </sheetData>
  <mergeCells count="59">
    <mergeCell ref="A1:B1"/>
    <mergeCell ref="A2:L2"/>
    <mergeCell ref="A3:B3"/>
    <mergeCell ref="A4:L4"/>
    <mergeCell ref="E9:E11"/>
    <mergeCell ref="A5:F5"/>
    <mergeCell ref="M9:M11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L6"/>
    <mergeCell ref="M6:M7"/>
    <mergeCell ref="A41:B41"/>
    <mergeCell ref="A29:K29"/>
    <mergeCell ref="A31:B31"/>
    <mergeCell ref="C31:D31"/>
    <mergeCell ref="A32:B32"/>
    <mergeCell ref="C32:D32"/>
    <mergeCell ref="A33:B33"/>
    <mergeCell ref="C33:D33"/>
    <mergeCell ref="A34:B34"/>
    <mergeCell ref="C34:D34"/>
    <mergeCell ref="G39:H39"/>
    <mergeCell ref="F40:I40"/>
    <mergeCell ref="K40:L40"/>
    <mergeCell ref="A13:F13"/>
    <mergeCell ref="A14:A15"/>
    <mergeCell ref="B14:B15"/>
    <mergeCell ref="C14:C15"/>
    <mergeCell ref="D14:D15"/>
    <mergeCell ref="E14:E15"/>
    <mergeCell ref="F14:F15"/>
    <mergeCell ref="E17:E19"/>
    <mergeCell ref="M17:M19"/>
    <mergeCell ref="G14:G15"/>
    <mergeCell ref="H14:H15"/>
    <mergeCell ref="I14:I15"/>
    <mergeCell ref="J14:L14"/>
    <mergeCell ref="M14:M15"/>
    <mergeCell ref="M25:M27"/>
    <mergeCell ref="A21:F21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L22"/>
    <mergeCell ref="M22:M23"/>
    <mergeCell ref="E25:E27"/>
  </mergeCells>
  <conditionalFormatting sqref="B37:B38">
    <cfRule type="containsBlanks" dxfId="5" priority="2">
      <formula>LEN(TRIM(B37))=0</formula>
    </cfRule>
  </conditionalFormatting>
  <conditionalFormatting sqref="C31:D34">
    <cfRule type="containsBlanks" dxfId="4" priority="1">
      <formula>LEN(TRIM(C31))=0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  <rowBreaks count="1" manualBreakCount="1">
    <brk id="27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árok39">
    <pageSetUpPr fitToPage="1"/>
  </sheetPr>
  <dimension ref="A1:M31"/>
  <sheetViews>
    <sheetView showGridLines="0" zoomScale="90" zoomScaleNormal="90" workbookViewId="0">
      <selection sqref="A1:B1"/>
    </sheetView>
  </sheetViews>
  <sheetFormatPr defaultColWidth="9.140625" defaultRowHeight="12" x14ac:dyDescent="0.2"/>
  <cols>
    <col min="1" max="1" width="5.28515625" style="166" customWidth="1"/>
    <col min="2" max="2" width="26.7109375" style="166" customWidth="1"/>
    <col min="3" max="3" width="23.85546875" style="166" customWidth="1"/>
    <col min="4" max="4" width="20" style="166" customWidth="1"/>
    <col min="5" max="5" width="17" style="166" customWidth="1"/>
    <col min="6" max="6" width="16.5703125" style="166" customWidth="1"/>
    <col min="7" max="16384" width="9.140625" style="166"/>
  </cols>
  <sheetData>
    <row r="1" spans="1:13" ht="12.75" x14ac:dyDescent="0.25">
      <c r="A1" s="364" t="s">
        <v>12</v>
      </c>
      <c r="B1" s="365"/>
      <c r="C1" s="165"/>
      <c r="D1" s="165"/>
      <c r="E1" s="165"/>
      <c r="F1" s="165"/>
    </row>
    <row r="2" spans="1:13" ht="15" customHeight="1" x14ac:dyDescent="0.2">
      <c r="A2" s="290" t="str">
        <f>'Príloha č. 1'!A2:B2</f>
        <v>Extravaskulárne implantovateľné kardioverter-defibrilátory vrátane príslušenstva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</row>
    <row r="3" spans="1:13" ht="24.95" customHeight="1" x14ac:dyDescent="0.2">
      <c r="A3" s="366"/>
      <c r="B3" s="366"/>
      <c r="C3" s="366"/>
      <c r="D3" s="366"/>
      <c r="E3" s="366"/>
      <c r="F3" s="366"/>
    </row>
    <row r="4" spans="1:13" ht="18.75" x14ac:dyDescent="0.3">
      <c r="A4" s="367" t="s">
        <v>77</v>
      </c>
      <c r="B4" s="367"/>
      <c r="C4" s="367"/>
      <c r="D4" s="367"/>
      <c r="E4" s="367"/>
      <c r="F4" s="367"/>
      <c r="G4" s="167"/>
      <c r="H4" s="167"/>
      <c r="I4" s="167"/>
      <c r="J4" s="167"/>
      <c r="K4" s="167"/>
      <c r="L4" s="167"/>
      <c r="M4" s="167"/>
    </row>
    <row r="5" spans="1:13" x14ac:dyDescent="0.2">
      <c r="A5" s="168"/>
      <c r="B5" s="168"/>
      <c r="C5" s="168"/>
      <c r="D5" s="168"/>
      <c r="E5" s="168"/>
      <c r="F5" s="168"/>
    </row>
    <row r="6" spans="1:13" x14ac:dyDescent="0.2">
      <c r="A6" s="168"/>
      <c r="B6" s="168"/>
      <c r="C6" s="168"/>
      <c r="D6" s="168"/>
      <c r="E6" s="168"/>
      <c r="F6" s="168"/>
    </row>
    <row r="7" spans="1:13" ht="17.25" customHeight="1" x14ac:dyDescent="0.2">
      <c r="A7" s="362" t="s">
        <v>78</v>
      </c>
      <c r="B7" s="362"/>
      <c r="C7" s="362"/>
      <c r="D7" s="362"/>
      <c r="E7" s="362"/>
      <c r="F7" s="362"/>
    </row>
    <row r="8" spans="1:13" ht="17.25" customHeight="1" x14ac:dyDescent="0.2">
      <c r="A8" s="169"/>
      <c r="B8" s="363" t="s">
        <v>79</v>
      </c>
      <c r="C8" s="363"/>
      <c r="D8" s="363"/>
      <c r="E8" s="169"/>
      <c r="F8" s="169"/>
    </row>
    <row r="9" spans="1:13" ht="9.9499999999999993" customHeight="1" thickBot="1" x14ac:dyDescent="0.25">
      <c r="A9" s="169"/>
      <c r="B9" s="169"/>
      <c r="C9" s="169"/>
      <c r="D9" s="169"/>
      <c r="E9" s="169"/>
      <c r="F9" s="169"/>
    </row>
    <row r="10" spans="1:13" ht="90.75" customHeight="1" x14ac:dyDescent="0.2">
      <c r="A10" s="170" t="s">
        <v>37</v>
      </c>
      <c r="B10" s="171" t="s">
        <v>80</v>
      </c>
      <c r="C10" s="171" t="s">
        <v>81</v>
      </c>
      <c r="D10" s="171" t="s">
        <v>60</v>
      </c>
      <c r="E10" s="172" t="s">
        <v>82</v>
      </c>
      <c r="F10" s="173" t="s">
        <v>83</v>
      </c>
    </row>
    <row r="11" spans="1:13" ht="15" customHeight="1" x14ac:dyDescent="0.2">
      <c r="A11" s="174" t="s">
        <v>27</v>
      </c>
      <c r="B11" s="175" t="s">
        <v>28</v>
      </c>
      <c r="C11" s="175" t="s">
        <v>29</v>
      </c>
      <c r="D11" s="175" t="s">
        <v>30</v>
      </c>
      <c r="E11" s="175" t="s">
        <v>31</v>
      </c>
      <c r="F11" s="176" t="s">
        <v>32</v>
      </c>
    </row>
    <row r="12" spans="1:13" ht="24.95" customHeight="1" x14ac:dyDescent="0.2">
      <c r="A12" s="177"/>
      <c r="B12" s="178"/>
      <c r="C12" s="179"/>
      <c r="D12" s="180"/>
      <c r="E12" s="181"/>
      <c r="F12" s="182"/>
    </row>
    <row r="13" spans="1:13" ht="24.95" customHeight="1" x14ac:dyDescent="0.2">
      <c r="A13" s="177"/>
      <c r="B13" s="178"/>
      <c r="C13" s="179"/>
      <c r="D13" s="180"/>
      <c r="E13" s="181"/>
      <c r="F13" s="182"/>
    </row>
    <row r="14" spans="1:13" s="183" customFormat="1" ht="24.95" customHeight="1" x14ac:dyDescent="0.25">
      <c r="A14" s="177"/>
      <c r="B14" s="178"/>
      <c r="C14" s="179"/>
      <c r="D14" s="180"/>
      <c r="E14" s="181"/>
      <c r="F14" s="182"/>
    </row>
    <row r="15" spans="1:13" s="183" customFormat="1" ht="24.95" customHeight="1" thickBot="1" x14ac:dyDescent="0.3">
      <c r="A15" s="184"/>
      <c r="B15" s="185"/>
      <c r="C15" s="186"/>
      <c r="D15" s="187"/>
      <c r="E15" s="188"/>
      <c r="F15" s="189"/>
    </row>
    <row r="16" spans="1:13" s="183" customFormat="1" ht="15" customHeight="1" x14ac:dyDescent="0.25">
      <c r="A16" s="360"/>
      <c r="B16" s="360"/>
      <c r="C16" s="360"/>
      <c r="D16" s="360"/>
      <c r="E16" s="360"/>
      <c r="F16" s="360"/>
    </row>
    <row r="17" spans="1:13" s="191" customFormat="1" ht="49.5" customHeight="1" x14ac:dyDescent="0.25">
      <c r="A17" s="361" t="s">
        <v>84</v>
      </c>
      <c r="B17" s="361"/>
      <c r="C17" s="361"/>
      <c r="D17" s="361"/>
      <c r="E17" s="361"/>
      <c r="F17" s="361"/>
      <c r="G17" s="190"/>
      <c r="H17" s="190"/>
      <c r="I17" s="190"/>
      <c r="J17" s="190"/>
      <c r="K17" s="190"/>
      <c r="L17" s="190"/>
      <c r="M17" s="190"/>
    </row>
    <row r="18" spans="1:13" s="191" customFormat="1" ht="9.9499999999999993" customHeight="1" x14ac:dyDescent="0.25">
      <c r="A18" s="192"/>
      <c r="B18" s="361"/>
      <c r="C18" s="361"/>
      <c r="D18" s="361"/>
      <c r="E18" s="361"/>
      <c r="F18" s="361"/>
      <c r="G18" s="193"/>
      <c r="H18" s="193"/>
      <c r="I18" s="193"/>
      <c r="J18" s="193"/>
      <c r="K18" s="193"/>
      <c r="L18" s="193"/>
      <c r="M18" s="193"/>
    </row>
    <row r="19" spans="1:13" s="191" customFormat="1" ht="20.100000000000001" customHeight="1" x14ac:dyDescent="0.25">
      <c r="A19" s="362" t="s">
        <v>85</v>
      </c>
      <c r="B19" s="362"/>
      <c r="C19" s="362"/>
      <c r="D19" s="362"/>
      <c r="E19" s="362"/>
      <c r="F19" s="362"/>
      <c r="G19" s="193"/>
      <c r="H19" s="193"/>
      <c r="I19" s="193"/>
      <c r="J19" s="193"/>
      <c r="K19" s="193"/>
      <c r="L19" s="193"/>
      <c r="M19" s="193"/>
    </row>
    <row r="20" spans="1:13" s="191" customFormat="1" ht="20.100000000000001" customHeight="1" x14ac:dyDescent="0.25">
      <c r="A20" s="169"/>
      <c r="B20" s="363" t="s">
        <v>86</v>
      </c>
      <c r="C20" s="363"/>
      <c r="D20" s="363"/>
      <c r="E20" s="363"/>
      <c r="F20" s="363"/>
      <c r="G20" s="193"/>
      <c r="H20" s="193"/>
      <c r="I20" s="193"/>
      <c r="J20" s="193"/>
      <c r="K20" s="193"/>
      <c r="L20" s="193"/>
      <c r="M20" s="193"/>
    </row>
    <row r="21" spans="1:13" s="191" customFormat="1" ht="20.100000000000001" customHeight="1" x14ac:dyDescent="0.25">
      <c r="A21" s="192"/>
      <c r="B21" s="194"/>
      <c r="C21" s="194"/>
      <c r="D21" s="194"/>
      <c r="E21" s="194"/>
      <c r="F21" s="194"/>
      <c r="G21" s="193"/>
      <c r="H21" s="193"/>
      <c r="I21" s="193"/>
      <c r="J21" s="193"/>
      <c r="K21" s="193"/>
      <c r="L21" s="193"/>
      <c r="M21" s="193"/>
    </row>
    <row r="22" spans="1:13" ht="15" customHeight="1" x14ac:dyDescent="0.2">
      <c r="A22" s="192"/>
      <c r="B22" s="194"/>
      <c r="C22" s="194"/>
      <c r="D22" s="194"/>
      <c r="E22" s="194"/>
      <c r="F22" s="194"/>
    </row>
    <row r="23" spans="1:13" s="195" customFormat="1" ht="15" customHeight="1" x14ac:dyDescent="0.25">
      <c r="A23" s="192"/>
      <c r="B23" s="194"/>
      <c r="C23" s="194"/>
      <c r="D23" s="194"/>
      <c r="E23" s="194"/>
      <c r="F23" s="194"/>
    </row>
    <row r="24" spans="1:13" s="195" customFormat="1" ht="15" customHeight="1" x14ac:dyDescent="0.25">
      <c r="A24" s="196"/>
      <c r="B24" s="196"/>
      <c r="C24" s="196"/>
      <c r="D24" s="196"/>
      <c r="E24" s="196"/>
      <c r="F24" s="196"/>
    </row>
    <row r="25" spans="1:13" s="195" customFormat="1" ht="15" x14ac:dyDescent="0.25">
      <c r="A25" s="195" t="s">
        <v>8</v>
      </c>
      <c r="B25" s="356" t="s">
        <v>153</v>
      </c>
      <c r="C25" s="356"/>
    </row>
    <row r="26" spans="1:13" s="195" customFormat="1" ht="15" customHeight="1" x14ac:dyDescent="0.25">
      <c r="A26" s="195" t="s">
        <v>9</v>
      </c>
      <c r="B26" s="355" t="s">
        <v>153</v>
      </c>
      <c r="C26" s="356"/>
    </row>
    <row r="27" spans="1:13" ht="15" customHeight="1" x14ac:dyDescent="0.25">
      <c r="A27" s="195"/>
      <c r="B27" s="195"/>
      <c r="C27" s="195"/>
      <c r="D27" s="195"/>
      <c r="E27" s="195"/>
      <c r="F27" s="195"/>
    </row>
    <row r="28" spans="1:13" s="199" customFormat="1" ht="15" x14ac:dyDescent="0.25">
      <c r="A28" s="195"/>
      <c r="B28" s="195"/>
      <c r="C28" s="195"/>
      <c r="D28" s="197" t="s">
        <v>87</v>
      </c>
      <c r="E28" s="198"/>
      <c r="F28" s="195"/>
    </row>
    <row r="29" spans="1:13" s="199" customFormat="1" ht="21.75" customHeight="1" x14ac:dyDescent="0.2">
      <c r="A29" s="166"/>
      <c r="B29" s="166"/>
      <c r="C29" s="200"/>
      <c r="D29" s="197" t="s">
        <v>88</v>
      </c>
      <c r="E29" s="357" t="s">
        <v>153</v>
      </c>
      <c r="F29" s="357"/>
      <c r="G29" s="201"/>
    </row>
    <row r="30" spans="1:13" x14ac:dyDescent="0.2">
      <c r="A30" s="358" t="s">
        <v>10</v>
      </c>
      <c r="B30" s="358"/>
      <c r="C30" s="199"/>
      <c r="D30" s="199"/>
      <c r="E30" s="199"/>
      <c r="F30" s="199"/>
    </row>
    <row r="31" spans="1:13" x14ac:dyDescent="0.2">
      <c r="A31" s="202"/>
      <c r="B31" s="359" t="s">
        <v>11</v>
      </c>
      <c r="C31" s="359"/>
      <c r="D31" s="359"/>
      <c r="E31" s="359"/>
      <c r="F31" s="359"/>
    </row>
  </sheetData>
  <mergeCells count="16">
    <mergeCell ref="B8:D8"/>
    <mergeCell ref="A1:B1"/>
    <mergeCell ref="A2:L2"/>
    <mergeCell ref="A3:F3"/>
    <mergeCell ref="A4:F4"/>
    <mergeCell ref="A7:F7"/>
    <mergeCell ref="B26:C26"/>
    <mergeCell ref="E29:F29"/>
    <mergeCell ref="A30:B30"/>
    <mergeCell ref="B31:F31"/>
    <mergeCell ref="A16:F16"/>
    <mergeCell ref="A17:F17"/>
    <mergeCell ref="B18:F18"/>
    <mergeCell ref="A19:F19"/>
    <mergeCell ref="B20:F20"/>
    <mergeCell ref="B25:C25"/>
  </mergeCells>
  <conditionalFormatting sqref="B25:C26">
    <cfRule type="containsBlanks" dxfId="3" priority="2">
      <formula>LEN(TRIM(B25))=0</formula>
    </cfRule>
  </conditionalFormatting>
  <conditionalFormatting sqref="E29:F29">
    <cfRule type="containsBlanks" dxfId="2" priority="1">
      <formula>LEN(TRIM(E29))=0</formula>
    </cfRule>
  </conditionalFormatting>
  <pageMargins left="0.78740157480314965" right="0.39370078740157483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8&amp;10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6</xdr:row>
                    <xdr:rowOff>142875</xdr:rowOff>
                  </from>
                  <to>
                    <xdr:col>0</xdr:col>
                    <xdr:colOff>285750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18</xdr:row>
                    <xdr:rowOff>171450</xdr:rowOff>
                  </from>
                  <to>
                    <xdr:col>0</xdr:col>
                    <xdr:colOff>285750</xdr:colOff>
                    <xdr:row>20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  <pageSetUpPr fitToPage="1"/>
  </sheetPr>
  <dimension ref="A1:M30"/>
  <sheetViews>
    <sheetView showGridLines="0" zoomScaleNormal="100" workbookViewId="0">
      <selection sqref="A1:B1"/>
    </sheetView>
  </sheetViews>
  <sheetFormatPr defaultColWidth="9.140625" defaultRowHeight="12" x14ac:dyDescent="0.2"/>
  <cols>
    <col min="1" max="1" width="5.28515625" style="214" customWidth="1"/>
    <col min="2" max="2" width="26.7109375" style="214" customWidth="1"/>
    <col min="3" max="3" width="23.85546875" style="214" customWidth="1"/>
    <col min="4" max="4" width="18.5703125" style="214" customWidth="1"/>
    <col min="5" max="5" width="14.85546875" style="214" customWidth="1"/>
    <col min="6" max="6" width="20.140625" style="214" customWidth="1"/>
    <col min="7" max="16384" width="9.140625" style="214"/>
  </cols>
  <sheetData>
    <row r="1" spans="1:13" ht="12.75" x14ac:dyDescent="0.2">
      <c r="A1" s="390" t="s">
        <v>12</v>
      </c>
      <c r="B1" s="390"/>
      <c r="C1" s="232"/>
      <c r="D1" s="232"/>
      <c r="E1" s="232"/>
      <c r="F1" s="232"/>
      <c r="G1" s="233"/>
      <c r="H1" s="233"/>
      <c r="I1" s="233"/>
      <c r="J1" s="233"/>
      <c r="K1" s="233"/>
      <c r="L1" s="233"/>
    </row>
    <row r="2" spans="1:13" ht="30" customHeight="1" x14ac:dyDescent="0.2">
      <c r="A2" s="391" t="s">
        <v>108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</row>
    <row r="3" spans="1:13" s="218" customFormat="1" ht="39.950000000000003" customHeight="1" x14ac:dyDescent="0.25">
      <c r="A3" s="392" t="s">
        <v>99</v>
      </c>
      <c r="B3" s="392"/>
      <c r="C3" s="392"/>
      <c r="D3" s="392"/>
      <c r="E3" s="392"/>
      <c r="F3" s="392"/>
      <c r="G3" s="225"/>
      <c r="H3" s="225"/>
      <c r="I3" s="225"/>
      <c r="J3" s="225"/>
      <c r="K3" s="225"/>
      <c r="L3" s="225"/>
      <c r="M3" s="225"/>
    </row>
    <row r="4" spans="1:13" x14ac:dyDescent="0.2">
      <c r="A4" s="224"/>
      <c r="B4" s="224"/>
      <c r="C4" s="224"/>
      <c r="D4" s="224"/>
      <c r="E4" s="224"/>
      <c r="F4" s="224"/>
    </row>
    <row r="5" spans="1:13" ht="24.95" customHeight="1" x14ac:dyDescent="0.2">
      <c r="A5" s="393" t="s">
        <v>98</v>
      </c>
      <c r="B5" s="393"/>
      <c r="C5" s="393"/>
      <c r="D5" s="393"/>
      <c r="E5" s="393"/>
      <c r="F5" s="393"/>
    </row>
    <row r="6" spans="1:13" s="166" customFormat="1" ht="30.75" customHeight="1" x14ac:dyDescent="0.2">
      <c r="A6" s="169" t="s">
        <v>94</v>
      </c>
      <c r="B6" s="369" t="s">
        <v>97</v>
      </c>
      <c r="C6" s="369"/>
      <c r="D6" s="369"/>
      <c r="E6" s="369"/>
      <c r="F6" s="369"/>
    </row>
    <row r="7" spans="1:13" s="216" customFormat="1" ht="12.75" customHeight="1" x14ac:dyDescent="0.25">
      <c r="A7" s="217"/>
      <c r="B7" s="217"/>
      <c r="C7" s="217"/>
      <c r="D7" s="217"/>
      <c r="E7" s="217"/>
      <c r="F7" s="217"/>
    </row>
    <row r="8" spans="1:13" s="166" customFormat="1" ht="17.25" customHeight="1" x14ac:dyDescent="0.2">
      <c r="A8" s="169" t="s">
        <v>92</v>
      </c>
      <c r="B8" s="369" t="s">
        <v>96</v>
      </c>
      <c r="C8" s="369"/>
      <c r="D8" s="369"/>
      <c r="E8" s="369"/>
      <c r="F8" s="369"/>
    </row>
    <row r="9" spans="1:13" ht="24.95" customHeight="1" thickBot="1" x14ac:dyDescent="0.25">
      <c r="A9" s="223"/>
      <c r="B9" s="223"/>
      <c r="C9" s="223"/>
      <c r="D9" s="223"/>
      <c r="E9" s="223"/>
      <c r="F9" s="223"/>
    </row>
    <row r="10" spans="1:13" ht="24.95" customHeight="1" x14ac:dyDescent="0.2">
      <c r="A10" s="222" t="s">
        <v>37</v>
      </c>
      <c r="B10" s="370" t="s">
        <v>95</v>
      </c>
      <c r="C10" s="371"/>
      <c r="D10" s="371"/>
      <c r="E10" s="371"/>
      <c r="F10" s="372"/>
    </row>
    <row r="11" spans="1:13" ht="15" customHeight="1" x14ac:dyDescent="0.2">
      <c r="A11" s="221" t="s">
        <v>27</v>
      </c>
      <c r="B11" s="373" t="s">
        <v>28</v>
      </c>
      <c r="C11" s="374"/>
      <c r="D11" s="374"/>
      <c r="E11" s="374"/>
      <c r="F11" s="375"/>
    </row>
    <row r="12" spans="1:13" ht="24.95" customHeight="1" x14ac:dyDescent="0.2">
      <c r="A12" s="220"/>
      <c r="B12" s="376"/>
      <c r="C12" s="377"/>
      <c r="D12" s="377"/>
      <c r="E12" s="377"/>
      <c r="F12" s="378"/>
    </row>
    <row r="13" spans="1:13" ht="24.95" customHeight="1" x14ac:dyDescent="0.2">
      <c r="A13" s="220"/>
      <c r="B13" s="379"/>
      <c r="C13" s="380"/>
      <c r="D13" s="380"/>
      <c r="E13" s="380"/>
      <c r="F13" s="381"/>
    </row>
    <row r="14" spans="1:13" s="218" customFormat="1" ht="24.95" customHeight="1" x14ac:dyDescent="0.25">
      <c r="A14" s="220"/>
      <c r="B14" s="379"/>
      <c r="C14" s="380"/>
      <c r="D14" s="380"/>
      <c r="E14" s="380"/>
      <c r="F14" s="381"/>
    </row>
    <row r="15" spans="1:13" s="218" customFormat="1" ht="24.95" customHeight="1" thickBot="1" x14ac:dyDescent="0.3">
      <c r="A15" s="219"/>
      <c r="B15" s="384"/>
      <c r="C15" s="385"/>
      <c r="D15" s="385"/>
      <c r="E15" s="385"/>
      <c r="F15" s="386"/>
    </row>
    <row r="16" spans="1:13" s="218" customFormat="1" ht="15" customHeight="1" x14ac:dyDescent="0.25">
      <c r="A16" s="388"/>
      <c r="B16" s="388"/>
      <c r="C16" s="388"/>
      <c r="D16" s="388"/>
      <c r="E16" s="388"/>
      <c r="F16" s="388"/>
    </row>
    <row r="17" spans="1:12" s="166" customFormat="1" ht="30.75" customHeight="1" x14ac:dyDescent="0.2">
      <c r="A17" s="169" t="s">
        <v>94</v>
      </c>
      <c r="B17" s="389" t="s">
        <v>93</v>
      </c>
      <c r="C17" s="389"/>
      <c r="D17" s="389"/>
      <c r="E17" s="389"/>
      <c r="F17" s="389"/>
    </row>
    <row r="18" spans="1:12" s="216" customFormat="1" ht="12.75" customHeight="1" x14ac:dyDescent="0.25">
      <c r="A18" s="217"/>
      <c r="B18" s="217"/>
      <c r="C18" s="217"/>
      <c r="D18" s="217"/>
      <c r="E18" s="217"/>
      <c r="F18" s="217"/>
    </row>
    <row r="19" spans="1:12" s="166" customFormat="1" ht="17.25" customHeight="1" x14ac:dyDescent="0.2">
      <c r="A19" s="169" t="s">
        <v>92</v>
      </c>
      <c r="B19" s="389" t="s">
        <v>91</v>
      </c>
      <c r="C19" s="389"/>
      <c r="D19" s="389"/>
      <c r="E19" s="389"/>
      <c r="F19" s="389"/>
    </row>
    <row r="20" spans="1:12" s="195" customFormat="1" ht="15" customHeight="1" x14ac:dyDescent="0.25"/>
    <row r="21" spans="1:12" s="195" customFormat="1" ht="15" x14ac:dyDescent="0.25">
      <c r="A21" s="195" t="s">
        <v>8</v>
      </c>
      <c r="B21" s="356" t="s">
        <v>153</v>
      </c>
      <c r="C21" s="356"/>
    </row>
    <row r="22" spans="1:12" s="195" customFormat="1" ht="15" customHeight="1" x14ac:dyDescent="0.25">
      <c r="A22" s="195" t="s">
        <v>9</v>
      </c>
      <c r="B22" s="355" t="s">
        <v>153</v>
      </c>
      <c r="C22" s="356"/>
    </row>
    <row r="23" spans="1:12" ht="15" customHeight="1" x14ac:dyDescent="0.25">
      <c r="A23" s="195"/>
      <c r="B23" s="195"/>
      <c r="C23" s="195"/>
      <c r="D23" s="195"/>
      <c r="E23" s="195"/>
      <c r="F23" s="195"/>
    </row>
    <row r="24" spans="1:12" ht="15" customHeight="1" x14ac:dyDescent="0.25">
      <c r="A24" s="195"/>
      <c r="B24" s="195"/>
      <c r="C24" s="195"/>
      <c r="D24" s="195"/>
      <c r="E24" s="195"/>
      <c r="F24" s="195"/>
    </row>
    <row r="25" spans="1:12" ht="15" customHeight="1" x14ac:dyDescent="0.25">
      <c r="A25" s="195"/>
      <c r="B25" s="195"/>
      <c r="C25" s="195"/>
      <c r="D25" s="195"/>
      <c r="E25" s="195"/>
      <c r="F25" s="195"/>
    </row>
    <row r="26" spans="1:12" ht="20.25" customHeight="1" x14ac:dyDescent="0.25">
      <c r="A26" s="195"/>
      <c r="B26" s="195"/>
      <c r="C26" s="226" t="s">
        <v>76</v>
      </c>
      <c r="D26" s="382" t="s">
        <v>153</v>
      </c>
      <c r="E26" s="382"/>
      <c r="F26" s="382"/>
    </row>
    <row r="27" spans="1:12" s="30" customFormat="1" ht="45" customHeight="1" x14ac:dyDescent="0.2">
      <c r="A27" s="227"/>
      <c r="B27" s="227"/>
      <c r="C27" s="227"/>
      <c r="D27" s="383" t="s">
        <v>100</v>
      </c>
      <c r="E27" s="383"/>
      <c r="F27" s="383"/>
      <c r="G27" s="215"/>
      <c r="H27" s="215"/>
      <c r="I27" s="215"/>
      <c r="K27" s="320"/>
      <c r="L27" s="320"/>
    </row>
    <row r="28" spans="1:12" x14ac:dyDescent="0.2">
      <c r="A28" s="387" t="s">
        <v>10</v>
      </c>
      <c r="B28" s="387"/>
      <c r="C28" s="228"/>
      <c r="D28" s="228"/>
      <c r="E28" s="228"/>
      <c r="F28" s="228"/>
    </row>
    <row r="29" spans="1:12" x14ac:dyDescent="0.2">
      <c r="A29" s="229"/>
      <c r="B29" s="368" t="s">
        <v>11</v>
      </c>
      <c r="C29" s="368"/>
      <c r="D29" s="368"/>
      <c r="E29" s="368"/>
      <c r="F29" s="368"/>
    </row>
    <row r="30" spans="1:12" x14ac:dyDescent="0.2">
      <c r="A30" s="224"/>
      <c r="B30" s="224"/>
      <c r="C30" s="224"/>
      <c r="D30" s="224"/>
      <c r="E30" s="224"/>
      <c r="F30" s="224"/>
    </row>
  </sheetData>
  <mergeCells count="22">
    <mergeCell ref="K27:L27"/>
    <mergeCell ref="A1:B1"/>
    <mergeCell ref="A2:L2"/>
    <mergeCell ref="A3:F3"/>
    <mergeCell ref="A5:F5"/>
    <mergeCell ref="B6:F6"/>
    <mergeCell ref="B29:F29"/>
    <mergeCell ref="B8:F8"/>
    <mergeCell ref="B10:F10"/>
    <mergeCell ref="B11:F11"/>
    <mergeCell ref="B12:F12"/>
    <mergeCell ref="B13:F13"/>
    <mergeCell ref="B14:F14"/>
    <mergeCell ref="D26:F26"/>
    <mergeCell ref="D27:F27"/>
    <mergeCell ref="B15:F15"/>
    <mergeCell ref="A28:B28"/>
    <mergeCell ref="A16:F16"/>
    <mergeCell ref="B17:F17"/>
    <mergeCell ref="B19:F19"/>
    <mergeCell ref="B21:C21"/>
    <mergeCell ref="B22:C22"/>
  </mergeCells>
  <conditionalFormatting sqref="B21:C22">
    <cfRule type="containsBlanks" dxfId="1" priority="2">
      <formula>LEN(TRIM(B21))=0</formula>
    </cfRule>
  </conditionalFormatting>
  <conditionalFormatting sqref="D26:F26">
    <cfRule type="containsBlanks" dxfId="0" priority="1">
      <formula>LEN(TRIM(D26))=0</formula>
    </cfRule>
  </conditionalFormatting>
  <pageMargins left="0.78740157480314965" right="0.39370078740157483" top="0.78749999999999998" bottom="0.19685039370078741" header="0.31496062992125984" footer="0.31496062992125984"/>
  <pageSetup paperSize="9" scale="70" orientation="portrait" copies="5" r:id="rId1"/>
  <headerFooter>
    <oddHeader>&amp;L&amp;"Arial,Tučné"&amp;9Príloha č. 9 SP&amp;10
&amp;"Arial,Normálne"Čestné vyhlásenie uchádzača podľa § 32 ods. 7 a ods. 8 ZVO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0</xdr:col>
                    <xdr:colOff>171450</xdr:colOff>
                    <xdr:row>4</xdr:row>
                    <xdr:rowOff>142875</xdr:rowOff>
                  </from>
                  <to>
                    <xdr:col>1</xdr:col>
                    <xdr:colOff>57150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0</xdr:col>
                    <xdr:colOff>161925</xdr:colOff>
                    <xdr:row>5</xdr:row>
                    <xdr:rowOff>323850</xdr:rowOff>
                  </from>
                  <to>
                    <xdr:col>1</xdr:col>
                    <xdr:colOff>47625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0</xdr:col>
                    <xdr:colOff>161925</xdr:colOff>
                    <xdr:row>15</xdr:row>
                    <xdr:rowOff>0</xdr:rowOff>
                  </from>
                  <to>
                    <xdr:col>1</xdr:col>
                    <xdr:colOff>47625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0</xdr:col>
                    <xdr:colOff>161925</xdr:colOff>
                    <xdr:row>16</xdr:row>
                    <xdr:rowOff>381000</xdr:rowOff>
                  </from>
                  <to>
                    <xdr:col>1</xdr:col>
                    <xdr:colOff>47625</xdr:colOff>
                    <xdr:row>19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9</vt:i4>
      </vt:variant>
    </vt:vector>
  </HeadingPairs>
  <TitlesOfParts>
    <vt:vector size="18" baseType="lpstr">
      <vt:lpstr>Príloha č. 1</vt:lpstr>
      <vt:lpstr>Príloha č. 2</vt:lpstr>
      <vt:lpstr>Príloha č. 3</vt:lpstr>
      <vt:lpstr>Príloha č. 4 </vt:lpstr>
      <vt:lpstr>Príloha č. 5 </vt:lpstr>
      <vt:lpstr> Príloha č. 6 </vt:lpstr>
      <vt:lpstr>Príloha č. 7  </vt:lpstr>
      <vt:lpstr>Príloha č. 8</vt:lpstr>
      <vt:lpstr>Príloha č. 9</vt:lpstr>
      <vt:lpstr>' Príloha č. 6 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 '!Oblasť_tlače</vt:lpstr>
      <vt:lpstr>'Príloha č. 7  '!Oblasť_tlače</vt:lpstr>
      <vt:lpstr>'Príloha č. 8'!Oblasť_tlače</vt:lpstr>
      <vt:lpstr>'Príloha č. 9'!Oblasť_tlače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2026-07-16T10:59:55Z</cp:lastPrinted>
  <dcterms:created xsi:type="dcterms:W3CDTF">2015-02-18T09:10:07Z</dcterms:created>
  <dcterms:modified xsi:type="dcterms:W3CDTF">2026-07-16T11:18:22Z</dcterms:modified>
</cp:coreProperties>
</file>