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_6_SP_2026\Beef House, s.r.o\VO\VO\Konvektomat\"/>
    </mc:Choice>
  </mc:AlternateContent>
  <xr:revisionPtr revIDLastSave="0" documentId="13_ncr:1_{FC8250E1-9084-44AE-96B2-A9CF4B65A024}" xr6:coauthVersionLast="47" xr6:coauthVersionMax="47" xr10:uidLastSave="{00000000-0000-0000-0000-000000000000}"/>
  <bookViews>
    <workbookView xWindow="-105" yWindow="0" windowWidth="14610" windowHeight="15585" xr2:uid="{6D9FACE2-E440-407C-9603-A37491894ABB}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2'!$A$1:$A$51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2'!$B$4:$K$51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B30" i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K37" i="1" l="1"/>
  <c r="J37" i="1"/>
</calcChain>
</file>

<file path=xl/sharedStrings.xml><?xml version="1.0" encoding="utf-8"?>
<sst xmlns="http://schemas.openxmlformats.org/spreadsheetml/2006/main" count="48" uniqueCount="41">
  <si>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</si>
  <si>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</si>
  <si>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</si>
  <si>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</si>
  <si>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</si>
  <si>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</si>
  <si>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</si>
  <si>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</si>
  <si>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</si>
  <si>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</si>
  <si>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</si>
  <si>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</si>
  <si>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</si>
  <si>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</si>
  <si>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</si>
  <si>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</si>
  <si>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</si>
  <si>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</si>
  <si>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</si>
  <si>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</si>
  <si>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</si>
  <si>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</si>
  <si>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</si>
  <si>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</si>
  <si>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</si>
  <si>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</si>
  <si>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</si>
  <si>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</si>
  <si>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</si>
  <si>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</si>
  <si>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</si>
  <si>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</si>
  <si>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</si>
  <si>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</si>
  <si>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Konvektomat el. 20xGN2</t>
  </si>
  <si>
    <t>podpis a pečiatka navrhovateľa</t>
  </si>
  <si>
    <t>Sprcha ku konvektomatu</t>
  </si>
  <si>
    <t>Zmäkčovač - 12V volumetrický</t>
  </si>
  <si>
    <t>Gastronádoba dierovaná</t>
  </si>
  <si>
    <t>Vozík zavážací s klietkou 20xGN2/1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</si>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</sst>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0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5" xfId="0" applyNumberFormat="1" applyFont="1" applyFill="1" applyBorder="1" applyAlignment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164" fontId="12" fillId="4" borderId="37" xfId="0" applyNumberFormat="1" applyFont="1" applyFill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4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3" xfId="1" applyNumberFormat="1" applyFont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13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6745D598-B6A9-45EC-97BB-A487D8886BB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PP_73.7_Spracovatelia/Beef%20House,%20s.r.o/VO/DRAFT_Predloha_usmernenie_2_2025%20-%20verzia%20&#269;.%202.xlsm" TargetMode="External"/><Relationship Id="rId2" Type="http://schemas.openxmlformats.org/officeDocument/2006/relationships/externalLinkPath" Target="file:///Z:\Projekty\SPP_73.7_Spracovatelia\Beef%20House,%20s.r.o\VO\DRAFT_Predloha_usmernenie_2_2025%20-%20verzia%20&#269;.%202.xlsm" TargetMode="External"/><Relationship Id="rId1" Type="http://schemas.openxmlformats.org/officeDocument/2006/relationships/externalLinkPath" Target="/Projekty/SPP_73.7_Spracovatelia/Beef%20House,%20s.r.o/VO/DRAFT_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dloha_usmernenie_2_2025%20-%20verzia%20&#269;.%202.xlsm" TargetMode="External"/><Relationship Id="rId2" Type="http://schemas.openxmlformats.org/officeDocument/2006/relationships/externalLinkPath" Target="file:///Z:\Projekty\SPP_73.7_Spracovatelia_6_SP_2026\Beef%20House,%20s.r.o\VO\VO\Predloha_usmernenie_2_2025%20-%20verzia%20&#269;.%202.xlsm" TargetMode="External"/><Relationship Id="rId1" Type="http://schemas.openxmlformats.org/officeDocument/2006/relationships/externalLinkPath" Target="/Projekty/SPP_73.7_Spracovatelia_6_SP_2026/Beef%20House,%20s.r.o/VO/VO/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9">
          <cell r="G19" t="str">
            <v>každý predmet samostatne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100">
          <cell r="D100" t="str">
            <v xml:space="preserve"> – Príloha č. 2: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>
            <v>46220</v>
          </cell>
        </row>
      </sheetData>
      <sheetData sheetId="1"/>
      <sheetData sheetId="2">
        <row r="121">
          <cell r="C121" t="str">
            <v xml:space="preserve">Príloha č. 2: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8801-8E57-4259-A932-A865B1ABB28A}">
  <sheetPr codeName="Sheet22"/>
  <dimension ref="A1:M51"/>
  <sheetViews>
    <sheetView tabSelected="1" view="pageBreakPreview" zoomScaleNormal="100" zoomScaleSheetLayoutView="100" workbookViewId="0">
      <pane ySplit="3" topLeftCell="A4" activePane="bottomLeft" state="frozen"/>
      <selection pane="bottomLeft" activeCell="G12" sqref="G12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97" t="str">
        <f>IF([2]summary!$K$24="",'[2]Výzva na prieskum trhu'!$C$121,"")</f>
        <v/>
      </c>
      <c r="K4" s="97"/>
      <c r="M4" s="6"/>
    </row>
    <row r="5" spans="1:13" s="2" customFormat="1" ht="23.25" customHeight="1" x14ac:dyDescent="0.25">
      <c r="A5" s="2">
        <v>1</v>
      </c>
      <c r="B5" s="98" t="s">
        <v>40</v>
      </c>
      <c r="C5" s="98"/>
      <c r="D5" s="98"/>
      <c r="E5" s="98"/>
      <c r="F5" s="98"/>
      <c r="G5" s="98"/>
      <c r="H5" s="98"/>
      <c r="I5" s="98"/>
      <c r="J5" s="98"/>
      <c r="K5" s="9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98" t="s">
        <v>32</v>
      </c>
      <c r="C7" s="98"/>
      <c r="D7" s="98"/>
      <c r="E7" s="98"/>
      <c r="F7" s="98"/>
      <c r="G7" s="98"/>
      <c r="H7" s="98"/>
      <c r="I7" s="98"/>
      <c r="J7" s="98"/>
      <c r="K7" s="9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99" t="s">
        <v>1</v>
      </c>
      <c r="C9" s="99"/>
      <c r="D9" s="99"/>
      <c r="E9" s="99"/>
      <c r="F9" s="99"/>
      <c r="G9" s="99"/>
      <c r="H9" s="99"/>
      <c r="I9" s="99"/>
      <c r="J9" s="99"/>
      <c r="K9" s="99"/>
    </row>
    <row r="10" spans="1:13" x14ac:dyDescent="0.25">
      <c r="A10" s="2">
        <v>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3" x14ac:dyDescent="0.25">
      <c r="A11" s="2">
        <v>1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00" t="s">
        <v>33</v>
      </c>
      <c r="D13" s="101"/>
      <c r="E13" s="101"/>
      <c r="F13" s="101"/>
      <c r="G13" s="102"/>
      <c r="M13" s="6"/>
    </row>
    <row r="14" spans="1:13" s="2" customFormat="1" ht="19.5" customHeight="1" x14ac:dyDescent="0.25">
      <c r="A14" s="2">
        <v>1</v>
      </c>
      <c r="C14" s="103" t="s">
        <v>2</v>
      </c>
      <c r="D14" s="104"/>
      <c r="E14" s="105"/>
      <c r="F14" s="106"/>
      <c r="G14" s="107"/>
      <c r="M14" s="6"/>
    </row>
    <row r="15" spans="1:13" s="2" customFormat="1" ht="39" customHeight="1" x14ac:dyDescent="0.25">
      <c r="A15" s="2">
        <v>1</v>
      </c>
      <c r="C15" s="95" t="s">
        <v>3</v>
      </c>
      <c r="D15" s="96"/>
      <c r="E15" s="87"/>
      <c r="F15" s="88"/>
      <c r="G15" s="89"/>
      <c r="M15" s="6"/>
    </row>
    <row r="16" spans="1:13" s="2" customFormat="1" ht="19.5" customHeight="1" x14ac:dyDescent="0.25">
      <c r="A16" s="2">
        <v>1</v>
      </c>
      <c r="C16" s="85" t="s">
        <v>4</v>
      </c>
      <c r="D16" s="86"/>
      <c r="E16" s="87"/>
      <c r="F16" s="88"/>
      <c r="G16" s="89"/>
      <c r="M16" s="6"/>
    </row>
    <row r="17" spans="1:13" s="2" customFormat="1" ht="19.5" customHeight="1" x14ac:dyDescent="0.25">
      <c r="A17" s="2">
        <v>1</v>
      </c>
      <c r="C17" s="85" t="s">
        <v>5</v>
      </c>
      <c r="D17" s="86"/>
      <c r="E17" s="87"/>
      <c r="F17" s="88"/>
      <c r="G17" s="89"/>
      <c r="M17" s="6"/>
    </row>
    <row r="18" spans="1:13" s="2" customFormat="1" ht="30" customHeight="1" x14ac:dyDescent="0.25">
      <c r="A18" s="2">
        <v>1</v>
      </c>
      <c r="C18" s="93" t="s">
        <v>6</v>
      </c>
      <c r="D18" s="94"/>
      <c r="E18" s="87"/>
      <c r="F18" s="88"/>
      <c r="G18" s="89"/>
      <c r="M18" s="6"/>
    </row>
    <row r="19" spans="1:13" s="2" customFormat="1" ht="19.5" customHeight="1" x14ac:dyDescent="0.25">
      <c r="A19" s="2">
        <v>1</v>
      </c>
      <c r="C19" s="85" t="s">
        <v>7</v>
      </c>
      <c r="D19" s="86"/>
      <c r="E19" s="87"/>
      <c r="F19" s="88"/>
      <c r="G19" s="89"/>
      <c r="M19" s="6"/>
    </row>
    <row r="20" spans="1:13" s="2" customFormat="1" ht="19.5" customHeight="1" x14ac:dyDescent="0.25">
      <c r="A20" s="2">
        <v>1</v>
      </c>
      <c r="C20" s="85" t="s">
        <v>8</v>
      </c>
      <c r="D20" s="86"/>
      <c r="E20" s="87"/>
      <c r="F20" s="88"/>
      <c r="G20" s="89"/>
      <c r="M20" s="6"/>
    </row>
    <row r="21" spans="1:13" s="2" customFormat="1" ht="19.5" customHeight="1" x14ac:dyDescent="0.25">
      <c r="A21" s="2">
        <v>1</v>
      </c>
      <c r="C21" s="85" t="s">
        <v>9</v>
      </c>
      <c r="D21" s="86"/>
      <c r="E21" s="87"/>
      <c r="F21" s="88"/>
      <c r="G21" s="89"/>
      <c r="M21" s="6"/>
    </row>
    <row r="22" spans="1:13" s="2" customFormat="1" ht="19.5" customHeight="1" x14ac:dyDescent="0.25">
      <c r="A22" s="2">
        <v>1</v>
      </c>
      <c r="C22" s="85" t="s">
        <v>10</v>
      </c>
      <c r="D22" s="86"/>
      <c r="E22" s="87"/>
      <c r="F22" s="88"/>
      <c r="G22" s="89"/>
      <c r="M22" s="6"/>
    </row>
    <row r="23" spans="1:13" s="2" customFormat="1" ht="19.5" customHeight="1" x14ac:dyDescent="0.25">
      <c r="A23" s="2">
        <v>1</v>
      </c>
      <c r="C23" s="85" t="s">
        <v>11</v>
      </c>
      <c r="D23" s="86"/>
      <c r="E23" s="90"/>
      <c r="F23" s="91"/>
      <c r="G23" s="92"/>
      <c r="M23" s="6"/>
    </row>
    <row r="24" spans="1:13" s="2" customFormat="1" ht="19.5" customHeight="1" thickBot="1" x14ac:dyDescent="0.3">
      <c r="A24" s="2">
        <v>1</v>
      </c>
      <c r="C24" s="73" t="s">
        <v>12</v>
      </c>
      <c r="D24" s="74"/>
      <c r="E24" s="75"/>
      <c r="F24" s="76"/>
      <c r="G24" s="77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78" t="s">
        <v>13</v>
      </c>
      <c r="C27" s="78"/>
      <c r="D27" s="79" t="s">
        <v>34</v>
      </c>
      <c r="E27" s="79"/>
      <c r="F27" s="79"/>
      <c r="G27" s="79"/>
      <c r="H27" s="79"/>
      <c r="I27" s="79"/>
      <c r="J27" s="79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0" t="s">
        <v>14</v>
      </c>
      <c r="C29" s="81"/>
      <c r="D29" s="82"/>
      <c r="E29" s="83" t="s">
        <v>15</v>
      </c>
      <c r="F29" s="84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x14ac:dyDescent="0.25">
      <c r="A30" s="2">
        <v>1</v>
      </c>
      <c r="B30" s="68" t="str">
        <f>D27</f>
        <v>Konvektomat el. 20xGN2</v>
      </c>
      <c r="C30" s="69"/>
      <c r="D30" s="70"/>
      <c r="E30" s="71"/>
      <c r="F30" s="72"/>
      <c r="G30" s="14" t="s">
        <v>21</v>
      </c>
      <c r="H30" s="15"/>
      <c r="I30" s="16">
        <v>4</v>
      </c>
      <c r="J30" s="17" t="str">
        <f t="shared" ref="J30:J36" si="0">IF(AND(H30&lt;&gt;"",I30&lt;&gt;""),H30*I30,"")</f>
        <v/>
      </c>
      <c r="K30" s="18" t="str">
        <f t="shared" ref="K30:K36" si="1">IF(J30&lt;&gt;"",J30*IF($E$18="platiteľ DPH",1.23,1),"")</f>
        <v/>
      </c>
    </row>
    <row r="31" spans="1:13" ht="25.5" customHeight="1" x14ac:dyDescent="0.25">
      <c r="A31" s="2">
        <v>1</v>
      </c>
      <c r="B31" s="50" t="s">
        <v>36</v>
      </c>
      <c r="C31" s="51"/>
      <c r="D31" s="52"/>
      <c r="E31" s="53"/>
      <c r="F31" s="54"/>
      <c r="G31" s="19" t="s">
        <v>21</v>
      </c>
      <c r="H31" s="20"/>
      <c r="I31" s="21">
        <v>4</v>
      </c>
      <c r="J31" s="22" t="str">
        <f t="shared" si="0"/>
        <v/>
      </c>
      <c r="K31" s="23" t="str">
        <f t="shared" si="1"/>
        <v/>
      </c>
    </row>
    <row r="32" spans="1:13" ht="25.5" customHeight="1" x14ac:dyDescent="0.25">
      <c r="A32" s="2">
        <v>1</v>
      </c>
      <c r="B32" s="50" t="s">
        <v>37</v>
      </c>
      <c r="C32" s="51"/>
      <c r="D32" s="52"/>
      <c r="E32" s="53"/>
      <c r="F32" s="54"/>
      <c r="G32" s="19" t="s">
        <v>21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x14ac:dyDescent="0.25">
      <c r="A33" s="2">
        <v>1</v>
      </c>
      <c r="B33" s="50" t="s">
        <v>38</v>
      </c>
      <c r="C33" s="51"/>
      <c r="D33" s="52"/>
      <c r="E33" s="53"/>
      <c r="F33" s="54"/>
      <c r="G33" s="19" t="s">
        <v>21</v>
      </c>
      <c r="H33" s="20"/>
      <c r="I33" s="21">
        <v>80</v>
      </c>
      <c r="J33" s="22" t="str">
        <f t="shared" si="0"/>
        <v/>
      </c>
      <c r="K33" s="23" t="str">
        <f t="shared" si="1"/>
        <v/>
      </c>
    </row>
    <row r="34" spans="1:13" ht="25.5" customHeight="1" thickBot="1" x14ac:dyDescent="0.3">
      <c r="A34" s="2">
        <v>1</v>
      </c>
      <c r="B34" s="55" t="s">
        <v>39</v>
      </c>
      <c r="C34" s="56"/>
      <c r="D34" s="57"/>
      <c r="E34" s="58"/>
      <c r="F34" s="59"/>
      <c r="G34" s="24" t="s">
        <v>21</v>
      </c>
      <c r="H34" s="25"/>
      <c r="I34" s="26">
        <v>2</v>
      </c>
      <c r="J34" s="27" t="str">
        <f t="shared" si="0"/>
        <v/>
      </c>
      <c r="K34" s="28" t="str">
        <f t="shared" si="1"/>
        <v/>
      </c>
    </row>
    <row r="35" spans="1:13" ht="25.5" customHeight="1" x14ac:dyDescent="0.25">
      <c r="A35" s="2">
        <v>1</v>
      </c>
      <c r="B35" s="60" t="s">
        <v>22</v>
      </c>
      <c r="C35" s="61"/>
      <c r="D35" s="29" t="s">
        <v>23</v>
      </c>
      <c r="E35" s="64" t="s">
        <v>24</v>
      </c>
      <c r="F35" s="65"/>
      <c r="G35" s="14" t="s">
        <v>24</v>
      </c>
      <c r="H35" s="15"/>
      <c r="I35" s="16">
        <v>1</v>
      </c>
      <c r="J35" s="17" t="str">
        <f t="shared" si="0"/>
        <v/>
      </c>
      <c r="K35" s="18" t="str">
        <f t="shared" si="1"/>
        <v/>
      </c>
    </row>
    <row r="36" spans="1:13" ht="25.5" customHeight="1" thickBot="1" x14ac:dyDescent="0.3">
      <c r="A36" s="2">
        <v>1</v>
      </c>
      <c r="B36" s="62"/>
      <c r="C36" s="63"/>
      <c r="D36" s="30" t="s">
        <v>25</v>
      </c>
      <c r="E36" s="66" t="s">
        <v>24</v>
      </c>
      <c r="F36" s="67"/>
      <c r="G36" s="24" t="s">
        <v>24</v>
      </c>
      <c r="H36" s="25"/>
      <c r="I36" s="26">
        <v>1</v>
      </c>
      <c r="J36" s="27" t="str">
        <f t="shared" si="0"/>
        <v/>
      </c>
      <c r="K36" s="28" t="str">
        <f t="shared" si="1"/>
        <v/>
      </c>
    </row>
    <row r="37" spans="1:13" ht="25.5" customHeight="1" thickBot="1" x14ac:dyDescent="0.3">
      <c r="A37" s="2">
        <v>1</v>
      </c>
      <c r="B37" s="31"/>
      <c r="C37" s="32"/>
      <c r="D37" s="32"/>
      <c r="E37" s="32"/>
      <c r="F37" s="32"/>
      <c r="G37" s="32"/>
      <c r="H37" s="33"/>
      <c r="I37" s="33" t="s">
        <v>26</v>
      </c>
      <c r="J37" s="34" t="str">
        <f>IF(SUM(J30:J36)&gt;0,SUM(J30:J36),"")</f>
        <v/>
      </c>
      <c r="K37" s="34" t="str">
        <f>IF(SUM(K30:K36)&gt;0,SUM(K30:K36),"")</f>
        <v/>
      </c>
    </row>
    <row r="38" spans="1:13" x14ac:dyDescent="0.25">
      <c r="A38" s="2">
        <v>1</v>
      </c>
      <c r="B38" s="35" t="s">
        <v>27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45" t="s">
        <v>28</v>
      </c>
      <c r="D41" s="46"/>
      <c r="E41" s="46"/>
      <c r="F41" s="46"/>
      <c r="G41" s="46"/>
      <c r="H41" s="46"/>
      <c r="I41" s="46"/>
      <c r="J41" s="47"/>
    </row>
    <row r="42" spans="1:13" x14ac:dyDescent="0.25">
      <c r="A42" s="2">
        <v>1</v>
      </c>
    </row>
    <row r="43" spans="1:13" x14ac:dyDescent="0.25">
      <c r="A43" s="2">
        <v>1</v>
      </c>
    </row>
    <row r="44" spans="1:13" x14ac:dyDescent="0.25">
      <c r="A44" s="2">
        <v>1</v>
      </c>
    </row>
    <row r="45" spans="1:13" x14ac:dyDescent="0.25">
      <c r="A45" s="2">
        <v>1</v>
      </c>
      <c r="C45" s="36" t="s">
        <v>29</v>
      </c>
      <c r="D45" s="37"/>
    </row>
    <row r="46" spans="1:13" s="38" customFormat="1" x14ac:dyDescent="0.25">
      <c r="A46" s="2">
        <v>1</v>
      </c>
      <c r="C46" s="36"/>
      <c r="M46" s="39"/>
    </row>
    <row r="47" spans="1:13" s="38" customFormat="1" ht="15" customHeight="1" x14ac:dyDescent="0.25">
      <c r="A47" s="2">
        <v>1</v>
      </c>
      <c r="C47" s="36" t="s">
        <v>30</v>
      </c>
      <c r="D47" s="40"/>
      <c r="G47" s="41"/>
      <c r="H47" s="41"/>
      <c r="I47" s="41"/>
      <c r="J47" s="41"/>
      <c r="K47" s="41"/>
      <c r="M47" s="39"/>
    </row>
    <row r="48" spans="1:13" s="38" customFormat="1" x14ac:dyDescent="0.25">
      <c r="A48" s="2">
        <v>1</v>
      </c>
      <c r="F48" s="42"/>
      <c r="G48" s="48" t="s">
        <v>35</v>
      </c>
      <c r="H48" s="48"/>
      <c r="I48" s="48"/>
      <c r="J48" s="48"/>
      <c r="K48" s="48"/>
      <c r="M48" s="39"/>
    </row>
    <row r="49" spans="1:13" s="38" customFormat="1" x14ac:dyDescent="0.25">
      <c r="A49" s="2">
        <v>1</v>
      </c>
      <c r="F49" s="42"/>
      <c r="G49" s="43"/>
      <c r="H49" s="43"/>
      <c r="I49" s="43"/>
      <c r="J49" s="43"/>
      <c r="K49" s="43"/>
      <c r="M49" s="39"/>
    </row>
    <row r="50" spans="1:13" ht="15" customHeight="1" x14ac:dyDescent="0.25">
      <c r="A50" s="2">
        <v>1</v>
      </c>
      <c r="B50" s="49" t="s">
        <v>31</v>
      </c>
      <c r="C50" s="49"/>
      <c r="D50" s="49"/>
      <c r="E50" s="49"/>
      <c r="F50" s="49"/>
      <c r="G50" s="49"/>
      <c r="H50" s="49"/>
      <c r="I50" s="49"/>
      <c r="J50" s="49"/>
      <c r="K50" s="49"/>
      <c r="L50" s="44"/>
    </row>
    <row r="51" spans="1:13" x14ac:dyDescent="0.25">
      <c r="A51" s="2">
        <v>1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4"/>
    </row>
  </sheetData>
  <sheetProtection selectLockedCells="1"/>
  <autoFilter ref="A1:A51" xr:uid="{00000000-0009-0000-0000-000006000000}"/>
  <mergeCells count="47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0:D30"/>
    <mergeCell ref="E30:F30"/>
    <mergeCell ref="B31:D31"/>
    <mergeCell ref="E31:F31"/>
    <mergeCell ref="B32:D32"/>
    <mergeCell ref="E32:F32"/>
    <mergeCell ref="C41:J41"/>
    <mergeCell ref="G48:K48"/>
    <mergeCell ref="B50:K51"/>
    <mergeCell ref="B33:D33"/>
    <mergeCell ref="E33:F33"/>
    <mergeCell ref="B34:D34"/>
    <mergeCell ref="E34:F34"/>
    <mergeCell ref="B35:C36"/>
    <mergeCell ref="E35:F35"/>
    <mergeCell ref="E36:F36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78A21858-AE9B-4C58-821B-A25B1A3F037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2026-03-13T09:06:50Z</cp:lastPrinted>
  <dcterms:created xsi:type="dcterms:W3CDTF">2026-03-13T08:54:30Z</dcterms:created>
  <dcterms:modified xsi:type="dcterms:W3CDTF">2026-07-17T08:53:44Z</dcterms:modified>
</cp:coreProperties>
</file>