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55" windowWidth="19815" windowHeight="73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80" i="1" l="1"/>
  <c r="H103" i="1"/>
  <c r="H94" i="1"/>
  <c r="H87" i="1"/>
  <c r="H54" i="1"/>
  <c r="H26" i="1"/>
  <c r="H19" i="1"/>
  <c r="H111" i="1" l="1"/>
</calcChain>
</file>

<file path=xl/sharedStrings.xml><?xml version="1.0" encoding="utf-8"?>
<sst xmlns="http://schemas.openxmlformats.org/spreadsheetml/2006/main" count="147" uniqueCount="90">
  <si>
    <r>
      <rPr>
        <b/>
        <sz val="12"/>
        <rFont val="Arial"/>
      </rPr>
      <t>ZADANIE</t>
    </r>
  </si>
  <si>
    <r>
      <rPr>
        <b/>
        <sz val="7"/>
        <rFont val="Arial"/>
      </rPr>
      <t>stavba:    Mestské opevnenie - úsek pri severnej veži severnej vetvy</t>
    </r>
  </si>
  <si>
    <r>
      <rPr>
        <b/>
        <sz val="7"/>
        <rFont val="Arial"/>
      </rPr>
      <t>Objekt:    Obnova Hradobného múra</t>
    </r>
  </si>
  <si>
    <r>
      <rPr>
        <sz val="7"/>
        <rFont val="Arial"/>
      </rPr>
      <t>Objednávateľ: MESTO TRNAVA</t>
    </r>
  </si>
  <si>
    <r>
      <rPr>
        <sz val="7"/>
        <rFont val="Arial"/>
      </rPr>
      <t>Zhotoviteľ:</t>
    </r>
  </si>
  <si>
    <r>
      <rPr>
        <sz val="7"/>
        <rFont val="Arial"/>
      </rPr>
      <t>Miesto:    Trnava</t>
    </r>
  </si>
  <si>
    <r>
      <rPr>
        <sz val="7"/>
        <rFont val="Arial"/>
      </rPr>
      <t>Dátum:</t>
    </r>
  </si>
  <si>
    <r>
      <rPr>
        <sz val="7"/>
        <rFont val="Arial"/>
      </rPr>
      <t>Č.</t>
    </r>
  </si>
  <si>
    <r>
      <rPr>
        <sz val="7"/>
        <rFont val="Arial"/>
      </rPr>
      <t>KCN</t>
    </r>
  </si>
  <si>
    <r>
      <rPr>
        <sz val="7"/>
        <rFont val="Arial"/>
      </rPr>
      <t>R</t>
    </r>
  </si>
  <si>
    <r>
      <rPr>
        <sz val="7"/>
        <rFont val="Arial"/>
      </rPr>
      <t>Kód položky</t>
    </r>
  </si>
  <si>
    <r>
      <rPr>
        <sz val="7"/>
        <rFont val="Arial"/>
      </rPr>
      <t>Popis</t>
    </r>
  </si>
  <si>
    <r>
      <rPr>
        <sz val="7"/>
        <rFont val="Arial"/>
      </rPr>
      <t>Nakladanie výkopku tr.1-4 ručne</t>
    </r>
  </si>
  <si>
    <r>
      <rPr>
        <sz val="7"/>
        <rFont val="Arial"/>
      </rPr>
      <t>MJ</t>
    </r>
  </si>
  <si>
    <r>
      <rPr>
        <sz val="7"/>
        <rFont val="Arial"/>
      </rPr>
      <t>m3</t>
    </r>
  </si>
  <si>
    <r>
      <rPr>
        <sz val="7"/>
        <rFont val="Arial"/>
      </rPr>
      <t>t</t>
    </r>
  </si>
  <si>
    <r>
      <rPr>
        <sz val="7"/>
        <rFont val="Arial"/>
      </rPr>
      <t>Množstvo celkom</t>
    </r>
  </si>
  <si>
    <r>
      <rPr>
        <b/>
        <sz val="8"/>
        <rFont val="Arial"/>
      </rPr>
      <t>9-1-1    DOMUROVANIE CHÝBAJÚCICH ČASTÍ MURIVA</t>
    </r>
  </si>
  <si>
    <r>
      <rPr>
        <sz val="7"/>
        <rFont val="Arial"/>
      </rPr>
      <t>962022391</t>
    </r>
  </si>
  <si>
    <r>
      <rPr>
        <sz val="7"/>
        <rFont val="Arial"/>
      </rPr>
      <t>Búranie muriva nadzákladového z tehál plných pálených ( postupne )</t>
    </r>
  </si>
  <si>
    <r>
      <rPr>
        <sz val="7"/>
        <rFont val="Arial"/>
      </rPr>
      <t>Murivo oporné z tehál pálených plných 290mm režné murivo</t>
    </r>
  </si>
  <si>
    <r>
      <rPr>
        <b/>
        <sz val="8"/>
        <rFont val="Arial"/>
      </rPr>
      <t>9-1-2</t>
    </r>
  </si>
  <si>
    <r>
      <rPr>
        <b/>
        <sz val="7"/>
        <rFont val="Arial"/>
      </rPr>
      <t>DOPLNENIE MALTY DO VYMYTÝCH ŠKÁR</t>
    </r>
  </si>
  <si>
    <r>
      <rPr>
        <sz val="7"/>
        <rFont val="Arial"/>
      </rPr>
      <t>28990-41 PC</t>
    </r>
  </si>
  <si>
    <r>
      <rPr>
        <sz val="7"/>
        <rFont val="Arial"/>
      </rPr>
      <t>622901120</t>
    </r>
  </si>
  <si>
    <r>
      <rPr>
        <sz val="7"/>
        <rFont val="Arial"/>
      </rPr>
      <t>62745-29PC</t>
    </r>
  </si>
  <si>
    <r>
      <rPr>
        <sz val="7"/>
        <rFont val="Arial"/>
      </rPr>
      <t>Vysekanie spoj. hmoty zo škár z tehelného muriva</t>
    </r>
  </si>
  <si>
    <r>
      <rPr>
        <sz val="7"/>
        <rFont val="Arial"/>
      </rPr>
      <t>Očistenie muriva a škár od nánosov</t>
    </r>
  </si>
  <si>
    <r>
      <rPr>
        <sz val="7"/>
        <rFont val="Arial"/>
      </rPr>
      <t>m2</t>
    </r>
  </si>
  <si>
    <r>
      <rPr>
        <sz val="7"/>
        <rFont val="Arial"/>
      </rPr>
      <t>Strana 1 z 3</t>
    </r>
  </si>
  <si>
    <r>
      <rPr>
        <b/>
        <sz val="7"/>
        <rFont val="Arial"/>
      </rPr>
      <t>stavba;    Mestské opevnenie - úsek pri severnej veži severnej vetvy</t>
    </r>
  </si>
  <si>
    <r>
      <rPr>
        <b/>
        <sz val="8"/>
        <rFont val="Arial"/>
      </rPr>
      <t>9-1-4</t>
    </r>
  </si>
  <si>
    <r>
      <rPr>
        <b/>
        <sz val="8"/>
        <rFont val="Arial"/>
      </rPr>
      <t>VYTVORENIE ŽELEZOBETÓNOVEJ DOSKY V</t>
    </r>
  </si>
  <si>
    <r>
      <rPr>
        <b/>
        <sz val="8"/>
        <rFont val="Arial"/>
      </rPr>
      <t>ÚROVNI OCHODZE</t>
    </r>
  </si>
  <si>
    <r>
      <rPr>
        <sz val="7"/>
        <rFont val="Arial"/>
      </rPr>
      <t>953992326</t>
    </r>
  </si>
  <si>
    <r>
      <rPr>
        <sz val="7"/>
        <rFont val="Arial"/>
      </rPr>
      <t>Betón stropov doskových a trámových, železový tr. C 20/25 - z betónu vodostavebného</t>
    </r>
  </si>
  <si>
    <r>
      <rPr>
        <sz val="7"/>
        <rFont val="Arial"/>
      </rPr>
      <t>Debnenie ríms alebo žľabových ríms vrátane podpernej konštrukcie zhotovenie</t>
    </r>
  </si>
  <si>
    <r>
      <rPr>
        <sz val="7"/>
        <rFont val="Arial"/>
      </rPr>
      <t>Debnenie ríms alebo žľabových ríms vrátane podpernej konštrukcie odstránenie</t>
    </r>
  </si>
  <si>
    <r>
      <rPr>
        <sz val="7"/>
        <rFont val="Arial"/>
      </rPr>
      <t>Výstuž stropov doskových, trámových, vložkových, konzolových alebo balkónových, 10505</t>
    </r>
  </si>
  <si>
    <r>
      <rPr>
        <sz val="7"/>
        <rFont val="Arial"/>
      </rPr>
      <t>Výstuž stropov doskových, trámových, vložkových, konzolových, balkónových, zo sietí KARÍ, priemer drôtu 6/6 mm, veľkosť oka 100x100 mm</t>
    </r>
  </si>
  <si>
    <r>
      <rPr>
        <sz val="7"/>
        <rFont val="Arial"/>
      </rPr>
      <t>Kotviaca tyč s platničkami vo vzdialenosti 700mm</t>
    </r>
  </si>
  <si>
    <r>
      <rPr>
        <sz val="7"/>
        <rFont val="Arial"/>
      </rPr>
      <t>ks</t>
    </r>
  </si>
  <si>
    <r>
      <rPr>
        <sz val="7"/>
        <rFont val="Arial"/>
      </rPr>
      <t>Strana 2 z 3</t>
    </r>
  </si>
  <si>
    <r>
      <rPr>
        <sz val="7"/>
        <rFont val="Arial"/>
      </rPr>
      <t>Objednávateľ; MESTO TRNAVA</t>
    </r>
  </si>
  <si>
    <r>
      <rPr>
        <sz val="7"/>
        <rFont val="Arial"/>
      </rPr>
      <t>Miesto;</t>
    </r>
  </si>
  <si>
    <r>
      <rPr>
        <sz val="7"/>
        <rFont val="Arial"/>
      </rPr>
      <t>Trnava</t>
    </r>
  </si>
  <si>
    <r>
      <rPr>
        <b/>
        <sz val="8"/>
        <rFont val="Arial"/>
      </rPr>
      <t>9-1-5</t>
    </r>
  </si>
  <si>
    <r>
      <rPr>
        <b/>
        <sz val="8"/>
        <rFont val="Arial"/>
      </rPr>
      <t>OCEĽOVÁ STABILIZUJÚCA KONŠTRUKCIA</t>
    </r>
  </si>
  <si>
    <r>
      <rPr>
        <b/>
        <sz val="8"/>
        <rFont val="Arial"/>
      </rPr>
      <t>9-1-6    PODCHYTENIE ZÁKLADU</t>
    </r>
  </si>
  <si>
    <r>
      <rPr>
        <sz val="7"/>
        <rFont val="Arial"/>
      </rPr>
      <t>767995103-1</t>
    </r>
  </si>
  <si>
    <r>
      <rPr>
        <sz val="7"/>
        <rFont val="Arial"/>
      </rPr>
      <t>971036001</t>
    </r>
  </si>
  <si>
    <r>
      <rPr>
        <sz val="7"/>
        <rFont val="Arial"/>
      </rPr>
      <t>953992327</t>
    </r>
  </si>
  <si>
    <r>
      <rPr>
        <sz val="7"/>
        <rFont val="Arial"/>
      </rPr>
      <t>Montáž a Dodávka ostatných atypických kovových stavebných doplnkových konštrukcií vrátane POZINKOVANIA</t>
    </r>
  </si>
  <si>
    <r>
      <rPr>
        <sz val="7"/>
        <rFont val="Arial"/>
      </rPr>
      <t>Jadrové vrty diamantovými korunkami do D 20 mm do stien -murivo tehlové -0,00001t</t>
    </r>
  </si>
  <si>
    <r>
      <rPr>
        <sz val="7"/>
        <rFont val="Arial"/>
      </rPr>
      <t>Závitová tyč M14 -nerezová, vr.matice a podložky</t>
    </r>
  </si>
  <si>
    <r>
      <rPr>
        <b/>
        <sz val="8"/>
        <rFont val="Arial"/>
      </rPr>
      <t>kg</t>
    </r>
  </si>
  <si>
    <r>
      <rPr>
        <sz val="7"/>
        <rFont val="Arial"/>
      </rPr>
      <t>cm</t>
    </r>
  </si>
  <si>
    <r>
      <rPr>
        <sz val="7"/>
        <rFont val="Arial"/>
      </rPr>
      <t>m</t>
    </r>
  </si>
  <si>
    <r>
      <rPr>
        <sz val="7"/>
        <rFont val="Arial"/>
      </rPr>
      <t>979081111</t>
    </r>
  </si>
  <si>
    <r>
      <rPr>
        <sz val="7"/>
        <rFont val="Arial"/>
      </rPr>
      <t>979081121</t>
    </r>
  </si>
  <si>
    <r>
      <rPr>
        <sz val="7"/>
        <rFont val="Arial"/>
      </rPr>
      <t>979093111</t>
    </r>
  </si>
  <si>
    <r>
      <rPr>
        <sz val="7"/>
        <rFont val="Arial"/>
      </rPr>
      <t>979093111-a</t>
    </r>
  </si>
  <si>
    <r>
      <rPr>
        <sz val="7"/>
        <rFont val="Arial"/>
      </rPr>
      <t>Odvoz sutiny a vybúraných hmôt na skládku do 1 km</t>
    </r>
  </si>
  <si>
    <r>
      <rPr>
        <sz val="7"/>
        <rFont val="Arial"/>
      </rPr>
      <t>Odvoz sutiny a vybúraných hmôt na skládku za každý ďalší 1 km</t>
    </r>
  </si>
  <si>
    <r>
      <rPr>
        <sz val="7"/>
        <rFont val="Arial"/>
      </rPr>
      <t>Uloženie sutiny na skládku</t>
    </r>
  </si>
  <si>
    <r>
      <rPr>
        <sz val="7"/>
        <rFont val="Arial"/>
      </rPr>
      <t>Uloženie sutiny na skládku - zákonný poplatok</t>
    </r>
  </si>
  <si>
    <r>
      <rPr>
        <b/>
        <sz val="8"/>
        <rFont val="Arial"/>
      </rPr>
      <t>Presun hmôt HSV</t>
    </r>
  </si>
  <si>
    <r>
      <rPr>
        <sz val="7"/>
        <rFont val="Arial"/>
      </rPr>
      <t>976011023</t>
    </r>
  </si>
  <si>
    <r>
      <rPr>
        <sz val="7"/>
        <rFont val="Arial"/>
      </rPr>
      <t>976011024</t>
    </r>
  </si>
  <si>
    <r>
      <rPr>
        <sz val="7"/>
        <rFont val="Arial"/>
      </rPr>
      <t>999281120</t>
    </r>
  </si>
  <si>
    <r>
      <rPr>
        <sz val="7"/>
        <rFont val="Arial"/>
      </rPr>
      <t>Vypracovanie Kontrolného a skúšobného plánu a plánu užívania verejnej práce</t>
    </r>
  </si>
  <si>
    <r>
      <rPr>
        <sz val="7"/>
        <rFont val="Arial"/>
      </rPr>
      <t>Zariadenie staveniska</t>
    </r>
  </si>
  <si>
    <r>
      <rPr>
        <sz val="7"/>
        <rFont val="Arial"/>
      </rPr>
      <t>Presun hmôt pre opravy a údržbu objektov - Opevnenie</t>
    </r>
  </si>
  <si>
    <r>
      <rPr>
        <sz val="7"/>
        <rFont val="Arial"/>
      </rPr>
      <t>kpl</t>
    </r>
  </si>
  <si>
    <r>
      <rPr>
        <b/>
        <sz val="9"/>
        <rFont val="Arial"/>
      </rPr>
      <t>Celkom</t>
    </r>
  </si>
  <si>
    <r>
      <rPr>
        <sz val="7"/>
        <rFont val="Arial"/>
      </rPr>
      <t>Strana 3 z 3</t>
    </r>
  </si>
  <si>
    <t>Škárovanie starého muriva tehelného + patinovanie</t>
  </si>
  <si>
    <t>Postupné podbet. základného muriva bez výkopu, zapaž, a debnenia prostým betónom tr. C 25/30 alebo injektáž</t>
  </si>
  <si>
    <t>Výkop jamy a ryhy v obmedzenom priestore horn, tr.3 ručne vrátane príplatku za lepivosť</t>
  </si>
  <si>
    <t>Cena jednotková</t>
  </si>
  <si>
    <t>Cena celkom</t>
  </si>
  <si>
    <t>3102321.1</t>
  </si>
  <si>
    <t xml:space="preserve">Strieška z tehly plnej pálenej    </t>
  </si>
  <si>
    <t>m3</t>
  </si>
  <si>
    <t>m2</t>
  </si>
  <si>
    <t xml:space="preserve">Demontáž lešenia ľahk. radového s podlahami š. do 1 m v. do 10 m     </t>
  </si>
  <si>
    <t>Príplatok za prvý a každý ďalší mesiac použitia lešenia k pol. -1031 (3 mesiace)</t>
  </si>
  <si>
    <t>9-1-7     ODSTRÁNENIE SUTE</t>
  </si>
  <si>
    <t>Montáž lešenia ľahk. radového s podlahami š. do 1 m v. do 10 m v sťažených podmienkach</t>
  </si>
  <si>
    <t>Vodorovné a zvislé premiestnenie výkopku  z horniny ^.1-4, do 100 m3 (cena vrátane uloženia sypaniny do násypu, spätného zásypu a úpravy terénu)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</si>
</sst>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000"/>
    <numFmt numFmtId="167" formatCode="#,##0.000"/>
    <numFmt numFmtId="171" formatCode="_-* #,##0.000\ _€_-;\-* #,##0.000\ _€_-;_-* &quot;-&quot;??\ _€_-;_-@_-"/>
  </numFmts>
  <fonts count="11" x14ac:knownFonts="1">
    <font>
      <sz val="10"/>
      <name val="Arial"/>
    </font>
    <font>
      <sz val="10"/>
      <name val="Arial"/>
    </font>
    <font>
      <sz val="10"/>
      <name val="Arial"/>
    </font>
    <font>
      <b/>
      <sz val="12"/>
      <name val="Arial"/>
    </font>
    <font>
      <b/>
      <sz val="7"/>
      <name val="Arial"/>
    </font>
    <font>
      <sz val="7"/>
      <name val="Arial"/>
    </font>
    <font>
      <b/>
      <sz val="9"/>
      <name val="Arial"/>
    </font>
    <font>
      <b/>
      <sz val="8"/>
      <name val="Arial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left" wrapText="1"/>
    </xf>
    <xf numFmtId="3" fontId="5" fillId="0" borderId="9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left"/>
    </xf>
    <xf numFmtId="3" fontId="5" fillId="0" borderId="11" xfId="0" applyNumberFormat="1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vertical="top"/>
    </xf>
    <xf numFmtId="0" fontId="7" fillId="0" borderId="15" xfId="0" applyFont="1" applyBorder="1" applyAlignment="1">
      <alignment vertical="top"/>
    </xf>
    <xf numFmtId="3" fontId="5" fillId="0" borderId="17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 indent="11"/>
    </xf>
    <xf numFmtId="0" fontId="2" fillId="0" borderId="21" xfId="0" applyFont="1" applyBorder="1" applyAlignment="1">
      <alignment horizontal="left" vertical="top"/>
    </xf>
    <xf numFmtId="0" fontId="5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/>
    </xf>
    <xf numFmtId="3" fontId="7" fillId="0" borderId="24" xfId="0" applyNumberFormat="1" applyFont="1" applyBorder="1" applyAlignment="1">
      <alignment vertical="top"/>
    </xf>
    <xf numFmtId="164" fontId="5" fillId="0" borderId="25" xfId="0" applyNumberFormat="1" applyFont="1" applyBorder="1" applyAlignment="1">
      <alignment horizontal="left" vertical="center"/>
    </xf>
    <xf numFmtId="0" fontId="5" fillId="0" borderId="19" xfId="0" applyFont="1" applyBorder="1" applyAlignment="1">
      <alignment horizontal="left" vertical="top"/>
    </xf>
    <xf numFmtId="167" fontId="5" fillId="0" borderId="9" xfId="0" applyNumberFormat="1" applyFont="1" applyBorder="1" applyAlignment="1">
      <alignment horizontal="right"/>
    </xf>
    <xf numFmtId="167" fontId="5" fillId="0" borderId="17" xfId="0" applyNumberFormat="1" applyFont="1" applyBorder="1" applyAlignment="1">
      <alignment horizontal="right" vertical="center"/>
    </xf>
    <xf numFmtId="43" fontId="5" fillId="0" borderId="18" xfId="1" applyFont="1" applyBorder="1" applyAlignment="1">
      <alignment horizontal="right"/>
    </xf>
    <xf numFmtId="171" fontId="5" fillId="0" borderId="18" xfId="1" applyNumberFormat="1" applyFont="1" applyBorder="1" applyAlignment="1">
      <alignment horizontal="right"/>
    </xf>
    <xf numFmtId="43" fontId="0" fillId="0" borderId="0" xfId="1" applyFont="1"/>
    <xf numFmtId="0" fontId="5" fillId="0" borderId="12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8" fillId="0" borderId="8" xfId="0" applyFont="1" applyBorder="1" applyAlignment="1">
      <alignment horizontal="right" wrapText="1"/>
    </xf>
    <xf numFmtId="0" fontId="8" fillId="0" borderId="16" xfId="0" applyFont="1" applyBorder="1" applyAlignment="1">
      <alignment horizontal="right"/>
    </xf>
    <xf numFmtId="0" fontId="8" fillId="0" borderId="13" xfId="0" applyFont="1" applyBorder="1" applyAlignment="1">
      <alignment horizontal="right" wrapText="1"/>
    </xf>
    <xf numFmtId="2" fontId="8" fillId="0" borderId="16" xfId="0" applyNumberFormat="1" applyFont="1" applyBorder="1" applyAlignment="1">
      <alignment horizontal="right"/>
    </xf>
    <xf numFmtId="0" fontId="8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right"/>
    </xf>
    <xf numFmtId="0" fontId="8" fillId="0" borderId="21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2" fontId="8" fillId="0" borderId="0" xfId="0" applyNumberFormat="1" applyFont="1" applyAlignment="1">
      <alignment horizontal="right"/>
    </xf>
    <xf numFmtId="0" fontId="0" fillId="0" borderId="24" xfId="0" applyBorder="1"/>
    <xf numFmtId="3" fontId="5" fillId="0" borderId="26" xfId="0" applyNumberFormat="1" applyFont="1" applyBorder="1" applyAlignment="1">
      <alignment horizontal="right"/>
    </xf>
    <xf numFmtId="0" fontId="5" fillId="0" borderId="26" xfId="0" applyFont="1" applyBorder="1" applyAlignment="1">
      <alignment horizontal="left"/>
    </xf>
    <xf numFmtId="167" fontId="5" fillId="0" borderId="26" xfId="0" applyNumberFormat="1" applyFont="1" applyBorder="1" applyAlignment="1">
      <alignment horizontal="right"/>
    </xf>
    <xf numFmtId="0" fontId="8" fillId="0" borderId="26" xfId="0" applyFont="1" applyBorder="1" applyAlignment="1">
      <alignment horizontal="right"/>
    </xf>
    <xf numFmtId="3" fontId="5" fillId="0" borderId="24" xfId="0" applyNumberFormat="1" applyFont="1" applyBorder="1" applyAlignment="1">
      <alignment horizontal="right"/>
    </xf>
    <xf numFmtId="0" fontId="5" fillId="0" borderId="24" xfId="0" applyFont="1" applyBorder="1" applyAlignment="1">
      <alignment horizontal="left"/>
    </xf>
    <xf numFmtId="167" fontId="5" fillId="0" borderId="24" xfId="0" applyNumberFormat="1" applyFont="1" applyBorder="1" applyAlignment="1">
      <alignment horizontal="right"/>
    </xf>
    <xf numFmtId="0" fontId="7" fillId="0" borderId="21" xfId="0" applyFont="1" applyBorder="1" applyAlignment="1">
      <alignment horizontal="justify"/>
    </xf>
    <xf numFmtId="0" fontId="7" fillId="0" borderId="24" xfId="0" applyFont="1" applyBorder="1" applyAlignment="1">
      <alignment horizontal="justify"/>
    </xf>
    <xf numFmtId="164" fontId="5" fillId="0" borderId="26" xfId="0" applyNumberFormat="1" applyFont="1" applyBorder="1" applyAlignment="1">
      <alignment horizontal="left"/>
    </xf>
    <xf numFmtId="3" fontId="5" fillId="0" borderId="26" xfId="0" applyNumberFormat="1" applyFont="1" applyBorder="1" applyAlignment="1">
      <alignment horizontal="left"/>
    </xf>
    <xf numFmtId="0" fontId="5" fillId="0" borderId="26" xfId="0" applyFont="1" applyBorder="1" applyAlignment="1">
      <alignment horizontal="left" wrapText="1"/>
    </xf>
    <xf numFmtId="2" fontId="8" fillId="0" borderId="26" xfId="0" applyNumberFormat="1" applyFont="1" applyBorder="1" applyAlignment="1">
      <alignment horizontal="right"/>
    </xf>
    <xf numFmtId="0" fontId="2" fillId="0" borderId="24" xfId="0" applyFont="1" applyBorder="1" applyAlignment="1">
      <alignment horizontal="left" vertical="top" indent="2"/>
    </xf>
    <xf numFmtId="0" fontId="2" fillId="0" borderId="24" xfId="0" applyFont="1" applyBorder="1" applyAlignment="1">
      <alignment horizontal="left" vertical="top"/>
    </xf>
    <xf numFmtId="0" fontId="7" fillId="0" borderId="24" xfId="0" applyFont="1" applyBorder="1" applyAlignment="1">
      <alignment horizontal="left"/>
    </xf>
    <xf numFmtId="0" fontId="7" fillId="0" borderId="24" xfId="0" applyFont="1" applyBorder="1" applyAlignment="1">
      <alignment horizontal="center"/>
    </xf>
    <xf numFmtId="0" fontId="9" fillId="0" borderId="24" xfId="0" applyFont="1" applyBorder="1" applyAlignment="1">
      <alignment horizontal="left"/>
    </xf>
    <xf numFmtId="2" fontId="8" fillId="0" borderId="21" xfId="0" applyNumberFormat="1" applyFont="1" applyBorder="1" applyAlignment="1">
      <alignment horizontal="right"/>
    </xf>
    <xf numFmtId="2" fontId="10" fillId="0" borderId="0" xfId="0" applyNumberFormat="1" applyFont="1" applyAlignment="1">
      <alignment horizontal="right"/>
    </xf>
    <xf numFmtId="14" fontId="5" fillId="0" borderId="3" xfId="0" applyNumberFormat="1" applyFont="1" applyBorder="1" applyAlignment="1">
      <alignment vertical="top"/>
    </xf>
    <xf numFmtId="14" fontId="8" fillId="0" borderId="19" xfId="0" applyNumberFormat="1" applyFont="1" applyBorder="1" applyAlignment="1">
      <alignment horizontal="left" vertical="top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tabSelected="1" workbookViewId="0">
      <selection activeCell="G23" sqref="G23"/>
    </sheetView>
  </sheetViews>
  <sheetFormatPr defaultRowHeight="12.75" x14ac:dyDescent="0.2"/>
  <cols>
    <col min="1" max="1" width="7.5703125" bestFit="1" customWidth="1"/>
    <col min="2" max="2" width="5"/>
    <col min="3" max="3" width="9.5703125"/>
    <col min="4" max="4" width="39.85546875" customWidth="1"/>
    <col min="5" max="5" width="2.7109375"/>
    <col min="6" max="6" width="9.85546875"/>
    <col min="7" max="7" width="9.85546875" style="32"/>
    <col min="8" max="8" width="11" style="32"/>
  </cols>
  <sheetData>
    <row r="1" spans="1:8" ht="15.75" x14ac:dyDescent="0.2">
      <c r="A1" s="1" t="s">
        <v>0</v>
      </c>
    </row>
    <row r="3" spans="1:8" x14ac:dyDescent="0.2">
      <c r="A3" s="2" t="s">
        <v>1</v>
      </c>
    </row>
    <row r="5" spans="1:8" x14ac:dyDescent="0.2">
      <c r="A5" s="2" t="s">
        <v>2</v>
      </c>
    </row>
    <row r="7" spans="1:8" x14ac:dyDescent="0.2">
      <c r="A7" s="3" t="s">
        <v>3</v>
      </c>
    </row>
    <row r="8" spans="1:8" x14ac:dyDescent="0.2">
      <c r="A8" s="3" t="s">
        <v>4</v>
      </c>
    </row>
    <row r="10" spans="1:8" x14ac:dyDescent="0.2">
      <c r="A10" s="3" t="s">
        <v>5</v>
      </c>
    </row>
    <row r="12" spans="1:8" x14ac:dyDescent="0.2">
      <c r="A12" s="3" t="s">
        <v>6</v>
      </c>
    </row>
    <row r="14" spans="1:8" x14ac:dyDescent="0.2">
      <c r="A14" s="66">
        <v>44013</v>
      </c>
    </row>
    <row r="16" spans="1:8" ht="20.25" thickBot="1" x14ac:dyDescent="0.25">
      <c r="A16" s="4" t="s">
        <v>7</v>
      </c>
      <c r="B16" s="4" t="s">
        <v>8</v>
      </c>
      <c r="C16" s="4" t="s">
        <v>10</v>
      </c>
      <c r="D16" s="5" t="s">
        <v>11</v>
      </c>
      <c r="E16" s="6" t="s">
        <v>13</v>
      </c>
      <c r="F16" s="7" t="s">
        <v>16</v>
      </c>
      <c r="G16" s="33" t="s">
        <v>79</v>
      </c>
      <c r="H16" s="38" t="s">
        <v>80</v>
      </c>
    </row>
    <row r="18" spans="1:8" x14ac:dyDescent="0.2">
      <c r="A18" s="15" t="s">
        <v>17</v>
      </c>
    </row>
    <row r="19" spans="1:8" x14ac:dyDescent="0.2">
      <c r="H19" s="44">
        <f>H20+H21</f>
        <v>0</v>
      </c>
    </row>
    <row r="20" spans="1:8" ht="20.25" thickBot="1" x14ac:dyDescent="0.25">
      <c r="A20" s="9">
        <v>1</v>
      </c>
      <c r="B20" s="12" t="s">
        <v>9</v>
      </c>
      <c r="C20" s="12" t="s">
        <v>18</v>
      </c>
      <c r="D20" s="8" t="s">
        <v>19</v>
      </c>
      <c r="E20" s="12" t="s">
        <v>14</v>
      </c>
      <c r="F20" s="25">
        <v>5.0350000000000001</v>
      </c>
      <c r="G20" s="34"/>
      <c r="H20" s="34"/>
    </row>
    <row r="21" spans="1:8" ht="13.5" thickBot="1" x14ac:dyDescent="0.25">
      <c r="A21" s="9">
        <v>2</v>
      </c>
      <c r="B21" s="10">
        <v>15</v>
      </c>
      <c r="C21" s="11">
        <v>327231159</v>
      </c>
      <c r="D21" s="12" t="s">
        <v>20</v>
      </c>
      <c r="E21" s="12" t="s">
        <v>14</v>
      </c>
      <c r="F21" s="25">
        <v>16.847999999999999</v>
      </c>
      <c r="G21" s="34"/>
      <c r="H21" s="34"/>
    </row>
    <row r="23" spans="1:8" x14ac:dyDescent="0.2">
      <c r="A23" s="15" t="s">
        <v>21</v>
      </c>
    </row>
    <row r="25" spans="1:8" x14ac:dyDescent="0.2">
      <c r="A25" s="2" t="s">
        <v>22</v>
      </c>
    </row>
    <row r="26" spans="1:8" x14ac:dyDescent="0.2">
      <c r="H26" s="32">
        <f>H27+H28+H29</f>
        <v>0</v>
      </c>
    </row>
    <row r="27" spans="1:8" x14ac:dyDescent="0.2">
      <c r="A27" s="9">
        <v>3</v>
      </c>
      <c r="B27" s="12" t="s">
        <v>9</v>
      </c>
      <c r="C27" s="12" t="s">
        <v>23</v>
      </c>
      <c r="D27" s="12" t="s">
        <v>26</v>
      </c>
      <c r="E27" s="12" t="s">
        <v>28</v>
      </c>
      <c r="F27" s="25">
        <v>91.210999999999999</v>
      </c>
      <c r="G27" s="34"/>
      <c r="H27" s="34"/>
    </row>
    <row r="28" spans="1:8" x14ac:dyDescent="0.2">
      <c r="A28" s="9">
        <v>4</v>
      </c>
      <c r="B28" s="12" t="s">
        <v>9</v>
      </c>
      <c r="C28" s="12" t="s">
        <v>24</v>
      </c>
      <c r="D28" s="12" t="s">
        <v>27</v>
      </c>
      <c r="E28" s="12" t="s">
        <v>28</v>
      </c>
      <c r="F28" s="25">
        <v>91.210999999999999</v>
      </c>
      <c r="G28" s="34"/>
      <c r="H28" s="34"/>
    </row>
    <row r="29" spans="1:8" x14ac:dyDescent="0.2">
      <c r="A29" s="16">
        <v>5</v>
      </c>
      <c r="B29" s="6" t="s">
        <v>9</v>
      </c>
      <c r="C29" s="6" t="s">
        <v>25</v>
      </c>
      <c r="D29" s="6" t="s">
        <v>76</v>
      </c>
      <c r="E29" s="6" t="s">
        <v>28</v>
      </c>
      <c r="F29" s="26">
        <v>91.210999999999999</v>
      </c>
      <c r="G29" s="34"/>
      <c r="H29" s="34"/>
    </row>
    <row r="31" spans="1:8" x14ac:dyDescent="0.2">
      <c r="A31" s="3" t="s">
        <v>29</v>
      </c>
    </row>
    <row r="33" spans="1:8" ht="15.75" x14ac:dyDescent="0.2">
      <c r="A33" s="1" t="s">
        <v>0</v>
      </c>
    </row>
    <row r="35" spans="1:8" x14ac:dyDescent="0.2">
      <c r="A35" s="2" t="s">
        <v>30</v>
      </c>
    </row>
    <row r="37" spans="1:8" x14ac:dyDescent="0.2">
      <c r="A37" s="2" t="s">
        <v>2</v>
      </c>
    </row>
    <row r="39" spans="1:8" x14ac:dyDescent="0.2">
      <c r="A39" s="3" t="s">
        <v>3</v>
      </c>
    </row>
    <row r="40" spans="1:8" x14ac:dyDescent="0.2">
      <c r="A40" s="3" t="s">
        <v>4</v>
      </c>
    </row>
    <row r="42" spans="1:8" x14ac:dyDescent="0.2">
      <c r="A42" s="3" t="s">
        <v>5</v>
      </c>
    </row>
    <row r="44" spans="1:8" x14ac:dyDescent="0.2">
      <c r="A44" s="3" t="s">
        <v>6</v>
      </c>
    </row>
    <row r="46" spans="1:8" x14ac:dyDescent="0.2">
      <c r="A46" s="66">
        <v>44013</v>
      </c>
    </row>
    <row r="48" spans="1:8" ht="20.25" thickBot="1" x14ac:dyDescent="0.25">
      <c r="A48" s="4" t="s">
        <v>7</v>
      </c>
      <c r="B48" s="4" t="s">
        <v>8</v>
      </c>
      <c r="C48" s="4" t="s">
        <v>10</v>
      </c>
      <c r="D48" s="5" t="s">
        <v>11</v>
      </c>
      <c r="E48" s="6" t="s">
        <v>13</v>
      </c>
      <c r="F48" s="7" t="s">
        <v>16</v>
      </c>
      <c r="G48" s="33" t="s">
        <v>79</v>
      </c>
      <c r="H48" s="38" t="s">
        <v>80</v>
      </c>
    </row>
    <row r="50" spans="1:8" x14ac:dyDescent="0.2">
      <c r="A50" s="15" t="s">
        <v>31</v>
      </c>
    </row>
    <row r="52" spans="1:8" x14ac:dyDescent="0.2">
      <c r="A52" s="15" t="s">
        <v>32</v>
      </c>
    </row>
    <row r="53" spans="1:8" x14ac:dyDescent="0.2">
      <c r="A53" s="15" t="s">
        <v>33</v>
      </c>
    </row>
    <row r="54" spans="1:8" x14ac:dyDescent="0.2">
      <c r="H54" s="32">
        <f>H55+H56+H57+H58+H59+H60+H61</f>
        <v>0</v>
      </c>
    </row>
    <row r="55" spans="1:8" ht="19.5" x14ac:dyDescent="0.2">
      <c r="A55" s="9">
        <v>6</v>
      </c>
      <c r="B55" s="10">
        <v>11</v>
      </c>
      <c r="C55" s="11">
        <v>411322314</v>
      </c>
      <c r="D55" s="13" t="s">
        <v>35</v>
      </c>
      <c r="E55" s="12" t="s">
        <v>14</v>
      </c>
      <c r="F55" s="28">
        <v>1.714</v>
      </c>
      <c r="G55" s="34"/>
      <c r="H55" s="34"/>
    </row>
    <row r="56" spans="1:8" ht="19.5" x14ac:dyDescent="0.2">
      <c r="A56" s="9">
        <v>7</v>
      </c>
      <c r="B56" s="10">
        <v>11</v>
      </c>
      <c r="C56" s="11">
        <v>317351105</v>
      </c>
      <c r="D56" s="13" t="s">
        <v>36</v>
      </c>
      <c r="E56" s="12" t="s">
        <v>28</v>
      </c>
      <c r="F56" s="28">
        <v>10.455</v>
      </c>
      <c r="G56" s="34"/>
      <c r="H56" s="34"/>
    </row>
    <row r="57" spans="1:8" ht="19.5" x14ac:dyDescent="0.2">
      <c r="A57" s="9">
        <v>8</v>
      </c>
      <c r="B57" s="10">
        <v>11</v>
      </c>
      <c r="C57" s="11">
        <v>317351106</v>
      </c>
      <c r="D57" s="13" t="s">
        <v>37</v>
      </c>
      <c r="E57" s="12" t="s">
        <v>28</v>
      </c>
      <c r="F57" s="28">
        <v>10.455</v>
      </c>
      <c r="G57" s="34"/>
      <c r="H57" s="34"/>
    </row>
    <row r="58" spans="1:8" ht="19.5" x14ac:dyDescent="0.2">
      <c r="A58" s="9">
        <v>9</v>
      </c>
      <c r="B58" s="10">
        <v>11</v>
      </c>
      <c r="C58" s="11">
        <v>411361821</v>
      </c>
      <c r="D58" s="8" t="s">
        <v>38</v>
      </c>
      <c r="E58" s="12" t="s">
        <v>15</v>
      </c>
      <c r="F58" s="28">
        <v>3.4000000000000002E-2</v>
      </c>
      <c r="G58" s="34"/>
      <c r="H58" s="34"/>
    </row>
    <row r="59" spans="1:8" ht="29.25" x14ac:dyDescent="0.2">
      <c r="A59" s="9">
        <v>10</v>
      </c>
      <c r="B59" s="10">
        <v>11</v>
      </c>
      <c r="C59" s="11">
        <v>411362421</v>
      </c>
      <c r="D59" s="13" t="s">
        <v>39</v>
      </c>
      <c r="E59" s="12" t="s">
        <v>28</v>
      </c>
      <c r="F59" s="28">
        <v>26.282</v>
      </c>
      <c r="G59" s="34"/>
      <c r="H59" s="34"/>
    </row>
    <row r="60" spans="1:8" ht="13.5" thickBot="1" x14ac:dyDescent="0.25">
      <c r="A60" s="16">
        <v>11</v>
      </c>
      <c r="B60" s="6" t="s">
        <v>9</v>
      </c>
      <c r="C60" s="6" t="s">
        <v>34</v>
      </c>
      <c r="D60" s="6" t="s">
        <v>40</v>
      </c>
      <c r="E60" s="6" t="s">
        <v>41</v>
      </c>
      <c r="F60" s="27">
        <v>10</v>
      </c>
      <c r="G60" s="34"/>
      <c r="H60" s="34"/>
    </row>
    <row r="61" spans="1:8" ht="13.5" thickBot="1" x14ac:dyDescent="0.25">
      <c r="A61" s="16">
        <v>12</v>
      </c>
      <c r="B61" s="6" t="s">
        <v>9</v>
      </c>
      <c r="C61" s="6" t="s">
        <v>81</v>
      </c>
      <c r="D61" s="6" t="s">
        <v>82</v>
      </c>
      <c r="E61" s="37" t="s">
        <v>83</v>
      </c>
      <c r="F61" s="27">
        <v>0.72</v>
      </c>
      <c r="G61" s="36"/>
      <c r="H61" s="34"/>
    </row>
    <row r="62" spans="1:8" x14ac:dyDescent="0.2">
      <c r="F62" s="29"/>
    </row>
    <row r="63" spans="1:8" x14ac:dyDescent="0.2">
      <c r="A63" s="3" t="s">
        <v>42</v>
      </c>
    </row>
    <row r="65" spans="1:8" ht="15.75" x14ac:dyDescent="0.2">
      <c r="A65" s="1" t="s">
        <v>0</v>
      </c>
    </row>
    <row r="67" spans="1:8" x14ac:dyDescent="0.2">
      <c r="A67" s="2" t="s">
        <v>1</v>
      </c>
    </row>
    <row r="69" spans="1:8" x14ac:dyDescent="0.2">
      <c r="A69" s="2" t="s">
        <v>2</v>
      </c>
    </row>
    <row r="71" spans="1:8" x14ac:dyDescent="0.2">
      <c r="A71" s="3" t="s">
        <v>43</v>
      </c>
    </row>
    <row r="72" spans="1:8" x14ac:dyDescent="0.2">
      <c r="A72" s="3" t="s">
        <v>4</v>
      </c>
    </row>
    <row r="74" spans="1:8" ht="13.5" thickBot="1" x14ac:dyDescent="0.25">
      <c r="A74" s="24" t="s">
        <v>44</v>
      </c>
      <c r="B74" s="24"/>
      <c r="C74" s="17" t="s">
        <v>45</v>
      </c>
      <c r="D74" s="18"/>
      <c r="E74" s="19"/>
      <c r="F74" s="17" t="s">
        <v>6</v>
      </c>
      <c r="G74" s="67">
        <v>44013</v>
      </c>
      <c r="H74" s="39"/>
    </row>
    <row r="75" spans="1:8" ht="20.25" thickBot="1" x14ac:dyDescent="0.25">
      <c r="A75" s="4" t="s">
        <v>7</v>
      </c>
      <c r="B75" s="6" t="s">
        <v>8</v>
      </c>
      <c r="C75" s="6" t="s">
        <v>10</v>
      </c>
      <c r="D75" s="5" t="s">
        <v>11</v>
      </c>
      <c r="E75" s="6" t="s">
        <v>13</v>
      </c>
      <c r="F75" s="20" t="s">
        <v>16</v>
      </c>
      <c r="G75" s="35" t="s">
        <v>79</v>
      </c>
      <c r="H75" s="40" t="s">
        <v>80</v>
      </c>
    </row>
    <row r="77" spans="1:8" x14ac:dyDescent="0.2">
      <c r="A77" s="15" t="s">
        <v>46</v>
      </c>
    </row>
    <row r="79" spans="1:8" x14ac:dyDescent="0.2">
      <c r="A79" s="15" t="s">
        <v>47</v>
      </c>
    </row>
    <row r="80" spans="1:8" x14ac:dyDescent="0.2">
      <c r="H80" s="44">
        <f>H81+H82+H83</f>
        <v>0</v>
      </c>
    </row>
    <row r="81" spans="1:8" ht="29.25" x14ac:dyDescent="0.2">
      <c r="A81" s="9">
        <v>33</v>
      </c>
      <c r="B81" s="10">
        <v>767</v>
      </c>
      <c r="C81" s="12" t="s">
        <v>49</v>
      </c>
      <c r="D81" s="8" t="s">
        <v>52</v>
      </c>
      <c r="E81" s="21" t="s">
        <v>55</v>
      </c>
      <c r="F81" s="25">
        <v>658.02499999999998</v>
      </c>
      <c r="G81" s="34"/>
      <c r="H81" s="34"/>
    </row>
    <row r="82" spans="1:8" ht="19.5" x14ac:dyDescent="0.2">
      <c r="A82" s="9">
        <v>34</v>
      </c>
      <c r="B82" s="12" t="s">
        <v>9</v>
      </c>
      <c r="C82" s="12" t="s">
        <v>50</v>
      </c>
      <c r="D82" s="8" t="s">
        <v>53</v>
      </c>
      <c r="E82" s="12" t="s">
        <v>56</v>
      </c>
      <c r="F82" s="25">
        <v>1290</v>
      </c>
      <c r="G82" s="34"/>
      <c r="H82" s="36"/>
    </row>
    <row r="83" spans="1:8" ht="13.5" thickBot="1" x14ac:dyDescent="0.25">
      <c r="A83" s="9">
        <v>35</v>
      </c>
      <c r="B83" s="12" t="s">
        <v>9</v>
      </c>
      <c r="C83" s="12" t="s">
        <v>51</v>
      </c>
      <c r="D83" s="12" t="s">
        <v>54</v>
      </c>
      <c r="E83" s="12" t="s">
        <v>57</v>
      </c>
      <c r="F83" s="25">
        <v>12.75</v>
      </c>
      <c r="G83" s="34"/>
      <c r="H83" s="34"/>
    </row>
    <row r="84" spans="1:8" x14ac:dyDescent="0.2">
      <c r="A84" s="46"/>
      <c r="B84" s="47"/>
      <c r="C84" s="47"/>
      <c r="D84" s="47"/>
      <c r="E84" s="47"/>
      <c r="F84" s="48"/>
      <c r="G84" s="49"/>
      <c r="H84" s="49"/>
    </row>
    <row r="85" spans="1:8" s="45" customFormat="1" x14ac:dyDescent="0.2">
      <c r="A85" s="50"/>
      <c r="B85" s="51"/>
      <c r="C85" s="51"/>
      <c r="D85" s="51"/>
      <c r="E85" s="51"/>
      <c r="F85" s="52"/>
      <c r="G85" s="41"/>
      <c r="H85" s="41"/>
    </row>
    <row r="86" spans="1:8" s="45" customFormat="1" x14ac:dyDescent="0.2">
      <c r="A86" s="54" t="s">
        <v>48</v>
      </c>
      <c r="B86" s="54"/>
      <c r="C86" s="54"/>
      <c r="D86" s="54"/>
      <c r="E86" s="54"/>
      <c r="F86" s="54"/>
      <c r="G86" s="54"/>
      <c r="H86" s="54"/>
    </row>
    <row r="87" spans="1:8" s="45" customFormat="1" ht="13.5" thickBot="1" x14ac:dyDescent="0.25">
      <c r="A87" s="53"/>
      <c r="B87" s="53"/>
      <c r="C87" s="53"/>
      <c r="D87" s="53"/>
      <c r="E87" s="53"/>
      <c r="F87" s="53"/>
      <c r="G87" s="53"/>
      <c r="H87" s="64">
        <f>H88+H89+H90+H91</f>
        <v>0</v>
      </c>
    </row>
    <row r="88" spans="1:8" ht="24" customHeight="1" thickBot="1" x14ac:dyDescent="0.25">
      <c r="A88" s="9">
        <v>36</v>
      </c>
      <c r="B88" s="10">
        <v>1</v>
      </c>
      <c r="C88" s="11">
        <v>130201001</v>
      </c>
      <c r="D88" s="30" t="s">
        <v>78</v>
      </c>
      <c r="E88" s="12" t="s">
        <v>14</v>
      </c>
      <c r="F88" s="25">
        <v>7.9139999999999997</v>
      </c>
      <c r="G88" s="34"/>
      <c r="H88" s="34"/>
    </row>
    <row r="89" spans="1:8" ht="13.5" thickBot="1" x14ac:dyDescent="0.25">
      <c r="A89" s="9">
        <v>37</v>
      </c>
      <c r="B89" s="10">
        <v>1</v>
      </c>
      <c r="C89" s="11">
        <v>167101100</v>
      </c>
      <c r="D89" s="12" t="s">
        <v>12</v>
      </c>
      <c r="E89" s="12" t="s">
        <v>14</v>
      </c>
      <c r="F89" s="25">
        <v>7.9139999999999997</v>
      </c>
      <c r="G89" s="34"/>
      <c r="H89" s="36"/>
    </row>
    <row r="90" spans="1:8" ht="30" thickBot="1" x14ac:dyDescent="0.25">
      <c r="A90" s="9">
        <v>38</v>
      </c>
      <c r="B90" s="10">
        <v>1</v>
      </c>
      <c r="C90" s="11">
        <v>162501102</v>
      </c>
      <c r="D90" s="31" t="s">
        <v>89</v>
      </c>
      <c r="E90" s="12" t="s">
        <v>14</v>
      </c>
      <c r="F90" s="25">
        <v>7.9139999999999997</v>
      </c>
      <c r="G90" s="34"/>
      <c r="H90" s="34"/>
    </row>
    <row r="91" spans="1:8" ht="20.25" thickBot="1" x14ac:dyDescent="0.25">
      <c r="A91" s="9">
        <v>43</v>
      </c>
      <c r="B91" s="10">
        <v>14</v>
      </c>
      <c r="C91" s="11">
        <v>279311116</v>
      </c>
      <c r="D91" s="8" t="s">
        <v>77</v>
      </c>
      <c r="E91" s="12" t="s">
        <v>14</v>
      </c>
      <c r="F91" s="25">
        <v>8.7050000000000001</v>
      </c>
      <c r="G91" s="34"/>
      <c r="H91" s="36"/>
    </row>
    <row r="92" spans="1:8" s="45" customFormat="1" x14ac:dyDescent="0.2">
      <c r="A92" s="46"/>
      <c r="B92" s="55"/>
      <c r="C92" s="56"/>
      <c r="D92" s="57"/>
      <c r="E92" s="47"/>
      <c r="F92" s="48"/>
      <c r="G92" s="49"/>
      <c r="H92" s="58"/>
    </row>
    <row r="93" spans="1:8" s="45" customFormat="1" x14ac:dyDescent="0.2">
      <c r="A93" s="63" t="s">
        <v>87</v>
      </c>
      <c r="B93" s="60"/>
      <c r="C93" s="61"/>
      <c r="D93" s="62"/>
      <c r="E93" s="60"/>
      <c r="F93" s="59"/>
      <c r="G93" s="41"/>
      <c r="H93" s="41"/>
    </row>
    <row r="94" spans="1:8" ht="13.5" thickBot="1" x14ac:dyDescent="0.25">
      <c r="H94" s="32">
        <f>H95+H96+H97+H98</f>
        <v>0</v>
      </c>
    </row>
    <row r="95" spans="1:8" x14ac:dyDescent="0.2">
      <c r="A95" s="9">
        <v>44</v>
      </c>
      <c r="B95" s="12" t="s">
        <v>9</v>
      </c>
      <c r="C95" s="12" t="s">
        <v>58</v>
      </c>
      <c r="D95" s="12" t="s">
        <v>62</v>
      </c>
      <c r="E95" s="12" t="s">
        <v>15</v>
      </c>
      <c r="F95" s="25">
        <v>21.387</v>
      </c>
      <c r="G95" s="36"/>
      <c r="H95" s="34"/>
    </row>
    <row r="96" spans="1:8" ht="19.5" x14ac:dyDescent="0.2">
      <c r="A96" s="9">
        <v>45</v>
      </c>
      <c r="B96" s="12" t="s">
        <v>9</v>
      </c>
      <c r="C96" s="12" t="s">
        <v>59</v>
      </c>
      <c r="D96" s="8" t="s">
        <v>63</v>
      </c>
      <c r="E96" s="12" t="s">
        <v>15</v>
      </c>
      <c r="F96" s="25">
        <v>192.483</v>
      </c>
      <c r="G96" s="34"/>
      <c r="H96" s="34"/>
    </row>
    <row r="97" spans="1:8" x14ac:dyDescent="0.2">
      <c r="A97" s="9">
        <v>46</v>
      </c>
      <c r="B97" s="12" t="s">
        <v>9</v>
      </c>
      <c r="C97" s="12" t="s">
        <v>60</v>
      </c>
      <c r="D97" s="12" t="s">
        <v>64</v>
      </c>
      <c r="E97" s="12" t="s">
        <v>15</v>
      </c>
      <c r="F97" s="25">
        <v>21.387</v>
      </c>
      <c r="G97" s="34"/>
      <c r="H97" s="34"/>
    </row>
    <row r="98" spans="1:8" x14ac:dyDescent="0.2">
      <c r="A98" s="16">
        <v>47</v>
      </c>
      <c r="B98" s="6" t="s">
        <v>9</v>
      </c>
      <c r="C98" s="6" t="s">
        <v>61</v>
      </c>
      <c r="D98" s="6" t="s">
        <v>65</v>
      </c>
      <c r="E98" s="6" t="s">
        <v>15</v>
      </c>
      <c r="F98" s="26">
        <v>21.387</v>
      </c>
      <c r="G98" s="34"/>
      <c r="H98" s="34"/>
    </row>
    <row r="100" spans="1:8" x14ac:dyDescent="0.2">
      <c r="A100" s="22">
        <v>99</v>
      </c>
    </row>
    <row r="102" spans="1:8" x14ac:dyDescent="0.2">
      <c r="A102" s="15" t="s">
        <v>66</v>
      </c>
    </row>
    <row r="103" spans="1:8" x14ac:dyDescent="0.2">
      <c r="H103" s="44">
        <f>H104+H105+H106+H107+H108+H109</f>
        <v>0</v>
      </c>
    </row>
    <row r="104" spans="1:8" ht="19.5" x14ac:dyDescent="0.2">
      <c r="A104" s="9">
        <v>48</v>
      </c>
      <c r="B104" s="10">
        <v>13</v>
      </c>
      <c r="C104" s="12" t="s">
        <v>67</v>
      </c>
      <c r="D104" s="8" t="s">
        <v>70</v>
      </c>
      <c r="E104" s="12" t="s">
        <v>73</v>
      </c>
      <c r="F104" s="25">
        <v>1</v>
      </c>
      <c r="G104" s="36"/>
      <c r="H104" s="36"/>
    </row>
    <row r="105" spans="1:8" x14ac:dyDescent="0.2">
      <c r="A105" s="16">
        <v>49</v>
      </c>
      <c r="B105" s="23">
        <v>13</v>
      </c>
      <c r="C105" s="6" t="s">
        <v>68</v>
      </c>
      <c r="D105" s="6" t="s">
        <v>71</v>
      </c>
      <c r="E105" s="6" t="s">
        <v>73</v>
      </c>
      <c r="F105" s="26">
        <v>1</v>
      </c>
      <c r="G105" s="34"/>
      <c r="H105" s="34"/>
    </row>
    <row r="106" spans="1:8" ht="13.5" thickBot="1" x14ac:dyDescent="0.25">
      <c r="A106" s="16">
        <v>50</v>
      </c>
      <c r="B106" s="23">
        <v>14</v>
      </c>
      <c r="C106" s="6" t="s">
        <v>69</v>
      </c>
      <c r="D106" s="6" t="s">
        <v>72</v>
      </c>
      <c r="E106" s="6" t="s">
        <v>15</v>
      </c>
      <c r="F106" s="26">
        <v>109.389</v>
      </c>
      <c r="G106" s="34"/>
      <c r="H106" s="34"/>
    </row>
    <row r="107" spans="1:8" ht="24" customHeight="1" thickBot="1" x14ac:dyDescent="0.25">
      <c r="A107" s="16">
        <v>50</v>
      </c>
      <c r="B107" s="23">
        <v>14</v>
      </c>
      <c r="C107" s="6">
        <v>941941031</v>
      </c>
      <c r="D107" s="42" t="s">
        <v>88</v>
      </c>
      <c r="E107" s="37" t="s">
        <v>84</v>
      </c>
      <c r="F107" s="26">
        <v>108</v>
      </c>
      <c r="G107" s="34"/>
      <c r="H107" s="34"/>
    </row>
    <row r="108" spans="1:8" ht="21" customHeight="1" thickBot="1" x14ac:dyDescent="0.25">
      <c r="A108" s="16">
        <v>50</v>
      </c>
      <c r="B108" s="23">
        <v>14</v>
      </c>
      <c r="C108" s="6">
        <v>941941191</v>
      </c>
      <c r="D108" s="42" t="s">
        <v>86</v>
      </c>
      <c r="E108" s="37" t="s">
        <v>84</v>
      </c>
      <c r="F108" s="26">
        <v>324</v>
      </c>
      <c r="G108" s="34"/>
      <c r="H108" s="34"/>
    </row>
    <row r="109" spans="1:8" ht="23.25" customHeight="1" thickBot="1" x14ac:dyDescent="0.25">
      <c r="A109" s="16">
        <v>50</v>
      </c>
      <c r="B109" s="23">
        <v>14</v>
      </c>
      <c r="C109" s="6">
        <v>941941831</v>
      </c>
      <c r="D109" s="43" t="s">
        <v>85</v>
      </c>
      <c r="E109" s="37" t="s">
        <v>84</v>
      </c>
      <c r="F109" s="26">
        <v>108</v>
      </c>
      <c r="G109" s="34"/>
      <c r="H109" s="34"/>
    </row>
    <row r="111" spans="1:8" x14ac:dyDescent="0.2">
      <c r="A111" s="14" t="s">
        <v>74</v>
      </c>
      <c r="H111" s="65">
        <f>H19+H26+H54+H80+H87+H94+H103</f>
        <v>0</v>
      </c>
    </row>
    <row r="113" spans="1:1" x14ac:dyDescent="0.2">
      <c r="A113" s="3" t="s">
        <v>75</v>
      </c>
    </row>
  </sheetData>
  <mergeCells count="2">
    <mergeCell ref="A74:B74"/>
    <mergeCell ref="A86:H8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</dc:creator>
  <cp:lastModifiedBy>Kika</cp:lastModifiedBy>
  <dcterms:created xsi:type="dcterms:W3CDTF">2020-07-01T03:59:30Z</dcterms:created>
  <dcterms:modified xsi:type="dcterms:W3CDTF">2020-07-01T09:45:40Z</dcterms:modified>
</cp:coreProperties>
</file>