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2 SPŠ JM BB\POTRAVINY 2020_2022\"/>
    </mc:Choice>
  </mc:AlternateContent>
  <bookViews>
    <workbookView xWindow="0" yWindow="0" windowWidth="25125" windowHeight="12450" tabRatio="757" firstSheet="4" activeTab="10"/>
  </bookViews>
  <sheets>
    <sheet name="1. Ovocie a zelenina" sheetId="4" r:id="rId1"/>
    <sheet name="2. Chlieb a pečivo" sheetId="10" r:id="rId2"/>
    <sheet name="3. Mlieko a mliečne výrobky" sheetId="11" r:id="rId3"/>
    <sheet name="4. Bravčové mäso - čerstvé" sheetId="14" r:id="rId4"/>
    <sheet name="5. Hydina - čerstvá" sheetId="26" r:id="rId5"/>
    <sheet name="6. Hovädzie mäso -čerstvé" sheetId="27" r:id="rId6"/>
    <sheet name="7. Mäsové výrobky" sheetId="29" r:id="rId7"/>
    <sheet name="8. Mrazené mäso" sheetId="12" r:id="rId8"/>
    <sheet name="9. Mrazené ryby" sheetId="15" r:id="rId9"/>
    <sheet name="10. Mrazené výrobky" sheetId="16" r:id="rId10"/>
    <sheet name="11. Trvanlivé potraviny" sheetId="13" r:id="rId11"/>
    <sheet name="12. Vajcia" sheetId="22" r:id="rId12"/>
  </sheets>
  <definedNames>
    <definedName name="hodZvýrazniť" localSheetId="9">IFERROR(IF(#REF!="áno", TRUE, FALSE),FALSE)</definedName>
    <definedName name="hodZvýrazniť" localSheetId="11">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1">#REF!</definedName>
    <definedName name="NadpisStĺpca1" localSheetId="6">#REF!</definedName>
    <definedName name="NadpisStĺpca1" localSheetId="8">#REF!</definedName>
    <definedName name="NadpisStĺpca1">#REF!</definedName>
    <definedName name="peičvo" localSheetId="9">#REF!</definedName>
    <definedName name="peičvo" localSheetId="11">#REF!</definedName>
    <definedName name="peičvo" localSheetId="6">#REF!</definedName>
    <definedName name="peičvo" localSheetId="8">#REF!</definedName>
    <definedName name="peičvo">#REF!</definedName>
    <definedName name="Položky" localSheetId="3">'4. Bravčové mäso - čerstvé'!$A$13:$A$19</definedName>
    <definedName name="Položky" localSheetId="4">'5. Hydina - čerstvá'!$A$13:$A$16</definedName>
    <definedName name="Položky" localSheetId="5">'6. Hovädzie mäso -čerstvé'!$A$13:$A$15</definedName>
    <definedName name="Položky" localSheetId="6">'7. Mäsové výrobky'!$A$13:$A$30</definedName>
    <definedName name="Požiadavky_na_jednotlivé_položky" localSheetId="3">'4. Bravčové mäso - čerstvé'!$B$13:$B$19</definedName>
    <definedName name="Požiadavky_na_jednotlivé_položky" localSheetId="4">'5. Hydina - čerstvá'!$B$13:$B$16</definedName>
    <definedName name="Požiadavky_na_jednotlivé_položky" localSheetId="5">'6. Hovädzie mäso -čerstvé'!$B$13:$B$15</definedName>
    <definedName name="Požiadavky_na_jednotlivé_položky" localSheetId="6">'7. Mäsové výrobky'!$B$13:$B$30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12" i="13" l="1"/>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11" i="13"/>
  <c r="K303" i="13"/>
  <c r="K304" i="13"/>
  <c r="K305" i="13"/>
  <c r="K306" i="13"/>
  <c r="K307" i="13"/>
  <c r="K308" i="13"/>
  <c r="K309" i="13"/>
  <c r="K302" i="13"/>
  <c r="K298" i="13"/>
  <c r="K299" i="13"/>
  <c r="K297" i="13"/>
  <c r="K286" i="13"/>
  <c r="K287" i="13"/>
  <c r="K288" i="13"/>
  <c r="K289" i="13"/>
  <c r="K290" i="13"/>
  <c r="K291" i="13"/>
  <c r="K292" i="13"/>
  <c r="K293" i="13"/>
  <c r="K294" i="13"/>
  <c r="K285" i="13"/>
  <c r="K275" i="13"/>
  <c r="K276" i="13"/>
  <c r="K277" i="13"/>
  <c r="K278" i="13"/>
  <c r="K279" i="13"/>
  <c r="K280" i="13"/>
  <c r="K281" i="13"/>
  <c r="K282" i="13"/>
  <c r="K274"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22" i="13"/>
  <c r="K211" i="13"/>
  <c r="K212" i="13"/>
  <c r="K213" i="13"/>
  <c r="K214" i="13"/>
  <c r="K215" i="13"/>
  <c r="K216" i="13"/>
  <c r="K217" i="13"/>
  <c r="K218" i="13"/>
  <c r="K219" i="13"/>
  <c r="K210" i="13"/>
  <c r="K207" i="13"/>
  <c r="K206" i="13"/>
  <c r="K201" i="13"/>
  <c r="K202" i="13"/>
  <c r="K203" i="13"/>
  <c r="K200" i="13"/>
  <c r="K197" i="13"/>
  <c r="K193" i="13"/>
  <c r="K194" i="13"/>
  <c r="K195" i="13"/>
  <c r="K196" i="13"/>
  <c r="K192" i="13"/>
  <c r="K186" i="13"/>
  <c r="K187" i="13"/>
  <c r="K188" i="13"/>
  <c r="K189" i="13"/>
  <c r="K185" i="13"/>
  <c r="K169" i="13"/>
  <c r="K170" i="13"/>
  <c r="K171" i="13"/>
  <c r="K172" i="13"/>
  <c r="K173" i="13"/>
  <c r="K174" i="13"/>
  <c r="K175" i="13"/>
  <c r="K176" i="13"/>
  <c r="K177" i="13"/>
  <c r="K178" i="13"/>
  <c r="K179" i="13"/>
  <c r="K180" i="13"/>
  <c r="K181" i="13"/>
  <c r="K182" i="13"/>
  <c r="K168" i="13"/>
  <c r="K156" i="13"/>
  <c r="K157" i="13"/>
  <c r="K158" i="13"/>
  <c r="K159" i="13"/>
  <c r="K160" i="13"/>
  <c r="K161" i="13"/>
  <c r="K162" i="13"/>
  <c r="K163" i="13"/>
  <c r="K164" i="13"/>
  <c r="K165" i="13"/>
  <c r="K155" i="13"/>
  <c r="K120" i="13"/>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16" i="15"/>
  <c r="J17" i="15"/>
  <c r="J18" i="15"/>
  <c r="J19" i="15"/>
  <c r="J20" i="15"/>
  <c r="J16" i="12"/>
  <c r="J17" i="12"/>
  <c r="J18" i="12"/>
  <c r="J19" i="12"/>
  <c r="J20" i="12"/>
  <c r="J21" i="12"/>
  <c r="J22" i="12"/>
  <c r="J23" i="12"/>
  <c r="J24" i="12"/>
  <c r="J16" i="29"/>
  <c r="J17" i="29"/>
  <c r="J18" i="29"/>
  <c r="J19" i="29"/>
  <c r="J20" i="29"/>
  <c r="J21" i="29"/>
  <c r="J22" i="29"/>
  <c r="J23" i="29"/>
  <c r="J24" i="29"/>
  <c r="J25" i="29"/>
  <c r="J26" i="29"/>
  <c r="J27" i="29"/>
  <c r="J28" i="29"/>
  <c r="J29" i="29"/>
  <c r="J16" i="26"/>
  <c r="K16" i="14"/>
  <c r="K17" i="14"/>
  <c r="K19" i="14"/>
  <c r="J15" i="11"/>
  <c r="J16" i="11"/>
  <c r="J17" i="11"/>
  <c r="J18" i="11"/>
  <c r="J19" i="11"/>
  <c r="J20" i="11"/>
  <c r="J21" i="11"/>
  <c r="J22" i="11"/>
  <c r="J23"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H15" i="4"/>
  <c r="J15" i="4" s="1"/>
  <c r="H347" i="13" l="1"/>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62" i="11" l="1"/>
  <c r="H61" i="11"/>
  <c r="H60" i="11"/>
  <c r="H59" i="11"/>
  <c r="H58" i="11"/>
  <c r="H57" i="11"/>
  <c r="H56" i="11"/>
  <c r="H55" i="11"/>
  <c r="H54" i="11"/>
  <c r="K348" i="13" l="1"/>
  <c r="J348" i="13"/>
  <c r="H348" i="13"/>
  <c r="H265" i="13"/>
  <c r="H248" i="13"/>
  <c r="H247" i="13"/>
  <c r="H250" i="13"/>
  <c r="H249" i="13"/>
  <c r="H243" i="13"/>
  <c r="H242" i="13"/>
  <c r="H244" i="13"/>
  <c r="H266" i="13"/>
  <c r="H267" i="13"/>
  <c r="H268" i="13"/>
  <c r="H269" i="13"/>
  <c r="H182" i="13"/>
  <c r="K296" i="13"/>
  <c r="H296" i="13"/>
  <c r="K199" i="13"/>
  <c r="H199" i="13"/>
  <c r="K301" i="13"/>
  <c r="H301" i="13"/>
  <c r="H69" i="13"/>
  <c r="K69" i="13" s="1"/>
  <c r="H72" i="13"/>
  <c r="K72" i="13" s="1"/>
  <c r="H207" i="13"/>
  <c r="H187" i="13"/>
  <c r="H213" i="13"/>
  <c r="H135" i="13"/>
  <c r="K135" i="13" s="1"/>
  <c r="H132" i="13"/>
  <c r="K132" i="13" s="1"/>
  <c r="H128" i="13"/>
  <c r="K128" i="13" s="1"/>
  <c r="H160" i="13"/>
  <c r="H158" i="13"/>
  <c r="H88" i="13"/>
  <c r="K88" i="13" s="1"/>
  <c r="H281" i="13"/>
  <c r="H162" i="13"/>
  <c r="K191" i="13"/>
  <c r="H191" i="13"/>
  <c r="J16" i="22"/>
  <c r="H16" i="22"/>
  <c r="H45" i="16"/>
  <c r="H20" i="29"/>
  <c r="H45" i="11"/>
  <c r="H48" i="11"/>
  <c r="H47" i="11"/>
  <c r="H46" i="11"/>
  <c r="H43" i="11"/>
  <c r="H42" i="11"/>
  <c r="H18" i="11"/>
  <c r="J63" i="11"/>
  <c r="H63" i="11"/>
  <c r="H41" i="11"/>
  <c r="H40" i="11"/>
  <c r="H39" i="11"/>
  <c r="I20" i="14"/>
  <c r="K20" i="14"/>
  <c r="H60" i="4"/>
  <c r="H76" i="4"/>
  <c r="H15" i="22"/>
  <c r="J15" i="22" s="1"/>
  <c r="H24" i="10"/>
  <c r="H22" i="11"/>
  <c r="H26" i="11"/>
  <c r="H24" i="11"/>
  <c r="J24" i="11" s="1"/>
  <c r="H25" i="11"/>
  <c r="H36" i="11"/>
  <c r="H35" i="11"/>
  <c r="H52" i="11"/>
  <c r="H51" i="11"/>
  <c r="H50" i="11"/>
  <c r="H49" i="11"/>
  <c r="H21" i="11"/>
  <c r="H44" i="11"/>
  <c r="H38" i="11"/>
  <c r="H32" i="11"/>
  <c r="H16" i="11"/>
  <c r="H17" i="11"/>
  <c r="H196" i="13"/>
  <c r="H193" i="13"/>
  <c r="H197" i="13"/>
  <c r="H205" i="13"/>
  <c r="K205" i="13"/>
  <c r="H299" i="13"/>
  <c r="H298" i="13"/>
  <c r="H297" i="13"/>
  <c r="H70" i="13"/>
  <c r="K70" i="13" s="1"/>
  <c r="H206" i="13"/>
  <c r="H201" i="13"/>
  <c r="H200" i="13"/>
  <c r="H202" i="13"/>
  <c r="H302" i="13"/>
  <c r="H303" i="13"/>
  <c r="H308" i="13"/>
  <c r="H307" i="13"/>
  <c r="H309" i="13"/>
  <c r="H306" i="13"/>
  <c r="H305" i="13"/>
  <c r="H304" i="13"/>
  <c r="H203" i="13"/>
  <c r="H239" i="13"/>
  <c r="H238" i="13"/>
  <c r="H163" i="13"/>
  <c r="H157" i="13"/>
  <c r="H156" i="13"/>
  <c r="H161" i="13"/>
  <c r="H164" i="13"/>
  <c r="H292" i="13"/>
  <c r="H294" i="13"/>
  <c r="H293" i="13"/>
  <c r="H290" i="13"/>
  <c r="H291" i="13"/>
  <c r="H289" i="13"/>
  <c r="H287" i="13"/>
  <c r="H129" i="13"/>
  <c r="K129" i="13" s="1"/>
  <c r="H131" i="13"/>
  <c r="K131" i="13" s="1"/>
  <c r="H130" i="13"/>
  <c r="K130" i="13" s="1"/>
  <c r="H127" i="13"/>
  <c r="K127" i="13" s="1"/>
  <c r="H124" i="13"/>
  <c r="K124" i="13" s="1"/>
  <c r="H123" i="13"/>
  <c r="K123" i="13" s="1"/>
  <c r="H122" i="13"/>
  <c r="K122" i="13" s="1"/>
  <c r="H121" i="13"/>
  <c r="K121" i="13" s="1"/>
  <c r="H119" i="13"/>
  <c r="K119" i="13" s="1"/>
  <c r="H111" i="13"/>
  <c r="K111" i="13" s="1"/>
  <c r="H98" i="13"/>
  <c r="K98" i="13" s="1"/>
  <c r="H113" i="13"/>
  <c r="K113" i="13" s="1"/>
  <c r="H112" i="13"/>
  <c r="K112" i="13" s="1"/>
  <c r="H114" i="13"/>
  <c r="K114" i="13" s="1"/>
  <c r="H118" i="13"/>
  <c r="K118" i="13" s="1"/>
  <c r="H117" i="13"/>
  <c r="K117" i="13" s="1"/>
  <c r="H105" i="13"/>
  <c r="K105" i="13" s="1"/>
  <c r="H96" i="13"/>
  <c r="K96" i="13" s="1"/>
  <c r="H110" i="13"/>
  <c r="K110" i="13" s="1"/>
  <c r="H109" i="13"/>
  <c r="K109" i="13" s="1"/>
  <c r="H108" i="13"/>
  <c r="K108" i="13" s="1"/>
  <c r="H107" i="13"/>
  <c r="K107" i="13" s="1"/>
  <c r="H106" i="13"/>
  <c r="K106" i="13" s="1"/>
  <c r="H101" i="13"/>
  <c r="K101" i="13" s="1"/>
  <c r="H100" i="13"/>
  <c r="K100" i="13" s="1"/>
  <c r="H97" i="13"/>
  <c r="K97" i="13" s="1"/>
  <c r="H99" i="13"/>
  <c r="K99" i="13" s="1"/>
  <c r="H104" i="13"/>
  <c r="K104" i="13" s="1"/>
  <c r="H116" i="13"/>
  <c r="K116" i="13" s="1"/>
  <c r="K95" i="13"/>
  <c r="H95" i="13"/>
  <c r="H93" i="13"/>
  <c r="H92" i="13"/>
  <c r="K92" i="13" s="1"/>
  <c r="H90" i="13"/>
  <c r="K90" i="13" s="1"/>
  <c r="H89" i="13"/>
  <c r="K89" i="13" s="1"/>
  <c r="H87" i="13"/>
  <c r="K87" i="13" s="1"/>
  <c r="H84" i="13"/>
  <c r="K84" i="13" s="1"/>
  <c r="H80" i="13"/>
  <c r="K80" i="13" s="1"/>
  <c r="H79" i="13"/>
  <c r="K79" i="13" s="1"/>
  <c r="H76" i="13"/>
  <c r="K76" i="13" s="1"/>
  <c r="H75" i="13"/>
  <c r="K75" i="13" s="1"/>
  <c r="H168" i="13"/>
  <c r="H181" i="13"/>
  <c r="H180" i="13"/>
  <c r="H179" i="13"/>
  <c r="H178" i="13"/>
  <c r="H177" i="13"/>
  <c r="H176" i="13"/>
  <c r="H175" i="13"/>
  <c r="H174" i="13"/>
  <c r="H173" i="13"/>
  <c r="H172" i="13"/>
  <c r="H171" i="13"/>
  <c r="H170" i="13"/>
  <c r="H169" i="13"/>
  <c r="H137" i="13"/>
  <c r="K137" i="13" s="1"/>
  <c r="H136" i="13"/>
  <c r="K136" i="13" s="1"/>
  <c r="H219" i="13"/>
  <c r="H218" i="13"/>
  <c r="H217" i="13"/>
  <c r="H216" i="13"/>
  <c r="H215" i="13"/>
  <c r="H214" i="13"/>
  <c r="H212" i="13"/>
  <c r="H211" i="13"/>
  <c r="H210" i="13"/>
  <c r="K209" i="13"/>
  <c r="H209" i="13"/>
  <c r="H274" i="13"/>
  <c r="H276" i="13"/>
  <c r="H282" i="13"/>
  <c r="H280" i="13"/>
  <c r="H259" i="13"/>
  <c r="H260" i="13"/>
  <c r="H263" i="13"/>
  <c r="H262" i="13"/>
  <c r="H261" i="13"/>
  <c r="H271" i="13"/>
  <c r="H255" i="13"/>
  <c r="H253" i="13"/>
  <c r="H257" i="13"/>
  <c r="H245" i="13"/>
  <c r="H246" i="13"/>
  <c r="H223" i="13"/>
  <c r="H230" i="13"/>
  <c r="H229" i="13"/>
  <c r="H222" i="13"/>
  <c r="H228" i="13"/>
  <c r="H226" i="13"/>
  <c r="H233" i="13"/>
  <c r="H234" i="13"/>
  <c r="H235" i="13"/>
  <c r="H231" i="13"/>
  <c r="H232" i="13"/>
  <c r="H252" i="13"/>
  <c r="H21" i="13"/>
  <c r="K21" i="13" s="1"/>
  <c r="H145" i="13"/>
  <c r="K145" i="13" s="1"/>
  <c r="H149" i="13"/>
  <c r="K149" i="13" s="1"/>
  <c r="H148" i="13"/>
  <c r="K148" i="13" s="1"/>
  <c r="H152" i="13"/>
  <c r="K152" i="13" s="1"/>
  <c r="H58" i="13"/>
  <c r="K58" i="13" s="1"/>
  <c r="H59" i="13"/>
  <c r="K59" i="13" s="1"/>
  <c r="H50" i="13"/>
  <c r="K50" i="13" s="1"/>
  <c r="H49" i="13"/>
  <c r="K49" i="13" s="1"/>
  <c r="H45" i="13"/>
  <c r="K45" i="13" s="1"/>
  <c r="H51" i="13"/>
  <c r="K51" i="13" s="1"/>
  <c r="H43" i="13"/>
  <c r="K43" i="13" s="1"/>
  <c r="H44" i="13"/>
  <c r="K44" i="13" s="1"/>
  <c r="H47" i="13"/>
  <c r="K47" i="13" s="1"/>
  <c r="H46" i="13"/>
  <c r="K46" i="13" s="1"/>
  <c r="H38" i="13"/>
  <c r="K38" i="13" s="1"/>
  <c r="H37" i="13"/>
  <c r="K37" i="13" s="1"/>
  <c r="H39" i="13"/>
  <c r="K39" i="13" s="1"/>
  <c r="H40" i="13"/>
  <c r="K40" i="13" s="1"/>
  <c r="H194" i="13"/>
  <c r="H54" i="13"/>
  <c r="K54" i="13" s="1"/>
  <c r="H36" i="13"/>
  <c r="K36" i="13" s="1"/>
  <c r="H35" i="13"/>
  <c r="K35" i="13" s="1"/>
  <c r="H34" i="13"/>
  <c r="K34" i="13" s="1"/>
  <c r="H32" i="13"/>
  <c r="K32" i="13" s="1"/>
  <c r="H33" i="13"/>
  <c r="K33" i="13" s="1"/>
  <c r="H20" i="13"/>
  <c r="K20" i="13" s="1"/>
  <c r="K14" i="13"/>
  <c r="H14" i="13"/>
  <c r="H18" i="13"/>
  <c r="K18" i="13" s="1"/>
  <c r="H19" i="13"/>
  <c r="K19" i="13" s="1"/>
  <c r="H15" i="13"/>
  <c r="H17" i="13"/>
  <c r="K17" i="13" s="1"/>
  <c r="H16" i="13"/>
  <c r="K16" i="13" s="1"/>
  <c r="H16" i="16"/>
  <c r="H17" i="16"/>
  <c r="H18" i="16"/>
  <c r="H19" i="16"/>
  <c r="H20" i="16"/>
  <c r="H21" i="16"/>
  <c r="H22" i="16"/>
  <c r="H24" i="16"/>
  <c r="H25" i="16"/>
  <c r="H23" i="16"/>
  <c r="H33" i="16"/>
  <c r="H34" i="16"/>
  <c r="H31" i="16"/>
  <c r="H30" i="16"/>
  <c r="H26" i="16"/>
  <c r="H28" i="16"/>
  <c r="H32" i="16"/>
  <c r="H29" i="16"/>
  <c r="H27" i="16"/>
  <c r="H35" i="16"/>
  <c r="H36" i="16"/>
  <c r="H38" i="16"/>
  <c r="H37" i="16"/>
  <c r="H39" i="16"/>
  <c r="H40" i="16"/>
  <c r="H41" i="16"/>
  <c r="H43" i="16"/>
  <c r="H44" i="16"/>
  <c r="H46" i="16"/>
  <c r="H47" i="16"/>
  <c r="H48" i="16"/>
  <c r="H49" i="16"/>
  <c r="H50" i="16"/>
  <c r="H51" i="16"/>
  <c r="H54" i="16"/>
  <c r="H55" i="16"/>
  <c r="H56" i="16"/>
  <c r="H57" i="16"/>
  <c r="H53" i="16"/>
  <c r="H52" i="16"/>
  <c r="H42" i="16"/>
  <c r="H58" i="16"/>
  <c r="H15" i="16"/>
  <c r="J15" i="16" s="1"/>
  <c r="J59" i="16"/>
  <c r="H59" i="16"/>
  <c r="H17" i="15"/>
  <c r="H15" i="15"/>
  <c r="H16" i="15"/>
  <c r="H20" i="15"/>
  <c r="H19" i="15"/>
  <c r="H18" i="15"/>
  <c r="J17" i="26"/>
  <c r="H17" i="26"/>
  <c r="J16" i="27"/>
  <c r="H16" i="27"/>
  <c r="J25" i="12"/>
  <c r="H25" i="12"/>
  <c r="H15" i="12"/>
  <c r="J15" i="12" s="1"/>
  <c r="H17" i="12"/>
  <c r="H16" i="12"/>
  <c r="H19" i="12"/>
  <c r="H20" i="12"/>
  <c r="H22" i="12"/>
  <c r="H21" i="12"/>
  <c r="H23" i="12"/>
  <c r="J31" i="29"/>
  <c r="H31" i="29"/>
  <c r="H20" i="11"/>
  <c r="J51" i="10"/>
  <c r="H51" i="10"/>
  <c r="H16" i="10"/>
  <c r="H17" i="10"/>
  <c r="H18" i="10"/>
  <c r="H21" i="10"/>
  <c r="H20" i="10"/>
  <c r="H19" i="10"/>
  <c r="H22" i="10"/>
  <c r="H23" i="10"/>
  <c r="H25" i="10"/>
  <c r="H26" i="10"/>
  <c r="H29" i="10"/>
  <c r="H28" i="10"/>
  <c r="H27" i="10"/>
  <c r="H30" i="10"/>
  <c r="H33" i="10"/>
  <c r="H32" i="10"/>
  <c r="H36" i="10"/>
  <c r="H34" i="10"/>
  <c r="H35" i="10"/>
  <c r="H31" i="10"/>
  <c r="H41" i="10"/>
  <c r="H43" i="10"/>
  <c r="H37" i="10"/>
  <c r="H38" i="10"/>
  <c r="H39" i="10"/>
  <c r="H40" i="10"/>
  <c r="H42" i="10"/>
  <c r="H44" i="10"/>
  <c r="H45" i="10"/>
  <c r="H46" i="10"/>
  <c r="H47" i="10"/>
  <c r="H48" i="10"/>
  <c r="H49" i="10"/>
  <c r="H50" i="10"/>
  <c r="H15" i="10"/>
  <c r="I17" i="14"/>
  <c r="I19" i="14"/>
  <c r="H30" i="29"/>
  <c r="J30" i="29" s="1"/>
  <c r="H28" i="29"/>
  <c r="H26" i="29"/>
  <c r="H25" i="29"/>
  <c r="H24" i="29"/>
  <c r="H23" i="29"/>
  <c r="H22" i="29"/>
  <c r="H29" i="29"/>
  <c r="H21" i="29"/>
  <c r="H19" i="29"/>
  <c r="H18" i="29"/>
  <c r="H17" i="29"/>
  <c r="H16" i="29"/>
  <c r="H15" i="29"/>
  <c r="J15" i="29" s="1"/>
  <c r="H27" i="29"/>
  <c r="H17" i="4"/>
  <c r="K17" i="4" s="1"/>
  <c r="H16" i="4"/>
  <c r="J16" i="4" s="1"/>
  <c r="H18" i="4"/>
  <c r="H19" i="4"/>
  <c r="H23" i="4"/>
  <c r="H22" i="4"/>
  <c r="H24" i="4"/>
  <c r="H20" i="4"/>
  <c r="H25" i="4"/>
  <c r="H26" i="4"/>
  <c r="H28" i="4"/>
  <c r="H29" i="4"/>
  <c r="H30" i="4"/>
  <c r="H27" i="4"/>
  <c r="H31" i="4"/>
  <c r="H32" i="4"/>
  <c r="H34" i="4"/>
  <c r="H35" i="4"/>
  <c r="H37" i="4"/>
  <c r="H36" i="4"/>
  <c r="H41" i="4"/>
  <c r="H39" i="4"/>
  <c r="H38" i="4"/>
  <c r="H33" i="4"/>
  <c r="H40" i="4"/>
  <c r="H44" i="4"/>
  <c r="H42" i="4"/>
  <c r="H43" i="4"/>
  <c r="H46" i="4"/>
  <c r="H51" i="4"/>
  <c r="H47" i="4"/>
  <c r="H49" i="4"/>
  <c r="H50" i="4"/>
  <c r="H48" i="4"/>
  <c r="H45" i="4"/>
  <c r="H52" i="4"/>
  <c r="H53" i="4"/>
  <c r="H54" i="4"/>
  <c r="K54" i="4" s="1"/>
  <c r="H66" i="4"/>
  <c r="H65" i="4"/>
  <c r="K65" i="4" s="1"/>
  <c r="H56" i="4"/>
  <c r="H57" i="4"/>
  <c r="H55" i="4"/>
  <c r="H58" i="4"/>
  <c r="H59" i="4"/>
  <c r="H62" i="4"/>
  <c r="H63" i="4"/>
  <c r="H64" i="4"/>
  <c r="H61" i="4"/>
  <c r="H70" i="4"/>
  <c r="H67" i="4"/>
  <c r="H68" i="4"/>
  <c r="H69" i="4"/>
  <c r="H77" i="4"/>
  <c r="H71" i="4"/>
  <c r="H73" i="4"/>
  <c r="H72" i="4"/>
  <c r="H74" i="4"/>
  <c r="H75" i="4"/>
  <c r="K75" i="4" s="1"/>
  <c r="H78" i="4"/>
  <c r="K78" i="4" s="1"/>
  <c r="H79" i="4"/>
  <c r="K79" i="4" s="1"/>
  <c r="H80" i="4"/>
  <c r="H81" i="4"/>
  <c r="H83" i="4"/>
  <c r="H84" i="4"/>
  <c r="H85" i="4"/>
  <c r="H82" i="4"/>
  <c r="H21" i="4"/>
  <c r="H15" i="27"/>
  <c r="J15" i="27" s="1"/>
  <c r="H16" i="26"/>
  <c r="H15" i="26"/>
  <c r="J15" i="26" s="1"/>
  <c r="H159" i="13"/>
  <c r="H91" i="13"/>
  <c r="K91" i="13" s="1"/>
  <c r="H86" i="13"/>
  <c r="K86" i="13" s="1"/>
  <c r="H258" i="13"/>
  <c r="H254" i="13"/>
  <c r="H23" i="13"/>
  <c r="K23" i="13"/>
  <c r="H68" i="13"/>
  <c r="K68" i="13" s="1"/>
  <c r="H126" i="13"/>
  <c r="K126" i="13" s="1"/>
  <c r="H125" i="13"/>
  <c r="K125" i="13" s="1"/>
  <c r="H115" i="13"/>
  <c r="K115" i="13" s="1"/>
  <c r="H103" i="13"/>
  <c r="K103" i="13" s="1"/>
  <c r="H102" i="13"/>
  <c r="K102" i="13" s="1"/>
  <c r="H264" i="13"/>
  <c r="H237" i="13"/>
  <c r="H256" i="13"/>
  <c r="H270" i="13"/>
  <c r="H241" i="13"/>
  <c r="H240" i="13"/>
  <c r="H236" i="13"/>
  <c r="H225" i="13"/>
  <c r="H251" i="13"/>
  <c r="H224" i="13"/>
  <c r="K221" i="13"/>
  <c r="H221" i="13"/>
  <c r="H71" i="13"/>
  <c r="K71" i="13" s="1"/>
  <c r="K67" i="13"/>
  <c r="H67" i="13"/>
  <c r="H189" i="13"/>
  <c r="H188" i="13"/>
  <c r="H186" i="13"/>
  <c r="H185" i="13"/>
  <c r="K184" i="13"/>
  <c r="H184" i="13"/>
  <c r="H151" i="13"/>
  <c r="K151" i="13" s="1"/>
  <c r="H146" i="13"/>
  <c r="K146" i="13" s="1"/>
  <c r="H150" i="13"/>
  <c r="K150" i="13" s="1"/>
  <c r="H141" i="13"/>
  <c r="K141" i="13" s="1"/>
  <c r="H143" i="13"/>
  <c r="K143" i="13" s="1"/>
  <c r="H147" i="13"/>
  <c r="K147" i="13" s="1"/>
  <c r="H144" i="13"/>
  <c r="K144" i="13" s="1"/>
  <c r="H142" i="13"/>
  <c r="K142" i="13" s="1"/>
  <c r="K140" i="13"/>
  <c r="H140" i="13"/>
  <c r="H165" i="13"/>
  <c r="H155" i="13"/>
  <c r="K154" i="13"/>
  <c r="H154" i="13"/>
  <c r="H288" i="13"/>
  <c r="H286" i="13"/>
  <c r="H285" i="13"/>
  <c r="K284" i="13"/>
  <c r="H284" i="13"/>
  <c r="H134" i="13"/>
  <c r="K134" i="13" s="1"/>
  <c r="H133" i="13"/>
  <c r="K133" i="13" s="1"/>
  <c r="H85" i="13"/>
  <c r="K85" i="13" s="1"/>
  <c r="H83" i="13"/>
  <c r="K83" i="13" s="1"/>
  <c r="H81" i="13"/>
  <c r="K81" i="13" s="1"/>
  <c r="H82" i="13"/>
  <c r="K82" i="13" s="1"/>
  <c r="H78" i="13"/>
  <c r="K78" i="13" s="1"/>
  <c r="H77" i="13"/>
  <c r="K77" i="13" s="1"/>
  <c r="K74" i="13"/>
  <c r="H74" i="13"/>
  <c r="H138" i="13"/>
  <c r="K138" i="13" s="1"/>
  <c r="H65" i="13"/>
  <c r="K65" i="13" s="1"/>
  <c r="H64" i="13"/>
  <c r="K64" i="13" s="1"/>
  <c r="H63" i="13"/>
  <c r="K63" i="13" s="1"/>
  <c r="H62" i="13"/>
  <c r="K62" i="13" s="1"/>
  <c r="K167" i="13"/>
  <c r="H167" i="13"/>
  <c r="H279" i="13"/>
  <c r="H278" i="13"/>
  <c r="H277" i="13"/>
  <c r="H275" i="13"/>
  <c r="K273" i="13"/>
  <c r="H273" i="13"/>
  <c r="H57" i="13"/>
  <c r="H56" i="13"/>
  <c r="K56" i="13" s="1"/>
  <c r="H55" i="13"/>
  <c r="K55" i="13" s="1"/>
  <c r="H48" i="13"/>
  <c r="K48" i="13" s="1"/>
  <c r="K42" i="13"/>
  <c r="H42" i="13"/>
  <c r="H195" i="13"/>
  <c r="H192" i="13"/>
  <c r="H29" i="13"/>
  <c r="K29" i="13" s="1"/>
  <c r="H28" i="13"/>
  <c r="K28" i="13" s="1"/>
  <c r="H27" i="13"/>
  <c r="K27" i="13" s="1"/>
  <c r="H26" i="13"/>
  <c r="K26" i="13" s="1"/>
  <c r="H25" i="13"/>
  <c r="H24" i="13"/>
  <c r="K24" i="13" s="1"/>
  <c r="I15" i="14"/>
  <c r="K15" i="14" s="1"/>
  <c r="I18" i="14"/>
  <c r="K18" i="14" s="1"/>
  <c r="I16" i="14"/>
  <c r="H24" i="12"/>
  <c r="H18" i="12"/>
  <c r="H37" i="11"/>
  <c r="H29" i="11"/>
  <c r="H27" i="11"/>
  <c r="H30" i="11"/>
  <c r="H34" i="11"/>
  <c r="H23" i="11"/>
  <c r="H15" i="11"/>
  <c r="H19" i="11"/>
  <c r="K69" i="4"/>
  <c r="K56" i="4"/>
  <c r="K49" i="4"/>
  <c r="H53" i="11"/>
  <c r="H33" i="11"/>
  <c r="H31" i="11"/>
  <c r="H28" i="11"/>
  <c r="K93" i="13" l="1"/>
  <c r="K57" i="13"/>
  <c r="K25" i="13"/>
  <c r="K15" i="13"/>
  <c r="J15" i="15"/>
  <c r="J21" i="15" s="1"/>
  <c r="K19" i="4"/>
  <c r="K77" i="4"/>
  <c r="K55" i="4"/>
  <c r="K43" i="4"/>
  <c r="K42" i="4"/>
  <c r="K20" i="4"/>
  <c r="J86" i="4"/>
  <c r="H86" i="4"/>
  <c r="H21" i="15"/>
</calcChain>
</file>

<file path=xl/sharedStrings.xml><?xml version="1.0" encoding="utf-8"?>
<sst xmlns="http://schemas.openxmlformats.org/spreadsheetml/2006/main" count="4570" uniqueCount="989">
  <si>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</si>
  <si>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</si>
  <si>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</si>
  <si>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</si>
  <si>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</si>
  <si>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</si>
  <si>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</si>
  <si>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</si>
  <si>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</si>
  <si>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</si>
  <si>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</si>
  <si>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</si>
  <si>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</si>
  <si>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</si>
  <si>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</si>
  <si>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Sadzba DPH v %</t>
  </si>
  <si>
    <t>OBSAH BALENIA (skutočná veľkosť balenia od dodávateľa)</t>
  </si>
  <si>
    <t>I. TRIEDA</t>
  </si>
  <si>
    <t>Banány</t>
  </si>
  <si>
    <t>Brokolica</t>
  </si>
  <si>
    <t>Citróny</t>
  </si>
  <si>
    <t>Cuketa</t>
  </si>
  <si>
    <t>Hrušky</t>
  </si>
  <si>
    <t>Kaleráb</t>
  </si>
  <si>
    <t>Kapusta čínska</t>
  </si>
  <si>
    <t>Karfiol</t>
  </si>
  <si>
    <t xml:space="preserve">Kel </t>
  </si>
  <si>
    <t>Mrkva</t>
  </si>
  <si>
    <t>Petržlen</t>
  </si>
  <si>
    <t>Pomaranče</t>
  </si>
  <si>
    <t>Šalát hlávkový</t>
  </si>
  <si>
    <t>I. TRIEDA, min. veľkosť strapca 75 g</t>
  </si>
  <si>
    <t>I. TRIEDA, min. veľkosť 700 g</t>
  </si>
  <si>
    <t>I. TRIEDA, minimálne 8 ks vo zväzku</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</si>
  <si>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</si>
  <si>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</si>
  <si>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</si>
  <si>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</si>
  <si>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</si>
  <si>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</si>
  <si>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</si>
  <si>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</si>
  <si>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</si>
  <si>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</si>
  <si>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</si>
  <si>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</si>
  <si>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</si>
  <si>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</si>
  <si>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</si>
  <si>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</si>
  <si>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</si>
  <si>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cereálny</t>
  </si>
  <si>
    <t>Dalamánka celozrnná</t>
  </si>
  <si>
    <t>Koliesko tvarohové</t>
  </si>
  <si>
    <t>Koliesko lekvárové</t>
  </si>
  <si>
    <t>Lúpačka pudingová</t>
  </si>
  <si>
    <t>Crosissant nutelový</t>
  </si>
  <si>
    <t>Vianočka</t>
  </si>
  <si>
    <t>Frekvencia dodávok:</t>
  </si>
  <si>
    <t>Prepravné podmienky:</t>
  </si>
  <si>
    <t>dodržiavanie predpisov HACCP</t>
  </si>
  <si>
    <t>MLIEKO A MLIEČNE VÝROBKY</t>
  </si>
  <si>
    <t>MRAZENÉ VÝROBKY</t>
  </si>
  <si>
    <t>Rasca celá</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</si>
  <si>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</si>
  <si>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</si>
  <si>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</si>
  <si>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</si>
  <si>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</si>
  <si>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</si>
  <si>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</si>
  <si>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</si>
  <si>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</si>
  <si>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</si>
  <si>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</si>
  <si>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</si>
  <si>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</si>
  <si>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</si>
  <si>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</si>
  <si>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</si>
  <si>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</si>
  <si>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 xml:space="preserve">2 x denne (pracovné dni) dodávať tovar od 6.00 do 8.00 hod. a od 12.00 do 14.00 hod. </t>
  </si>
  <si>
    <t>Cesnak</t>
  </si>
  <si>
    <t>Kapusta červená</t>
  </si>
  <si>
    <t>Paradajky cherry</t>
  </si>
  <si>
    <t>Reďkovka biela</t>
  </si>
  <si>
    <t>Tekvica hokaido</t>
  </si>
  <si>
    <t>Jahody</t>
  </si>
  <si>
    <t>ks</t>
  </si>
  <si>
    <t>Ananás</t>
  </si>
  <si>
    <t>Hliva ustricová</t>
  </si>
  <si>
    <t>Hrozno červené</t>
  </si>
  <si>
    <t>Kapusta kyslá</t>
  </si>
  <si>
    <t>Kôpor</t>
  </si>
  <si>
    <t>Liči</t>
  </si>
  <si>
    <t>Ligurček</t>
  </si>
  <si>
    <t>Mäta</t>
  </si>
  <si>
    <t>Melón žltý</t>
  </si>
  <si>
    <t>Paprika červená</t>
  </si>
  <si>
    <t>Paprika žltá</t>
  </si>
  <si>
    <t>Paprika zelená</t>
  </si>
  <si>
    <t>Rozmarín</t>
  </si>
  <si>
    <t>Šalát ľadový</t>
  </si>
  <si>
    <t>Tymián</t>
  </si>
  <si>
    <t>Bageta</t>
  </si>
  <si>
    <t>Brioška</t>
  </si>
  <si>
    <t>Pagáč zemiakový</t>
  </si>
  <si>
    <t>Strúhanka</t>
  </si>
  <si>
    <t xml:space="preserve">Biely jogurt </t>
  </si>
  <si>
    <t xml:space="preserve">Mlieko plnotučné </t>
  </si>
  <si>
    <t xml:space="preserve">Šľahačka spray </t>
  </si>
  <si>
    <t>Mlieko polotučné</t>
  </si>
  <si>
    <t>Rybie filety Tilapia</t>
  </si>
  <si>
    <t>Mrkva BABY</t>
  </si>
  <si>
    <t>Mrazená zelenina (podsviečková)</t>
  </si>
  <si>
    <t>Mrazená zelenina (mochovská)</t>
  </si>
  <si>
    <t>Mrazená zelenina (bretánska)</t>
  </si>
  <si>
    <t>Mrazená zelenina (čínska)</t>
  </si>
  <si>
    <t>Špenát listový</t>
  </si>
  <si>
    <t>Knedle slivkové</t>
  </si>
  <si>
    <t>Šampiňóny obaľované</t>
  </si>
  <si>
    <t>Šúľance čisté</t>
  </si>
  <si>
    <t>Šúľance makové</t>
  </si>
  <si>
    <t>Bulgur</t>
  </si>
  <si>
    <t xml:space="preserve">Fliačky </t>
  </si>
  <si>
    <t xml:space="preserve">Gágoríky </t>
  </si>
  <si>
    <t xml:space="preserve">Kuskus </t>
  </si>
  <si>
    <t xml:space="preserve">Lasagne </t>
  </si>
  <si>
    <t xml:space="preserve">Rezance široké </t>
  </si>
  <si>
    <t>Slovenská ryža</t>
  </si>
  <si>
    <t xml:space="preserve">Špagety </t>
  </si>
  <si>
    <t>CUKROVINKY</t>
  </si>
  <si>
    <t>DŽEMY, MED</t>
  </si>
  <si>
    <t>STRUKOVINY, OBILNINY</t>
  </si>
  <si>
    <t>KEČUP, OMÁČKY</t>
  </si>
  <si>
    <t>Cesnaková pasta</t>
  </si>
  <si>
    <t>Worčestrová omáčka</t>
  </si>
  <si>
    <t>PÓTY</t>
  </si>
  <si>
    <t xml:space="preserve">KOMPÓTY </t>
  </si>
  <si>
    <t xml:space="preserve">Hruškový kompót </t>
  </si>
  <si>
    <t>Rasca mletá</t>
  </si>
  <si>
    <t xml:space="preserve">Rozmarín </t>
  </si>
  <si>
    <t>Śkorica mletá</t>
  </si>
  <si>
    <t>VEGETA A BUJÓNY</t>
  </si>
  <si>
    <t>A BUJÓNY</t>
  </si>
  <si>
    <t>OLEJ A OCOT</t>
  </si>
  <si>
    <t>A OCOT</t>
  </si>
  <si>
    <t>Ocot</t>
  </si>
  <si>
    <t>SOĽ, RYŽA</t>
  </si>
  <si>
    <t>Hrubá múka</t>
  </si>
  <si>
    <t>Soľ</t>
  </si>
  <si>
    <t>ORECHY, MAK, POSYPY</t>
  </si>
  <si>
    <t>MAK, POSYPY</t>
  </si>
  <si>
    <t>ARKY</t>
  </si>
  <si>
    <t xml:space="preserve">Kypriaci prášok </t>
  </si>
  <si>
    <t>RYBY</t>
  </si>
  <si>
    <t>HUBY,  ZÁKLADY</t>
  </si>
  <si>
    <t>Huby sušené - lesná zmes</t>
  </si>
  <si>
    <t>STERILIZOVANÁ ZELENINA</t>
  </si>
  <si>
    <t xml:space="preserve">Čalamáda sterilizovaná </t>
  </si>
  <si>
    <t>Chren</t>
  </si>
  <si>
    <t xml:space="preserve">Kôpor v soli </t>
  </si>
  <si>
    <t xml:space="preserve">Lečo sterilizované </t>
  </si>
  <si>
    <t xml:space="preserve">Paradajkový pretlak </t>
  </si>
  <si>
    <t xml:space="preserve">Paradajky lúpané </t>
  </si>
  <si>
    <t>Bravčové plece b.k. a kože</t>
  </si>
  <si>
    <t>Jaternice ryžové</t>
  </si>
  <si>
    <t xml:space="preserve">Párky obyčajné jemné </t>
  </si>
  <si>
    <t>Slanina údená bez kože</t>
  </si>
  <si>
    <t>Saláma suchá</t>
  </si>
  <si>
    <t>bez nástreku</t>
  </si>
  <si>
    <t>VAJCIA</t>
  </si>
  <si>
    <t>Korenie nové celé</t>
  </si>
  <si>
    <t xml:space="preserve">Peperonáta </t>
  </si>
  <si>
    <t>Kuracie prsia rezne</t>
  </si>
  <si>
    <t>Filet z morčacích pŕs bez kosti a kože</t>
  </si>
  <si>
    <t>SPŠJM</t>
  </si>
  <si>
    <t>Sadzba DPH v % (v bunke uviesť len číslo 10,20 a pod.)</t>
  </si>
  <si>
    <t xml:space="preserve">Minimálne požiadavky na jednotlivé položky </t>
  </si>
  <si>
    <t>Cvikla</t>
  </si>
  <si>
    <t>Hrozno biele</t>
  </si>
  <si>
    <t>Kapusta biela</t>
  </si>
  <si>
    <t>Kiwi</t>
  </si>
  <si>
    <t>Limetky</t>
  </si>
  <si>
    <t>Mandarinky</t>
  </si>
  <si>
    <t>Melón červený</t>
  </si>
  <si>
    <t xml:space="preserve">Medvedí cesnak </t>
  </si>
  <si>
    <t xml:space="preserve">Majoránka </t>
  </si>
  <si>
    <t>Orechy</t>
  </si>
  <si>
    <t>Pór</t>
  </si>
  <si>
    <t>Paradajky</t>
  </si>
  <si>
    <t>Petržlenová vňať</t>
  </si>
  <si>
    <t>Petržlenová vňať kučer.</t>
  </si>
  <si>
    <t>Pažítka</t>
  </si>
  <si>
    <t>Rucola 125 g</t>
  </si>
  <si>
    <t>Šampiňóny</t>
  </si>
  <si>
    <t>Šalát lolo biondo</t>
  </si>
  <si>
    <t>Šalát MIX</t>
  </si>
  <si>
    <t xml:space="preserve">Šalát MIX 125 g  </t>
  </si>
  <si>
    <t xml:space="preserve">Špenát BABY 125 g </t>
  </si>
  <si>
    <t>Uhorky šalátové</t>
  </si>
  <si>
    <t>Zemiaky</t>
  </si>
  <si>
    <t>Zemiaky nové</t>
  </si>
  <si>
    <t>Zemiaky vákuové</t>
  </si>
  <si>
    <t>Zeler</t>
  </si>
  <si>
    <t>Broskyne, voľné</t>
  </si>
  <si>
    <t>I. TRIEDA priemer min. 45 mm</t>
  </si>
  <si>
    <t>Cibuľa žltá</t>
  </si>
  <si>
    <t>I.TRIEDA</t>
  </si>
  <si>
    <t>I. TRIEDA, bez vákuového obalu</t>
  </si>
  <si>
    <t>min. 1000 g</t>
  </si>
  <si>
    <t>Knedľa parená</t>
  </si>
  <si>
    <t>Jogurt, rôzne príchute</t>
  </si>
  <si>
    <t>Jogurt. rôzne príchute</t>
  </si>
  <si>
    <t xml:space="preserve">Jogurt, rôzne príchute  </t>
  </si>
  <si>
    <t xml:space="preserve">Vajcia </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</si>
  <si>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</si>
  <si>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</si>
  <si>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</si>
  <si>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</si>
  <si>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kože,  1 krajina pôvodu (chované, porazené, delené v 1 krajine)</t>
  </si>
  <si>
    <t>Uchádzač preukáže splnenie požadovanej špecifikácie predložením vyhlásenia od dodávateľa o spôsobe spracovania jatočnej hydiny, ktorú  uvádza v ponuke</t>
  </si>
  <si>
    <t>Croissant slnečnicový</t>
  </si>
  <si>
    <t>Croissant syrový</t>
  </si>
  <si>
    <t>Droždie čerstvé</t>
  </si>
  <si>
    <t>Kocka kukuričná</t>
  </si>
  <si>
    <t>Koliesko pizzové</t>
  </si>
  <si>
    <t xml:space="preserve">Pagáč škvarkový </t>
  </si>
  <si>
    <t>Slimák lekvárový</t>
  </si>
  <si>
    <t>Žemľa tuková</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</si>
  <si>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</si>
  <si>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</si>
  <si>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</si>
  <si>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</si>
  <si>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</si>
  <si>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</si>
  <si>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každý pracovný deň od 06.00</t>
  </si>
  <si>
    <t>Maslo</t>
  </si>
  <si>
    <t>Rastlinná tuková nátierka</t>
  </si>
  <si>
    <t xml:space="preserve">Rastlinná tuková nátierka </t>
  </si>
  <si>
    <t>Syr Feta</t>
  </si>
  <si>
    <t>Syr Cheddar</t>
  </si>
  <si>
    <t xml:space="preserve">Syr Hermelín </t>
  </si>
  <si>
    <t xml:space="preserve">Syr Plesnivec </t>
  </si>
  <si>
    <t>Tavený syr, vedierko</t>
  </si>
  <si>
    <t>Tavený syr v črievku</t>
  </si>
  <si>
    <t>Tvaroh jemný termizovaný</t>
  </si>
  <si>
    <t>Tvaroh hrudkovitý</t>
  </si>
  <si>
    <t>Bryndza</t>
  </si>
  <si>
    <t xml:space="preserve">Škvarená bravčová masť </t>
  </si>
  <si>
    <t>Bravčová údená klobása</t>
  </si>
  <si>
    <t>Slanina oravská voľná</t>
  </si>
  <si>
    <t xml:space="preserve">Špekačky </t>
  </si>
  <si>
    <t>Lahôdka z karé</t>
  </si>
  <si>
    <t>Údená krkovička bez kosti voľná</t>
  </si>
  <si>
    <t xml:space="preserve"> bez nástreku</t>
  </si>
  <si>
    <t>Párky Bratislavské</t>
  </si>
  <si>
    <t>Párky Debrecínske</t>
  </si>
  <si>
    <t xml:space="preserve">Šunka Debrecínska </t>
  </si>
  <si>
    <t>Filet z morčacích pŕs</t>
  </si>
  <si>
    <t>každý pracovný deň o 06.00</t>
  </si>
  <si>
    <t>Špecifikácia ponúkaného tovaru - opis uchádzačom ponúknutého výrobku, zloženie</t>
  </si>
  <si>
    <t>MRAZENÉ RYBY</t>
  </si>
  <si>
    <t>HYDINA</t>
  </si>
  <si>
    <t>MÄSOVÉ VÝROBKY</t>
  </si>
  <si>
    <t>MRAZENÉ MÄSO</t>
  </si>
  <si>
    <t xml:space="preserve">HOVÄDZIE MÄSO </t>
  </si>
  <si>
    <t xml:space="preserve">Krabie tyčinky </t>
  </si>
  <si>
    <t xml:space="preserve">Hrášok </t>
  </si>
  <si>
    <t>Kukurica cukrová</t>
  </si>
  <si>
    <t xml:space="preserve">Mrkva </t>
  </si>
  <si>
    <t>Syr obaľovaný</t>
  </si>
  <si>
    <t>Pizza šunková</t>
  </si>
  <si>
    <t>Pizza salámová</t>
  </si>
  <si>
    <t xml:space="preserve">Niťovky </t>
  </si>
  <si>
    <t>Rezance široké vlnité</t>
  </si>
  <si>
    <t>Hviezdičky</t>
  </si>
  <si>
    <t>Vretená/Skrutky/Vývrtky</t>
  </si>
  <si>
    <t>Fliačky malé</t>
  </si>
  <si>
    <t>Trubky/Penne</t>
  </si>
  <si>
    <t>CESTOVINY</t>
  </si>
  <si>
    <t>jemne údená (nárez)</t>
  </si>
  <si>
    <t>Makaróny</t>
  </si>
  <si>
    <t xml:space="preserve">Mušličky </t>
  </si>
  <si>
    <t>Gnocchi</t>
  </si>
  <si>
    <t>Tarhoňa</t>
  </si>
  <si>
    <t>Predpokladané odobraté množstvo počas trvania účinnosti zmluvy (v kusoch)</t>
  </si>
  <si>
    <t>slepačie vajcia čerstvé v škrupine, kvalita A, veľkosť L</t>
  </si>
  <si>
    <t>meno + podpis</t>
  </si>
  <si>
    <t>Cukor práškový</t>
  </si>
  <si>
    <t>Cukor škoricový</t>
  </si>
  <si>
    <t>Čaj čierny</t>
  </si>
  <si>
    <t xml:space="preserve">Čaj ovocný </t>
  </si>
  <si>
    <t xml:space="preserve">Čaj zelený </t>
  </si>
  <si>
    <t>Citrónový koncentrát</t>
  </si>
  <si>
    <t>Kakao</t>
  </si>
  <si>
    <t xml:space="preserve">Rozpustný cereálny nápoj </t>
  </si>
  <si>
    <t xml:space="preserve">Káva instantná </t>
  </si>
  <si>
    <t xml:space="preserve">Káva </t>
  </si>
  <si>
    <t>Káva Espresso</t>
  </si>
  <si>
    <t>Med včelí</t>
  </si>
  <si>
    <t>Lieskovoorieškový krém</t>
  </si>
  <si>
    <t xml:space="preserve">Džús </t>
  </si>
  <si>
    <t>Sirup</t>
  </si>
  <si>
    <t>Minerálna voda stolová 0,5 L</t>
  </si>
  <si>
    <t>Minerálna voda stolová 1,5 L</t>
  </si>
  <si>
    <t>Orechy vlašské</t>
  </si>
  <si>
    <t xml:space="preserve">Posyp orechový </t>
  </si>
  <si>
    <t xml:space="preserve">Mak </t>
  </si>
  <si>
    <t xml:space="preserve">Posyp makový </t>
  </si>
  <si>
    <t>Hladká múka špeciál OO</t>
  </si>
  <si>
    <t>Hrachová natívna múka</t>
  </si>
  <si>
    <t>Cícerová múka</t>
  </si>
  <si>
    <t>Špaldová múka</t>
  </si>
  <si>
    <t>Kukuričná múka</t>
  </si>
  <si>
    <t>varená jódovaná jedlá soľ, min. 1 kg</t>
  </si>
  <si>
    <t xml:space="preserve">Ryža guľatá </t>
  </si>
  <si>
    <t>Fazuľové lusky/struky</t>
  </si>
  <si>
    <t>Fazuľa biela</t>
  </si>
  <si>
    <t>Fazuľa červená</t>
  </si>
  <si>
    <t>Cícer</t>
  </si>
  <si>
    <t>Paradajkový koncentrát</t>
  </si>
  <si>
    <t>Paradajky sušené v oleji</t>
  </si>
  <si>
    <t>Paradajky polosušené</t>
  </si>
  <si>
    <t>Zeler, vlasové rezance</t>
  </si>
  <si>
    <t>Šalát čínsky</t>
  </si>
  <si>
    <t xml:space="preserve">Šalát mexický </t>
  </si>
  <si>
    <t>Šalát školský</t>
  </si>
  <si>
    <t xml:space="preserve">Topping </t>
  </si>
  <si>
    <t>Sója</t>
  </si>
  <si>
    <t>zloženie: sója, voda, soľ, balenie min. 400 g</t>
  </si>
  <si>
    <t>Rattatouille</t>
  </si>
  <si>
    <t>Croissant</t>
  </si>
  <si>
    <t>Oblátka 1</t>
  </si>
  <si>
    <t>Oblátka 2</t>
  </si>
  <si>
    <t>Oblátka 3</t>
  </si>
  <si>
    <t xml:space="preserve">Perník </t>
  </si>
  <si>
    <t>Roláda z piškótového cesta</t>
  </si>
  <si>
    <t>gastrobalenie min. 1kg</t>
  </si>
  <si>
    <t>Quinoa</t>
  </si>
  <si>
    <t>SÓJA</t>
  </si>
  <si>
    <t>Sójové kocky</t>
  </si>
  <si>
    <t xml:space="preserve">Sójové plátky </t>
  </si>
  <si>
    <t>Fazuľa pečená/baked beans</t>
  </si>
  <si>
    <t>Sójová omáčka</t>
  </si>
  <si>
    <t>Tekuté polievkové korenie</t>
  </si>
  <si>
    <t>instantná omáčka vhodná k zverine, balenie min. 2 kg</t>
  </si>
  <si>
    <t>Ajvar</t>
  </si>
  <si>
    <t>Ananásový kompót kúsky</t>
  </si>
  <si>
    <t>Broskyňový kompót kocky</t>
  </si>
  <si>
    <t xml:space="preserve">Čerešňový kompót bez kôstky </t>
  </si>
  <si>
    <t>Jablkový kompót rezy/strúhané</t>
  </si>
  <si>
    <t>KORENIE</t>
  </si>
  <si>
    <t>Korenie nové mleté</t>
  </si>
  <si>
    <t>Bobkový list</t>
  </si>
  <si>
    <t>balenie max. 20g</t>
  </si>
  <si>
    <t>Bazalka sušená</t>
  </si>
  <si>
    <t>Cesnak granulovaný</t>
  </si>
  <si>
    <t>Cesnak sušený</t>
  </si>
  <si>
    <t>Gyros</t>
  </si>
  <si>
    <t>Chilli</t>
  </si>
  <si>
    <t>Kari</t>
  </si>
  <si>
    <t>Čierne celé</t>
  </si>
  <si>
    <t>Čierne mleté</t>
  </si>
  <si>
    <t>Grilovaná zelenina</t>
  </si>
  <si>
    <t>balenie max. 20 g</t>
  </si>
  <si>
    <t>Korenie hubové</t>
  </si>
  <si>
    <t>Korenie na bravčové mäso</t>
  </si>
  <si>
    <t>Kôpor sušený</t>
  </si>
  <si>
    <t>Kurkuma</t>
  </si>
  <si>
    <t>Oregáno</t>
  </si>
  <si>
    <t>Paprika sladká lahôdková</t>
  </si>
  <si>
    <t xml:space="preserve">Vegeta hubová </t>
  </si>
  <si>
    <t xml:space="preserve">Vega zeleninová </t>
  </si>
  <si>
    <t>Knedľa kysnutá</t>
  </si>
  <si>
    <t>Syr Eidam neúdený, salámový</t>
  </si>
  <si>
    <t>Syr Eidam údený, salámový</t>
  </si>
  <si>
    <t xml:space="preserve">Syr Tekov neúdený, salámový  </t>
  </si>
  <si>
    <t xml:space="preserve">Syr Tekov údený, salámový  </t>
  </si>
  <si>
    <t>Syr Cottage, bez príchute</t>
  </si>
  <si>
    <t>Syr Cottage, s príchuťou</t>
  </si>
  <si>
    <t>Syrokrém - rozotierateľný syr</t>
  </si>
  <si>
    <t xml:space="preserve"> Margarín </t>
  </si>
  <si>
    <t>mäkký, zrejúci syr s plesňou, pasteriz. mlieko, jedlá soľ, syridlo, mliekarské kultúry,  tuk v sušine min. 45 %, min. 110 g balenie</t>
  </si>
  <si>
    <t>mäkký, zrejúci syr s plesňou, pasteriz. mlieko, jedlá soľ, syridlo, mliekarské kultúry,  tuk v sušine min. 45 %, min. 120 g balenie</t>
  </si>
  <si>
    <t>mäkký, zrejúci syr s plesňou, pasteriz. mlieko, jedlá soľ, syridlo, mliekarské kultúry,  tuk v sušine min. 45 %, min. 80 g balenie</t>
  </si>
  <si>
    <t xml:space="preserve">Syr Encián </t>
  </si>
  <si>
    <t>Syr Parmezán</t>
  </si>
  <si>
    <t>zloženie: repkový olej, voda, ocot, pasterizovaný vaječný žĺtok (4,3 %), cukor, horčica, soľ, tuk min. 66 %, min. 225 ml</t>
  </si>
  <si>
    <t>zloženie: repkový olej, voda, ocot, pasterizovaný vaječný žĺtok (4,3 %), cukor, horčica, soľ, tuk min. 66 %, min. 3 kg</t>
  </si>
  <si>
    <t>Majonéza min. 225 ml</t>
  </si>
  <si>
    <t>Majonéza min. 3 kg</t>
  </si>
  <si>
    <t>Majolenka min. 225 ml</t>
  </si>
  <si>
    <t xml:space="preserve">Bazalka </t>
  </si>
  <si>
    <t>Jablká</t>
  </si>
  <si>
    <t>Reďkovka červená - zväzok</t>
  </si>
  <si>
    <t>Cesnak čistený</t>
  </si>
  <si>
    <t xml:space="preserve">I. TRIEDA, hmotnosť obsahu min. 125 g </t>
  </si>
  <si>
    <t>I.TRIEDA, hmotnosť obsahu min. 125 g</t>
  </si>
  <si>
    <t>I.TRIEDA, hmotnosť obsahu min. 100 g</t>
  </si>
  <si>
    <t>Cibuľka lahôdková - zväzok</t>
  </si>
  <si>
    <t>Nektarinky, voľné</t>
  </si>
  <si>
    <t xml:space="preserve">Banketka celozrnná </t>
  </si>
  <si>
    <t>Banketka biela</t>
  </si>
  <si>
    <t>Zloženie: pšeničná múka, pitná voda, droždie, jedlá soľ jodidovaná, rastlinný tuk. Hmotnosť min. 100 g</t>
  </si>
  <si>
    <t xml:space="preserve">Zloženie: pšeničná múka, droždie, soľ-protihrudkujúca látka, voda, rastlinný tuk, cukor. Hmonosť min. 20 g </t>
  </si>
  <si>
    <t xml:space="preserve">Obsah celozrnnej múky min. 30%. Hmotnosť min. 30 g </t>
  </si>
  <si>
    <t xml:space="preserve">Sladké kysnuté pečivo s obsahom masla a vajec. Hmotnosť min. 80 g </t>
  </si>
  <si>
    <t>Pšeničná múka min, soľ, droždie, rastl.olej. Plnka nutelová:  cukor, rastl. tuk, kakaový prášok, emulgátor. Hmotnosť min. 70g</t>
  </si>
  <si>
    <t xml:space="preserve">Pečivo z lístkového cesta, slnečnicové semienka. Hmotnosť min. 80 g </t>
  </si>
  <si>
    <t xml:space="preserve">Pečivo z lístkového cesta, syr. Hmotnosť min. 80 g </t>
  </si>
  <si>
    <t>Zloženie: múka pšen., múka ražná min. 6%, posyp na vrchu. Hmotnosť min. 120 g</t>
  </si>
  <si>
    <t xml:space="preserve">Pekárske droždie čerstvé, min. 1000 g balenie </t>
  </si>
  <si>
    <t>Chlieb pš.- ražný krájaný</t>
  </si>
  <si>
    <t xml:space="preserve">Posyp na vechu. Hmotnosť min. 60 g </t>
  </si>
  <si>
    <t xml:space="preserve">Koliesko makové </t>
  </si>
  <si>
    <t>Kysnuté pečivo s náplňou min. 25 %. Hmotnosť min. 60 g</t>
  </si>
  <si>
    <t>Kysnuté pečivo s náplňou min. 25 % (maková). Hmotnosť min. 70 g</t>
  </si>
  <si>
    <t>Kysnuté pečivo s náplňou min. 25 % (ovocné pyré). Hmotnosť min. 70 g</t>
  </si>
  <si>
    <t>kysnuté pečivo s náplňou min. 25 % (tvarohová). Hmotnosť min. 70 g</t>
  </si>
  <si>
    <t xml:space="preserve">Zloženie: pšeničná múka, pitná voda, čerstvé droždie, jedlá soľ. Hmotnosť min. 500 g </t>
  </si>
  <si>
    <t xml:space="preserve">Lúpačka čokoládová </t>
  </si>
  <si>
    <t xml:space="preserve">Lúpačka jablková </t>
  </si>
  <si>
    <t xml:space="preserve">Lúpačka lekvárová </t>
  </si>
  <si>
    <t xml:space="preserve">Lúpačka maková </t>
  </si>
  <si>
    <t xml:space="preserve">Lúpačka orechová </t>
  </si>
  <si>
    <t xml:space="preserve">Zloženie: pšeničná múka, cukor, rastlinné tuky (palmový, repkový), voda, droždie, soľ, vajcia. Plnka: min. 25 % čokoládovej náplne. Hmotnosť min. 70 g </t>
  </si>
  <si>
    <t xml:space="preserve">Zloženie: pšeničná múka, cukor, rastlinné tuky (palmový, repkový), voda, droždie, soľ, vajcia. Plnka: min. 25 % jablkovej náplne. Hmotnosť min. 70 g </t>
  </si>
  <si>
    <t>Zloženie: pšeničná múka, cukor, rastlinné tuky (palmový, repkový), voda, droždie, soľ, vajcia. Plnka: min. 25 % ovocného pyré. Hmotnosť min. 70 g</t>
  </si>
  <si>
    <t>Zloženie: pšeničná múka, cukor, rastlinné tuky (palmový, repkový), voda, droždie, soľ, vajcia. Plnka min. 25 % makovej náplne. Hmotnosť min. 70 g</t>
  </si>
  <si>
    <t xml:space="preserve">Zloženie: pšeničná múka, cukor, rastlinné tuky (palmový, repkový), voda, droždie, soľ, vajcia. Pudingová náplň min. 28,57 % (gluk. sirup, škrob, zahusťovadlo, olej, konzerv. látka,farbivo, aróma). Hmotnosť min. 70 g </t>
  </si>
  <si>
    <t xml:space="preserve">Zloženie: pšeničná múka, cukor, rastlinné tuky (palmový, repkový), voda, droždie, soľ, vajcia. Plnka: min 25 % orechovej náplne. Hmotnosť min. 70 g </t>
  </si>
  <si>
    <t>Zloženie: pšeničná múka, cukor, rastlinné tuky (palmový, repkový), voda, droždie, soľ, vajcia, min. 20 % bravčových škvariek. Hmotnosť min. 60 g</t>
  </si>
  <si>
    <t>Rožok obyčajný</t>
  </si>
  <si>
    <t>Zloženie: pšeničná múka, droždie, bračová masť, voda, soľ, pekárenský prípravok, cukor. Hmotnosť min. 40 g</t>
  </si>
  <si>
    <t xml:space="preserve">Zloženie: pšeničná múka, cukor, rastlinné tuky (palmový, repkový), voda, droždie, soľ, vajcia, škoricová náplň. Hmotnosť min. 80 g </t>
  </si>
  <si>
    <t xml:space="preserve">Zloženie: pšeničná múka, cukor, rastlinné tuky (palmový, repkový), voda, droždie, soľ, vajcia, kakaová náplň. Hmotnosť min. 80 g </t>
  </si>
  <si>
    <t>Zloženie: pšeničná múka, droždie, cukor, voda,rastlinné oleje, soľ, posýpka 9 %, cereálna zmes  min. 8 %. Hmotnosť min. 50 g</t>
  </si>
  <si>
    <t>Slimák kakaový</t>
  </si>
  <si>
    <t>Slimák škoricový</t>
  </si>
  <si>
    <t xml:space="preserve"> Zloženie: pšeničná múka, cukor, rastlinné tuky (palmový, repkový), voda, droždie, soľ, vajcia, ovocná náplň. Hmotnosť min. 90 g</t>
  </si>
  <si>
    <t>Zloženie: pšeničná múka, mlieko, droždie, soľ, cukor, maslo, vajcia, hrozienka, mandle. Hmotnosť min. 370 g</t>
  </si>
  <si>
    <t xml:space="preserve">Zloženie: pšeničná múka, cukor, rastlinné tuky (palmový, repkový), voda, droždie, soľ, vajcia, kakaová náplň min. 40 %. Hmotnosť min. 80 g </t>
  </si>
  <si>
    <t xml:space="preserve">Vrkoč kakaový </t>
  </si>
  <si>
    <t xml:space="preserve">Zloženie: pšeničná múka, cukor, rastlinné tuky (palmový, repkový), voda, droždie, soľ, vajcia, kakaová náplň min. 50 %. Hmotnosť min. 360 g </t>
  </si>
  <si>
    <t>Zloženie: pšeničná múka, cukor, rastlinné tuky (palmový, repkový), voda, droždie, soľ, vajcia. Posyp min. 30 g. Hmotnosť min. 60 g</t>
  </si>
  <si>
    <t xml:space="preserve">Zloženie: pšeničná múka, voda, droždie, soľ, rastlinný tuk, cukor. Hmotnosť min. 90 g </t>
  </si>
  <si>
    <t xml:space="preserve">Zloženie: pšeničná múka, cukor, rastlinné tuky (palmový, repkový), voda, droždie, soľ, vajcia, ovocná náplň min. 50 %. Hmotnosť min. 360 g </t>
  </si>
  <si>
    <t xml:space="preserve">Zloženie: pšeničná múka, cukor, rastlinné tuky (palmový, repkový), voda, droždie, soľ, vajcia, orechová náplň min. 50 %. Hmotnosť min. 360 g </t>
  </si>
  <si>
    <t xml:space="preserve">Závin kakaový </t>
  </si>
  <si>
    <t xml:space="preserve">Závin lekvárový </t>
  </si>
  <si>
    <t>Závin orechový</t>
  </si>
  <si>
    <t>pšeničný bulgur, hrubo mletá pšenica, gastrobalenie min. 5 kg</t>
  </si>
  <si>
    <t>Vrkoče</t>
  </si>
  <si>
    <t>Abeceda</t>
  </si>
  <si>
    <t>Celozrnné</t>
  </si>
  <si>
    <t>Rajbanička/Mrvenica</t>
  </si>
  <si>
    <t xml:space="preserve">Vretená 3 farebné </t>
  </si>
  <si>
    <t xml:space="preserve">semolinové sušené cestoviny, gastrobalenie min. 5 kg </t>
  </si>
  <si>
    <t>semolinové sušené cestoviny, gastrobalenie min. 5 kg</t>
  </si>
  <si>
    <t>semolinové sušené cestoviny, gastrobalenie min. 3 kg</t>
  </si>
  <si>
    <t>semolinové sušené cestoviny, gastrobalenie min. 1 kg</t>
  </si>
  <si>
    <t xml:space="preserve">Kolienka </t>
  </si>
  <si>
    <t>Kolienka malé</t>
  </si>
  <si>
    <t xml:space="preserve">semolinové sušené cestovíny, gastrobalenie min. 5 kg </t>
  </si>
  <si>
    <t xml:space="preserve">semolinové sušené cestovíny, gastrobalenie min. 1 kg </t>
  </si>
  <si>
    <t>Mašle/Farfalle</t>
  </si>
  <si>
    <t>Mašličky</t>
  </si>
  <si>
    <t>Mušle</t>
  </si>
  <si>
    <t>Ravioli</t>
  </si>
  <si>
    <r>
      <t xml:space="preserve">Špagety </t>
    </r>
    <r>
      <rPr>
        <b/>
        <sz val="8"/>
        <color theme="1"/>
        <rFont val="Calibri"/>
        <family val="2"/>
        <charset val="238"/>
        <scheme val="minor"/>
      </rPr>
      <t>PRONTO</t>
    </r>
  </si>
  <si>
    <t>Špecle</t>
  </si>
  <si>
    <t>vaječné sušené cestoviny, gastrobalenie min. 1 kg</t>
  </si>
  <si>
    <t>Tortellini</t>
  </si>
  <si>
    <t>Volanty</t>
  </si>
  <si>
    <t>Špirály</t>
  </si>
  <si>
    <t xml:space="preserve">semolinové sušené cestoviny, gastrobalenie min. 3 kg </t>
  </si>
  <si>
    <t>Šalotka</t>
  </si>
  <si>
    <t>I. trieda</t>
  </si>
  <si>
    <t>Bravčový bôčik b.k.</t>
  </si>
  <si>
    <t>Bravčová krkovička b.k. a kože</t>
  </si>
  <si>
    <t>čerstvé, kuchynská úprava, bez kože a tuku,  1 krajina pôvodu (chované, porazené, delené v 1 krajine)</t>
  </si>
  <si>
    <t>čerstvé, kuchynská úprava, bez kože a tuku rozobraté na jednotlivé kusy- orech, šál,  1 krajina pôvodu (chované, porazené, delené v 1 krajine)</t>
  </si>
  <si>
    <t xml:space="preserve">Kuracie prsia rezne bez kosti a kože </t>
  </si>
  <si>
    <t>Hovädzie stehno, mladý býk b.k. a kože</t>
  </si>
  <si>
    <t>čerstvé, dolný šál, mladý býk, kuchynská úprava, bez kože a tuku  1 krajina pôvodu (chované, porazené, delené v 1 krajine)</t>
  </si>
  <si>
    <t xml:space="preserve">Syr Mozzarella </t>
  </si>
  <si>
    <t xml:space="preserve">tvrdý, varený a lisovaný syr s prírodnou drhnutou a olejovanou kôriou. Zloženie: mlieko, jedlá soľ, syridlo, konzervačná látka (vaječný lyzozým), obsah tuku min. 28 %, balenie min. 200 g </t>
  </si>
  <si>
    <t>mäkký nezrejúci plnotučný syr v slanom náleve. Zloženie: plnotučné mlieko, jedlá soľ, tuk min. 45 %, sušina min. 36 %, balenie min. 125 g</t>
  </si>
  <si>
    <t>Zloženie: mlieko - ovčie 70 % a kozie 30 %, syridlo, soľ, balenie min. 1 kg</t>
  </si>
  <si>
    <t>tvrdý zrejúci plnotučný syr. Zloženie: mlieko, jedlá soľ, syridlo,  obsah tuku min.  45 %, balenie min. 1 kg</t>
  </si>
  <si>
    <t xml:space="preserve">roztierateľný tavený syr, zloženie: syry, voda, rast.oleje/maslo, mlieko, sušená srvátka, min. obsah tuku 50 %, sušina min. 40 %, balenie min. 1 kg </t>
  </si>
  <si>
    <t>roztierateľný tavený syr, zloženie: syry, voda, rast. oleje/maslo, mlieko, sušená srvátka, min. obsah tuku 50 %, sušina min. 40 %, balenie min. 1 kg</t>
  </si>
  <si>
    <t xml:space="preserve">3,5 %, homogenizované, ošetrené UHT ohrevom, trvanlivé, balenie 1 lit. </t>
  </si>
  <si>
    <t xml:space="preserve">1,5 %, homogenizované, ošetrené UHT ohrevom, trvanlivé, balenie 1 lit. </t>
  </si>
  <si>
    <t xml:space="preserve">Maslo mini </t>
  </si>
  <si>
    <t>vyrobené z pasterizovanej smotany, množstvo mliečneho tuku min. 82 %, balenie min. 10 gr.</t>
  </si>
  <si>
    <t>Zloženie: mlieko odstredené a sušené, škrob, smotana 28 %, syr, maslo, mliečna bielkovina, taviace soli, jedlá soľ, smot. aróma, tuk v sušine min. 49 %, balenie min. 100 g</t>
  </si>
  <si>
    <t xml:space="preserve">vyrobené z pasterizovanej smotany, množstvo mliečneho tuku min. 82 %, balenie min. 125 g </t>
  </si>
  <si>
    <t xml:space="preserve">rastlinný roztierateľný tuk Rama, obsah tuku 60 %, balenie min. 400 g </t>
  </si>
  <si>
    <t xml:space="preserve">rastlinná tuková nátierka Hera alebo ekvivalent, obsah tuku min. 72 %, balenie 250 g  </t>
  </si>
  <si>
    <t xml:space="preserve">polotvrdý zrejúci plnotučný syr, neúdený, tuk v sušine min. 45 %. Zloženie: mlieko, jedlá soľ, mliekarenské kultúry, stabilizátor, balenie min. 1 kg </t>
  </si>
  <si>
    <t xml:space="preserve">polotvrdý zrejúci plnotučný syr, údený, tuk v sušine min. 45 %. Zloženie: mlieko, jedlá soľ, mliekarenské kultúry, stabilizátor, balenie min. 1 kg </t>
  </si>
  <si>
    <t xml:space="preserve">polotvrdý nezrejúci plnotučný syr, neúdený, tuk v sušine min. 45 %. Zloženie: mlieko, jedlá soľ, mliekarenské kultúry, stabilizátor, balenie min. 1 kg  </t>
  </si>
  <si>
    <t xml:space="preserve">polotvrdý nezrejúci plnotučný syr, údený, tuk v sušine min. 45 %. Zloženie: mlieko, jedlá soľ, mliekarenské kultúry, stabilizátor, balenie min. 1 kg  </t>
  </si>
  <si>
    <t xml:space="preserve">Tvaroh hrudkovitý </t>
  </si>
  <si>
    <t>prírodný syr z ovčieho a kravského mlieka, obsah ovčej zložky min. 50 %, balenie min. 125 g</t>
  </si>
  <si>
    <t>prírodný syr z ovčieho a kravského mlieka, obsah ovčej zložky min. 50 %, balenie min. 1 kg</t>
  </si>
  <si>
    <t xml:space="preserve">čerstvý nezrejúci syr, zloženie: pasterizované mlieko, mliekárenské kultúry, baenie min. 250 g </t>
  </si>
  <si>
    <t>Šľahačka 31%</t>
  </si>
  <si>
    <t xml:space="preserve">tekutý krém na šľahanie s rastlinným tukom min. 31 %, balenie min. 1 lit. </t>
  </si>
  <si>
    <t xml:space="preserve">smotanový dezert na šľahanie s vanilkovou príchuťou, ošetrené UHT. Zloženie: smotana min. 80 %, tuk 17 %, balenie min. 250 g </t>
  </si>
  <si>
    <t xml:space="preserve">mäkký, čerstvý, nízkotučný syr. Zloženie:  mlieko, smotana, soľ , sušina min. 18 %, tuk v sušine min. 20 %, balenie 180 g </t>
  </si>
  <si>
    <t xml:space="preserve">mäkký, čerstvý, nízkotučný syr s rôznou príchuťou. Zloženie:  mlieko, smotana, soľ , sušina min. 18 %, tuk v sušine min. 20 %, balenie 180 g </t>
  </si>
  <si>
    <t>rastlinná tuková nátierka so zníženým obsahom tuku (45 %), Flóra alebo ekvivalent, balenie min. 400 g</t>
  </si>
  <si>
    <t xml:space="preserve">vyrobené z pasterizovanej smotany, množstvo mliečneho tuku min. 82 %, balenie min. 250 g </t>
  </si>
  <si>
    <t xml:space="preserve">čerstvý nezrejúci syr, zloženie: pasterizované mlieko, mliekárenské kultúry, balenie min. 3 kg </t>
  </si>
  <si>
    <t>Smotana do kávy</t>
  </si>
  <si>
    <t xml:space="preserve">trvanlivá smotana do kávy, homogenizovaná, ošetrená UHT, tuk min. 10 %, balenie 10 ks </t>
  </si>
  <si>
    <t>Smotana kyslá pochúťková</t>
  </si>
  <si>
    <t>zloženie: smotana, smotanová kultúra, tuk min. 12 %, balenie min. 200 ml</t>
  </si>
  <si>
    <t xml:space="preserve">Tatárska omáčka </t>
  </si>
  <si>
    <t>zloženie: repkový olej, voda, zeleninová zmes, horčica, vajcia, ocot, cukor, soľ, obsah tuku min. 40 %, balenie min. 30 g</t>
  </si>
  <si>
    <t>zloženie: repkový olej, voda, zeleninová zmes, horčica, vajcia, ocot, cukor, soľ, obsah tuku min. 40 %, balenie min. 50 g</t>
  </si>
  <si>
    <t>zloženie: repkový olej, voda, zeleninová zmes, horčica, vajcia, ocot, cukor, soľ, obsah tuku min. 40 %, balenie min. 5 kg</t>
  </si>
  <si>
    <t>Párky Frankfurtské</t>
  </si>
  <si>
    <t>Fazuľové struky rezané</t>
  </si>
  <si>
    <t>Fazuľové struky celé</t>
  </si>
  <si>
    <t>Karfiol obaľovaný</t>
  </si>
  <si>
    <t>stredná, hmotnosť min. 120 g</t>
  </si>
  <si>
    <t>sušené 8-vaječné cestoviny, hmotnosť min. 250 g</t>
  </si>
  <si>
    <t>sušené 8-vaječné tenké cestoviny, hmotnosť min. 200 g</t>
  </si>
  <si>
    <t>min. 3 rôzne príchute, hmotnosť min. 1 kg</t>
  </si>
  <si>
    <t xml:space="preserve">min. 92 % mäsa </t>
  </si>
  <si>
    <t>Šunka Bravčová</t>
  </si>
  <si>
    <t>Šunka Pražská</t>
  </si>
  <si>
    <t>min. 75 % mäsa</t>
  </si>
  <si>
    <t>podiel mäsa min. 90 % bez farbív</t>
  </si>
  <si>
    <t>min. 52 % mäsa</t>
  </si>
  <si>
    <t>min. 60 % mäsa</t>
  </si>
  <si>
    <t>min. 58 % mäsa</t>
  </si>
  <si>
    <t>min. 80 % mäsa</t>
  </si>
  <si>
    <t>originál receptúra min. 70 % mäsa</t>
  </si>
  <si>
    <t xml:space="preserve">Cibuľa </t>
  </si>
  <si>
    <t>Hráškové struky</t>
  </si>
  <si>
    <t>ružičky brokolice, hmotnosť obsahu min. 2,5 kg x 4 balenia/ kartón</t>
  </si>
  <si>
    <t>rezané, zelené, hmotnosť obsahu min. 2,5 kg x 4 balenia/kartón</t>
  </si>
  <si>
    <t>celé, zelené, hmotnosť obsahu min. 2,5 kg x 4 balenie/kartón</t>
  </si>
  <si>
    <t>zelený, hmotnosť obsahu min. 2,5 kg x 4 balenie/kartón</t>
  </si>
  <si>
    <t>celé struky, hmotnosť obsahu min. 2,5 kg x 4 balenia/kartón</t>
  </si>
  <si>
    <t>hmotnosť obsahu min. 2,5 kg x 4 balenia/kartón</t>
  </si>
  <si>
    <t>ružičky karfiolu, hmotnosť obsahu min. 2,5 kg x 4 balenia/kartón</t>
  </si>
  <si>
    <t>obaľované ružičky karfiolu, hmotnosť obsahu min. 2,5 kg x 4 balenia/kartón</t>
  </si>
  <si>
    <t>kocky/prúžky, hmotnosť obsahu min. 2,5 kg x 4 balenia/kartón</t>
  </si>
  <si>
    <t xml:space="preserve">Kaleráb </t>
  </si>
  <si>
    <t>krájaná na kocky, hmotnosť obsahu min. 1 kg - max. 2,5 kg x 4 balenie/kartón</t>
  </si>
  <si>
    <t>obsah kapusta, pór, karfiol, paprika, mrkva, huby, bambusové výhonky, hmotnosť obsahu min. 2,5 kg x 4 balenia/kartón</t>
  </si>
  <si>
    <t>Mrazená zelenina (cisárska)</t>
  </si>
  <si>
    <t>obsah mrkva, karfiol, brokolica, hmotnosť obsahu min. 2,5 kg x 4 balenia/kartón</t>
  </si>
  <si>
    <t>obsah mrkva, zeler, petržlen, pór, hmotnosť obsahu min. 2,5 kg x 4 balenia/kartón</t>
  </si>
  <si>
    <t>Mrazená zelenina (polievková)</t>
  </si>
  <si>
    <t>Mrazená zelenina (francúzska)</t>
  </si>
  <si>
    <t>obsah mrkva, zeler, petržlen, hrášok, kaleráb, hmotnosť obsahu min. 2,5 kg x 4 balenia/kartón</t>
  </si>
  <si>
    <t>obsah mrkva, zeler, petržlen, hmotnosť obsahu min. 2,5 kg x 4 balenia/kartón</t>
  </si>
  <si>
    <t>obsah mkrva, hrášok, petržlen, pór, ružičkový kel, karfiol, hmotnosť obsahu min. 2,5 kg x 4 balenia/kartón</t>
  </si>
  <si>
    <t xml:space="preserve">Pór </t>
  </si>
  <si>
    <t xml:space="preserve">Špenát pretlak </t>
  </si>
  <si>
    <t xml:space="preserve">plesnivý syr Hermelín obaľovaný alebo ekvivalent (plesnivý syr), min. 100 g </t>
  </si>
  <si>
    <t xml:space="preserve">celé obaľované, hmotnosť balenia min. 1 kg </t>
  </si>
  <si>
    <t xml:space="preserve">Tekvica </t>
  </si>
  <si>
    <t>Knedle zemiakovo - jogurtové jahodové</t>
  </si>
  <si>
    <t>Knedle zemiakové s tvarohovou náplňou</t>
  </si>
  <si>
    <t xml:space="preserve">zemiakové cesto plnené makom, hmotnosť obsahu min. 1 kg </t>
  </si>
  <si>
    <t xml:space="preserve">zemiakové cesto neplnené, hmotnosť obsahu min. 1 kg </t>
  </si>
  <si>
    <t>Pirohy bryndzové</t>
  </si>
  <si>
    <t>rezaný, hmotnosť obsahu min. 2,5 kg x 4 balenia/kartón</t>
  </si>
  <si>
    <t>zrno, hmotnosť obsahu min. 2,5 kg x 4 balenia/kartón</t>
  </si>
  <si>
    <t>listový, hmotnosť obsahu min. 2,5 kg x 4 balenia/kartón</t>
  </si>
  <si>
    <t>rezaná, hmotnosť obsahu min. 2,5 kg x 4 balenia/kartón</t>
  </si>
  <si>
    <t>pretlak, hmotnosť obsahu min. 2,5 kg x 4 balenia/kartón</t>
  </si>
  <si>
    <t xml:space="preserve">zemiakovo-bryndzová náplň, hmotnosť obsahu min. 1 kg </t>
  </si>
  <si>
    <t>lekvárová náplň, hmotnosť obsahu min. 1 kg</t>
  </si>
  <si>
    <t>Pirohy lekvárové</t>
  </si>
  <si>
    <t>Knedle tvarohovo - marhuľové</t>
  </si>
  <si>
    <t xml:space="preserve">Knedle zemiakové plnené údeným mäsom </t>
  </si>
  <si>
    <t>Knedle zemiakovo - jogurtové lieskovoorieškové</t>
  </si>
  <si>
    <t xml:space="preserve">varený zemiak, múka, soľ, bez konzervantov, balenie 10 ks </t>
  </si>
  <si>
    <t>Lokše zemiakové</t>
  </si>
  <si>
    <t xml:space="preserve">Tekvica Hokaido </t>
  </si>
  <si>
    <t>kocky, hmotnosť obsahu min. 2,5 kg x 4 balenia/kartón</t>
  </si>
  <si>
    <t xml:space="preserve">Zemiaky Parisiennes </t>
  </si>
  <si>
    <t xml:space="preserve">chladené bez šupky, veľkosť 20 - 30 mm, hmotnosť obsahu min. 2 kg </t>
  </si>
  <si>
    <t xml:space="preserve">jahodová náplň, hmotnosť obsahu min. 1 kg </t>
  </si>
  <si>
    <t xml:space="preserve">lieskovooriešková náplň, hmotnosť obsahu min. 1 kg </t>
  </si>
  <si>
    <t xml:space="preserve">marhuľová náplň, hmotnosť obsahu min. 1 kg </t>
  </si>
  <si>
    <t xml:space="preserve">náplň údeného mäsa, hmotnosť obsahu min. 1 kg </t>
  </si>
  <si>
    <t xml:space="preserve">tvarohová náplň, hmotnosť obsahu min. 1 kg </t>
  </si>
  <si>
    <t xml:space="preserve">slivková náplň, hmotnosť obsahu min. 1 kg </t>
  </si>
  <si>
    <t>Bageta francúzska</t>
  </si>
  <si>
    <t xml:space="preserve">mrazený polotovar min. 600 g </t>
  </si>
  <si>
    <t>chladené mäso (spôsob spracovania jatočnej hydiny - chladenie vzduchom), bez kosti a kože, nesolené, bez krvných podliatin, trieda kvality A</t>
  </si>
  <si>
    <t>mrazené mäso (spôsob spracovania jatočnej hydiny - chladenie vzduchom), bez kosti a kože, nesolené, bez krvných podliatin, trieda kvality A</t>
  </si>
  <si>
    <t>kalibrované s kosťou a kožou, bal. min. 250 g</t>
  </si>
  <si>
    <t xml:space="preserve">Kuracie stehno </t>
  </si>
  <si>
    <t>Kačacie stehno</t>
  </si>
  <si>
    <t>Kuracia pečeň</t>
  </si>
  <si>
    <t xml:space="preserve">I. TRIEDA SK, balenie min. 500 g </t>
  </si>
  <si>
    <t xml:space="preserve">kalibrované s kosťou a kožou, bal. min.  240 g </t>
  </si>
  <si>
    <t xml:space="preserve">Sliepka </t>
  </si>
  <si>
    <t>celé kalibrované, bez drobkov, min. 1 300 g</t>
  </si>
  <si>
    <t xml:space="preserve">Kurča </t>
  </si>
  <si>
    <t>polená ťažká, bez drobkov</t>
  </si>
  <si>
    <t>mrazené, mladý býk, kuchynská úprava, bez kosti, kože a tuku  1 krajina pôvodu (chované, porazené, delené v 1 krajine)</t>
  </si>
  <si>
    <t>Hovädzí krk</t>
  </si>
  <si>
    <t xml:space="preserve">Hovädzie plece </t>
  </si>
  <si>
    <t>mrazený, mladý býk, kuchynská úprava, bez kosti, kože a tuku  1 krajina pôvodu (chované, porazené, delené v 1 krajine)</t>
  </si>
  <si>
    <t xml:space="preserve">Kurací stehenný steak </t>
  </si>
  <si>
    <t>steak mrazený celý, I. trieda SK</t>
  </si>
  <si>
    <t xml:space="preserve">Rybie filé 150 g </t>
  </si>
  <si>
    <t xml:space="preserve">Rybie filé 100 g </t>
  </si>
  <si>
    <t xml:space="preserve">Losos </t>
  </si>
  <si>
    <t>porcovaný s kožou, min. 140 g porcie</t>
  </si>
  <si>
    <t>balenie 250 g</t>
  </si>
  <si>
    <t>porciované, trieda A, glazúra max. 5 %, bez aditív (100 g porcie)</t>
  </si>
  <si>
    <t>porciované, trieda A, glazúra max. 5 %, bez aditív (150 g porcie)</t>
  </si>
  <si>
    <t>95 % rybieho mäsa, min. 1 kg balenie</t>
  </si>
  <si>
    <t>filety s kožou, neglaz., min. 1 kg balenie</t>
  </si>
  <si>
    <t xml:space="preserve">Sumček africký </t>
  </si>
  <si>
    <t xml:space="preserve">Zloženie: mlieko, smotana, jogurt. kultúra, tuk najm.3,5 %, bez škrobov, stabilizátorov, želatíny, balenie 1 kg </t>
  </si>
  <si>
    <t xml:space="preserve">Zloženie: mlieko, smotana, jogurt. kultúra, tuk najm. 3,5 %  bez škrobov, stabilizátorov, želatíny, balenie 5 kg </t>
  </si>
  <si>
    <t>v ponuke min. 3 rôzne príchute, obsah mliečneho tuku min. 2,8 %, ochucujúca zložka min. 15 %, min. 130 g - 135 g</t>
  </si>
  <si>
    <t>v ponuke min. 3 rôzne príchute, obsah mliečneho tuku min. 2,8 %,  ochucujúca zložka min. 15 %, min. 135 g - 140 g</t>
  </si>
  <si>
    <t>v ponuke 3 rôzne príchute, obsah mliečneho tuku min. 2,8 %, ochucujúca zložka min. 15 %, min. 145 g - 150 g</t>
  </si>
  <si>
    <t>v ponuke min. 3 rôzne príchute, obsah mliečneho tuku min. 2,8 %, ochucujúca zložka min. 15 %, min. 115 g-125 g</t>
  </si>
  <si>
    <t>v ponuke 3 rôzne príchute, obsah mliečneho tuku min. 2,8 %,  ochucujúca zložka min. 15 %, min. 150 g</t>
  </si>
  <si>
    <t>Smotanový krém, termizovaný</t>
  </si>
  <si>
    <t xml:space="preserve">v ponuke 3 rôzne príchute, zloženie: tvaroh, smotana, cukor, vanilková, alebo ovocná zložka - extrakt (nie aróma), bez stabilizátorov, min. 80 g </t>
  </si>
  <si>
    <t>Pudingový dezert, rôzne príchute</t>
  </si>
  <si>
    <t xml:space="preserve">mliečny dezert, zloženie: 80 % plnotučné mlieko, bez konzervačných látok, min. 100 g </t>
  </si>
  <si>
    <t>DŽEMY, MED, NUTELA</t>
  </si>
  <si>
    <t>DŽÚSY, SIRUPY, MIN. VODA</t>
  </si>
  <si>
    <t>ČAJ, KÁVA</t>
  </si>
  <si>
    <t>minimálne 3 rôzne príchute, min. 60 g</t>
  </si>
  <si>
    <t>minimálne 3 rôzne príchute, jemné pečivo, min. 50 g</t>
  </si>
  <si>
    <t>tenké krehké pečivo z nekysnutého cesta, plnené, obsah 18 g - 30 g</t>
  </si>
  <si>
    <t>tenké krehké pečivo z nekysnutého cesta, plnené, obsah 30 g - 50 g</t>
  </si>
  <si>
    <t>tenké krehké pečivo z nekysnutého cesta, plnené, obsah 50 g - 60 g</t>
  </si>
  <si>
    <t>min. 3 rôzne príchute, min. 35 g</t>
  </si>
  <si>
    <t>Ľadový čaj</t>
  </si>
  <si>
    <t xml:space="preserve">min. 3 rôzne príchute, instantný nápoj určený na prípravu studeného čaju, min. 1 kg </t>
  </si>
  <si>
    <t>zloženie: jačmeň, slad z jačmeňa, čakanka, raž, bez pridaného cukru, min. 200 g</t>
  </si>
  <si>
    <t xml:space="preserve">rozpustná sušená 100 % káva, Nescafe Classic alebo ekvivalent, min. 100 g </t>
  </si>
  <si>
    <t xml:space="preserve">pražená mletá káva vo vákuovom balení, min. 125 g </t>
  </si>
  <si>
    <t xml:space="preserve">Rioba Espresso alebo ekvivalent, zloženie arabica + robusta (70:30), min. 1 kg </t>
  </si>
  <si>
    <t xml:space="preserve">Džem ovocný s kúskami ovocia, min.  4 kg   </t>
  </si>
  <si>
    <t xml:space="preserve">Džem ovocný s kúskami ovocia, min.  5 kg   </t>
  </si>
  <si>
    <t>min. 3 rôzne príchute, obsah ovocnej zložky min. 50 %, gastrobalenie min. 4 kg</t>
  </si>
  <si>
    <t>min. 3 rôzne príchute, obsah ovocnej zložky min. 50 %, gastrobalenie min. 5 kg</t>
  </si>
  <si>
    <t>Džem porcovaný</t>
  </si>
  <si>
    <t>Lieskovoorieškový krém porcovaný</t>
  </si>
  <si>
    <t>min. 3 rôzne príchute, samostatné porcie, gastrobalenie min. 20 g</t>
  </si>
  <si>
    <t xml:space="preserve">samostatné porcie, gastrobalenie min. 18 g </t>
  </si>
  <si>
    <t xml:space="preserve">zmes medov z EÚ, min. 900 g </t>
  </si>
  <si>
    <t>Med včelí porcovaný</t>
  </si>
  <si>
    <t xml:space="preserve">zmes medov z EÚ, samostatné porcie, min. 20 g </t>
  </si>
  <si>
    <t xml:space="preserve">Ovocná nátierka rôzne príchute </t>
  </si>
  <si>
    <t>minimálne 3 rôzne príchute, gastrobalenie min. 4 kg</t>
  </si>
  <si>
    <t xml:space="preserve">gastrobalenie min. 1 kg </t>
  </si>
  <si>
    <t>gastrobalenie min. 12 kg</t>
  </si>
  <si>
    <t xml:space="preserve">100 % citrónová šťava z koncentrátu, min. 1 lit. </t>
  </si>
  <si>
    <t>rôzne príchute min. 99 % objem min. 200 ml</t>
  </si>
  <si>
    <t>rôzne príchute min. 99 % objem min. 1 lit.</t>
  </si>
  <si>
    <t xml:space="preserve">min. 3 rôzne príchute,  min. 1 lit. </t>
  </si>
  <si>
    <t xml:space="preserve">nízko mineralizovaná, balenie min. 1,5 lit. </t>
  </si>
  <si>
    <t xml:space="preserve">nízko mineralizovaná, balenie 0,5 lit. </t>
  </si>
  <si>
    <t>PEČENIE</t>
  </si>
  <si>
    <t>Droždie instantné</t>
  </si>
  <si>
    <t xml:space="preserve">obsah kakaového masla min. 10 %, balenie min. 1 kg </t>
  </si>
  <si>
    <t>Krém  na dukátové buchtičky v prášku</t>
  </si>
  <si>
    <t>balenie min. 500 g</t>
  </si>
  <si>
    <t>balenie min. 400 g</t>
  </si>
  <si>
    <t xml:space="preserve">Korenie na ryby </t>
  </si>
  <si>
    <t>balenie min. 800 g</t>
  </si>
  <si>
    <t>Americké zemiaky</t>
  </si>
  <si>
    <t>balenie max. 10 g</t>
  </si>
  <si>
    <t xml:space="preserve">balenie min. 500 g </t>
  </si>
  <si>
    <t xml:space="preserve">Grilovacie korenie </t>
  </si>
  <si>
    <t xml:space="preserve">Gulášové korenie </t>
  </si>
  <si>
    <t>balenie min. 20 g</t>
  </si>
  <si>
    <t>Kura 7 bylín</t>
  </si>
  <si>
    <t>Kura pečené</t>
  </si>
  <si>
    <t>balenie min. 1 kg</t>
  </si>
  <si>
    <t>Cukor kryštálový</t>
  </si>
  <si>
    <t>5 g balenie</t>
  </si>
  <si>
    <t>Cukor HB</t>
  </si>
  <si>
    <t xml:space="preserve">Cukor vanilkový  </t>
  </si>
  <si>
    <t xml:space="preserve">zloženie: cukor, extrakt z vanilky, balenie min. 20 g </t>
  </si>
  <si>
    <t xml:space="preserve">zloženie: cukor, extrakt z vanilky, balenie min. 1 kg </t>
  </si>
  <si>
    <t>protihrudkujúca látka, balenie min. 1 kg</t>
  </si>
  <si>
    <t xml:space="preserve">balenie min. 20 g </t>
  </si>
  <si>
    <t xml:space="preserve">ocot kvasný liehový 8 %, min. 1 lit. </t>
  </si>
  <si>
    <t xml:space="preserve">Olivový olej </t>
  </si>
  <si>
    <t>Olivový olej extra panenský</t>
  </si>
  <si>
    <t xml:space="preserve">min. 1 lit. </t>
  </si>
  <si>
    <t>extra panenský 100 %, min. 0,5 lit.</t>
  </si>
  <si>
    <t>Superbe olej s maslovou arómou</t>
  </si>
  <si>
    <t>Olej repkový</t>
  </si>
  <si>
    <t>min. 1 lit. balenie</t>
  </si>
  <si>
    <t>min. 5 lit. balenie</t>
  </si>
  <si>
    <t>Olej slnečnicový</t>
  </si>
  <si>
    <t xml:space="preserve">min. 10 lit. balenie </t>
  </si>
  <si>
    <t>CUKOR, SOĽ</t>
  </si>
  <si>
    <t>MÚKA, RYŽA</t>
  </si>
  <si>
    <t>OMÁČKY, PASTY</t>
  </si>
  <si>
    <t>HORČICA, KEČUP</t>
  </si>
  <si>
    <t xml:space="preserve">neobsahuje lepok, bez chemickej konzervácie, neprifarbená. Hmotnosť obsahu min. 5 kg </t>
  </si>
  <si>
    <t>spracovaná zelenina, pretlaky jednodruhové, s podielom pridaného cukru, zahustené, chemicky konzervované. Hmotnosť obsahu min. 800 g</t>
  </si>
  <si>
    <t>Horčica plnotučná</t>
  </si>
  <si>
    <t>Kečup sladký</t>
  </si>
  <si>
    <t>spracovaná zelenina, pretlaky jednodruhové, s podielom pridaného cukru, zahustené, chemicky konzervované. Hmotnosť obsahu min. 5 kg</t>
  </si>
  <si>
    <t>neobsahuje lepok, bez chemickej konzervácie, neprifarbená. Hmotnosť obsahu min. 950 g</t>
  </si>
  <si>
    <t xml:space="preserve">Ananásový kompót plátky </t>
  </si>
  <si>
    <t xml:space="preserve">Broskyňový kompót polené </t>
  </si>
  <si>
    <t>Broskyňový kompót polené 820 g</t>
  </si>
  <si>
    <t>Ananásový kompót kúsky 580 ml</t>
  </si>
  <si>
    <t xml:space="preserve">Divoká brusnica kompót </t>
  </si>
  <si>
    <t xml:space="preserve">Jablkový kompót </t>
  </si>
  <si>
    <t>Jahodový kompót v sladkom náleve</t>
  </si>
  <si>
    <t>ananás kúsky v mierne sladkom náleve, spracované, sterilizované ovocie, kompót jednodruhový s nálevom. Hmotnosť min. 580 ml</t>
  </si>
  <si>
    <t xml:space="preserve">ananás kúsky v mierne sladkom náleve, spracované, sterilizované ovocie, kompót jednodruhový s nálevom. Hmotnosť min. 3 050 g </t>
  </si>
  <si>
    <t>ananás plátky v mierne sladkom náleve, spracované, sterilizované ovocie, kompót jednodruhový s nálevom. Hmotnosť min. 3 100 ml</t>
  </si>
  <si>
    <t>broskyne v mierne sladkom náleve, spracované, sterilizované ovocie, kompót jednodruhový s nálevom. Hmotnosť min. 820 g</t>
  </si>
  <si>
    <t xml:space="preserve">broskyne v mierne sladkom náleve, spracované, sterilizované ovocie, kompót jednodruhový s nálevom. Hmotnosť min. 2 600 g </t>
  </si>
  <si>
    <t>broskyne v mierne sladkom náleve, spracované, sterilizované ovocie, kompót jednodruhový s nálevom. Hmotnosť  min. 3 100 ml</t>
  </si>
  <si>
    <t>čerešňe bez kôstky, v sladkom náleve, spracované, sterilizované ovocie, kompót jednodruhový s nálevom. Hmotnosť  min. 3 500 g</t>
  </si>
  <si>
    <t xml:space="preserve">brusnice min.60 %, cukor, koncentrovaná citrónová šťáva. Hmotnosť min. 2 000 g </t>
  </si>
  <si>
    <t>hrušky v sladkom náleve, spracované, sterilizované ovocie, kompót jednodruhový s nálevom. Hmotnosť min. 2 650 g plech</t>
  </si>
  <si>
    <t xml:space="preserve">jablkový kompót s cukrom a sladidlom, sterilizovaný výrobok. Hmotnosť min. 3 200 g </t>
  </si>
  <si>
    <t xml:space="preserve">Jahodový kompót v sladkom náleve 820 g </t>
  </si>
  <si>
    <t>Marhuľový kompót s cukrom a sladidlom</t>
  </si>
  <si>
    <t xml:space="preserve">Slivkový kompót </t>
  </si>
  <si>
    <t xml:space="preserve">Slivkový kompót  700 g </t>
  </si>
  <si>
    <t xml:space="preserve">Višňový kompót </t>
  </si>
  <si>
    <t>Kokteil ovocný kompót v mierne sladkom náleve</t>
  </si>
  <si>
    <t>Fazuľa biela suchá</t>
  </si>
  <si>
    <t>Fazuľa farebná/strakatá suchá</t>
  </si>
  <si>
    <t>Fazuľa červená suchá</t>
  </si>
  <si>
    <t>Hrach žltý suchý</t>
  </si>
  <si>
    <t>Šošovica suchá</t>
  </si>
  <si>
    <t xml:space="preserve"> I. trieda kvality, gastrobalenie min. 5 kg </t>
  </si>
  <si>
    <t>jačmeň siaty lúpaný, jednozložkový výrobok. Hmotnosť obsahu min. 500 g</t>
  </si>
  <si>
    <t>Ovsené vločky</t>
  </si>
  <si>
    <t xml:space="preserve">výberové, neochutené. Hmotnosť obsahu min. 400 g </t>
  </si>
  <si>
    <t xml:space="preserve">biela, čierna, červená. Hmotnosť obsahu min. 200 g </t>
  </si>
  <si>
    <t>rôzne príchute, vrecúško min. 1,5 g x 20</t>
  </si>
  <si>
    <t>rôzne príchute, gastrobalenie, vrecúško min. 50 g x 12</t>
  </si>
  <si>
    <t>rôzne príchute, vrecúško min. 1,5 g  x 20</t>
  </si>
  <si>
    <t>Horčica plnotučná 950 g</t>
  </si>
  <si>
    <t xml:space="preserve">Kečup sladký 800 g </t>
  </si>
  <si>
    <t xml:space="preserve">Mandarínkový kompót v mierne sladkom náleve 840 g </t>
  </si>
  <si>
    <t>min. 10 lit. balenie</t>
  </si>
  <si>
    <t>Olej s maslovou príchuťou</t>
  </si>
  <si>
    <t>Thomy combiflex alebo ekvivalent, min. 2 lit. balenie</t>
  </si>
  <si>
    <t>balenie min. 9 g</t>
  </si>
  <si>
    <t>balenie min. 780 g</t>
  </si>
  <si>
    <t>Biele mleté</t>
  </si>
  <si>
    <t>balenie min. 250 g</t>
  </si>
  <si>
    <t>balenie min. 700 g</t>
  </si>
  <si>
    <t>balenie min. 900 g</t>
  </si>
  <si>
    <t>balenie min. 15 g</t>
  </si>
  <si>
    <t xml:space="preserve">balenie min. 25 g </t>
  </si>
  <si>
    <t xml:space="preserve">balenie min. 5 g </t>
  </si>
  <si>
    <t>balenie min. 7 g</t>
  </si>
  <si>
    <t xml:space="preserve">balenie min. 10 g </t>
  </si>
  <si>
    <t>balenie min. 100 g</t>
  </si>
  <si>
    <t xml:space="preserve">Pažítka </t>
  </si>
  <si>
    <t xml:space="preserve">Petržlenová vňať </t>
  </si>
  <si>
    <t xml:space="preserve">balenie min. 15 g </t>
  </si>
  <si>
    <t>Sézamové semienka</t>
  </si>
  <si>
    <t xml:space="preserve">balenie min. 30 g </t>
  </si>
  <si>
    <t xml:space="preserve">Ligurček </t>
  </si>
  <si>
    <t xml:space="preserve">Zázvor </t>
  </si>
  <si>
    <t xml:space="preserve">Muškátový orech mletý </t>
  </si>
  <si>
    <t>Cibuľa restovaná</t>
  </si>
  <si>
    <t xml:space="preserve">lúpané jadrá, balenie min. 500 g </t>
  </si>
  <si>
    <t xml:space="preserve">mletý, balenie min. 1 kg </t>
  </si>
  <si>
    <t xml:space="preserve">pšenica potravinárska, výrobok obsahuje pšeničný lepok, balenie 1 kg </t>
  </si>
  <si>
    <t>suchý žltý hrach, balenie 1 kg</t>
  </si>
  <si>
    <t xml:space="preserve">hladká, balenie min. 400 g </t>
  </si>
  <si>
    <t xml:space="preserve">celozrná špaldová hladká biela múka, balenie min. 1 kg </t>
  </si>
  <si>
    <t xml:space="preserve">zemiakový škrob balenie min. 200 g </t>
  </si>
  <si>
    <t>Solamyl 200 g</t>
  </si>
  <si>
    <t xml:space="preserve">Solamyl </t>
  </si>
  <si>
    <t xml:space="preserve">zemiakový škrob balenie 1 kg </t>
  </si>
  <si>
    <t xml:space="preserve">pšeničná kruica jemná dehydrovaná, balenie min. 500 g </t>
  </si>
  <si>
    <t>Ryža guľatá 1 kg</t>
  </si>
  <si>
    <t xml:space="preserve">Džús 200 ml </t>
  </si>
  <si>
    <t xml:space="preserve">Čaj ovocný 50 g </t>
  </si>
  <si>
    <t xml:space="preserve">Cukor vanilkový 20 g </t>
  </si>
  <si>
    <t xml:space="preserve">Lieskovoorieškový krém 1 kg </t>
  </si>
  <si>
    <t xml:space="preserve">Kari 20 g </t>
  </si>
  <si>
    <t xml:space="preserve">Rasca celá 20 g </t>
  </si>
  <si>
    <t xml:space="preserve">Rasca mletá 20 g </t>
  </si>
  <si>
    <t xml:space="preserve">ryža biela lúpaná guľatá I. akosti, balenie 1 kg </t>
  </si>
  <si>
    <t xml:space="preserve">ryža biela lúpaná guľatá I. akosti, balenie 5 kg </t>
  </si>
  <si>
    <t>Polohrubá múka výberová</t>
  </si>
  <si>
    <t>Hrozienka sušené</t>
  </si>
  <si>
    <t xml:space="preserve">spracované ovocie sušené, balenie min. 100 g </t>
  </si>
  <si>
    <t>kypriaci prášok škrobový do pečiva, balenie min. 13 g</t>
  </si>
  <si>
    <t>Krúpy jačmenné č. 7</t>
  </si>
  <si>
    <t xml:space="preserve">zloženie: sója, ocot, melasa, cesnak, ďumbier, ančovičky a iné prísady, balenie min. 1 lit. </t>
  </si>
  <si>
    <t xml:space="preserve">zloženie: sója, pitná voda, soľ, stolové víno, cukor, slivkový lekvár, cesnk, zmes korenia, paradajkový pretlak, balenie min. 1 lit. </t>
  </si>
  <si>
    <t xml:space="preserve">zloženie: tekutý bielkovinový hydrolyzát (sója, pšeničný lepok), jedlá soľ, balenie min. 1 lit. </t>
  </si>
  <si>
    <t xml:space="preserve">Sójový granulát </t>
  </si>
  <si>
    <t xml:space="preserve">balenie min. 90 g </t>
  </si>
  <si>
    <t>Syr Tofu biele gastro</t>
  </si>
  <si>
    <t>Syr Tofu lahôdkové/marinované</t>
  </si>
  <si>
    <t>Syr Tofu údené gastro</t>
  </si>
  <si>
    <t xml:space="preserve">balenie min. 180 g </t>
  </si>
  <si>
    <t xml:space="preserve">Syr Tofu biele 180 g </t>
  </si>
  <si>
    <t xml:space="preserve">balenie min. 1 kg </t>
  </si>
  <si>
    <t xml:space="preserve">balenie min. 160 g </t>
  </si>
  <si>
    <t xml:space="preserve">Syr Tofu lahôdkové/marinované 160 g </t>
  </si>
  <si>
    <t xml:space="preserve">Syr Tofu údené 160 g </t>
  </si>
  <si>
    <t xml:space="preserve">baleni min. 180 g </t>
  </si>
  <si>
    <t xml:space="preserve">Syr Tofu bazalka 180 g </t>
  </si>
  <si>
    <t xml:space="preserve">mletý, balenie min. 200 g </t>
  </si>
  <si>
    <t>HUBY, CIBUĽA</t>
  </si>
  <si>
    <t>Paradajky strapcové</t>
  </si>
  <si>
    <t>min. 2 príchute, balenie min.1 kg</t>
  </si>
  <si>
    <t xml:space="preserve">Tuniak kúsky v  rastlinnom oleji </t>
  </si>
  <si>
    <t xml:space="preserve">Tuniak kúsky v  slnečnicovom oleji </t>
  </si>
  <si>
    <t>Zmes sušených húb</t>
  </si>
  <si>
    <t>Cibuľa sušená</t>
  </si>
  <si>
    <t xml:space="preserve">plátky, balenie min. 250 g </t>
  </si>
  <si>
    <t>ZÁVARKY</t>
  </si>
  <si>
    <t>ZÁKLADY</t>
  </si>
  <si>
    <t xml:space="preserve">instantný výrobok, balenie min. 2 kg </t>
  </si>
  <si>
    <t xml:space="preserve">Jarný cibuľkový krém </t>
  </si>
  <si>
    <t xml:space="preserve">instantný výrobok, balenie min. 4 kg </t>
  </si>
  <si>
    <t>Jarný cibuľkový krém</t>
  </si>
  <si>
    <t>sterilizovaný kôpor v sladkokyslom náleve, balenie min. 240 g</t>
  </si>
  <si>
    <t xml:space="preserve">Krkonošská haruľa </t>
  </si>
  <si>
    <t xml:space="preserve">balenie min. 4 kg </t>
  </si>
  <si>
    <t xml:space="preserve">Goldox Šampiňóny </t>
  </si>
  <si>
    <t xml:space="preserve">100 % šampiňóny sušené mrazom, balenie min. 150 g </t>
  </si>
  <si>
    <t xml:space="preserve">Prima Gusto </t>
  </si>
  <si>
    <t>Boloňská omáčka - 1</t>
  </si>
  <si>
    <t xml:space="preserve">instantná, verejný obstarávateľ požaduje tento typ omáčky v troch variantoch, preto je táto položka rozdelená, drvené paradajky, oregano, cesnak, balenie min. 2 kg </t>
  </si>
  <si>
    <t>Boloňská omáčka - 2</t>
  </si>
  <si>
    <t>Boloňská omáčka - 3</t>
  </si>
  <si>
    <t xml:space="preserve">Bylinkovo-cesnaková omáčka </t>
  </si>
  <si>
    <t xml:space="preserve">instantná, zloženie: smotana, rasca, čerstvé bylinky, balenie min. 2 kg </t>
  </si>
  <si>
    <t>Citrónovo-maslová omáčka</t>
  </si>
  <si>
    <t>instantná, zloženie: citrón, tymián, šalvia, maslo, balenie min. 750 g</t>
  </si>
  <si>
    <t xml:space="preserve">Lovecká omáčka </t>
  </si>
  <si>
    <t>Neapolská omáčka</t>
  </si>
  <si>
    <t>instantná, balenie min. 1 kg</t>
  </si>
  <si>
    <t xml:space="preserve">Slivková omáčka </t>
  </si>
  <si>
    <t xml:space="preserve">Syrová omáčka </t>
  </si>
  <si>
    <t xml:space="preserve">Šípková omáčka </t>
  </si>
  <si>
    <t>Hríbová omáčka</t>
  </si>
  <si>
    <t xml:space="preserve">Hubová omáčka </t>
  </si>
  <si>
    <t xml:space="preserve">instantná z kuriatok a šampiňónov, balenie min. 900 g </t>
  </si>
  <si>
    <t xml:space="preserve">Mexická omáčka </t>
  </si>
  <si>
    <t>instantná, balenie min. 1,5 kg</t>
  </si>
  <si>
    <t xml:space="preserve">rôzne druhy, balenie min. 480 g </t>
  </si>
  <si>
    <t xml:space="preserve">balenie min. 700 g </t>
  </si>
  <si>
    <t xml:space="preserve">balenie min. 1,5 kg </t>
  </si>
  <si>
    <t>Krutóny 700 g</t>
  </si>
  <si>
    <t>Krutóny</t>
  </si>
  <si>
    <t>Krutóny syrové</t>
  </si>
  <si>
    <t xml:space="preserve">Smažený hrášok </t>
  </si>
  <si>
    <t xml:space="preserve">Lievanka bylinková </t>
  </si>
  <si>
    <t xml:space="preserve">balenie min. 2 kg </t>
  </si>
  <si>
    <t xml:space="preserve">Krupicové dukáty  </t>
  </si>
  <si>
    <t xml:space="preserve">Lievanka s príchuťou slaniny </t>
  </si>
  <si>
    <t xml:space="preserve">Fridátové rezance </t>
  </si>
  <si>
    <t>balenie min. 1,5 kg</t>
  </si>
  <si>
    <t xml:space="preserve">Čínska panvica </t>
  </si>
  <si>
    <t xml:space="preserve">Kung Pao </t>
  </si>
  <si>
    <t xml:space="preserve">zapekacia zmes, zloženie: min. 27 % cibuľa, modifikovaný škrob, pšeničná múka, palmový tuk, mliečna bielkovina, balenie min. 2,5 kg </t>
  </si>
  <si>
    <t>Zmes smotanovo-cibuľová</t>
  </si>
  <si>
    <t xml:space="preserve">bez glutamanu, balenie min. 200 g </t>
  </si>
  <si>
    <t xml:space="preserve">Vegeta 200 g </t>
  </si>
  <si>
    <t xml:space="preserve">Vegeta </t>
  </si>
  <si>
    <t xml:space="preserve">bez glutamanu, balenie min. 1 kg </t>
  </si>
  <si>
    <t xml:space="preserve">bez glutamanu, balenie min. 5 kg </t>
  </si>
  <si>
    <t xml:space="preserve">Vývar/bujón Slepačí   </t>
  </si>
  <si>
    <t xml:space="preserve">Vývar/bujón Kurací </t>
  </si>
  <si>
    <t xml:space="preserve">Vývar/bujón Hubový </t>
  </si>
  <si>
    <t xml:space="preserve">Vývar/bujón Údený </t>
  </si>
  <si>
    <t>Vývar/bujón Zeleninový</t>
  </si>
  <si>
    <t>Vegeta Podravka alebo ekvivalent</t>
  </si>
  <si>
    <t xml:space="preserve">sypké ochucovadlo, dehydratovaný výrobok, morská soľ min.49 %, sušená zelenina min. 32 %, balenie min. 500 g </t>
  </si>
  <si>
    <t xml:space="preserve">pasta, balenie min. 1 kg </t>
  </si>
  <si>
    <t xml:space="preserve">zloženie: tuniak kúsky min. 65 %, slnečnicový olej min. 33,5 %, jedlá soľ max. 1,5 %, balenie min. 1 kg </t>
  </si>
  <si>
    <t xml:space="preserve">zloženie: cukor, mletý mak min. 45 %, ryžová múka, sladový výť. jačmenný, aróma vanilín, balenie min. 500 g </t>
  </si>
  <si>
    <r>
      <t xml:space="preserve">zloženie: cukor, mleté orechy min. </t>
    </r>
    <r>
      <rPr>
        <b/>
        <sz val="8"/>
        <rFont val="Calibri"/>
        <family val="2"/>
        <charset val="238"/>
        <scheme val="minor"/>
      </rPr>
      <t>45 %</t>
    </r>
    <r>
      <rPr>
        <sz val="8"/>
        <rFont val="Calibri"/>
        <family val="2"/>
        <charset val="238"/>
        <scheme val="minor"/>
      </rPr>
      <t xml:space="preserve">, ryžová múka, sladový výť. jačmenný, aróma vanilín, balenie min. 500 g </t>
    </r>
  </si>
  <si>
    <t xml:space="preserve">zloženie: paprika 76 %, modrý baklažán 12 %, slnečnicový olej, ocot, paradajkový koncentrát 2,6 %, jedlá soľ maax. 2 %, cukor, koreniny, feferóny, balenie min. 690 g </t>
  </si>
  <si>
    <t>zloženie: višne odkôstkované, pitná voda, cukor, kyselina citrónová. Hmotnosť min. 3 600 g</t>
  </si>
  <si>
    <t>zloženie: slivky odkôstkované polené, pitná voda, cukor, kyselina citrónová. Hmotnosť min. 3 600 g</t>
  </si>
  <si>
    <t>zloženie: slivky odkôstkované polené, pitná voda, cukor, kyselina citrónová. Hmotnosť min. 700 g</t>
  </si>
  <si>
    <t>zloženie: marhule odkôstkované polené, pitná voda, tekutý cukor, sladidlo - sacharín. Hmotnosť min. 3 500 g</t>
  </si>
  <si>
    <t>zloženie: mandaríny lúpané, pitná voda, cukor, regulátor kyslosti: kyselina citrónová, stužovač: chlorid vápenatý. Hmotnosť min. 840 g</t>
  </si>
  <si>
    <t xml:space="preserve">zloženie: 60 % európskeho ovocia v rôznom pomere, pitná voda, cukor, kyselina citrónová. Hmotnosť min. 2 500 g </t>
  </si>
  <si>
    <t xml:space="preserve">zloženie: jahody, pitná voda, cukor, regulátor kyslosti: kyselina citrónová, služovadlo: chlorid vápenatý, farbivo: košenila. Hmotnosť min. 2 550 g </t>
  </si>
  <si>
    <t xml:space="preserve">zloženie: jahody, pitná voda, cukor, regulátor kyslosti: kyselina citrónová, služovadlo: chlorid vápenatý, farbivo: košenila. Hmotnosť min. 820 g </t>
  </si>
  <si>
    <t xml:space="preserve">zloženie: min. 42 % shii-take (húževnatec jedlý), min. 23 % kozák osikový (žltooranžový, hrabový, brezový), min. 20 % hliva ustricová, min.15 % masliak obyčajný, balenie min. 500 g </t>
  </si>
  <si>
    <t>zloženie: min. 20 % šampiňón, min. 20 % húževnatec jedlý, min. 15 % masliak kravský,min. 15 % hríb smrekový, min. 10  % suchohríb hnedý, min. 10  % kozák, min. 10  % hliva ustričná, balenie min. 20 g</t>
  </si>
  <si>
    <t xml:space="preserve">Cícer </t>
  </si>
  <si>
    <t xml:space="preserve">sterilizovaný, balenie min. 400 g </t>
  </si>
  <si>
    <t>sterilizovaná biela fazuľa v slanom náleve, gastrobalenie  min. 2 550 g</t>
  </si>
  <si>
    <t>Fazuľové lusky/struky 660 g</t>
  </si>
  <si>
    <t>zloženie: zelené (žlté) fazuľové struky, voda, soľ, balenie min. 660 g</t>
  </si>
  <si>
    <t xml:space="preserve">zloženie: zelené (žlté) fazuľové struky, voda, soľ, balenie min. 3 500 g </t>
  </si>
  <si>
    <t>zloženie: cesnak 70 %, soľ, balenie min. 800 g</t>
  </si>
  <si>
    <t>zloženie: zelenina viacdruhová v korenenom sladkokyslom náleve s cukrom a sladidlom, sterilizovaná, balenie min. 3 500 g</t>
  </si>
  <si>
    <t>sterilizovaný hotový pokrm v omáčke "baked beans",  gastrobalenie min. 2 550 g</t>
  </si>
  <si>
    <t>sterilizovaná červená fazuľav jemnom náleve, gastrobalenie min. 2 550 g</t>
  </si>
  <si>
    <t>Hrášok 700 g</t>
  </si>
  <si>
    <t>zloženie: sterilizovaná zelenina jednodruhová, hrášok, voda, soľ, balenie min. 700 g</t>
  </si>
  <si>
    <t xml:space="preserve">zloženie: sterilizovaná zelenina jednodruhová, hrášok, voda, soľ, balenie min. 3 600 g </t>
  </si>
  <si>
    <t xml:space="preserve">Hrášok 3 600 g </t>
  </si>
  <si>
    <t>sterilizovaná zelenina jednodruhová, hrášok, voda, soľ, v kvalite Bonduelle, gastrobalenie min. 4 000 g</t>
  </si>
  <si>
    <t xml:space="preserve">Hrášok 4 000 g </t>
  </si>
  <si>
    <t xml:space="preserve">strúhaná, gastrobalenie min. 3 400 g </t>
  </si>
  <si>
    <t xml:space="preserve">kocky, gastrobalenie min. 3 500 g </t>
  </si>
  <si>
    <t xml:space="preserve">vlnky, gastrobalenie min. 3 500 g </t>
  </si>
  <si>
    <t>Červená repa kocky</t>
  </si>
  <si>
    <t>Červená repa strúhaná</t>
  </si>
  <si>
    <t>Červená repa vlnky</t>
  </si>
  <si>
    <t xml:space="preserve">Paprika kápia červená </t>
  </si>
  <si>
    <t>kápia v sladkokyslom korenenom náleve, jednodruhová nakladaná zelenina, tepelne upravená, balenie min. 650 g</t>
  </si>
  <si>
    <t xml:space="preserve">Paprika kápia červená 650 g </t>
  </si>
  <si>
    <t>kápia v sladkokyslom korenenom náleve, jednodruhová nakladaná zelenina, tepelne upravená, balenie min. 3 400 g</t>
  </si>
  <si>
    <t>chren sterilizovaný,  balenie min. 160 g</t>
  </si>
  <si>
    <t xml:space="preserve">Kapusta červená </t>
  </si>
  <si>
    <t xml:space="preserve">balenie min. 3 500 g </t>
  </si>
  <si>
    <t>Kapusta kvasená 650 g</t>
  </si>
  <si>
    <t xml:space="preserve">balenie min. 650 g </t>
  </si>
  <si>
    <t xml:space="preserve">Kapusta kvasená </t>
  </si>
  <si>
    <t>POLIEVKY, HARUĽA, KNEDĽA</t>
  </si>
  <si>
    <t>Kukurica sladká</t>
  </si>
  <si>
    <t xml:space="preserve">kukurica v sladkoslanom náleve, spracovaná sterilizovaná zelenina jednodruhová, gastrobalenie min. 2 120 g </t>
  </si>
  <si>
    <t xml:space="preserve">Uhorky kyslé kocky </t>
  </si>
  <si>
    <t>Uhorky kyslé 7-9 cm</t>
  </si>
  <si>
    <t xml:space="preserve">Uhorky kyslé 9-12 cm </t>
  </si>
  <si>
    <t xml:space="preserve">uhorky 7- 9 cm v korenenom sladkokyslom náleve s cukrom a sladidlom, balenie min. 3 500 g </t>
  </si>
  <si>
    <t xml:space="preserve">uhorky 9- 12 cm v korenenom sladkokyslom náleve s cukrom a sladidlom, balenie min 3 500 g </t>
  </si>
  <si>
    <t xml:space="preserve">uhorky kocky v korenenom sladkokyslom náleve so sladidlom, sterilizovaná zelenina jednodruhová krájaná, balenie min. 3 200 g </t>
  </si>
  <si>
    <t xml:space="preserve">uhorky 5- 8 cm v korenenom sladkokyslom náleve s cukrom a sladidlom, balenie min. 660 g </t>
  </si>
  <si>
    <t xml:space="preserve">uhorky 7- 9 cm v korenenom sladkokyslom náleve s cukrom a sladidlom, balenie min. 660 g </t>
  </si>
  <si>
    <t xml:space="preserve">Uhorky kyslé 5-8 cm 660 g </t>
  </si>
  <si>
    <t xml:space="preserve">Uhorky kyslé 7-9 cm 660 g </t>
  </si>
  <si>
    <t>vrúbkované kolieska, gastrobalenie min. 4 000 g</t>
  </si>
  <si>
    <t xml:space="preserve">Mrkva s hráškom </t>
  </si>
  <si>
    <t>Lečo sterilizované 670 g</t>
  </si>
  <si>
    <t xml:space="preserve">zeleninové lečo v sladkokyslom náleve s cukrom a sladidlom, spracovaná zelenina, balenie min. 670 g </t>
  </si>
  <si>
    <t xml:space="preserve">spracovaná sterilizovaná zelenina viacdruhová, karotka min. 40 %, hrášok min. 33 %, balenie min. 640 g </t>
  </si>
  <si>
    <t xml:space="preserve">spracovaná sterilizovaná zelenina viacdruhová, karotka min. 40 %, hrášok min. 33 %, balenie min. 2 500 g </t>
  </si>
  <si>
    <t xml:space="preserve">Mrkva s hráškom 640 g </t>
  </si>
  <si>
    <t xml:space="preserve">zeleninové lečo v sladkokyslom náleve s cukrom a sladidlom, spracovaná zelenina, balenie min. 3 400 g </t>
  </si>
  <si>
    <t>bez kôstky, v slanom náleve, balenie min. 880 g</t>
  </si>
  <si>
    <t xml:space="preserve">Olivy zelené 880 g </t>
  </si>
  <si>
    <t xml:space="preserve">bez kôstky, v slanom náleve, balenie min. 880 g </t>
  </si>
  <si>
    <t>Olivy čierne</t>
  </si>
  <si>
    <t xml:space="preserve">bez kôstky, krájané v slanom náleve, gastrobalenie min. 3 000 g </t>
  </si>
  <si>
    <t xml:space="preserve">Olivy čierne 880 g </t>
  </si>
  <si>
    <t xml:space="preserve">Olivy zelené </t>
  </si>
  <si>
    <t>paradajky 99,5 %, jedlá soľ, dvojitý koncentrát, balenie min. 1 000g</t>
  </si>
  <si>
    <t>lúpané , krájané paradajky, gastrobalenie min. 2 500 g</t>
  </si>
  <si>
    <t>cherry polosušené paradajky, balenie min. 500 g</t>
  </si>
  <si>
    <t>gastrobalenie min. 3 600 g</t>
  </si>
  <si>
    <t xml:space="preserve">zloženie: paprika žltá a červená, cibuľa, paradajkové pyré, cukor, soľ, slnečnicový olej, kukuričný škrob, kyselina citrónová, gastrobalenie min. 2 500 g </t>
  </si>
  <si>
    <t xml:space="preserve">zloženie: zelenina (cuketa, červená paprika, cibuľa, baklažán, cesnak), paradajkové pyré, cukor, slnečnicový olej, jedlá soľ, regulátor kyslosti (kyselina citrónová), biele korenie, bazalka, gastrobalenie min. 2 500 g </t>
  </si>
  <si>
    <t xml:space="preserve">gastrobalenie min. 3 000 g </t>
  </si>
  <si>
    <t xml:space="preserve">balenie min. 3 400 g </t>
  </si>
  <si>
    <t xml:space="preserve">Šampiňóny krájané </t>
  </si>
  <si>
    <t xml:space="preserve">konzervované huby v mierne slanom náleve, sterilizované, balenie min. 800 g </t>
  </si>
  <si>
    <t xml:space="preserve">konzervované huby v mierne slanom náleve, sterilizované, balenie min. 2 550 g </t>
  </si>
  <si>
    <t xml:space="preserve">Šampiňóny krájané 800 g </t>
  </si>
  <si>
    <t>balenie min. 3000 g</t>
  </si>
  <si>
    <t>chladené mäso, bez kosti a kože, nesolené, bez krvných podliatin, trieda kvality A</t>
  </si>
  <si>
    <t>1 x denne (pracovné dni) dodávať tovar o 6.00 hod.</t>
  </si>
  <si>
    <t>1 x denne (pracovné dni) dodávať tovar o 6.00 hod.*</t>
  </si>
  <si>
    <t>*Kupujúci si vyhradzuje právo v prípade potreby vyzvať predávajúceho na zabezpečenie druhého závozu (dodania tovaru) v pracovné dni o 8.30 hod., pričom takýto závoz je predávajúci povinný zabezpečiť pre kupujúceho maximálne 5 krát za kalendárny mesiac</t>
  </si>
  <si>
    <t>2 x denne každý pracovný deň o 06.00 a o 08.30</t>
  </si>
  <si>
    <t>mrazené mäso na tácke, bez kosti a kože, nesolené, bez krvných podliatin, trieda kvality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</si>
</sst>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8" formatCode="0.000"/>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i/>
      <sz val="11"/>
      <name val="Calibri"/>
      <family val="2"/>
      <charset val="238"/>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0"/>
      <color indexed="8"/>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sz val="13"/>
      <color theme="1"/>
      <name val="Calibri"/>
      <family val="2"/>
      <charset val="238"/>
      <scheme val="minor"/>
    </font>
    <font>
      <b/>
      <sz val="13"/>
      <color indexed="8"/>
      <name val="Calibri"/>
      <family val="2"/>
      <charset val="238"/>
      <scheme val="minor"/>
    </font>
    <font>
      <b/>
      <sz val="13"/>
      <name val="Calibri"/>
      <family val="2"/>
      <scheme val="minor"/>
    </font>
    <font>
      <i/>
      <sz val="9"/>
      <color theme="1"/>
      <name val="Calibri"/>
      <family val="2"/>
      <charset val="238"/>
    </font>
    <font>
      <b/>
      <u/>
      <sz val="16"/>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bottom style="thin">
        <color indexed="64"/>
      </bottom>
      <diagonal/>
    </border>
  </borders>
  <cellStyleXfs count="22">
    <xf numFmtId="0" fontId="0" fillId="0" borderId="0">
      <alignment vertical="center"/>
    </xf>
    <xf numFmtId="0" fontId="8" fillId="3" borderId="0" applyNumberFormat="0" applyProtection="0">
      <alignment horizontal="left" vertical="center" indent="1"/>
    </xf>
    <xf numFmtId="0" fontId="7" fillId="4" borderId="0" applyProtection="0">
      <alignment horizontal="left" vertical="center" wrapText="1" indent="1"/>
    </xf>
    <xf numFmtId="0" fontId="9" fillId="3" borderId="0" applyNumberFormat="0" applyProtection="0">
      <alignment horizontal="right" vertical="center"/>
    </xf>
    <xf numFmtId="164" fontId="10" fillId="0" borderId="0" applyProtection="0">
      <alignment horizontal="right" vertical="center" indent="1"/>
    </xf>
    <xf numFmtId="0" fontId="10" fillId="0" borderId="0" applyProtection="0">
      <alignment horizontal="right" vertical="center" indent="1"/>
    </xf>
    <xf numFmtId="0" fontId="6" fillId="0" borderId="0" applyProtection="0">
      <alignment horizontal="center" vertical="center"/>
    </xf>
    <xf numFmtId="0" fontId="6" fillId="0" borderId="0" applyProtection="0">
      <alignment horizontal="left" vertical="center" wrapText="1" indent="1"/>
    </xf>
    <xf numFmtId="165" fontId="6" fillId="2" borderId="0">
      <alignment horizontal="left" vertical="center" indent="1"/>
    </xf>
    <xf numFmtId="0" fontId="9" fillId="3" borderId="0" applyNumberFormat="0" applyProtection="0">
      <alignment horizontal="left" vertical="center" indent="1"/>
    </xf>
    <xf numFmtId="0" fontId="11" fillId="0" borderId="0" applyNumberFormat="0" applyFill="0" applyBorder="0" applyAlignment="0" applyProtection="0">
      <alignment vertical="center"/>
    </xf>
    <xf numFmtId="0" fontId="28" fillId="0" borderId="0"/>
    <xf numFmtId="0" fontId="4" fillId="0" borderId="0"/>
    <xf numFmtId="0" fontId="28" fillId="0" borderId="0"/>
    <xf numFmtId="0" fontId="3" fillId="0" borderId="0"/>
    <xf numFmtId="0" fontId="3" fillId="0" borderId="0"/>
    <xf numFmtId="164" fontId="6" fillId="0" borderId="0" applyProtection="0">
      <alignment horizontal="right" vertical="center" indent="1"/>
    </xf>
    <xf numFmtId="0" fontId="6" fillId="0" borderId="0" applyProtection="0">
      <alignment horizontal="right" vertical="center" indent="1"/>
    </xf>
    <xf numFmtId="0" fontId="2" fillId="0" borderId="0"/>
    <xf numFmtId="0" fontId="28" fillId="0" borderId="0"/>
    <xf numFmtId="0" fontId="2" fillId="0" borderId="0"/>
    <xf numFmtId="9" fontId="6" fillId="0" borderId="0" applyFont="0" applyFill="0" applyBorder="0" applyAlignment="0" applyProtection="0"/>
  </cellStyleXfs>
  <cellXfs count="411">
    <xf numFmtId="0" fontId="0" fillId="0" borderId="0" xfId="0">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3" fillId="5" borderId="2" xfId="0" applyFont="1" applyFill="1" applyBorder="1" applyAlignment="1">
      <alignment horizontal="center" vertical="center" wrapText="1"/>
    </xf>
    <xf numFmtId="166" fontId="17" fillId="5" borderId="2" xfId="0" applyNumberFormat="1" applyFont="1" applyFill="1" applyBorder="1" applyAlignment="1">
      <alignment horizontal="center" vertical="center" wrapText="1"/>
    </xf>
    <xf numFmtId="9" fontId="17" fillId="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0" borderId="11" xfId="0" applyFont="1" applyBorder="1" applyAlignment="1">
      <alignment vertical="center"/>
    </xf>
    <xf numFmtId="0" fontId="0" fillId="0" borderId="10" xfId="0" applyBorder="1">
      <alignment vertical="center"/>
    </xf>
    <xf numFmtId="0" fontId="17" fillId="0" borderId="6" xfId="10" applyFont="1" applyBorder="1" applyAlignment="1">
      <alignment horizontal="center" vertical="center"/>
    </xf>
    <xf numFmtId="0" fontId="15" fillId="6" borderId="13" xfId="0" applyFont="1" applyFill="1" applyBorder="1" applyAlignment="1">
      <alignment horizontal="lef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13" fillId="8" borderId="5" xfId="0" applyFont="1" applyFill="1" applyBorder="1" applyAlignment="1">
      <alignment vertical="center"/>
    </xf>
    <xf numFmtId="0" fontId="13" fillId="8" borderId="9" xfId="0" applyFont="1" applyFill="1" applyBorder="1" applyAlignment="1">
      <alignment vertical="center"/>
    </xf>
    <xf numFmtId="0" fontId="22" fillId="6" borderId="13" xfId="0" applyFont="1" applyFill="1" applyBorder="1" applyAlignment="1">
      <alignment horizontal="left" vertical="center"/>
    </xf>
    <xf numFmtId="0" fontId="24" fillId="0" borderId="0" xfId="0" applyFont="1">
      <alignment vertical="center"/>
    </xf>
    <xf numFmtId="0" fontId="25" fillId="6" borderId="12" xfId="0" applyFont="1" applyFill="1" applyBorder="1" applyAlignment="1">
      <alignment horizontal="left" vertical="center"/>
    </xf>
    <xf numFmtId="0" fontId="12" fillId="0" borderId="0" xfId="0" applyFo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0" xfId="0" applyFont="1" applyFill="1">
      <alignment vertical="center"/>
    </xf>
    <xf numFmtId="0" fontId="0" fillId="0" borderId="0" xfId="0" applyFill="1">
      <alignment vertical="center"/>
    </xf>
    <xf numFmtId="0" fontId="13"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10" applyFont="1" applyFill="1" applyBorder="1" applyAlignment="1">
      <alignment vertical="center"/>
    </xf>
    <xf numFmtId="0" fontId="17" fillId="0" borderId="0" xfId="10" applyFont="1" applyFill="1" applyBorder="1" applyAlignment="1">
      <alignment horizontal="center" vertical="center"/>
    </xf>
    <xf numFmtId="0" fontId="23" fillId="0" borderId="0" xfId="10" applyFont="1" applyFill="1" applyBorder="1" applyAlignment="1">
      <alignment vertical="center"/>
    </xf>
    <xf numFmtId="0" fontId="25" fillId="0" borderId="0" xfId="0" applyFont="1" applyFill="1" applyBorder="1" applyAlignment="1">
      <alignment horizontal="left" vertical="center"/>
    </xf>
    <xf numFmtId="0" fontId="15"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lignment vertical="center"/>
    </xf>
    <xf numFmtId="0" fontId="18" fillId="0" borderId="0" xfId="0" applyFont="1">
      <alignment vertical="center"/>
    </xf>
    <xf numFmtId="0" fontId="0" fillId="10" borderId="0" xfId="0" applyFill="1">
      <alignment vertical="center"/>
    </xf>
    <xf numFmtId="0" fontId="20" fillId="7" borderId="5" xfId="0" applyFont="1" applyFill="1" applyBorder="1" applyAlignment="1">
      <alignment horizontal="center" vertical="center" wrapText="1"/>
    </xf>
    <xf numFmtId="0" fontId="17" fillId="0" borderId="5" xfId="10" applyFont="1" applyBorder="1" applyAlignment="1">
      <alignment horizontal="center" vertical="center"/>
    </xf>
    <xf numFmtId="0" fontId="17" fillId="10" borderId="17" xfId="11" applyFont="1" applyFill="1" applyBorder="1" applyAlignment="1">
      <alignment vertical="center" wrapText="1"/>
    </xf>
    <xf numFmtId="0" fontId="0" fillId="11" borderId="0" xfId="0" applyFill="1">
      <alignment vertical="center"/>
    </xf>
    <xf numFmtId="0" fontId="17" fillId="11" borderId="5" xfId="0" applyFont="1" applyFill="1" applyBorder="1" applyAlignment="1">
      <alignment horizontal="left" vertical="center" wrapText="1"/>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5" fillId="5" borderId="0" xfId="0" applyFont="1" applyFill="1">
      <alignment vertical="center"/>
    </xf>
    <xf numFmtId="0" fontId="0" fillId="0" borderId="11" xfId="0" applyBorder="1">
      <alignment vertical="center"/>
    </xf>
    <xf numFmtId="0" fontId="32" fillId="0" borderId="11" xfId="0" applyFont="1" applyBorder="1" applyAlignment="1">
      <alignment horizontal="left" vertical="center"/>
    </xf>
    <xf numFmtId="0" fontId="32"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5" fillId="0" borderId="0" xfId="0" applyFont="1" applyFill="1" applyBorder="1" applyAlignment="1">
      <alignment vertical="center" wrapText="1"/>
    </xf>
    <xf numFmtId="0" fontId="29" fillId="0" borderId="0" xfId="0" applyFont="1" applyFill="1" applyBorder="1" applyAlignment="1">
      <alignment horizontal="right" vertical="center"/>
    </xf>
    <xf numFmtId="0" fontId="35"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13" borderId="17" xfId="11" applyFont="1" applyFill="1" applyBorder="1" applyAlignment="1">
      <alignment vertical="center" wrapText="1"/>
    </xf>
    <xf numFmtId="0" fontId="37" fillId="0" borderId="5" xfId="11" applyFont="1" applyBorder="1" applyAlignment="1">
      <alignment horizontal="center" vertical="center" wrapText="1"/>
    </xf>
    <xf numFmtId="0" fontId="37" fillId="0" borderId="17" xfId="11" applyFont="1" applyBorder="1" applyAlignment="1">
      <alignment horizontal="center" vertical="center" wrapText="1"/>
    </xf>
    <xf numFmtId="0" fontId="17" fillId="5" borderId="4" xfId="0" applyFont="1" applyFill="1" applyBorder="1" applyAlignment="1">
      <alignment vertical="center" wrapText="1"/>
    </xf>
    <xf numFmtId="0" fontId="17" fillId="5" borderId="2" xfId="0" applyNumberFormat="1" applyFont="1" applyFill="1" applyBorder="1" applyAlignment="1">
      <alignment horizontal="center" vertical="center" wrapText="1"/>
    </xf>
    <xf numFmtId="0" fontId="17" fillId="5" borderId="2" xfId="0" applyFont="1" applyFill="1" applyBorder="1" applyAlignment="1">
      <alignment vertical="center" wrapText="1"/>
    </xf>
    <xf numFmtId="0" fontId="38" fillId="5" borderId="0" xfId="0" applyFont="1" applyFill="1" applyAlignment="1">
      <alignment horizontal="left" vertical="center"/>
    </xf>
    <xf numFmtId="0" fontId="14"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9" fillId="0" borderId="0" xfId="0" applyFont="1" applyFill="1">
      <alignment vertical="center"/>
    </xf>
    <xf numFmtId="0" fontId="29" fillId="0" borderId="0" xfId="0" applyFont="1" applyFill="1" applyBorder="1" applyAlignment="1">
      <alignment horizontal="left" vertical="center"/>
    </xf>
    <xf numFmtId="0" fontId="0" fillId="0" borderId="0" xfId="0" applyAlignment="1">
      <alignment horizontal="left"/>
    </xf>
    <xf numFmtId="0" fontId="42" fillId="0" borderId="5" xfId="0" applyFont="1" applyBorder="1" applyAlignment="1">
      <alignment horizontal="center" vertical="center" wrapText="1"/>
    </xf>
    <xf numFmtId="0" fontId="43" fillId="0" borderId="5"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6" xfId="0" applyFont="1" applyBorder="1" applyAlignment="1">
      <alignment horizontal="center" vertical="center" wrapText="1"/>
    </xf>
    <xf numFmtId="0" fontId="0" fillId="0" borderId="3" xfId="0" applyBorder="1">
      <alignment vertical="center"/>
    </xf>
    <xf numFmtId="0" fontId="23" fillId="7" borderId="0" xfId="10" applyFont="1" applyFill="1" applyBorder="1" applyAlignment="1">
      <alignment vertical="center"/>
    </xf>
    <xf numFmtId="0" fontId="12" fillId="0" borderId="0" xfId="0" applyFont="1" applyBorder="1" applyAlignment="1">
      <alignment vertical="center"/>
    </xf>
    <xf numFmtId="0" fontId="23" fillId="7" borderId="3" xfId="10" applyFont="1" applyFill="1" applyBorder="1" applyAlignment="1">
      <alignment vertical="center"/>
    </xf>
    <xf numFmtId="0" fontId="0" fillId="0" borderId="1" xfId="0" applyBorder="1">
      <alignment vertical="center"/>
    </xf>
    <xf numFmtId="0" fontId="12" fillId="0" borderId="16" xfId="0" applyFont="1" applyBorder="1" applyAlignment="1">
      <alignment vertical="center" wrapText="1"/>
    </xf>
    <xf numFmtId="9" fontId="43" fillId="0" borderId="5" xfId="0" applyNumberFormat="1" applyFont="1" applyBorder="1" applyAlignment="1">
      <alignment horizontal="left" vertical="center" wrapText="1"/>
    </xf>
    <xf numFmtId="10" fontId="43" fillId="0" borderId="5" xfId="0" applyNumberFormat="1" applyFont="1" applyBorder="1" applyAlignment="1">
      <alignment horizontal="left" vertical="center" wrapText="1"/>
    </xf>
    <xf numFmtId="9" fontId="43" fillId="0" borderId="16" xfId="0" applyNumberFormat="1" applyFont="1" applyBorder="1" applyAlignment="1">
      <alignment horizontal="left" vertical="center" wrapText="1"/>
    </xf>
    <xf numFmtId="0" fontId="43" fillId="0" borderId="6" xfId="0" applyFont="1" applyBorder="1" applyAlignment="1">
      <alignment horizontal="left" vertical="center" wrapText="1"/>
    </xf>
    <xf numFmtId="0" fontId="37" fillId="0" borderId="6" xfId="11" applyFont="1" applyBorder="1" applyAlignment="1">
      <alignment horizontal="center" vertical="center" wrapText="1"/>
    </xf>
    <xf numFmtId="0" fontId="14" fillId="0" borderId="5" xfId="13" applyFont="1" applyBorder="1" applyAlignment="1">
      <alignment horizontal="center" vertical="center"/>
    </xf>
    <xf numFmtId="0" fontId="12" fillId="0" borderId="17" xfId="12" applyFont="1" applyFill="1" applyBorder="1" applyAlignment="1">
      <alignment horizontal="center" vertical="center"/>
    </xf>
    <xf numFmtId="0" fontId="14" fillId="0" borderId="17" xfId="12" applyFont="1" applyBorder="1" applyAlignment="1">
      <alignment horizontal="center" vertical="center" wrapText="1"/>
    </xf>
    <xf numFmtId="0" fontId="17" fillId="1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xf>
    <xf numFmtId="0" fontId="49" fillId="5" borderId="0" xfId="0" applyFont="1" applyFill="1" applyAlignment="1">
      <alignment horizontal="left" vertical="center"/>
    </xf>
    <xf numFmtId="0" fontId="17" fillId="15" borderId="12" xfId="0" applyFont="1" applyFill="1" applyBorder="1" applyAlignment="1">
      <alignment horizontal="left" vertical="center" wrapText="1"/>
    </xf>
    <xf numFmtId="0" fontId="48" fillId="15" borderId="13" xfId="0" applyFont="1" applyFill="1" applyBorder="1" applyAlignment="1">
      <alignment vertical="center"/>
    </xf>
    <xf numFmtId="0" fontId="17" fillId="15" borderId="13" xfId="0" applyFont="1" applyFill="1" applyBorder="1" applyAlignment="1">
      <alignment horizontal="center" vertical="center"/>
    </xf>
    <xf numFmtId="0" fontId="48" fillId="15" borderId="12" xfId="0" applyFont="1" applyFill="1" applyBorder="1" applyAlignment="1">
      <alignment vertical="center"/>
    </xf>
    <xf numFmtId="0" fontId="0" fillId="0" borderId="0" xfId="0">
      <alignment vertical="center"/>
    </xf>
    <xf numFmtId="0" fontId="20" fillId="7" borderId="6" xfId="0" applyFont="1" applyFill="1" applyBorder="1" applyAlignment="1">
      <alignment horizontal="center" vertical="center" wrapText="1"/>
    </xf>
    <xf numFmtId="0" fontId="20" fillId="7" borderId="6" xfId="10" applyFont="1" applyFill="1" applyBorder="1" applyAlignment="1">
      <alignment vertical="center"/>
    </xf>
    <xf numFmtId="0" fontId="23" fillId="7" borderId="6" xfId="10" applyFont="1" applyFill="1" applyBorder="1" applyAlignment="1">
      <alignment vertical="center"/>
    </xf>
    <xf numFmtId="0" fontId="12" fillId="0" borderId="5" xfId="0" applyFont="1" applyBorder="1" applyAlignment="1">
      <alignment vertical="center" wrapText="1"/>
    </xf>
    <xf numFmtId="0" fontId="14" fillId="0" borderId="5" xfId="0" applyFont="1" applyFill="1" applyBorder="1" applyAlignment="1">
      <alignment horizontal="left" vertical="center" wrapText="1"/>
    </xf>
    <xf numFmtId="0" fontId="13" fillId="6" borderId="13" xfId="0" applyFont="1" applyFill="1" applyBorder="1" applyAlignment="1">
      <alignment horizontal="left" vertical="center"/>
    </xf>
    <xf numFmtId="0" fontId="50" fillId="0" borderId="0" xfId="0" applyFont="1" applyAlignment="1">
      <alignment vertical="center"/>
    </xf>
    <xf numFmtId="0" fontId="41" fillId="0" borderId="0" xfId="0" applyFont="1">
      <alignment vertical="center"/>
    </xf>
    <xf numFmtId="0" fontId="26" fillId="0" borderId="0" xfId="0" applyFont="1">
      <alignment vertical="center"/>
    </xf>
    <xf numFmtId="0" fontId="17" fillId="0" borderId="0" xfId="0" applyFont="1" applyFill="1" applyBorder="1" applyAlignment="1">
      <alignment vertical="center" wrapText="1"/>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vertical="top"/>
    </xf>
    <xf numFmtId="1" fontId="47" fillId="0" borderId="6" xfId="0" applyNumberFormat="1" applyFont="1" applyBorder="1" applyAlignment="1">
      <alignment horizontal="center" vertical="center" wrapText="1"/>
    </xf>
    <xf numFmtId="1" fontId="47" fillId="0" borderId="5" xfId="0" applyNumberFormat="1" applyFont="1" applyBorder="1" applyAlignment="1">
      <alignment horizontal="center" vertical="center" wrapText="1"/>
    </xf>
    <xf numFmtId="1" fontId="47" fillId="0" borderId="16" xfId="0" applyNumberFormat="1" applyFont="1" applyBorder="1" applyAlignment="1">
      <alignment horizontal="center" vertical="center" wrapText="1"/>
    </xf>
    <xf numFmtId="0" fontId="45" fillId="0" borderId="6" xfId="10" applyFont="1" applyBorder="1" applyAlignment="1">
      <alignment horizontal="center" vertical="center"/>
    </xf>
    <xf numFmtId="0" fontId="45" fillId="0" borderId="5" xfId="10" applyFont="1" applyBorder="1" applyAlignment="1">
      <alignment horizontal="center" vertical="center"/>
    </xf>
    <xf numFmtId="0" fontId="45" fillId="0" borderId="16" xfId="10" applyFont="1" applyBorder="1" applyAlignment="1">
      <alignment horizontal="center" vertical="center"/>
    </xf>
    <xf numFmtId="0" fontId="46" fillId="0" borderId="5" xfId="0" applyFont="1" applyBorder="1" applyAlignment="1">
      <alignment horizontal="center"/>
    </xf>
    <xf numFmtId="3" fontId="46" fillId="0" borderId="5" xfId="0" applyNumberFormat="1" applyFont="1" applyBorder="1" applyAlignment="1">
      <alignment horizontal="center"/>
    </xf>
    <xf numFmtId="0" fontId="51" fillId="17" borderId="0" xfId="11" applyFont="1" applyFill="1" applyBorder="1" applyAlignment="1">
      <alignment vertical="center" wrapText="1"/>
    </xf>
    <xf numFmtId="0" fontId="52" fillId="0" borderId="0" xfId="0" applyFont="1">
      <alignment vertical="center"/>
    </xf>
    <xf numFmtId="0" fontId="0" fillId="0" borderId="11" xfId="0" applyFill="1" applyBorder="1">
      <alignment vertical="center"/>
    </xf>
    <xf numFmtId="1" fontId="14" fillId="0" borderId="5" xfId="10" applyNumberFormat="1" applyFont="1" applyBorder="1" applyAlignment="1">
      <alignment horizontal="center" vertical="center"/>
    </xf>
    <xf numFmtId="0" fontId="21" fillId="5" borderId="0" xfId="0" applyFont="1" applyFill="1">
      <alignment vertical="center"/>
    </xf>
    <xf numFmtId="0" fontId="53" fillId="5" borderId="0" xfId="0" applyFont="1" applyFill="1">
      <alignment vertical="center"/>
    </xf>
    <xf numFmtId="0" fontId="54" fillId="5" borderId="2" xfId="0" applyFont="1" applyFill="1" applyBorder="1" applyAlignment="1">
      <alignment horizontal="center" vertical="center" wrapText="1"/>
    </xf>
    <xf numFmtId="166" fontId="55" fillId="5" borderId="2" xfId="0" applyNumberFormat="1" applyFont="1" applyFill="1" applyBorder="1" applyAlignment="1">
      <alignment horizontal="center" vertical="center" wrapText="1"/>
    </xf>
    <xf numFmtId="9" fontId="55" fillId="5" borderId="2" xfId="0" applyNumberFormat="1"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9" borderId="5" xfId="0" applyFont="1" applyFill="1" applyBorder="1" applyAlignment="1">
      <alignment horizontal="left" vertical="center"/>
    </xf>
    <xf numFmtId="0" fontId="21" fillId="0" borderId="5" xfId="0" applyFont="1" applyBorder="1" applyAlignment="1">
      <alignment vertical="center" wrapText="1"/>
    </xf>
    <xf numFmtId="0" fontId="56" fillId="7" borderId="6" xfId="0" applyFont="1" applyFill="1" applyBorder="1" applyAlignment="1">
      <alignment horizontal="center" vertical="center" wrapText="1"/>
    </xf>
    <xf numFmtId="0" fontId="57" fillId="0" borderId="6" xfId="0" applyFont="1" applyBorder="1" applyAlignment="1">
      <alignment horizontal="center" vertical="center" wrapText="1"/>
    </xf>
    <xf numFmtId="0" fontId="55" fillId="0" borderId="6" xfId="10" applyFont="1" applyBorder="1" applyAlignment="1">
      <alignment horizontal="center" vertical="center"/>
    </xf>
    <xf numFmtId="1" fontId="59" fillId="0" borderId="5" xfId="10" applyNumberFormat="1" applyFont="1" applyBorder="1" applyAlignment="1">
      <alignment horizontal="center" vertical="center"/>
    </xf>
    <xf numFmtId="0" fontId="55" fillId="9" borderId="5" xfId="0" applyFont="1" applyFill="1" applyBorder="1" applyAlignment="1">
      <alignment horizontal="left" vertical="center" wrapText="1"/>
    </xf>
    <xf numFmtId="0" fontId="59" fillId="0" borderId="5" xfId="0" applyFont="1" applyBorder="1" applyAlignment="1">
      <alignment vertical="center" wrapText="1"/>
    </xf>
    <xf numFmtId="0" fontId="55" fillId="0" borderId="5" xfId="10" applyFont="1" applyBorder="1" applyAlignment="1">
      <alignment horizontal="center" vertical="center"/>
    </xf>
    <xf numFmtId="0" fontId="55" fillId="9" borderId="12" xfId="0" applyFont="1" applyFill="1" applyBorder="1" applyAlignment="1">
      <alignment horizontal="left" vertical="center" wrapText="1"/>
    </xf>
    <xf numFmtId="0" fontId="59" fillId="0" borderId="6" xfId="0" applyFont="1" applyBorder="1" applyAlignment="1">
      <alignment vertical="center" wrapText="1"/>
    </xf>
    <xf numFmtId="0" fontId="55" fillId="9" borderId="12" xfId="0" applyFont="1" applyFill="1" applyBorder="1" applyAlignment="1">
      <alignment horizontal="left" vertical="center"/>
    </xf>
    <xf numFmtId="0" fontId="59" fillId="0" borderId="16" xfId="0" applyFont="1" applyBorder="1" applyAlignment="1">
      <alignment vertical="center" wrapText="1"/>
    </xf>
    <xf numFmtId="1" fontId="59" fillId="0" borderId="6" xfId="10" applyNumberFormat="1" applyFont="1" applyBorder="1" applyAlignment="1">
      <alignment horizontal="center" vertical="center"/>
    </xf>
    <xf numFmtId="0" fontId="21" fillId="0" borderId="6" xfId="0" applyFont="1" applyBorder="1" applyAlignment="1">
      <alignment vertical="center" wrapText="1"/>
    </xf>
    <xf numFmtId="0" fontId="43" fillId="0" borderId="5" xfId="0" applyFont="1" applyBorder="1" applyAlignment="1">
      <alignment horizontal="center" vertical="center"/>
    </xf>
    <xf numFmtId="0" fontId="46" fillId="0" borderId="16" xfId="0" applyFont="1" applyBorder="1" applyAlignment="1">
      <alignment horizontal="center" vertical="center" wrapText="1"/>
    </xf>
    <xf numFmtId="0" fontId="31" fillId="0" borderId="18" xfId="10" applyFont="1" applyFill="1" applyBorder="1" applyAlignment="1">
      <alignment vertical="center"/>
    </xf>
    <xf numFmtId="0" fontId="31" fillId="0" borderId="0" xfId="10" applyFont="1" applyFill="1" applyBorder="1" applyAlignment="1">
      <alignment vertical="center"/>
    </xf>
    <xf numFmtId="0" fontId="21" fillId="0" borderId="0" xfId="0" applyFont="1">
      <alignment vertical="center"/>
    </xf>
    <xf numFmtId="0" fontId="55" fillId="0" borderId="0" xfId="10" applyFont="1" applyFill="1" applyBorder="1" applyAlignment="1">
      <alignment vertical="center" wrapText="1"/>
    </xf>
    <xf numFmtId="0" fontId="53" fillId="0" borderId="0" xfId="0" applyFont="1" applyFill="1" applyBorder="1" applyAlignment="1">
      <alignment vertical="center"/>
    </xf>
    <xf numFmtId="0" fontId="53"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54" fillId="0" borderId="0" xfId="0" applyFont="1" applyFill="1" applyBorder="1" applyAlignment="1">
      <alignment vertical="center" wrapText="1"/>
    </xf>
    <xf numFmtId="1" fontId="59" fillId="0" borderId="5" xfId="0" applyNumberFormat="1" applyFont="1" applyFill="1" applyBorder="1" applyAlignment="1">
      <alignment horizontal="center" vertical="center" wrapText="1"/>
    </xf>
    <xf numFmtId="0" fontId="12" fillId="0" borderId="0" xfId="0" applyFont="1" applyAlignment="1">
      <alignment horizontal="left" vertical="top"/>
    </xf>
    <xf numFmtId="0" fontId="14" fillId="0" borderId="0" xfId="0" applyFont="1" applyFill="1" applyAlignment="1"/>
    <xf numFmtId="0" fontId="12"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7" fillId="0" borderId="0" xfId="0" applyFont="1" applyFill="1" applyBorder="1" applyAlignment="1">
      <alignment horizontal="right" wrapText="1"/>
    </xf>
    <xf numFmtId="0" fontId="14" fillId="0" borderId="0" xfId="0" applyFont="1" applyFill="1" applyBorder="1" applyAlignment="1"/>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center"/>
    </xf>
    <xf numFmtId="0" fontId="12" fillId="0" borderId="19" xfId="0" applyFont="1" applyBorder="1" applyAlignment="1"/>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17" fillId="16" borderId="5" xfId="0" applyFont="1" applyFill="1" applyBorder="1" applyAlignment="1">
      <alignment horizontal="left" vertical="center" wrapText="1"/>
    </xf>
    <xf numFmtId="0" fontId="20" fillId="16" borderId="6" xfId="0" applyFont="1" applyFill="1" applyBorder="1" applyAlignment="1">
      <alignment horizontal="center" vertical="center" wrapText="1"/>
    </xf>
    <xf numFmtId="0" fontId="0" fillId="16" borderId="0" xfId="0" applyFill="1">
      <alignment vertical="center"/>
    </xf>
    <xf numFmtId="0" fontId="32" fillId="0" borderId="0" xfId="0" applyFont="1" applyFill="1" applyAlignment="1">
      <alignment vertical="center"/>
    </xf>
    <xf numFmtId="0" fontId="12" fillId="0" borderId="0" xfId="0" applyFont="1" applyFill="1" applyAlignment="1"/>
    <xf numFmtId="0" fontId="23" fillId="0" borderId="11" xfId="10" applyFont="1" applyFill="1" applyBorder="1" applyAlignment="1">
      <alignment vertical="center"/>
    </xf>
    <xf numFmtId="0" fontId="65" fillId="0" borderId="0" xfId="0" applyFont="1" applyAlignment="1">
      <alignment horizontal="left" vertical="center"/>
    </xf>
    <xf numFmtId="0" fontId="66" fillId="13" borderId="17" xfId="11" applyFont="1" applyFill="1" applyBorder="1" applyAlignment="1">
      <alignment vertical="center" wrapText="1"/>
    </xf>
    <xf numFmtId="0" fontId="27" fillId="16" borderId="5" xfId="0" applyFont="1" applyFill="1" applyBorder="1" applyAlignment="1">
      <alignment horizontal="left" vertical="center" wrapText="1"/>
    </xf>
    <xf numFmtId="3" fontId="14" fillId="14" borderId="5" xfId="14" applyNumberFormat="1" applyFont="1" applyFill="1" applyBorder="1" applyAlignment="1">
      <alignment horizontal="center" vertical="center"/>
    </xf>
    <xf numFmtId="0" fontId="14" fillId="0" borderId="5" xfId="10" applyFont="1" applyFill="1" applyBorder="1" applyAlignment="1">
      <alignment horizontal="center" vertical="center" wrapText="1"/>
    </xf>
    <xf numFmtId="0" fontId="14" fillId="0" borderId="5" xfId="0" applyFont="1" applyBorder="1" applyAlignment="1">
      <alignment vertical="center" wrapText="1"/>
    </xf>
    <xf numFmtId="1" fontId="14" fillId="14" borderId="5" xfId="14" applyNumberFormat="1" applyFont="1" applyFill="1" applyBorder="1" applyAlignment="1">
      <alignment horizontal="center" vertical="center"/>
    </xf>
    <xf numFmtId="1" fontId="14" fillId="0" borderId="6" xfId="10" applyNumberFormat="1" applyFont="1" applyBorder="1" applyAlignment="1">
      <alignment horizontal="center" vertical="center"/>
    </xf>
    <xf numFmtId="0" fontId="18" fillId="0" borderId="19" xfId="0" applyFont="1" applyBorder="1" applyAlignment="1"/>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1" fillId="5" borderId="0" xfId="0" applyFont="1" applyFill="1">
      <alignment vertical="center"/>
    </xf>
    <xf numFmtId="3" fontId="57" fillId="0" borderId="5" xfId="0" applyNumberFormat="1" applyFont="1" applyBorder="1" applyAlignment="1">
      <alignment horizontal="center" vertical="center" wrapText="1"/>
    </xf>
    <xf numFmtId="0" fontId="21" fillId="5" borderId="0" xfId="0" applyFont="1" applyFill="1" applyAlignment="1">
      <alignment vertical="center"/>
    </xf>
    <xf numFmtId="3"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Alignment="1">
      <alignment vertical="center"/>
    </xf>
    <xf numFmtId="0" fontId="12" fillId="0" borderId="19" xfId="0" applyFont="1" applyBorder="1" applyAlignment="1">
      <alignment vertical="center"/>
    </xf>
    <xf numFmtId="0" fontId="2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43" fillId="0" borderId="5" xfId="0" applyFont="1" applyBorder="1" applyAlignment="1">
      <alignment horizontal="center" vertical="center" wrapText="1"/>
    </xf>
    <xf numFmtId="3" fontId="59" fillId="0" borderId="5" xfId="0" applyNumberFormat="1" applyFont="1" applyFill="1" applyBorder="1" applyAlignment="1">
      <alignment horizontal="center" vertical="center" wrapText="1"/>
    </xf>
    <xf numFmtId="3" fontId="59" fillId="0" borderId="5" xfId="10" applyNumberFormat="1" applyFont="1" applyBorder="1" applyAlignment="1">
      <alignment horizontal="center" vertical="center" wrapText="1"/>
    </xf>
    <xf numFmtId="1" fontId="21" fillId="0" borderId="6" xfId="0" applyNumberFormat="1" applyFont="1" applyBorder="1" applyAlignment="1">
      <alignment horizontal="center" vertical="center"/>
    </xf>
    <xf numFmtId="3" fontId="14" fillId="0" borderId="5" xfId="0" applyNumberFormat="1" applyFont="1" applyFill="1" applyBorder="1" applyAlignment="1">
      <alignment horizontal="center" vertical="center" wrapText="1"/>
    </xf>
    <xf numFmtId="9" fontId="0" fillId="0" borderId="0" xfId="21" applyFont="1" applyAlignment="1">
      <alignment vertical="center"/>
    </xf>
    <xf numFmtId="0" fontId="32" fillId="5" borderId="0" xfId="0" applyFont="1" applyFill="1" applyAlignment="1">
      <alignment horizontal="center" vertical="center"/>
    </xf>
    <xf numFmtId="0" fontId="0" fillId="5" borderId="0" xfId="0" applyFill="1" applyAlignment="1">
      <alignment horizontal="center" vertical="center"/>
    </xf>
    <xf numFmtId="0" fontId="54" fillId="0" borderId="0" xfId="0" applyFont="1" applyFill="1" applyBorder="1" applyAlignment="1">
      <alignment horizontal="center" vertical="center" wrapText="1"/>
    </xf>
    <xf numFmtId="0" fontId="12" fillId="0" borderId="19" xfId="0" applyFont="1" applyBorder="1" applyAlignment="1">
      <alignment horizontal="center" vertical="center"/>
    </xf>
    <xf numFmtId="0" fontId="15" fillId="6" borderId="13" xfId="0" applyFont="1" applyFill="1" applyBorder="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3" fontId="42" fillId="0" borderId="5" xfId="0" applyNumberFormat="1" applyFont="1" applyBorder="1" applyAlignment="1">
      <alignment horizontal="center" vertical="center" wrapText="1"/>
    </xf>
    <xf numFmtId="3" fontId="37" fillId="0" borderId="5" xfId="11" applyNumberFormat="1" applyFont="1" applyBorder="1" applyAlignment="1">
      <alignment horizontal="center" vertical="center" wrapText="1"/>
    </xf>
    <xf numFmtId="0" fontId="21" fillId="5" borderId="0" xfId="0" applyFont="1" applyFill="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xf>
    <xf numFmtId="0" fontId="31" fillId="0" borderId="18" xfId="10" applyFont="1" applyFill="1" applyBorder="1" applyAlignment="1">
      <alignment horizontal="center" vertical="center"/>
    </xf>
    <xf numFmtId="0" fontId="31" fillId="0" borderId="0" xfId="10" applyFont="1" applyFill="1" applyBorder="1" applyAlignment="1">
      <alignment horizontal="center" vertical="center"/>
    </xf>
    <xf numFmtId="0" fontId="55" fillId="0" borderId="0" xfId="10" applyFont="1" applyFill="1" applyBorder="1" applyAlignment="1">
      <alignment horizontal="center" vertical="center" wrapText="1"/>
    </xf>
    <xf numFmtId="0" fontId="21" fillId="0" borderId="0" xfId="0" applyFont="1" applyAlignment="1">
      <alignment horizontal="center" vertical="center"/>
    </xf>
    <xf numFmtId="0" fontId="42" fillId="0" borderId="16" xfId="0" applyFont="1" applyBorder="1" applyAlignment="1">
      <alignment horizontal="center" vertical="center"/>
    </xf>
    <xf numFmtId="0" fontId="31" fillId="0" borderId="0" xfId="10" applyFont="1" applyFill="1" applyBorder="1" applyAlignment="1">
      <alignment horizontal="center" vertical="center" wrapText="1"/>
    </xf>
    <xf numFmtId="0" fontId="35" fillId="0" borderId="0" xfId="0" applyFont="1" applyBorder="1" applyAlignment="1">
      <alignment horizontal="center" vertical="center"/>
    </xf>
    <xf numFmtId="3" fontId="43" fillId="0" borderId="5" xfId="0" applyNumberFormat="1" applyFont="1" applyBorder="1" applyAlignment="1">
      <alignment horizontal="center" vertical="center" wrapText="1"/>
    </xf>
    <xf numFmtId="0" fontId="43" fillId="0" borderId="17" xfId="0" applyFont="1" applyBorder="1" applyAlignment="1">
      <alignment horizontal="center" vertical="center" wrapText="1"/>
    </xf>
    <xf numFmtId="0" fontId="44"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0" fillId="0" borderId="19" xfId="0" applyBorder="1" applyAlignment="1">
      <alignment horizontal="center"/>
    </xf>
    <xf numFmtId="1" fontId="14" fillId="0" borderId="5"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0" fontId="43" fillId="0" borderId="16" xfId="0" applyFont="1" applyBorder="1" applyAlignment="1">
      <alignment horizontal="center" vertical="center" wrapText="1"/>
    </xf>
    <xf numFmtId="1" fontId="14" fillId="0" borderId="16" xfId="0" applyNumberFormat="1" applyFont="1" applyFill="1" applyBorder="1" applyAlignment="1">
      <alignment horizontal="center" vertical="center" wrapText="1"/>
    </xf>
    <xf numFmtId="0" fontId="43" fillId="0" borderId="0" xfId="0" applyFont="1" applyBorder="1" applyAlignment="1">
      <alignment horizontal="left" vertical="center" wrapText="1"/>
    </xf>
    <xf numFmtId="0" fontId="17" fillId="10" borderId="21" xfId="11" applyFont="1" applyFill="1" applyBorder="1" applyAlignment="1">
      <alignment vertical="center" wrapText="1"/>
    </xf>
    <xf numFmtId="3" fontId="43" fillId="0" borderId="6" xfId="0" applyNumberFormat="1" applyFont="1" applyBorder="1" applyAlignment="1">
      <alignment horizontal="center" vertical="center" wrapText="1"/>
    </xf>
    <xf numFmtId="3" fontId="14" fillId="0" borderId="5" xfId="13" applyNumberFormat="1" applyFont="1" applyBorder="1" applyAlignment="1">
      <alignment horizontal="center" vertical="center"/>
    </xf>
    <xf numFmtId="0" fontId="18" fillId="5" borderId="0" xfId="0" applyFont="1" applyFill="1" applyAlignment="1">
      <alignment horizontal="center" vertical="center"/>
    </xf>
    <xf numFmtId="0" fontId="1" fillId="5" borderId="0" xfId="0" applyFont="1" applyFill="1" applyAlignment="1">
      <alignment horizontal="center" vertical="center"/>
    </xf>
    <xf numFmtId="0" fontId="17" fillId="5" borderId="4" xfId="0" applyFont="1" applyFill="1" applyBorder="1" applyAlignment="1">
      <alignment horizontal="center" vertical="center" wrapText="1"/>
    </xf>
    <xf numFmtId="0" fontId="0" fillId="5" borderId="0" xfId="0" applyFill="1" applyAlignment="1">
      <alignment vertical="center"/>
    </xf>
    <xf numFmtId="0" fontId="64" fillId="2" borderId="5" xfId="10" applyFont="1" applyFill="1" applyBorder="1" applyAlignment="1">
      <alignment horizontal="center" vertical="center"/>
    </xf>
    <xf numFmtId="0" fontId="17" fillId="2" borderId="5" xfId="0" applyFont="1" applyFill="1" applyBorder="1" applyAlignment="1">
      <alignment horizontal="left" vertical="center" wrapText="1"/>
    </xf>
    <xf numFmtId="0" fontId="12" fillId="2" borderId="5" xfId="0" applyFont="1" applyFill="1" applyBorder="1" applyAlignment="1">
      <alignment vertical="center" wrapText="1"/>
    </xf>
    <xf numFmtId="0" fontId="14" fillId="2" borderId="5" xfId="0" applyFont="1" applyFill="1" applyBorder="1" applyAlignment="1">
      <alignment vertical="center" wrapText="1"/>
    </xf>
    <xf numFmtId="0" fontId="14" fillId="2" borderId="5" xfId="13" applyFont="1" applyFill="1" applyBorder="1" applyAlignment="1">
      <alignment horizontal="center" vertical="center"/>
    </xf>
    <xf numFmtId="0" fontId="17" fillId="2" borderId="5" xfId="10" applyFont="1" applyFill="1" applyBorder="1" applyAlignment="1">
      <alignment horizontal="center" vertical="center"/>
    </xf>
    <xf numFmtId="3" fontId="14" fillId="2" borderId="5" xfId="13" applyNumberFormat="1" applyFont="1" applyFill="1" applyBorder="1" applyAlignment="1">
      <alignment horizontal="center" vertical="center"/>
    </xf>
    <xf numFmtId="0" fontId="63"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6" xfId="0" applyFont="1" applyFill="1" applyBorder="1" applyAlignment="1">
      <alignment vertical="center" wrapText="1"/>
    </xf>
    <xf numFmtId="1" fontId="12" fillId="0" borderId="5" xfId="0" applyNumberFormat="1" applyFont="1" applyBorder="1" applyAlignment="1">
      <alignment horizontal="center" vertical="center"/>
    </xf>
    <xf numFmtId="3" fontId="14" fillId="0" borderId="5" xfId="10" applyNumberFormat="1" applyFont="1" applyBorder="1" applyAlignment="1">
      <alignment horizontal="center" vertical="center"/>
    </xf>
    <xf numFmtId="0" fontId="43" fillId="0" borderId="6" xfId="0" applyFont="1" applyBorder="1" applyAlignment="1">
      <alignment horizontal="center" vertical="center"/>
    </xf>
    <xf numFmtId="0" fontId="0" fillId="12" borderId="0" xfId="0" applyFill="1">
      <alignment vertical="center"/>
    </xf>
    <xf numFmtId="0" fontId="68" fillId="5" borderId="0" xfId="0" applyFont="1" applyFill="1" applyAlignment="1">
      <alignment horizontal="center" vertical="center"/>
    </xf>
    <xf numFmtId="0" fontId="47" fillId="5" borderId="0" xfId="0" applyFont="1" applyFill="1" applyAlignment="1">
      <alignment horizontal="center" vertical="center"/>
    </xf>
    <xf numFmtId="0" fontId="19" fillId="5" borderId="2"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NumberFormat="1" applyFont="1" applyAlignment="1">
      <alignment horizontal="center" vertical="center"/>
    </xf>
    <xf numFmtId="0" fontId="12" fillId="0" borderId="0" xfId="0" applyFont="1" applyAlignment="1">
      <alignment horizontal="left" vertical="top"/>
    </xf>
    <xf numFmtId="0" fontId="14" fillId="0" borderId="0" xfId="0" applyFont="1" applyFill="1" applyBorder="1" applyAlignment="1">
      <alignment horizontal="left" vertical="center"/>
    </xf>
    <xf numFmtId="0" fontId="12" fillId="0" borderId="0" xfId="0" applyFont="1" applyAlignment="1">
      <alignment horizontal="left"/>
    </xf>
    <xf numFmtId="0" fontId="47" fillId="5" borderId="2" xfId="0" applyFont="1" applyFill="1" applyBorder="1" applyAlignment="1">
      <alignment horizontal="center" vertical="center" wrapText="1"/>
    </xf>
    <xf numFmtId="0" fontId="0" fillId="0" borderId="0" xfId="0" applyFill="1" applyAlignment="1">
      <alignment horizontal="left" vertical="center" wrapText="1"/>
    </xf>
    <xf numFmtId="0" fontId="19" fillId="5" borderId="0" xfId="0" applyFont="1" applyFill="1" applyAlignment="1">
      <alignment horizontal="right" vertical="center"/>
    </xf>
    <xf numFmtId="0" fontId="15" fillId="5" borderId="0" xfId="0" applyFont="1" applyFill="1" applyAlignment="1">
      <alignment horizontal="left" vertical="center" indent="7"/>
    </xf>
    <xf numFmtId="0" fontId="0" fillId="5" borderId="0" xfId="0" applyFont="1" applyFill="1" applyAlignment="1"/>
    <xf numFmtId="0" fontId="5" fillId="5" borderId="0" xfId="0" applyFont="1" applyFill="1" applyAlignment="1">
      <alignment horizontal="right"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8" fillId="5" borderId="0" xfId="0" applyFont="1" applyFill="1" applyAlignment="1">
      <alignment horizontal="center" vertical="center"/>
    </xf>
    <xf numFmtId="0" fontId="15"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31" fillId="0" borderId="16"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5" fillId="0" borderId="1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6" xfId="0" applyFont="1" applyBorder="1" applyAlignment="1">
      <alignment horizontal="center" vertical="center"/>
    </xf>
    <xf numFmtId="0" fontId="35" fillId="0" borderId="6" xfId="0" applyFont="1" applyBorder="1" applyAlignment="1">
      <alignment horizontal="center" vertical="center"/>
    </xf>
    <xf numFmtId="0" fontId="5" fillId="5" borderId="0" xfId="0" applyFont="1" applyFill="1" applyAlignment="1">
      <alignment horizontal="center" vertical="center"/>
    </xf>
    <xf numFmtId="0" fontId="12"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Alignment="1">
      <alignment horizontal="left" vertical="top"/>
    </xf>
    <xf numFmtId="0" fontId="14" fillId="0" borderId="0" xfId="0" applyFont="1" applyFill="1" applyBorder="1" applyAlignment="1">
      <alignment horizontal="left" vertical="center" wrapText="1"/>
    </xf>
    <xf numFmtId="0" fontId="12" fillId="0" borderId="0" xfId="0" applyFont="1" applyAlignment="1">
      <alignment horizontal="left" wrapText="1"/>
    </xf>
    <xf numFmtId="0" fontId="14" fillId="0" borderId="0" xfId="0" applyFont="1" applyFill="1" applyBorder="1" applyAlignment="1">
      <alignment horizontal="left" vertical="center"/>
    </xf>
    <xf numFmtId="0" fontId="12" fillId="0" borderId="0" xfId="0" applyFont="1" applyAlignment="1">
      <alignment horizontal="left"/>
    </xf>
    <xf numFmtId="0" fontId="54" fillId="5" borderId="7" xfId="0" applyFont="1" applyFill="1" applyBorder="1" applyAlignment="1">
      <alignment horizontal="center" vertical="center"/>
    </xf>
    <xf numFmtId="0" fontId="54" fillId="5" borderId="8" xfId="0" applyFont="1" applyFill="1" applyBorder="1" applyAlignment="1">
      <alignment horizontal="center" vertical="center"/>
    </xf>
    <xf numFmtId="0" fontId="67" fillId="9" borderId="12" xfId="0" applyFont="1" applyFill="1" applyBorder="1" applyAlignment="1">
      <alignment horizontal="left" vertical="center"/>
    </xf>
    <xf numFmtId="0" fontId="67" fillId="9" borderId="13" xfId="0" applyFont="1" applyFill="1" applyBorder="1" applyAlignment="1">
      <alignment horizontal="left" vertical="center"/>
    </xf>
    <xf numFmtId="0" fontId="21" fillId="5" borderId="0" xfId="0" applyFont="1" applyFill="1" applyAlignment="1"/>
    <xf numFmtId="0" fontId="33" fillId="0" borderId="0" xfId="0" applyFont="1" applyFill="1" applyBorder="1" applyAlignment="1">
      <alignment horizontal="left" vertical="top" wrapText="1"/>
    </xf>
    <xf numFmtId="0" fontId="34" fillId="0" borderId="0" xfId="0" applyFont="1" applyAlignment="1">
      <alignment horizontal="left" vertical="top"/>
    </xf>
    <xf numFmtId="0" fontId="27" fillId="10" borderId="12" xfId="0" applyFont="1" applyFill="1" applyBorder="1" applyAlignment="1">
      <alignment horizontal="left" vertical="center"/>
    </xf>
    <xf numFmtId="0" fontId="27" fillId="10" borderId="13" xfId="0" applyFont="1" applyFill="1" applyBorder="1" applyAlignment="1">
      <alignment horizontal="left" vertical="center"/>
    </xf>
    <xf numFmtId="0" fontId="69" fillId="0" borderId="0" xfId="0" applyFont="1" applyAlignment="1">
      <alignment horizontal="left" vertical="center" wrapText="1"/>
    </xf>
    <xf numFmtId="0" fontId="34" fillId="0" borderId="0" xfId="0" applyFont="1" applyAlignment="1">
      <alignment horizontal="left" vertical="top" wrapText="1"/>
    </xf>
    <xf numFmtId="0" fontId="33" fillId="0" borderId="0" xfId="0" applyFont="1" applyFill="1" applyBorder="1" applyAlignment="1">
      <alignment horizontal="left" vertical="center" wrapText="1"/>
    </xf>
    <xf numFmtId="0" fontId="34" fillId="0" borderId="0" xfId="0" applyFont="1" applyAlignment="1">
      <alignment horizontal="left" wrapText="1"/>
    </xf>
    <xf numFmtId="0" fontId="33" fillId="0" borderId="0" xfId="0" applyFont="1" applyFill="1" applyBorder="1" applyAlignment="1">
      <alignment horizontal="left" vertical="center"/>
    </xf>
    <xf numFmtId="0" fontId="34"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52" fillId="0" borderId="0" xfId="0" applyFont="1" applyAlignment="1">
      <alignment horizontal="left" vertical="center" wrapText="1"/>
    </xf>
    <xf numFmtId="0" fontId="48" fillId="13" borderId="22" xfId="0" applyFont="1" applyFill="1" applyBorder="1" applyAlignment="1">
      <alignment horizontal="left" vertical="center"/>
    </xf>
    <xf numFmtId="0" fontId="48" fillId="13" borderId="13" xfId="0" applyFont="1" applyFill="1" applyBorder="1" applyAlignment="1">
      <alignment horizontal="left" vertical="center"/>
    </xf>
    <xf numFmtId="0" fontId="27" fillId="11" borderId="12" xfId="0" applyFont="1" applyFill="1" applyBorder="1" applyAlignment="1">
      <alignment horizontal="left" vertical="center"/>
    </xf>
    <xf numFmtId="0" fontId="27" fillId="11" borderId="13" xfId="0" applyFont="1" applyFill="1" applyBorder="1" applyAlignment="1">
      <alignment horizontal="left" vertical="center"/>
    </xf>
    <xf numFmtId="0" fontId="35" fillId="12" borderId="17" xfId="18" applyFont="1" applyFill="1" applyBorder="1" applyAlignment="1">
      <alignment horizontal="left" vertical="center" wrapText="1"/>
    </xf>
    <xf numFmtId="0" fontId="35" fillId="12" borderId="20" xfId="18" applyFont="1" applyFill="1" applyBorder="1" applyAlignment="1">
      <alignment horizontal="left" vertical="center" wrapText="1"/>
    </xf>
    <xf numFmtId="0" fontId="35" fillId="12" borderId="21" xfId="18" applyFont="1" applyFill="1" applyBorder="1" applyAlignment="1">
      <alignment horizontal="left" vertical="center" wrapText="1"/>
    </xf>
    <xf numFmtId="0" fontId="1" fillId="5" borderId="0" xfId="0" applyFont="1" applyFill="1" applyAlignment="1"/>
    <xf numFmtId="0" fontId="1" fillId="5" borderId="0" xfId="0" applyFont="1" applyFill="1" applyAlignment="1">
      <alignment horizontal="right" vertical="center"/>
    </xf>
    <xf numFmtId="0" fontId="30" fillId="0" borderId="16" xfId="10" applyFont="1" applyFill="1" applyBorder="1" applyAlignment="1">
      <alignment horizontal="center" vertical="center" wrapText="1"/>
    </xf>
    <xf numFmtId="0" fontId="30" fillId="0" borderId="6" xfId="10" applyFont="1" applyFill="1" applyBorder="1" applyAlignment="1">
      <alignment horizontal="center" vertical="center" wrapText="1"/>
    </xf>
    <xf numFmtId="0" fontId="18" fillId="0" borderId="18" xfId="0" applyFont="1" applyBorder="1" applyAlignment="1">
      <alignment horizontal="center"/>
    </xf>
    <xf numFmtId="168" fontId="20" fillId="7" borderId="6" xfId="10" applyNumberFormat="1" applyFont="1" applyFill="1" applyBorder="1" applyAlignment="1">
      <alignment vertical="center"/>
    </xf>
    <xf numFmtId="168" fontId="23" fillId="7" borderId="6" xfId="10" applyNumberFormat="1" applyFont="1" applyFill="1" applyBorder="1" applyAlignment="1">
      <alignment vertical="center"/>
    </xf>
    <xf numFmtId="168" fontId="20" fillId="7" borderId="1" xfId="10" applyNumberFormat="1" applyFont="1" applyFill="1" applyBorder="1" applyAlignment="1">
      <alignment vertical="center"/>
    </xf>
    <xf numFmtId="168" fontId="23" fillId="7" borderId="1" xfId="10" applyNumberFormat="1" applyFont="1" applyFill="1" applyBorder="1" applyAlignment="1">
      <alignment vertical="center"/>
    </xf>
    <xf numFmtId="168" fontId="20" fillId="7" borderId="6" xfId="0" applyNumberFormat="1" applyFont="1" applyFill="1" applyBorder="1" applyAlignment="1">
      <alignment horizontal="center" vertical="center" wrapText="1"/>
    </xf>
    <xf numFmtId="168" fontId="56" fillId="7" borderId="6" xfId="10" applyNumberFormat="1" applyFont="1" applyFill="1" applyBorder="1" applyAlignment="1">
      <alignment vertical="center"/>
    </xf>
    <xf numFmtId="168" fontId="58" fillId="7" borderId="6" xfId="10" applyNumberFormat="1" applyFont="1" applyFill="1" applyBorder="1" applyAlignment="1">
      <alignment vertical="center"/>
    </xf>
    <xf numFmtId="168" fontId="20" fillId="7" borderId="5" xfId="10" applyNumberFormat="1" applyFont="1" applyFill="1" applyBorder="1" applyAlignment="1">
      <alignment vertical="center"/>
    </xf>
    <xf numFmtId="168" fontId="23" fillId="7" borderId="5" xfId="10" applyNumberFormat="1" applyFont="1" applyFill="1" applyBorder="1" applyAlignment="1">
      <alignment vertical="center"/>
    </xf>
    <xf numFmtId="168" fontId="20" fillId="16" borderId="6" xfId="10" applyNumberFormat="1" applyFont="1" applyFill="1" applyBorder="1" applyAlignment="1">
      <alignment vertical="center"/>
    </xf>
    <xf numFmtId="168" fontId="64" fillId="16" borderId="6" xfId="10" applyNumberFormat="1" applyFont="1" applyFill="1" applyBorder="1" applyAlignment="1">
      <alignment vertical="center"/>
    </xf>
    <xf numFmtId="168" fontId="20" fillId="16" borderId="5" xfId="10" applyNumberFormat="1" applyFont="1" applyFill="1" applyBorder="1" applyAlignment="1">
      <alignment vertical="center"/>
    </xf>
    <xf numFmtId="168" fontId="17" fillId="12" borderId="5" xfId="18" applyNumberFormat="1" applyFont="1" applyFill="1" applyBorder="1" applyAlignment="1">
      <alignment horizontal="left" vertical="center" wrapText="1"/>
    </xf>
    <xf numFmtId="168" fontId="14" fillId="0" borderId="5" xfId="0" applyNumberFormat="1" applyFont="1" applyFill="1" applyBorder="1" applyAlignment="1">
      <alignment horizontal="left" vertical="center" wrapText="1"/>
    </xf>
    <xf numFmtId="168" fontId="45" fillId="0" borderId="6" xfId="0" applyNumberFormat="1" applyFont="1" applyFill="1" applyBorder="1" applyAlignment="1">
      <alignment horizontal="center" vertical="center"/>
    </xf>
    <xf numFmtId="168" fontId="45" fillId="0" borderId="5" xfId="0" applyNumberFormat="1" applyFont="1" applyFill="1" applyBorder="1" applyAlignment="1">
      <alignment horizontal="center" vertical="center"/>
    </xf>
    <xf numFmtId="168" fontId="20" fillId="7" borderId="17" xfId="10" applyNumberFormat="1" applyFont="1" applyFill="1" applyBorder="1" applyAlignment="1">
      <alignment horizontal="center" vertical="center"/>
    </xf>
    <xf numFmtId="168" fontId="12" fillId="0" borderId="5" xfId="0" applyNumberFormat="1" applyFont="1" applyBorder="1" applyAlignment="1">
      <alignment horizontal="left" vertical="center" wrapText="1"/>
    </xf>
    <xf numFmtId="168" fontId="17" fillId="12" borderId="5" xfId="0" applyNumberFormat="1" applyFont="1" applyFill="1" applyBorder="1" applyAlignment="1">
      <alignment horizontal="left" vertical="center" wrapText="1"/>
    </xf>
    <xf numFmtId="168" fontId="35" fillId="12" borderId="17" xfId="18" applyNumberFormat="1" applyFont="1" applyFill="1" applyBorder="1" applyAlignment="1">
      <alignment horizontal="left" vertical="center" wrapText="1"/>
    </xf>
    <xf numFmtId="168" fontId="35" fillId="12" borderId="20" xfId="18" applyNumberFormat="1" applyFont="1" applyFill="1" applyBorder="1" applyAlignment="1">
      <alignment horizontal="left" vertical="center" wrapText="1"/>
    </xf>
    <xf numFmtId="168" fontId="35" fillId="12" borderId="19" xfId="18" applyNumberFormat="1" applyFont="1" applyFill="1" applyBorder="1" applyAlignment="1">
      <alignment horizontal="left" vertical="center" wrapText="1"/>
    </xf>
    <xf numFmtId="168" fontId="63" fillId="12" borderId="20" xfId="18" applyNumberFormat="1" applyFont="1" applyFill="1" applyBorder="1" applyAlignment="1">
      <alignment horizontal="center" vertical="center" wrapText="1"/>
    </xf>
    <xf numFmtId="168" fontId="45" fillId="12" borderId="20" xfId="18" applyNumberFormat="1" applyFont="1" applyFill="1" applyBorder="1" applyAlignment="1">
      <alignment horizontal="center" vertical="center" wrapText="1"/>
    </xf>
    <xf numFmtId="168" fontId="35" fillId="12" borderId="24" xfId="18" applyNumberFormat="1" applyFont="1" applyFill="1" applyBorder="1" applyAlignment="1">
      <alignment horizontal="left" vertical="center" wrapText="1"/>
    </xf>
    <xf numFmtId="168" fontId="35" fillId="12" borderId="17" xfId="18" applyNumberFormat="1" applyFont="1" applyFill="1" applyBorder="1" applyAlignment="1">
      <alignment horizontal="left" vertical="center" wrapText="1"/>
    </xf>
    <xf numFmtId="168" fontId="35" fillId="12" borderId="20" xfId="18" applyNumberFormat="1" applyFont="1" applyFill="1" applyBorder="1" applyAlignment="1">
      <alignment horizontal="left" vertical="center" wrapText="1"/>
    </xf>
    <xf numFmtId="168" fontId="35" fillId="12" borderId="21" xfId="18" applyNumberFormat="1" applyFont="1" applyFill="1" applyBorder="1" applyAlignment="1">
      <alignment horizontal="left" vertical="center" wrapText="1"/>
    </xf>
    <xf numFmtId="168" fontId="45" fillId="0" borderId="5" xfId="0" applyNumberFormat="1" applyFont="1" applyBorder="1" applyAlignment="1">
      <alignment horizontal="center" vertical="center"/>
    </xf>
    <xf numFmtId="168" fontId="47" fillId="0" borderId="5" xfId="0" applyNumberFormat="1" applyFont="1" applyFill="1" applyBorder="1" applyAlignment="1">
      <alignment horizontal="center" vertical="center"/>
    </xf>
    <xf numFmtId="168" fontId="17" fillId="12" borderId="17" xfId="0" applyNumberFormat="1" applyFont="1" applyFill="1" applyBorder="1" applyAlignment="1">
      <alignment horizontal="left" vertical="center" wrapText="1"/>
    </xf>
    <xf numFmtId="168" fontId="14" fillId="12" borderId="20" xfId="0" applyNumberFormat="1" applyFont="1" applyFill="1" applyBorder="1" applyAlignment="1">
      <alignment horizontal="left" vertical="center" wrapText="1"/>
    </xf>
    <xf numFmtId="168" fontId="20" fillId="12" borderId="19" xfId="0" applyNumberFormat="1" applyFont="1" applyFill="1" applyBorder="1" applyAlignment="1">
      <alignment horizontal="center" vertical="center" wrapText="1"/>
    </xf>
    <xf numFmtId="168" fontId="45" fillId="12" borderId="20" xfId="0" applyNumberFormat="1" applyFont="1" applyFill="1" applyBorder="1" applyAlignment="1">
      <alignment horizontal="center" vertical="center"/>
    </xf>
    <xf numFmtId="168" fontId="47" fillId="12" borderId="20" xfId="0" applyNumberFormat="1" applyFont="1" applyFill="1" applyBorder="1" applyAlignment="1">
      <alignment horizontal="center" vertical="center"/>
    </xf>
    <xf numFmtId="168" fontId="20" fillId="12" borderId="19" xfId="10" applyNumberFormat="1" applyFont="1" applyFill="1" applyBorder="1" applyAlignment="1">
      <alignment vertical="center"/>
    </xf>
    <xf numFmtId="168" fontId="23" fillId="12" borderId="19" xfId="10" applyNumberFormat="1" applyFont="1" applyFill="1" applyBorder="1" applyAlignment="1">
      <alignment vertical="center"/>
    </xf>
    <xf numFmtId="168" fontId="20" fillId="12" borderId="24" xfId="10" applyNumberFormat="1" applyFont="1" applyFill="1" applyBorder="1" applyAlignment="1">
      <alignment vertical="center"/>
    </xf>
    <xf numFmtId="168" fontId="45" fillId="0" borderId="5" xfId="18" applyNumberFormat="1" applyFont="1" applyFill="1" applyBorder="1" applyAlignment="1">
      <alignment horizontal="center" vertical="center"/>
    </xf>
    <xf numFmtId="168" fontId="47" fillId="0" borderId="6" xfId="0" applyNumberFormat="1" applyFont="1" applyFill="1" applyBorder="1" applyAlignment="1">
      <alignment horizontal="center" vertical="center"/>
    </xf>
    <xf numFmtId="168" fontId="17" fillId="12" borderId="17" xfId="18" applyNumberFormat="1" applyFont="1" applyFill="1" applyBorder="1" applyAlignment="1">
      <alignment horizontal="left" vertical="center" wrapText="1"/>
    </xf>
    <xf numFmtId="168" fontId="45" fillId="12" borderId="20" xfId="18" applyNumberFormat="1" applyFont="1" applyFill="1" applyBorder="1" applyAlignment="1">
      <alignment horizontal="center" vertical="center"/>
    </xf>
    <xf numFmtId="168" fontId="14" fillId="0" borderId="5" xfId="0" applyNumberFormat="1" applyFont="1" applyBorder="1" applyAlignment="1">
      <alignment horizontal="left" vertical="center" wrapText="1"/>
    </xf>
    <xf numFmtId="168" fontId="47" fillId="0" borderId="5" xfId="0" applyNumberFormat="1" applyFont="1" applyBorder="1" applyAlignment="1">
      <alignment horizontal="center" vertical="center"/>
    </xf>
    <xf numFmtId="168" fontId="35" fillId="12" borderId="17" xfId="18" applyNumberFormat="1" applyFont="1" applyFill="1" applyBorder="1" applyAlignment="1">
      <alignment vertical="center" wrapText="1"/>
    </xf>
    <xf numFmtId="168" fontId="35" fillId="12" borderId="20" xfId="18" applyNumberFormat="1" applyFont="1" applyFill="1" applyBorder="1" applyAlignment="1">
      <alignment vertical="center" wrapText="1"/>
    </xf>
    <xf numFmtId="168" fontId="35" fillId="12" borderId="21" xfId="18" applyNumberFormat="1" applyFont="1" applyFill="1" applyBorder="1" applyAlignment="1">
      <alignment vertical="center" wrapText="1"/>
    </xf>
    <xf numFmtId="168" fontId="35" fillId="12" borderId="17" xfId="0" applyNumberFormat="1" applyFont="1" applyFill="1" applyBorder="1" applyAlignment="1">
      <alignment horizontal="left" vertical="center" wrapText="1"/>
    </xf>
    <xf numFmtId="168" fontId="45" fillId="12" borderId="19" xfId="0" applyNumberFormat="1" applyFont="1" applyFill="1" applyBorder="1" applyAlignment="1">
      <alignment horizontal="center" vertical="center"/>
    </xf>
    <xf numFmtId="168" fontId="45" fillId="0" borderId="5" xfId="0" applyNumberFormat="1" applyFont="1" applyFill="1" applyBorder="1" applyAlignment="1">
      <alignment horizontal="center" vertical="center" wrapText="1"/>
    </xf>
    <xf numFmtId="168" fontId="45" fillId="0" borderId="6" xfId="10" applyNumberFormat="1" applyFont="1" applyBorder="1" applyAlignment="1">
      <alignment horizontal="center" vertical="center"/>
    </xf>
    <xf numFmtId="168" fontId="14" fillId="2" borderId="5" xfId="18" applyNumberFormat="1" applyFont="1" applyFill="1" applyBorder="1" applyAlignment="1">
      <alignment horizontal="left" vertical="center" wrapText="1"/>
    </xf>
    <xf numFmtId="168" fontId="45" fillId="2" borderId="19" xfId="18" applyNumberFormat="1" applyFont="1" applyFill="1" applyBorder="1" applyAlignment="1">
      <alignment horizontal="center" vertical="center" wrapText="1"/>
    </xf>
    <xf numFmtId="168" fontId="45" fillId="2" borderId="5" xfId="18" applyNumberFormat="1" applyFont="1" applyFill="1" applyBorder="1" applyAlignment="1">
      <alignment horizontal="center" vertical="center" wrapText="1"/>
    </xf>
    <xf numFmtId="168" fontId="12" fillId="12" borderId="20" xfId="0" applyNumberFormat="1" applyFont="1" applyFill="1" applyBorder="1" applyAlignment="1">
      <alignment horizontal="left" vertical="center" wrapText="1"/>
    </xf>
    <xf numFmtId="168" fontId="45" fillId="12" borderId="20" xfId="0" applyNumberFormat="1" applyFont="1" applyFill="1" applyBorder="1" applyAlignment="1">
      <alignment horizontal="center" vertical="center" wrapText="1"/>
    </xf>
    <xf numFmtId="168" fontId="45" fillId="12" borderId="19" xfId="10" applyNumberFormat="1" applyFont="1" applyFill="1" applyBorder="1" applyAlignment="1">
      <alignment horizontal="center" vertical="center"/>
    </xf>
    <xf numFmtId="168" fontId="12" fillId="0" borderId="6" xfId="0" applyNumberFormat="1" applyFont="1" applyBorder="1" applyAlignment="1">
      <alignment horizontal="left" vertical="center" wrapText="1"/>
    </xf>
    <xf numFmtId="168" fontId="14" fillId="0" borderId="16" xfId="0" applyNumberFormat="1" applyFont="1" applyFill="1" applyBorder="1" applyAlignment="1">
      <alignment horizontal="left" vertical="center" wrapText="1"/>
    </xf>
    <xf numFmtId="168" fontId="14" fillId="2" borderId="5" xfId="0" applyNumberFormat="1" applyFont="1" applyFill="1" applyBorder="1" applyAlignment="1">
      <alignment horizontal="left" vertical="center" wrapText="1"/>
    </xf>
    <xf numFmtId="168" fontId="45" fillId="0" borderId="5" xfId="10" applyNumberFormat="1" applyFont="1" applyBorder="1" applyAlignment="1">
      <alignment horizontal="center" vertical="center"/>
    </xf>
    <xf numFmtId="168" fontId="35" fillId="12" borderId="22" xfId="18" applyNumberFormat="1" applyFont="1" applyFill="1" applyBorder="1" applyAlignment="1">
      <alignment vertical="center" wrapText="1"/>
    </xf>
    <xf numFmtId="168" fontId="35" fillId="12" borderId="23" xfId="18" applyNumberFormat="1" applyFont="1" applyFill="1" applyBorder="1" applyAlignment="1">
      <alignment vertical="center" wrapText="1"/>
    </xf>
    <xf numFmtId="168" fontId="35" fillId="12" borderId="23" xfId="18" applyNumberFormat="1" applyFont="1" applyFill="1" applyBorder="1" applyAlignment="1">
      <alignment horizontal="center" vertical="center" wrapText="1"/>
    </xf>
    <xf numFmtId="168" fontId="14" fillId="0" borderId="5" xfId="0" applyNumberFormat="1" applyFont="1" applyFill="1" applyBorder="1" applyAlignment="1">
      <alignment wrapText="1"/>
    </xf>
    <xf numFmtId="168" fontId="20" fillId="7" borderId="5" xfId="0" applyNumberFormat="1" applyFont="1" applyFill="1" applyBorder="1" applyAlignment="1">
      <alignment horizontal="center" vertical="center" wrapText="1"/>
    </xf>
    <xf numFmtId="168" fontId="17" fillId="12" borderId="5" xfId="21" applyNumberFormat="1" applyFont="1" applyFill="1" applyBorder="1" applyAlignment="1">
      <alignment horizontal="left" vertical="center" wrapText="1"/>
    </xf>
    <xf numFmtId="168" fontId="14" fillId="0" borderId="5" xfId="21" applyNumberFormat="1" applyFont="1" applyFill="1" applyBorder="1" applyAlignment="1">
      <alignment wrapText="1"/>
    </xf>
    <xf numFmtId="168" fontId="20" fillId="7" borderId="6" xfId="21" applyNumberFormat="1" applyFont="1" applyFill="1" applyBorder="1" applyAlignment="1">
      <alignment horizontal="center" vertical="center" wrapText="1"/>
    </xf>
    <xf numFmtId="168" fontId="45" fillId="0" borderId="5" xfId="21" applyNumberFormat="1" applyFont="1" applyBorder="1" applyAlignment="1">
      <alignment horizontal="center" vertical="center"/>
    </xf>
    <xf numFmtId="168" fontId="47" fillId="0" borderId="5" xfId="21" applyNumberFormat="1" applyFont="1" applyFill="1" applyBorder="1" applyAlignment="1">
      <alignment horizontal="center" vertical="center"/>
    </xf>
    <xf numFmtId="168" fontId="20" fillId="7" borderId="6" xfId="21" applyNumberFormat="1" applyFont="1" applyFill="1" applyBorder="1" applyAlignment="1">
      <alignment vertical="center"/>
    </xf>
    <xf numFmtId="168" fontId="23" fillId="7" borderId="6" xfId="21" applyNumberFormat="1" applyFont="1" applyFill="1" applyBorder="1" applyAlignment="1">
      <alignment vertical="center"/>
    </xf>
    <xf numFmtId="168" fontId="14" fillId="0" borderId="5" xfId="0" applyNumberFormat="1" applyFont="1" applyFill="1" applyBorder="1" applyAlignment="1">
      <alignment vertical="center" wrapText="1"/>
    </xf>
    <xf numFmtId="168" fontId="14" fillId="2" borderId="5" xfId="0" applyNumberFormat="1" applyFont="1" applyFill="1" applyBorder="1" applyAlignment="1">
      <alignment wrapText="1"/>
    </xf>
  </cellXfs>
  <cellStyles count="22">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ercentá" xfId="21" builtinId="5"/>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4C4F4B98-193F-4B40-B906-50804D33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114"/>
  <sheetViews>
    <sheetView zoomScaleNormal="100" workbookViewId="0">
      <selection activeCell="J15" sqref="J15"/>
    </sheetView>
  </sheetViews>
  <sheetFormatPr defaultRowHeight="15" outlineLevelCol="1" x14ac:dyDescent="0.25"/>
  <cols>
    <col min="1" max="1" width="26.7109375" customWidth="1"/>
    <col min="2" max="2" width="30.7109375" style="19" customWidth="1"/>
    <col min="3" max="4" width="26.7109375" customWidth="1"/>
    <col min="5" max="5" width="11.7109375" customWidth="1"/>
    <col min="6" max="6" width="7" style="58" customWidth="1"/>
    <col min="7" max="7" width="11.7109375" customWidth="1"/>
    <col min="8" max="8" width="11.7109375" style="17" customWidth="1"/>
    <col min="9" max="9" width="11.7109375" customWidth="1"/>
    <col min="10" max="10" width="11.7109375" style="17" customWidth="1"/>
    <col min="11" max="41" width="2.85546875" hidden="1" customWidth="1" outlineLevel="1"/>
    <col min="42" max="42" width="9.140625" collapsed="1"/>
  </cols>
  <sheetData>
    <row r="1" spans="1:41" ht="15" customHeight="1" x14ac:dyDescent="0.25">
      <c r="A1" s="282" t="s">
        <v>65</v>
      </c>
      <c r="B1" s="282"/>
      <c r="C1" s="282"/>
      <c r="D1" s="282"/>
      <c r="E1" s="282"/>
      <c r="F1" s="282"/>
      <c r="G1" s="282"/>
      <c r="H1" s="282"/>
      <c r="I1" s="282"/>
      <c r="J1" s="282"/>
      <c r="K1" s="282"/>
      <c r="L1" s="282"/>
      <c r="M1" s="282"/>
      <c r="N1" s="282"/>
      <c r="O1" s="282"/>
      <c r="P1" s="282"/>
      <c r="Q1" s="282"/>
      <c r="R1" s="282"/>
      <c r="S1" s="282"/>
      <c r="T1" s="282"/>
      <c r="U1" s="282"/>
      <c r="V1" s="282"/>
      <c r="W1" s="281"/>
      <c r="X1" s="281"/>
      <c r="Y1" s="281"/>
      <c r="Z1" s="282"/>
      <c r="AA1" s="282"/>
      <c r="AB1" s="282"/>
      <c r="AC1" s="282"/>
      <c r="AD1" s="282"/>
      <c r="AE1" s="282"/>
      <c r="AF1" s="282"/>
      <c r="AG1" s="282"/>
      <c r="AH1" s="282"/>
      <c r="AI1" s="282"/>
      <c r="AJ1" s="282"/>
      <c r="AK1" s="282"/>
      <c r="AL1" s="281"/>
      <c r="AM1" s="281"/>
      <c r="AN1" s="281"/>
      <c r="AO1" s="281"/>
    </row>
    <row r="2" spans="1:41" ht="15" customHeight="1" x14ac:dyDescent="0.25">
      <c r="A2" s="282"/>
      <c r="B2" s="282"/>
      <c r="C2" s="282"/>
      <c r="D2" s="282"/>
      <c r="E2" s="282"/>
      <c r="F2" s="282"/>
      <c r="G2" s="282"/>
      <c r="H2" s="282"/>
      <c r="I2" s="282"/>
      <c r="J2" s="282"/>
      <c r="K2" s="282"/>
      <c r="L2" s="282"/>
      <c r="M2" s="282"/>
      <c r="N2" s="282"/>
      <c r="O2" s="282"/>
      <c r="P2" s="282"/>
      <c r="Q2" s="282"/>
      <c r="R2" s="282"/>
      <c r="S2" s="282"/>
      <c r="T2" s="282"/>
      <c r="U2" s="282"/>
      <c r="V2" s="282"/>
      <c r="W2" s="281"/>
      <c r="X2" s="281"/>
      <c r="Y2" s="281"/>
      <c r="Z2" s="282"/>
      <c r="AA2" s="282"/>
      <c r="AB2" s="282"/>
      <c r="AC2" s="282"/>
      <c r="AD2" s="282"/>
      <c r="AE2" s="282"/>
      <c r="AF2" s="282"/>
      <c r="AG2" s="282"/>
      <c r="AH2" s="282"/>
      <c r="AI2" s="282"/>
      <c r="AJ2" s="282"/>
      <c r="AK2" s="282"/>
      <c r="AL2" s="281"/>
      <c r="AM2" s="281"/>
      <c r="AN2" s="281"/>
      <c r="AO2" s="281"/>
    </row>
    <row r="3" spans="1:41" ht="15" customHeight="1" x14ac:dyDescent="0.25">
      <c r="A3" s="282"/>
      <c r="B3" s="282"/>
      <c r="C3" s="282"/>
      <c r="D3" s="282"/>
      <c r="E3" s="282"/>
      <c r="F3" s="282"/>
      <c r="G3" s="282"/>
      <c r="H3" s="282"/>
      <c r="I3" s="282"/>
      <c r="J3" s="282"/>
      <c r="K3" s="282"/>
      <c r="L3" s="282"/>
      <c r="M3" s="282"/>
      <c r="N3" s="282"/>
      <c r="O3" s="282"/>
      <c r="P3" s="282"/>
      <c r="Q3" s="282"/>
      <c r="R3" s="282"/>
      <c r="S3" s="282"/>
      <c r="T3" s="282"/>
      <c r="U3" s="282"/>
      <c r="V3" s="282"/>
      <c r="W3" s="281"/>
      <c r="X3" s="281"/>
      <c r="Y3" s="281"/>
      <c r="Z3" s="282"/>
      <c r="AA3" s="282"/>
      <c r="AB3" s="282"/>
      <c r="AC3" s="282"/>
      <c r="AD3" s="282"/>
      <c r="AE3" s="282"/>
      <c r="AF3" s="282"/>
      <c r="AG3" s="282"/>
      <c r="AH3" s="282"/>
      <c r="AI3" s="282"/>
      <c r="AJ3" s="282"/>
      <c r="AK3" s="282"/>
      <c r="AL3" s="281"/>
      <c r="AM3" s="281"/>
      <c r="AN3" s="281"/>
      <c r="AO3" s="281"/>
    </row>
    <row r="4" spans="1:41" s="47" customFormat="1" x14ac:dyDescent="0.25">
      <c r="A4" s="41" t="s">
        <v>66</v>
      </c>
      <c r="B4" s="100"/>
      <c r="C4" s="41"/>
      <c r="D4" s="41"/>
      <c r="E4" s="41"/>
      <c r="F4" s="216"/>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1" s="47" customFormat="1" x14ac:dyDescent="0.25">
      <c r="A5" s="41"/>
      <c r="B5" s="100"/>
      <c r="C5" s="41"/>
      <c r="D5" s="41"/>
      <c r="E5" s="41"/>
      <c r="F5" s="216"/>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row>
    <row r="6" spans="1:41" x14ac:dyDescent="0.25">
      <c r="A6" s="283" t="s">
        <v>67</v>
      </c>
      <c r="B6" s="283"/>
      <c r="C6" s="42"/>
      <c r="D6" s="42"/>
      <c r="E6" s="42"/>
      <c r="F6" s="217"/>
      <c r="G6" s="42"/>
      <c r="H6" s="43"/>
      <c r="I6" s="42"/>
      <c r="J6" s="43"/>
      <c r="K6" s="283"/>
      <c r="L6" s="283"/>
      <c r="M6" s="42"/>
      <c r="N6" s="42"/>
      <c r="O6" s="42"/>
      <c r="P6" s="42"/>
      <c r="Q6" s="42"/>
      <c r="R6" s="42"/>
      <c r="S6" s="42"/>
      <c r="T6" s="43"/>
      <c r="U6" s="42"/>
      <c r="V6" s="43"/>
      <c r="W6" s="284"/>
      <c r="X6" s="284"/>
      <c r="Y6" s="284"/>
      <c r="Z6" s="283"/>
      <c r="AA6" s="283"/>
      <c r="AB6" s="42"/>
      <c r="AC6" s="42"/>
      <c r="AD6" s="42"/>
      <c r="AE6" s="42"/>
      <c r="AF6" s="42"/>
      <c r="AG6" s="42"/>
      <c r="AH6" s="42"/>
      <c r="AI6" s="43"/>
      <c r="AJ6" s="42"/>
      <c r="AK6" s="43"/>
      <c r="AL6" s="284"/>
      <c r="AM6" s="284"/>
      <c r="AN6" s="284"/>
      <c r="AO6" s="284"/>
    </row>
    <row r="7" spans="1:41" x14ac:dyDescent="0.25">
      <c r="A7" s="283" t="s">
        <v>68</v>
      </c>
      <c r="B7" s="283"/>
      <c r="C7" s="42"/>
      <c r="D7" s="42"/>
      <c r="E7" s="42"/>
      <c r="F7" s="217"/>
      <c r="G7" s="42"/>
      <c r="H7" s="43"/>
      <c r="I7" s="42"/>
      <c r="J7" s="43"/>
      <c r="K7" s="283"/>
      <c r="L7" s="283"/>
      <c r="M7" s="42"/>
      <c r="N7" s="42"/>
      <c r="O7" s="42"/>
      <c r="P7" s="42"/>
      <c r="Q7" s="42"/>
      <c r="R7" s="42"/>
      <c r="S7" s="42"/>
      <c r="T7" s="43"/>
      <c r="U7" s="42"/>
      <c r="V7" s="43"/>
      <c r="W7" s="44"/>
      <c r="X7" s="297"/>
      <c r="Y7" s="297"/>
      <c r="Z7" s="283"/>
      <c r="AA7" s="283"/>
      <c r="AB7" s="42"/>
      <c r="AC7" s="42"/>
      <c r="AD7" s="42"/>
      <c r="AE7" s="42"/>
      <c r="AF7" s="42"/>
      <c r="AG7" s="42"/>
      <c r="AH7" s="42"/>
      <c r="AI7" s="43"/>
      <c r="AJ7" s="42"/>
      <c r="AK7" s="43"/>
      <c r="AL7" s="44"/>
      <c r="AM7" s="297"/>
      <c r="AN7" s="297"/>
      <c r="AO7" s="297"/>
    </row>
    <row r="8" spans="1:41" x14ac:dyDescent="0.25">
      <c r="A8" s="283" t="s">
        <v>69</v>
      </c>
      <c r="B8" s="283"/>
      <c r="C8" s="42"/>
      <c r="D8" s="42"/>
      <c r="E8" s="42"/>
      <c r="F8" s="217"/>
      <c r="G8" s="42"/>
      <c r="H8" s="43"/>
      <c r="I8" s="42"/>
      <c r="J8" s="43"/>
      <c r="K8" s="283"/>
      <c r="L8" s="283"/>
      <c r="M8" s="42"/>
      <c r="N8" s="42"/>
      <c r="O8" s="42"/>
      <c r="P8" s="42"/>
      <c r="Q8" s="42"/>
      <c r="R8" s="42"/>
      <c r="S8" s="42"/>
      <c r="T8" s="43"/>
      <c r="U8" s="42"/>
      <c r="V8" s="43"/>
      <c r="W8" s="42"/>
      <c r="X8" s="287"/>
      <c r="Y8" s="287"/>
      <c r="Z8" s="283"/>
      <c r="AA8" s="283"/>
      <c r="AB8" s="42"/>
      <c r="AC8" s="42"/>
      <c r="AD8" s="42"/>
      <c r="AE8" s="42"/>
      <c r="AF8" s="42"/>
      <c r="AG8" s="42"/>
      <c r="AH8" s="42"/>
      <c r="AI8" s="43"/>
      <c r="AJ8" s="42"/>
      <c r="AK8" s="43"/>
      <c r="AL8" s="42"/>
      <c r="AM8" s="287"/>
      <c r="AN8" s="287"/>
      <c r="AO8" s="287"/>
    </row>
    <row r="9" spans="1:41" x14ac:dyDescent="0.25">
      <c r="A9" s="283" t="s">
        <v>70</v>
      </c>
      <c r="B9" s="283"/>
      <c r="C9" s="42"/>
      <c r="D9" s="42"/>
      <c r="E9" s="42"/>
      <c r="F9" s="217"/>
      <c r="G9" s="42"/>
      <c r="H9" s="43"/>
      <c r="I9" s="42"/>
      <c r="J9" s="43"/>
      <c r="K9" s="283"/>
      <c r="L9" s="283"/>
      <c r="M9" s="42"/>
      <c r="N9" s="42"/>
      <c r="O9" s="42"/>
      <c r="P9" s="42"/>
      <c r="Q9" s="42"/>
      <c r="R9" s="42"/>
      <c r="S9" s="42"/>
      <c r="T9" s="43"/>
      <c r="U9" s="42"/>
      <c r="V9" s="43"/>
      <c r="W9" s="42"/>
      <c r="X9" s="287"/>
      <c r="Y9" s="287"/>
      <c r="Z9" s="283"/>
      <c r="AA9" s="283"/>
      <c r="AB9" s="42"/>
      <c r="AC9" s="42"/>
      <c r="AD9" s="42"/>
      <c r="AE9" s="42"/>
      <c r="AF9" s="42"/>
      <c r="AG9" s="42"/>
      <c r="AH9" s="42"/>
      <c r="AI9" s="43"/>
      <c r="AJ9" s="42"/>
      <c r="AK9" s="43"/>
      <c r="AL9" s="42"/>
      <c r="AM9" s="287"/>
      <c r="AN9" s="287"/>
      <c r="AO9" s="287"/>
    </row>
    <row r="10" spans="1:41" x14ac:dyDescent="0.25">
      <c r="A10" s="283" t="s">
        <v>71</v>
      </c>
      <c r="B10" s="283"/>
      <c r="C10" s="42"/>
      <c r="D10" s="42"/>
      <c r="E10" s="42"/>
      <c r="F10" s="217"/>
      <c r="G10" s="42"/>
      <c r="H10" s="43"/>
      <c r="I10" s="42"/>
      <c r="J10" s="43"/>
      <c r="K10" s="283"/>
      <c r="L10" s="283"/>
      <c r="M10" s="42"/>
      <c r="N10" s="42"/>
      <c r="O10" s="42"/>
      <c r="P10" s="42"/>
      <c r="Q10" s="42"/>
      <c r="R10" s="42"/>
      <c r="S10" s="42"/>
      <c r="T10" s="43"/>
      <c r="U10" s="42"/>
      <c r="V10" s="43"/>
      <c r="W10" s="42"/>
      <c r="X10" s="287"/>
      <c r="Y10" s="287"/>
      <c r="Z10" s="283"/>
      <c r="AA10" s="283"/>
      <c r="AB10" s="42"/>
      <c r="AC10" s="42"/>
      <c r="AD10" s="42"/>
      <c r="AE10" s="42"/>
      <c r="AF10" s="42"/>
      <c r="AG10" s="42"/>
      <c r="AH10" s="42"/>
      <c r="AI10" s="43"/>
      <c r="AJ10" s="42"/>
      <c r="AK10" s="43"/>
      <c r="AL10" s="42"/>
      <c r="AM10" s="287"/>
      <c r="AN10" s="287"/>
      <c r="AO10" s="287"/>
    </row>
    <row r="11" spans="1:41" x14ac:dyDescent="0.25">
      <c r="A11" s="283" t="s">
        <v>72</v>
      </c>
      <c r="B11" s="283"/>
      <c r="C11" s="42"/>
      <c r="D11" s="42"/>
      <c r="E11" s="42"/>
      <c r="F11" s="217"/>
      <c r="G11" s="42"/>
      <c r="H11" s="43"/>
      <c r="I11" s="42"/>
      <c r="J11" s="43"/>
      <c r="K11" s="283"/>
      <c r="L11" s="283"/>
      <c r="M11" s="42"/>
      <c r="N11" s="42"/>
      <c r="O11" s="42"/>
      <c r="P11" s="42"/>
      <c r="Q11" s="42"/>
      <c r="R11" s="42"/>
      <c r="S11" s="42"/>
      <c r="T11" s="43"/>
      <c r="U11" s="42"/>
      <c r="V11" s="43"/>
      <c r="W11" s="42"/>
      <c r="X11" s="287"/>
      <c r="Y11" s="287"/>
      <c r="Z11" s="283"/>
      <c r="AA11" s="283"/>
      <c r="AB11" s="42"/>
      <c r="AC11" s="42"/>
      <c r="AD11" s="42"/>
      <c r="AE11" s="42"/>
      <c r="AF11" s="42"/>
      <c r="AG11" s="42"/>
      <c r="AH11" s="42"/>
      <c r="AI11" s="43"/>
      <c r="AJ11" s="42"/>
      <c r="AK11" s="43"/>
      <c r="AL11" s="42"/>
      <c r="AM11" s="287"/>
      <c r="AN11" s="287"/>
      <c r="AO11" s="287"/>
    </row>
    <row r="12" spans="1:41" ht="19.5" thickBot="1" x14ac:dyDescent="0.3">
      <c r="A12" s="285" t="s">
        <v>176</v>
      </c>
      <c r="B12" s="286"/>
      <c r="C12" s="286"/>
      <c r="D12" s="286"/>
      <c r="E12" s="286"/>
      <c r="F12" s="286"/>
      <c r="G12" s="286"/>
      <c r="H12" s="286"/>
      <c r="I12" s="286"/>
      <c r="J12" s="286"/>
      <c r="K12" s="285" t="s">
        <v>36</v>
      </c>
      <c r="L12" s="286"/>
      <c r="M12" s="286"/>
      <c r="N12" s="286"/>
      <c r="O12" s="286"/>
      <c r="P12" s="286"/>
      <c r="Q12" s="286"/>
      <c r="R12" s="286"/>
      <c r="S12" s="286"/>
      <c r="T12" s="286"/>
      <c r="U12" s="286"/>
      <c r="V12" s="286"/>
      <c r="W12" s="286"/>
      <c r="X12" s="286"/>
      <c r="Y12" s="286"/>
      <c r="Z12" s="285"/>
      <c r="AA12" s="286"/>
      <c r="AB12" s="286"/>
      <c r="AC12" s="286"/>
      <c r="AD12" s="286"/>
      <c r="AE12" s="286"/>
      <c r="AF12" s="286"/>
      <c r="AG12" s="286"/>
      <c r="AH12" s="286"/>
      <c r="AI12" s="286"/>
      <c r="AJ12" s="286"/>
      <c r="AK12" s="286"/>
      <c r="AL12" s="286"/>
      <c r="AM12" s="286"/>
      <c r="AN12" s="286"/>
      <c r="AO12" s="286"/>
    </row>
    <row r="13" spans="1:41" ht="68.25" thickBot="1" x14ac:dyDescent="0.3">
      <c r="A13" s="4" t="s">
        <v>12</v>
      </c>
      <c r="B13" s="4" t="s">
        <v>178</v>
      </c>
      <c r="C13" s="4" t="s">
        <v>14</v>
      </c>
      <c r="D13" s="4" t="s">
        <v>13</v>
      </c>
      <c r="E13" s="4" t="s">
        <v>6</v>
      </c>
      <c r="F13" s="4" t="s">
        <v>4</v>
      </c>
      <c r="G13" s="5" t="s">
        <v>7</v>
      </c>
      <c r="H13" s="5" t="s">
        <v>8</v>
      </c>
      <c r="I13" s="6" t="s">
        <v>177</v>
      </c>
      <c r="J13" s="7" t="s">
        <v>9</v>
      </c>
      <c r="K13" s="4" t="s">
        <v>0</v>
      </c>
      <c r="L13" s="4" t="s">
        <v>1</v>
      </c>
      <c r="M13" s="4" t="s">
        <v>2</v>
      </c>
      <c r="N13" s="4" t="s">
        <v>3</v>
      </c>
      <c r="O13" s="4">
        <v>5</v>
      </c>
      <c r="P13" s="4">
        <v>6</v>
      </c>
      <c r="Q13" s="4">
        <v>7</v>
      </c>
      <c r="R13" s="4">
        <v>8</v>
      </c>
      <c r="S13" s="4">
        <v>9</v>
      </c>
      <c r="T13" s="4">
        <v>10</v>
      </c>
      <c r="U13" s="4">
        <v>11</v>
      </c>
      <c r="V13" s="7">
        <v>12</v>
      </c>
      <c r="W13" s="65">
        <v>13</v>
      </c>
      <c r="X13" s="67">
        <v>14</v>
      </c>
      <c r="Y13" s="7">
        <v>15</v>
      </c>
      <c r="Z13" s="4">
        <v>16</v>
      </c>
      <c r="AA13" s="4">
        <v>17</v>
      </c>
      <c r="AB13" s="4">
        <v>18</v>
      </c>
      <c r="AC13" s="4">
        <v>19</v>
      </c>
      <c r="AD13" s="4">
        <v>20</v>
      </c>
      <c r="AE13" s="4">
        <v>21</v>
      </c>
      <c r="AF13" s="4">
        <v>22</v>
      </c>
      <c r="AG13" s="4">
        <v>23</v>
      </c>
      <c r="AH13" s="66">
        <v>24</v>
      </c>
      <c r="AI13" s="66">
        <v>25</v>
      </c>
      <c r="AJ13" s="66">
        <v>26</v>
      </c>
      <c r="AK13" s="7">
        <v>27</v>
      </c>
      <c r="AL13" s="65">
        <v>28</v>
      </c>
      <c r="AM13" s="67">
        <v>29</v>
      </c>
      <c r="AN13" s="7">
        <v>30</v>
      </c>
      <c r="AO13" s="7">
        <v>31</v>
      </c>
    </row>
    <row r="14" spans="1:41" ht="17.25" x14ac:dyDescent="0.25">
      <c r="A14" s="18" t="s">
        <v>39</v>
      </c>
      <c r="B14" s="111"/>
      <c r="C14" s="11"/>
      <c r="D14" s="11"/>
      <c r="E14" s="11"/>
      <c r="F14" s="220"/>
      <c r="G14" s="11"/>
      <c r="H14" s="16"/>
      <c r="I14" s="11"/>
      <c r="J14" s="16"/>
      <c r="K14" s="288" t="s">
        <v>37</v>
      </c>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90"/>
    </row>
    <row r="15" spans="1:41" x14ac:dyDescent="0.2">
      <c r="A15" s="14" t="s">
        <v>89</v>
      </c>
      <c r="B15" s="3" t="s">
        <v>208</v>
      </c>
      <c r="C15" s="12" t="s">
        <v>38</v>
      </c>
      <c r="D15" s="12" t="s">
        <v>38</v>
      </c>
      <c r="E15" s="125">
        <v>60</v>
      </c>
      <c r="F15" s="122" t="s">
        <v>88</v>
      </c>
      <c r="G15" s="336" t="s">
        <v>38</v>
      </c>
      <c r="H15" s="337" t="e">
        <f>SUM(E15*G15)</f>
        <v>#VALUE!</v>
      </c>
      <c r="I15" s="336" t="s">
        <v>38</v>
      </c>
      <c r="J15" s="337" t="e">
        <f>SUM(H15/100*I15+H15)</f>
        <v>#VALUE!</v>
      </c>
      <c r="K15" s="83"/>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45"/>
      <c r="AO15" s="45"/>
    </row>
    <row r="16" spans="1:41" x14ac:dyDescent="0.2">
      <c r="A16" s="14" t="s">
        <v>18</v>
      </c>
      <c r="B16" s="3" t="s">
        <v>208</v>
      </c>
      <c r="C16" s="12" t="s">
        <v>38</v>
      </c>
      <c r="D16" s="12" t="s">
        <v>38</v>
      </c>
      <c r="E16" s="126">
        <v>4800</v>
      </c>
      <c r="F16" s="82" t="s">
        <v>5</v>
      </c>
      <c r="G16" s="336" t="s">
        <v>38</v>
      </c>
      <c r="H16" s="337" t="e">
        <f>SUM(E16*G16)</f>
        <v>#VALUE!</v>
      </c>
      <c r="I16" s="336" t="s">
        <v>38</v>
      </c>
      <c r="J16" s="337" t="e">
        <f t="shared" ref="J16:J79" si="0">SUM(H16/100*I16+H16)</f>
        <v>#VALUE!</v>
      </c>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8"/>
      <c r="AO16" s="8"/>
    </row>
    <row r="17" spans="1:41" x14ac:dyDescent="0.2">
      <c r="A17" s="14" t="s">
        <v>393</v>
      </c>
      <c r="B17" s="3" t="s">
        <v>208</v>
      </c>
      <c r="C17" s="12" t="s">
        <v>38</v>
      </c>
      <c r="D17" s="12" t="s">
        <v>38</v>
      </c>
      <c r="E17" s="125">
        <v>20</v>
      </c>
      <c r="F17" s="82" t="s">
        <v>5</v>
      </c>
      <c r="G17" s="336" t="s">
        <v>38</v>
      </c>
      <c r="H17" s="337" t="e">
        <f t="shared" ref="H17:H80" si="1">SUM(E17*G17)</f>
        <v>#VALUE!</v>
      </c>
      <c r="I17" s="336" t="s">
        <v>38</v>
      </c>
      <c r="J17" s="337" t="e">
        <f t="shared" si="0"/>
        <v>#VALUE!</v>
      </c>
      <c r="K17" s="86" t="e">
        <f>SUM(#REF!*H17)</f>
        <v>#REF!</v>
      </c>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45"/>
      <c r="AO17" s="45"/>
    </row>
    <row r="18" spans="1:41" x14ac:dyDescent="0.2">
      <c r="A18" s="14" t="s">
        <v>19</v>
      </c>
      <c r="B18" s="3" t="s">
        <v>208</v>
      </c>
      <c r="C18" s="12" t="s">
        <v>38</v>
      </c>
      <c r="D18" s="12" t="s">
        <v>38</v>
      </c>
      <c r="E18" s="125">
        <v>20</v>
      </c>
      <c r="F18" s="82" t="s">
        <v>5</v>
      </c>
      <c r="G18" s="336" t="s">
        <v>38</v>
      </c>
      <c r="H18" s="337" t="e">
        <f t="shared" si="1"/>
        <v>#VALUE!</v>
      </c>
      <c r="I18" s="336" t="s">
        <v>38</v>
      </c>
      <c r="J18" s="337" t="e">
        <f t="shared" si="0"/>
        <v>#VALUE!</v>
      </c>
      <c r="K18" s="83"/>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45"/>
      <c r="AO18" s="45"/>
    </row>
    <row r="19" spans="1:41" x14ac:dyDescent="0.2">
      <c r="A19" s="14" t="s">
        <v>205</v>
      </c>
      <c r="B19" s="3" t="s">
        <v>34</v>
      </c>
      <c r="C19" s="12" t="s">
        <v>38</v>
      </c>
      <c r="D19" s="12" t="s">
        <v>38</v>
      </c>
      <c r="E19" s="125">
        <v>200</v>
      </c>
      <c r="F19" s="82" t="s">
        <v>5</v>
      </c>
      <c r="G19" s="336" t="s">
        <v>38</v>
      </c>
      <c r="H19" s="337" t="e">
        <f t="shared" si="1"/>
        <v>#VALUE!</v>
      </c>
      <c r="I19" s="336" t="s">
        <v>38</v>
      </c>
      <c r="J19" s="337" t="e">
        <f t="shared" si="0"/>
        <v>#VALUE!</v>
      </c>
      <c r="K19" s="86" t="e">
        <f>SUM(#REF!*H19)</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45"/>
      <c r="AO19" s="45"/>
    </row>
    <row r="20" spans="1:41" x14ac:dyDescent="0.2">
      <c r="A20" s="14" t="s">
        <v>82</v>
      </c>
      <c r="B20" s="3" t="s">
        <v>208</v>
      </c>
      <c r="C20" s="12" t="s">
        <v>38</v>
      </c>
      <c r="D20" s="12" t="s">
        <v>38</v>
      </c>
      <c r="E20" s="125">
        <v>60</v>
      </c>
      <c r="F20" s="119" t="s">
        <v>5</v>
      </c>
      <c r="G20" s="336" t="s">
        <v>38</v>
      </c>
      <c r="H20" s="337" t="e">
        <f>SUM(E20*G20)</f>
        <v>#VALUE!</v>
      </c>
      <c r="I20" s="336" t="s">
        <v>38</v>
      </c>
      <c r="J20" s="337" t="e">
        <f t="shared" si="0"/>
        <v>#VALUE!</v>
      </c>
      <c r="K20" s="86" t="e">
        <f>SUM(#REF!*H20)</f>
        <v>#REF!</v>
      </c>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45"/>
      <c r="AO20" s="45"/>
    </row>
    <row r="21" spans="1:41" x14ac:dyDescent="0.25">
      <c r="A21" s="14" t="s">
        <v>396</v>
      </c>
      <c r="B21" s="3" t="s">
        <v>17</v>
      </c>
      <c r="C21" s="12" t="s">
        <v>38</v>
      </c>
      <c r="D21" s="12" t="s">
        <v>38</v>
      </c>
      <c r="E21" s="153">
        <v>100</v>
      </c>
      <c r="F21" s="123" t="s">
        <v>5</v>
      </c>
      <c r="G21" s="338" t="s">
        <v>38</v>
      </c>
      <c r="H21" s="339" t="e">
        <f>SUM(E21*G21)</f>
        <v>#VALUE!</v>
      </c>
      <c r="I21" s="336" t="s">
        <v>38</v>
      </c>
      <c r="J21" s="337" t="e">
        <f t="shared" si="0"/>
        <v>#VALUE!</v>
      </c>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row>
    <row r="22" spans="1:41" x14ac:dyDescent="0.2">
      <c r="A22" s="14" t="s">
        <v>207</v>
      </c>
      <c r="B22" s="3" t="s">
        <v>208</v>
      </c>
      <c r="C22" s="12" t="s">
        <v>38</v>
      </c>
      <c r="D22" s="12" t="s">
        <v>38</v>
      </c>
      <c r="E22" s="125">
        <v>1600</v>
      </c>
      <c r="F22" s="122" t="s">
        <v>5</v>
      </c>
      <c r="G22" s="336" t="s">
        <v>38</v>
      </c>
      <c r="H22" s="337" t="e">
        <f>SUM(E22*G22)</f>
        <v>#VALUE!</v>
      </c>
      <c r="I22" s="336" t="s">
        <v>38</v>
      </c>
      <c r="J22" s="337" t="e">
        <f t="shared" si="0"/>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c r="AO22" s="8"/>
    </row>
    <row r="23" spans="1:41" x14ac:dyDescent="0.2">
      <c r="A23" s="14" t="s">
        <v>400</v>
      </c>
      <c r="B23" s="3" t="s">
        <v>208</v>
      </c>
      <c r="C23" s="12" t="s">
        <v>38</v>
      </c>
      <c r="D23" s="12" t="s">
        <v>38</v>
      </c>
      <c r="E23" s="125">
        <v>100</v>
      </c>
      <c r="F23" s="82" t="s">
        <v>88</v>
      </c>
      <c r="G23" s="336" t="s">
        <v>38</v>
      </c>
      <c r="H23" s="337" t="e">
        <f t="shared" si="1"/>
        <v>#VALUE!</v>
      </c>
      <c r="I23" s="336" t="s">
        <v>38</v>
      </c>
      <c r="J23" s="337" t="e">
        <f t="shared" si="0"/>
        <v>#VALUE!</v>
      </c>
      <c r="K23" s="83"/>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45"/>
      <c r="AO23" s="45"/>
    </row>
    <row r="24" spans="1:41" x14ac:dyDescent="0.2">
      <c r="A24" s="14" t="s">
        <v>20</v>
      </c>
      <c r="B24" s="80" t="s">
        <v>206</v>
      </c>
      <c r="C24" s="12" t="s">
        <v>38</v>
      </c>
      <c r="D24" s="12" t="s">
        <v>38</v>
      </c>
      <c r="E24" s="125">
        <v>500</v>
      </c>
      <c r="F24" s="82" t="s">
        <v>5</v>
      </c>
      <c r="G24" s="336" t="s">
        <v>38</v>
      </c>
      <c r="H24" s="337" t="e">
        <f t="shared" si="1"/>
        <v>#VALUE!</v>
      </c>
      <c r="I24" s="336" t="s">
        <v>38</v>
      </c>
      <c r="J24" s="337" t="e">
        <f t="shared" si="0"/>
        <v>#VALUE!</v>
      </c>
      <c r="K24" s="83"/>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45"/>
      <c r="AO24" s="45"/>
    </row>
    <row r="25" spans="1:41" x14ac:dyDescent="0.2">
      <c r="A25" s="14" t="s">
        <v>21</v>
      </c>
      <c r="B25" s="3" t="s">
        <v>208</v>
      </c>
      <c r="C25" s="12" t="s">
        <v>38</v>
      </c>
      <c r="D25" s="12" t="s">
        <v>38</v>
      </c>
      <c r="E25" s="125">
        <v>1400</v>
      </c>
      <c r="F25" s="82" t="s">
        <v>88</v>
      </c>
      <c r="G25" s="336" t="s">
        <v>38</v>
      </c>
      <c r="H25" s="337" t="e">
        <f t="shared" si="1"/>
        <v>#VALUE!</v>
      </c>
      <c r="I25" s="336" t="s">
        <v>38</v>
      </c>
      <c r="J25" s="337" t="e">
        <f t="shared" si="0"/>
        <v>#VALUE!</v>
      </c>
      <c r="K25" s="83"/>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45"/>
      <c r="AO25" s="45"/>
    </row>
    <row r="26" spans="1:41" x14ac:dyDescent="0.2">
      <c r="A26" s="14" t="s">
        <v>179</v>
      </c>
      <c r="B26" s="3" t="s">
        <v>208</v>
      </c>
      <c r="C26" s="12" t="s">
        <v>38</v>
      </c>
      <c r="D26" s="12" t="s">
        <v>38</v>
      </c>
      <c r="E26" s="125">
        <v>1000</v>
      </c>
      <c r="F26" s="122" t="s">
        <v>5</v>
      </c>
      <c r="G26" s="336" t="s">
        <v>38</v>
      </c>
      <c r="H26" s="337" t="e">
        <f t="shared" si="1"/>
        <v>#VALUE!</v>
      </c>
      <c r="I26" s="336" t="s">
        <v>38</v>
      </c>
      <c r="J26" s="337" t="e">
        <f t="shared" si="0"/>
        <v>#VALUE!</v>
      </c>
      <c r="K26" s="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8"/>
      <c r="AO26" s="8"/>
    </row>
    <row r="27" spans="1:41" x14ac:dyDescent="0.2">
      <c r="A27" s="14" t="s">
        <v>90</v>
      </c>
      <c r="B27" s="3" t="s">
        <v>17</v>
      </c>
      <c r="C27" s="12" t="s">
        <v>38</v>
      </c>
      <c r="D27" s="12" t="s">
        <v>38</v>
      </c>
      <c r="E27" s="125">
        <v>400</v>
      </c>
      <c r="F27" s="122" t="s">
        <v>5</v>
      </c>
      <c r="G27" s="336" t="s">
        <v>38</v>
      </c>
      <c r="H27" s="337" t="e">
        <f>SUM(E27*G27)</f>
        <v>#VALUE!</v>
      </c>
      <c r="I27" s="336" t="s">
        <v>38</v>
      </c>
      <c r="J27" s="337" t="e">
        <f t="shared" si="0"/>
        <v>#VALUE!</v>
      </c>
      <c r="K27" s="83"/>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45"/>
      <c r="AO27" s="45"/>
    </row>
    <row r="28" spans="1:41" x14ac:dyDescent="0.2">
      <c r="A28" s="14" t="s">
        <v>180</v>
      </c>
      <c r="B28" s="3" t="s">
        <v>31</v>
      </c>
      <c r="C28" s="12" t="s">
        <v>38</v>
      </c>
      <c r="D28" s="12" t="s">
        <v>38</v>
      </c>
      <c r="E28" s="125">
        <v>40</v>
      </c>
      <c r="F28" s="122" t="s">
        <v>5</v>
      </c>
      <c r="G28" s="336" t="s">
        <v>38</v>
      </c>
      <c r="H28" s="337" t="e">
        <f t="shared" si="1"/>
        <v>#VALUE!</v>
      </c>
      <c r="I28" s="336" t="s">
        <v>38</v>
      </c>
      <c r="J28" s="337" t="e">
        <f t="shared" si="0"/>
        <v>#VALUE!</v>
      </c>
      <c r="K28" s="1"/>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8"/>
      <c r="AO28" s="8"/>
    </row>
    <row r="29" spans="1:41" x14ac:dyDescent="0.2">
      <c r="A29" s="14" t="s">
        <v>91</v>
      </c>
      <c r="B29" s="3" t="s">
        <v>31</v>
      </c>
      <c r="C29" s="12" t="s">
        <v>38</v>
      </c>
      <c r="D29" s="12" t="s">
        <v>38</v>
      </c>
      <c r="E29" s="125">
        <v>40</v>
      </c>
      <c r="F29" s="82" t="s">
        <v>5</v>
      </c>
      <c r="G29" s="336" t="s">
        <v>38</v>
      </c>
      <c r="H29" s="337" t="e">
        <f t="shared" si="1"/>
        <v>#VALUE!</v>
      </c>
      <c r="I29" s="336" t="s">
        <v>38</v>
      </c>
      <c r="J29" s="337" t="e">
        <f t="shared" si="0"/>
        <v>#VALUE!</v>
      </c>
      <c r="K29" s="83"/>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45"/>
      <c r="AO29" s="45"/>
    </row>
    <row r="30" spans="1:41" s="105" customFormat="1" x14ac:dyDescent="0.2">
      <c r="A30" s="14" t="s">
        <v>22</v>
      </c>
      <c r="B30" s="3" t="s">
        <v>35</v>
      </c>
      <c r="C30" s="106" t="s">
        <v>38</v>
      </c>
      <c r="D30" s="106" t="s">
        <v>38</v>
      </c>
      <c r="E30" s="125">
        <v>800</v>
      </c>
      <c r="F30" s="82" t="s">
        <v>5</v>
      </c>
      <c r="G30" s="336" t="s">
        <v>38</v>
      </c>
      <c r="H30" s="337" t="e">
        <f t="shared" si="1"/>
        <v>#VALUE!</v>
      </c>
      <c r="I30" s="336" t="s">
        <v>38</v>
      </c>
      <c r="J30" s="337" t="e">
        <f t="shared" si="0"/>
        <v>#VALUE!</v>
      </c>
      <c r="K30" s="83"/>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45"/>
      <c r="AO30" s="45"/>
    </row>
    <row r="31" spans="1:41" x14ac:dyDescent="0.2">
      <c r="A31" s="14" t="s">
        <v>394</v>
      </c>
      <c r="B31" s="3" t="s">
        <v>17</v>
      </c>
      <c r="C31" s="12" t="s">
        <v>38</v>
      </c>
      <c r="D31" s="12" t="s">
        <v>38</v>
      </c>
      <c r="E31" s="126">
        <v>3000</v>
      </c>
      <c r="F31" s="82" t="s">
        <v>5</v>
      </c>
      <c r="G31" s="336" t="s">
        <v>38</v>
      </c>
      <c r="H31" s="337" t="e">
        <f t="shared" si="1"/>
        <v>#VALUE!</v>
      </c>
      <c r="I31" s="336" t="s">
        <v>38</v>
      </c>
      <c r="J31" s="337" t="e">
        <f t="shared" si="0"/>
        <v>#VALUE!</v>
      </c>
      <c r="K31" s="83"/>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45"/>
      <c r="AO31" s="45"/>
    </row>
    <row r="32" spans="1:41" x14ac:dyDescent="0.2">
      <c r="A32" s="14" t="s">
        <v>87</v>
      </c>
      <c r="B32" s="3" t="s">
        <v>17</v>
      </c>
      <c r="C32" s="12" t="s">
        <v>38</v>
      </c>
      <c r="D32" s="12" t="s">
        <v>38</v>
      </c>
      <c r="E32" s="125">
        <v>20</v>
      </c>
      <c r="F32" s="82" t="s">
        <v>5</v>
      </c>
      <c r="G32" s="336" t="s">
        <v>38</v>
      </c>
      <c r="H32" s="337" t="e">
        <f t="shared" si="1"/>
        <v>#VALUE!</v>
      </c>
      <c r="I32" s="336" t="s">
        <v>38</v>
      </c>
      <c r="J32" s="337" t="e">
        <f t="shared" si="0"/>
        <v>#VALUE!</v>
      </c>
      <c r="K32" s="83"/>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45"/>
      <c r="AO32" s="45"/>
    </row>
    <row r="33" spans="1:41" x14ac:dyDescent="0.2">
      <c r="A33" s="14" t="s">
        <v>23</v>
      </c>
      <c r="B33" s="3" t="s">
        <v>17</v>
      </c>
      <c r="C33" s="12" t="s">
        <v>38</v>
      </c>
      <c r="D33" s="12" t="s">
        <v>38</v>
      </c>
      <c r="E33" s="125">
        <v>20</v>
      </c>
      <c r="F33" s="79" t="s">
        <v>5</v>
      </c>
      <c r="G33" s="336" t="s">
        <v>38</v>
      </c>
      <c r="H33" s="337" t="e">
        <f>SUM(E33*G33)</f>
        <v>#VALUE!</v>
      </c>
      <c r="I33" s="336" t="s">
        <v>38</v>
      </c>
      <c r="J33" s="337" t="e">
        <f t="shared" si="0"/>
        <v>#VALUE!</v>
      </c>
    </row>
    <row r="34" spans="1:41" x14ac:dyDescent="0.2">
      <c r="A34" s="14" t="s">
        <v>181</v>
      </c>
      <c r="B34" s="3" t="s">
        <v>17</v>
      </c>
      <c r="C34" s="12" t="s">
        <v>38</v>
      </c>
      <c r="D34" s="12" t="s">
        <v>38</v>
      </c>
      <c r="E34" s="126">
        <v>5000</v>
      </c>
      <c r="F34" s="122" t="s">
        <v>5</v>
      </c>
      <c r="G34" s="336" t="s">
        <v>38</v>
      </c>
      <c r="H34" s="337" t="e">
        <f t="shared" si="1"/>
        <v>#VALUE!</v>
      </c>
      <c r="I34" s="336" t="s">
        <v>38</v>
      </c>
      <c r="J34" s="337" t="e">
        <f t="shared" si="0"/>
        <v>#VALUE!</v>
      </c>
      <c r="K34" s="1"/>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8"/>
      <c r="AO34" s="8"/>
    </row>
    <row r="35" spans="1:41" x14ac:dyDescent="0.2">
      <c r="A35" s="15" t="s">
        <v>83</v>
      </c>
      <c r="B35" s="3" t="s">
        <v>17</v>
      </c>
      <c r="C35" s="12" t="s">
        <v>38</v>
      </c>
      <c r="D35" s="12" t="s">
        <v>38</v>
      </c>
      <c r="E35" s="125">
        <v>300</v>
      </c>
      <c r="F35" s="82" t="s">
        <v>5</v>
      </c>
      <c r="G35" s="336" t="s">
        <v>38</v>
      </c>
      <c r="H35" s="337" t="e">
        <f t="shared" si="1"/>
        <v>#VALUE!</v>
      </c>
      <c r="I35" s="336" t="s">
        <v>38</v>
      </c>
      <c r="J35" s="337" t="e">
        <f t="shared" si="0"/>
        <v>#VALUE!</v>
      </c>
      <c r="K35" s="83"/>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45"/>
      <c r="AO35" s="45"/>
    </row>
    <row r="36" spans="1:41" x14ac:dyDescent="0.2">
      <c r="A36" s="14" t="s">
        <v>24</v>
      </c>
      <c r="B36" s="3" t="s">
        <v>17</v>
      </c>
      <c r="C36" s="12" t="s">
        <v>38</v>
      </c>
      <c r="D36" s="12" t="s">
        <v>38</v>
      </c>
      <c r="E36" s="126">
        <v>2600</v>
      </c>
      <c r="F36" s="123" t="s">
        <v>5</v>
      </c>
      <c r="G36" s="336" t="s">
        <v>38</v>
      </c>
      <c r="H36" s="337" t="e">
        <f>SUM(E36*G36)</f>
        <v>#VALUE!</v>
      </c>
      <c r="I36" s="336" t="s">
        <v>38</v>
      </c>
      <c r="J36" s="337" t="e">
        <f t="shared" si="0"/>
        <v>#VALUE!</v>
      </c>
    </row>
    <row r="37" spans="1:41" x14ac:dyDescent="0.2">
      <c r="A37" s="15" t="s">
        <v>92</v>
      </c>
      <c r="B37" s="3" t="s">
        <v>17</v>
      </c>
      <c r="C37" s="12" t="s">
        <v>38</v>
      </c>
      <c r="D37" s="12" t="s">
        <v>38</v>
      </c>
      <c r="E37" s="126">
        <v>2400</v>
      </c>
      <c r="F37" s="123" t="s">
        <v>5</v>
      </c>
      <c r="G37" s="336" t="s">
        <v>38</v>
      </c>
      <c r="H37" s="337" t="e">
        <f t="shared" si="1"/>
        <v>#VALUE!</v>
      </c>
      <c r="I37" s="336" t="s">
        <v>38</v>
      </c>
      <c r="J37" s="337" t="e">
        <f t="shared" si="0"/>
        <v>#VALUE!</v>
      </c>
    </row>
    <row r="38" spans="1:41" x14ac:dyDescent="0.2">
      <c r="A38" s="14" t="s">
        <v>25</v>
      </c>
      <c r="B38" s="3" t="s">
        <v>32</v>
      </c>
      <c r="C38" s="12" t="s">
        <v>38</v>
      </c>
      <c r="D38" s="12" t="s">
        <v>38</v>
      </c>
      <c r="E38" s="125">
        <v>20</v>
      </c>
      <c r="F38" s="79" t="s">
        <v>5</v>
      </c>
      <c r="G38" s="336" t="s">
        <v>38</v>
      </c>
      <c r="H38" s="337" t="e">
        <f>SUM(E38*G38)</f>
        <v>#VALUE!</v>
      </c>
      <c r="I38" s="336" t="s">
        <v>38</v>
      </c>
      <c r="J38" s="337" t="e">
        <f t="shared" si="0"/>
        <v>#VALUE!</v>
      </c>
    </row>
    <row r="39" spans="1:41" x14ac:dyDescent="0.2">
      <c r="A39" s="14" t="s">
        <v>26</v>
      </c>
      <c r="B39" s="3" t="s">
        <v>17</v>
      </c>
      <c r="C39" s="12" t="s">
        <v>38</v>
      </c>
      <c r="D39" s="12" t="s">
        <v>38</v>
      </c>
      <c r="E39" s="125">
        <v>20</v>
      </c>
      <c r="F39" s="79" t="s">
        <v>5</v>
      </c>
      <c r="G39" s="336" t="s">
        <v>38</v>
      </c>
      <c r="H39" s="337" t="e">
        <f>SUM(E39*G39)</f>
        <v>#VALUE!</v>
      </c>
      <c r="I39" s="336" t="s">
        <v>38</v>
      </c>
      <c r="J39" s="337" t="e">
        <f t="shared" si="0"/>
        <v>#VALUE!</v>
      </c>
    </row>
    <row r="40" spans="1:41" x14ac:dyDescent="0.2">
      <c r="A40" s="14" t="s">
        <v>182</v>
      </c>
      <c r="B40" s="3" t="s">
        <v>17</v>
      </c>
      <c r="C40" s="12" t="s">
        <v>38</v>
      </c>
      <c r="D40" s="12" t="s">
        <v>38</v>
      </c>
      <c r="E40" s="125">
        <v>60</v>
      </c>
      <c r="F40" s="123" t="s">
        <v>5</v>
      </c>
      <c r="G40" s="336" t="s">
        <v>38</v>
      </c>
      <c r="H40" s="337" t="e">
        <f>SUM(E40*G40)</f>
        <v>#VALUE!</v>
      </c>
      <c r="I40" s="336" t="s">
        <v>38</v>
      </c>
      <c r="J40" s="337" t="e">
        <f t="shared" si="0"/>
        <v>#VALUE!</v>
      </c>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x14ac:dyDescent="0.2">
      <c r="A41" s="14" t="s">
        <v>93</v>
      </c>
      <c r="B41" s="3" t="s">
        <v>17</v>
      </c>
      <c r="C41" s="12" t="s">
        <v>38</v>
      </c>
      <c r="D41" s="12" t="s">
        <v>38</v>
      </c>
      <c r="E41" s="125">
        <v>10</v>
      </c>
      <c r="F41" s="123" t="s">
        <v>5</v>
      </c>
      <c r="G41" s="336" t="s">
        <v>38</v>
      </c>
      <c r="H41" s="337" t="e">
        <f t="shared" si="1"/>
        <v>#VALUE!</v>
      </c>
      <c r="I41" s="336" t="s">
        <v>38</v>
      </c>
      <c r="J41" s="337" t="e">
        <f t="shared" si="0"/>
        <v>#VALUE!</v>
      </c>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x14ac:dyDescent="0.2">
      <c r="A42" s="14" t="s">
        <v>94</v>
      </c>
      <c r="B42" s="3" t="s">
        <v>17</v>
      </c>
      <c r="C42" s="12" t="s">
        <v>38</v>
      </c>
      <c r="D42" s="12" t="s">
        <v>38</v>
      </c>
      <c r="E42" s="125">
        <v>40</v>
      </c>
      <c r="F42" s="120" t="s">
        <v>5</v>
      </c>
      <c r="G42" s="336" t="s">
        <v>38</v>
      </c>
      <c r="H42" s="337" t="e">
        <f>SUM(E42*G42)</f>
        <v>#VALUE!</v>
      </c>
      <c r="I42" s="336" t="s">
        <v>38</v>
      </c>
      <c r="J42" s="337" t="e">
        <f t="shared" si="0"/>
        <v>#VALUE!</v>
      </c>
      <c r="K42" s="84" t="e">
        <f>SUM(#REF!*H42)</f>
        <v>#REF!</v>
      </c>
    </row>
    <row r="43" spans="1:41" x14ac:dyDescent="0.2">
      <c r="A43" s="14" t="s">
        <v>95</v>
      </c>
      <c r="B43" s="3" t="s">
        <v>17</v>
      </c>
      <c r="C43" s="12" t="s">
        <v>38</v>
      </c>
      <c r="D43" s="12" t="s">
        <v>38</v>
      </c>
      <c r="E43" s="125">
        <v>10</v>
      </c>
      <c r="F43" s="120" t="s">
        <v>5</v>
      </c>
      <c r="G43" s="336" t="s">
        <v>38</v>
      </c>
      <c r="H43" s="337" t="e">
        <f>SUM(E43*G43)</f>
        <v>#VALUE!</v>
      </c>
      <c r="I43" s="336" t="s">
        <v>38</v>
      </c>
      <c r="J43" s="337" t="e">
        <f t="shared" si="0"/>
        <v>#VALUE!</v>
      </c>
      <c r="K43" s="84" t="e">
        <f>SUM(#REF!*H43)</f>
        <v>#REF!</v>
      </c>
    </row>
    <row r="44" spans="1:41" x14ac:dyDescent="0.2">
      <c r="A44" s="14" t="s">
        <v>183</v>
      </c>
      <c r="B44" s="3" t="s">
        <v>17</v>
      </c>
      <c r="C44" s="12" t="s">
        <v>38</v>
      </c>
      <c r="D44" s="12" t="s">
        <v>38</v>
      </c>
      <c r="E44" s="125">
        <v>20</v>
      </c>
      <c r="F44" s="123" t="s">
        <v>5</v>
      </c>
      <c r="G44" s="336" t="s">
        <v>38</v>
      </c>
      <c r="H44" s="337" t="e">
        <f t="shared" si="1"/>
        <v>#VALUE!</v>
      </c>
      <c r="I44" s="336" t="s">
        <v>38</v>
      </c>
      <c r="J44" s="337" t="e">
        <f t="shared" si="0"/>
        <v>#VALUE!</v>
      </c>
    </row>
    <row r="45" spans="1:41" x14ac:dyDescent="0.2">
      <c r="A45" s="14" t="s">
        <v>187</v>
      </c>
      <c r="B45" s="3" t="s">
        <v>17</v>
      </c>
      <c r="C45" s="12" t="s">
        <v>38</v>
      </c>
      <c r="D45" s="12" t="s">
        <v>38</v>
      </c>
      <c r="E45" s="125">
        <v>10</v>
      </c>
      <c r="F45" s="79" t="s">
        <v>5</v>
      </c>
      <c r="G45" s="336" t="s">
        <v>38</v>
      </c>
      <c r="H45" s="337" t="e">
        <f>SUM(E45*G45)</f>
        <v>#VALUE!</v>
      </c>
      <c r="I45" s="336" t="s">
        <v>38</v>
      </c>
      <c r="J45" s="337" t="e">
        <f t="shared" si="0"/>
        <v>#VALUE!</v>
      </c>
    </row>
    <row r="46" spans="1:41" x14ac:dyDescent="0.2">
      <c r="A46" s="14" t="s">
        <v>184</v>
      </c>
      <c r="B46" s="3" t="s">
        <v>17</v>
      </c>
      <c r="C46" s="12" t="s">
        <v>38</v>
      </c>
      <c r="D46" s="12" t="s">
        <v>38</v>
      </c>
      <c r="E46" s="126">
        <v>2900</v>
      </c>
      <c r="F46" s="79" t="s">
        <v>5</v>
      </c>
      <c r="G46" s="336" t="s">
        <v>38</v>
      </c>
      <c r="H46" s="337" t="e">
        <f t="shared" si="1"/>
        <v>#VALUE!</v>
      </c>
      <c r="I46" s="336" t="s">
        <v>38</v>
      </c>
      <c r="J46" s="337" t="e">
        <f t="shared" si="0"/>
        <v>#VALUE!</v>
      </c>
    </row>
    <row r="47" spans="1:41" x14ac:dyDescent="0.2">
      <c r="A47" s="14" t="s">
        <v>96</v>
      </c>
      <c r="B47" s="3" t="s">
        <v>17</v>
      </c>
      <c r="C47" s="12" t="s">
        <v>38</v>
      </c>
      <c r="D47" s="12" t="s">
        <v>38</v>
      </c>
      <c r="E47" s="125">
        <v>10</v>
      </c>
      <c r="F47" s="79" t="s">
        <v>5</v>
      </c>
      <c r="G47" s="336" t="s">
        <v>38</v>
      </c>
      <c r="H47" s="337" t="e">
        <f>SUM(E47*G47)</f>
        <v>#VALUE!</v>
      </c>
      <c r="I47" s="336" t="s">
        <v>38</v>
      </c>
      <c r="J47" s="337" t="e">
        <f t="shared" si="0"/>
        <v>#VALUE!</v>
      </c>
    </row>
    <row r="48" spans="1:41" x14ac:dyDescent="0.2">
      <c r="A48" s="14" t="s">
        <v>186</v>
      </c>
      <c r="B48" s="3" t="s">
        <v>17</v>
      </c>
      <c r="C48" s="12" t="s">
        <v>38</v>
      </c>
      <c r="D48" s="12" t="s">
        <v>38</v>
      </c>
      <c r="E48" s="125">
        <v>10</v>
      </c>
      <c r="F48" s="79" t="s">
        <v>5</v>
      </c>
      <c r="G48" s="336" t="s">
        <v>38</v>
      </c>
      <c r="H48" s="337" t="e">
        <f>SUM(E48*G48)</f>
        <v>#VALUE!</v>
      </c>
      <c r="I48" s="336" t="s">
        <v>38</v>
      </c>
      <c r="J48" s="337" t="e">
        <f t="shared" si="0"/>
        <v>#VALUE!</v>
      </c>
    </row>
    <row r="49" spans="1:41" x14ac:dyDescent="0.2">
      <c r="A49" s="14" t="s">
        <v>185</v>
      </c>
      <c r="B49" s="3" t="s">
        <v>17</v>
      </c>
      <c r="C49" s="12" t="s">
        <v>38</v>
      </c>
      <c r="D49" s="12" t="s">
        <v>38</v>
      </c>
      <c r="E49" s="125">
        <v>20</v>
      </c>
      <c r="F49" s="120" t="s">
        <v>5</v>
      </c>
      <c r="G49" s="336" t="s">
        <v>38</v>
      </c>
      <c r="H49" s="337" t="e">
        <f t="shared" si="1"/>
        <v>#VALUE!</v>
      </c>
      <c r="I49" s="336" t="s">
        <v>38</v>
      </c>
      <c r="J49" s="337" t="e">
        <f t="shared" si="0"/>
        <v>#VALUE!</v>
      </c>
      <c r="K49" s="84" t="e">
        <f>SUM(#REF!*H49)</f>
        <v>#REF!</v>
      </c>
    </row>
    <row r="50" spans="1:41" x14ac:dyDescent="0.2">
      <c r="A50" s="14" t="s">
        <v>97</v>
      </c>
      <c r="B50" s="3" t="s">
        <v>17</v>
      </c>
      <c r="C50" s="12" t="s">
        <v>38</v>
      </c>
      <c r="D50" s="12" t="s">
        <v>38</v>
      </c>
      <c r="E50" s="125">
        <v>10</v>
      </c>
      <c r="F50" s="79" t="s">
        <v>5</v>
      </c>
      <c r="G50" s="336" t="s">
        <v>38</v>
      </c>
      <c r="H50" s="337" t="e">
        <f t="shared" si="1"/>
        <v>#VALUE!</v>
      </c>
      <c r="I50" s="336" t="s">
        <v>38</v>
      </c>
      <c r="J50" s="337" t="e">
        <f t="shared" si="0"/>
        <v>#VALUE!</v>
      </c>
    </row>
    <row r="51" spans="1:41" x14ac:dyDescent="0.2">
      <c r="A51" s="14" t="s">
        <v>27</v>
      </c>
      <c r="B51" s="3" t="s">
        <v>17</v>
      </c>
      <c r="C51" s="12" t="s">
        <v>38</v>
      </c>
      <c r="D51" s="12" t="s">
        <v>38</v>
      </c>
      <c r="E51" s="125">
        <v>20</v>
      </c>
      <c r="F51" s="123" t="s">
        <v>5</v>
      </c>
      <c r="G51" s="336" t="s">
        <v>38</v>
      </c>
      <c r="H51" s="337" t="e">
        <f>SUM(E51*G51)</f>
        <v>#VALUE!</v>
      </c>
      <c r="I51" s="336" t="s">
        <v>38</v>
      </c>
      <c r="J51" s="337" t="e">
        <f t="shared" si="0"/>
        <v>#VALUE!</v>
      </c>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x14ac:dyDescent="0.2">
      <c r="A52" s="14" t="s">
        <v>401</v>
      </c>
      <c r="B52" s="3" t="s">
        <v>17</v>
      </c>
      <c r="C52" s="12" t="s">
        <v>38</v>
      </c>
      <c r="D52" s="12" t="s">
        <v>38</v>
      </c>
      <c r="E52" s="126">
        <v>2600</v>
      </c>
      <c r="F52" s="81" t="s">
        <v>5</v>
      </c>
      <c r="G52" s="336" t="s">
        <v>38</v>
      </c>
      <c r="H52" s="337" t="e">
        <f t="shared" si="1"/>
        <v>#VALUE!</v>
      </c>
      <c r="I52" s="336" t="s">
        <v>38</v>
      </c>
      <c r="J52" s="337" t="e">
        <f t="shared" si="0"/>
        <v>#VALUE!</v>
      </c>
    </row>
    <row r="53" spans="1:41" x14ac:dyDescent="0.2">
      <c r="A53" s="14" t="s">
        <v>188</v>
      </c>
      <c r="B53" s="3" t="s">
        <v>17</v>
      </c>
      <c r="C53" s="12" t="s">
        <v>38</v>
      </c>
      <c r="D53" s="12" t="s">
        <v>38</v>
      </c>
      <c r="E53" s="126">
        <v>100</v>
      </c>
      <c r="F53" s="124" t="s">
        <v>5</v>
      </c>
      <c r="G53" s="336" t="s">
        <v>38</v>
      </c>
      <c r="H53" s="337" t="e">
        <f t="shared" si="1"/>
        <v>#VALUE!</v>
      </c>
      <c r="I53" s="336" t="s">
        <v>38</v>
      </c>
      <c r="J53" s="337" t="e">
        <f t="shared" si="0"/>
        <v>#VALUE!</v>
      </c>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x14ac:dyDescent="0.2">
      <c r="A54" s="14" t="s">
        <v>370</v>
      </c>
      <c r="B54" s="3" t="s">
        <v>17</v>
      </c>
      <c r="C54" s="12" t="s">
        <v>38</v>
      </c>
      <c r="D54" s="12" t="s">
        <v>38</v>
      </c>
      <c r="E54" s="125">
        <v>10</v>
      </c>
      <c r="F54" s="121" t="s">
        <v>5</v>
      </c>
      <c r="G54" s="336" t="s">
        <v>38</v>
      </c>
      <c r="H54" s="337" t="e">
        <f t="shared" si="1"/>
        <v>#VALUE!</v>
      </c>
      <c r="I54" s="336" t="s">
        <v>38</v>
      </c>
      <c r="J54" s="337" t="e">
        <f t="shared" si="0"/>
        <v>#VALUE!</v>
      </c>
      <c r="K54" s="84" t="e">
        <f>SUM(#REF!*H54)</f>
        <v>#REF!</v>
      </c>
    </row>
    <row r="55" spans="1:41" x14ac:dyDescent="0.2">
      <c r="A55" s="14" t="s">
        <v>98</v>
      </c>
      <c r="B55" s="3" t="s">
        <v>17</v>
      </c>
      <c r="C55" s="12" t="s">
        <v>38</v>
      </c>
      <c r="D55" s="12" t="s">
        <v>38</v>
      </c>
      <c r="E55" s="125">
        <v>20</v>
      </c>
      <c r="F55" s="121" t="s">
        <v>5</v>
      </c>
      <c r="G55" s="336" t="s">
        <v>38</v>
      </c>
      <c r="H55" s="337" t="e">
        <f t="shared" ref="H55:H64" si="2">SUM(E55*G55)</f>
        <v>#VALUE!</v>
      </c>
      <c r="I55" s="336" t="s">
        <v>38</v>
      </c>
      <c r="J55" s="337" t="e">
        <f t="shared" si="0"/>
        <v>#VALUE!</v>
      </c>
      <c r="K55" s="84" t="e">
        <f>SUM(#REF!*H55)</f>
        <v>#REF!</v>
      </c>
    </row>
    <row r="56" spans="1:41" x14ac:dyDescent="0.2">
      <c r="A56" s="14" t="s">
        <v>100</v>
      </c>
      <c r="B56" s="3" t="s">
        <v>17</v>
      </c>
      <c r="C56" s="12" t="s">
        <v>38</v>
      </c>
      <c r="D56" s="12" t="s">
        <v>38</v>
      </c>
      <c r="E56" s="125">
        <v>60</v>
      </c>
      <c r="F56" s="121" t="s">
        <v>5</v>
      </c>
      <c r="G56" s="336" t="s">
        <v>38</v>
      </c>
      <c r="H56" s="337" t="e">
        <f t="shared" si="2"/>
        <v>#VALUE!</v>
      </c>
      <c r="I56" s="336" t="s">
        <v>38</v>
      </c>
      <c r="J56" s="337" t="e">
        <f t="shared" si="0"/>
        <v>#VALUE!</v>
      </c>
      <c r="K56" s="84" t="e">
        <f>SUM(#REF!*H56)</f>
        <v>#REF!</v>
      </c>
    </row>
    <row r="57" spans="1:41" x14ac:dyDescent="0.2">
      <c r="A57" s="14" t="s">
        <v>99</v>
      </c>
      <c r="B57" s="3" t="s">
        <v>17</v>
      </c>
      <c r="C57" s="12" t="s">
        <v>38</v>
      </c>
      <c r="D57" s="12" t="s">
        <v>38</v>
      </c>
      <c r="E57" s="125">
        <v>20</v>
      </c>
      <c r="F57" s="124" t="s">
        <v>5</v>
      </c>
      <c r="G57" s="336" t="s">
        <v>38</v>
      </c>
      <c r="H57" s="337" t="e">
        <f t="shared" si="2"/>
        <v>#VALUE!</v>
      </c>
      <c r="I57" s="336" t="s">
        <v>38</v>
      </c>
      <c r="J57" s="337" t="e">
        <f t="shared" si="0"/>
        <v>#VALUE!</v>
      </c>
    </row>
    <row r="58" spans="1:41" x14ac:dyDescent="0.2">
      <c r="A58" s="14" t="s">
        <v>190</v>
      </c>
      <c r="B58" s="3" t="s">
        <v>17</v>
      </c>
      <c r="C58" s="12" t="s">
        <v>38</v>
      </c>
      <c r="D58" s="12" t="s">
        <v>38</v>
      </c>
      <c r="E58" s="126">
        <v>2000</v>
      </c>
      <c r="F58" s="236" t="s">
        <v>5</v>
      </c>
      <c r="G58" s="336" t="s">
        <v>38</v>
      </c>
      <c r="H58" s="337" t="e">
        <f t="shared" si="2"/>
        <v>#VALUE!</v>
      </c>
      <c r="I58" s="336" t="s">
        <v>38</v>
      </c>
      <c r="J58" s="337" t="e">
        <f t="shared" si="0"/>
        <v>#VALUE!</v>
      </c>
    </row>
    <row r="59" spans="1:41" x14ac:dyDescent="0.2">
      <c r="A59" s="14" t="s">
        <v>84</v>
      </c>
      <c r="B59" s="3" t="s">
        <v>17</v>
      </c>
      <c r="C59" s="12" t="s">
        <v>38</v>
      </c>
      <c r="D59" s="12" t="s">
        <v>38</v>
      </c>
      <c r="E59" s="126">
        <v>1200</v>
      </c>
      <c r="F59" s="236" t="s">
        <v>5</v>
      </c>
      <c r="G59" s="336" t="s">
        <v>38</v>
      </c>
      <c r="H59" s="337" t="e">
        <f t="shared" si="2"/>
        <v>#VALUE!</v>
      </c>
      <c r="I59" s="336" t="s">
        <v>38</v>
      </c>
      <c r="J59" s="337" t="e">
        <f t="shared" si="0"/>
        <v>#VALUE!</v>
      </c>
    </row>
    <row r="60" spans="1:41" s="105" customFormat="1" ht="15.75" customHeight="1" x14ac:dyDescent="0.2">
      <c r="A60" s="14" t="s">
        <v>828</v>
      </c>
      <c r="B60" s="3" t="s">
        <v>478</v>
      </c>
      <c r="C60" s="106" t="s">
        <v>38</v>
      </c>
      <c r="D60" s="106" t="s">
        <v>38</v>
      </c>
      <c r="E60" s="126">
        <v>1200</v>
      </c>
      <c r="F60" s="236" t="s">
        <v>5</v>
      </c>
      <c r="G60" s="340" t="s">
        <v>38</v>
      </c>
      <c r="H60" s="337" t="e">
        <f t="shared" si="2"/>
        <v>#VALUE!</v>
      </c>
      <c r="I60" s="340" t="s">
        <v>38</v>
      </c>
      <c r="J60" s="337" t="e">
        <f t="shared" si="0"/>
        <v>#VALUE!</v>
      </c>
    </row>
    <row r="61" spans="1:41" x14ac:dyDescent="0.2">
      <c r="A61" s="14" t="s">
        <v>193</v>
      </c>
      <c r="B61" s="3" t="s">
        <v>399</v>
      </c>
      <c r="C61" s="12" t="s">
        <v>38</v>
      </c>
      <c r="D61" s="12" t="s">
        <v>38</v>
      </c>
      <c r="E61" s="125">
        <v>40</v>
      </c>
      <c r="F61" s="123" t="s">
        <v>5</v>
      </c>
      <c r="G61" s="336" t="s">
        <v>38</v>
      </c>
      <c r="H61" s="337" t="e">
        <f t="shared" si="2"/>
        <v>#VALUE!</v>
      </c>
      <c r="I61" s="336" t="s">
        <v>38</v>
      </c>
      <c r="J61" s="337" t="e">
        <f t="shared" si="0"/>
        <v>#VALUE!</v>
      </c>
    </row>
    <row r="62" spans="1:41" x14ac:dyDescent="0.2">
      <c r="A62" s="14" t="s">
        <v>28</v>
      </c>
      <c r="B62" s="3" t="s">
        <v>17</v>
      </c>
      <c r="C62" s="12" t="s">
        <v>38</v>
      </c>
      <c r="D62" s="12" t="s">
        <v>38</v>
      </c>
      <c r="E62" s="125">
        <v>20</v>
      </c>
      <c r="F62" s="81" t="s">
        <v>5</v>
      </c>
      <c r="G62" s="336" t="s">
        <v>38</v>
      </c>
      <c r="H62" s="337" t="e">
        <f t="shared" si="2"/>
        <v>#VALUE!</v>
      </c>
      <c r="I62" s="336" t="s">
        <v>38</v>
      </c>
      <c r="J62" s="337" t="e">
        <f t="shared" si="0"/>
        <v>#VALUE!</v>
      </c>
    </row>
    <row r="63" spans="1:41" x14ac:dyDescent="0.2">
      <c r="A63" s="14" t="s">
        <v>191</v>
      </c>
      <c r="B63" s="3" t="s">
        <v>399</v>
      </c>
      <c r="C63" s="12" t="s">
        <v>38</v>
      </c>
      <c r="D63" s="12" t="s">
        <v>38</v>
      </c>
      <c r="E63" s="125">
        <v>20</v>
      </c>
      <c r="F63" s="124" t="s">
        <v>5</v>
      </c>
      <c r="G63" s="336" t="s">
        <v>38</v>
      </c>
      <c r="H63" s="337" t="e">
        <f t="shared" si="2"/>
        <v>#VALUE!</v>
      </c>
      <c r="I63" s="336" t="s">
        <v>38</v>
      </c>
      <c r="J63" s="337" t="e">
        <f t="shared" si="0"/>
        <v>#VALUE!</v>
      </c>
    </row>
    <row r="64" spans="1:41" x14ac:dyDescent="0.2">
      <c r="A64" s="14" t="s">
        <v>192</v>
      </c>
      <c r="B64" s="3" t="s">
        <v>399</v>
      </c>
      <c r="C64" s="12" t="s">
        <v>38</v>
      </c>
      <c r="D64" s="12" t="s">
        <v>38</v>
      </c>
      <c r="E64" s="125">
        <v>20</v>
      </c>
      <c r="F64" s="124" t="s">
        <v>5</v>
      </c>
      <c r="G64" s="336" t="s">
        <v>38</v>
      </c>
      <c r="H64" s="337" t="e">
        <f t="shared" si="2"/>
        <v>#VALUE!</v>
      </c>
      <c r="I64" s="336" t="s">
        <v>38</v>
      </c>
      <c r="J64" s="337" t="e">
        <f t="shared" si="0"/>
        <v>#VALUE!</v>
      </c>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row>
    <row r="65" spans="1:11" x14ac:dyDescent="0.2">
      <c r="A65" s="14" t="s">
        <v>29</v>
      </c>
      <c r="B65" s="3" t="s">
        <v>17</v>
      </c>
      <c r="C65" s="12" t="s">
        <v>38</v>
      </c>
      <c r="D65" s="12" t="s">
        <v>38</v>
      </c>
      <c r="E65" s="126">
        <v>1000</v>
      </c>
      <c r="F65" s="121" t="s">
        <v>5</v>
      </c>
      <c r="G65" s="336" t="s">
        <v>38</v>
      </c>
      <c r="H65" s="337" t="e">
        <f t="shared" si="1"/>
        <v>#VALUE!</v>
      </c>
      <c r="I65" s="336" t="s">
        <v>38</v>
      </c>
      <c r="J65" s="337" t="e">
        <f t="shared" si="0"/>
        <v>#VALUE!</v>
      </c>
      <c r="K65" s="84" t="e">
        <f>SUM(#REF!*H65)</f>
        <v>#REF!</v>
      </c>
    </row>
    <row r="66" spans="1:11" x14ac:dyDescent="0.2">
      <c r="A66" s="14" t="s">
        <v>189</v>
      </c>
      <c r="B66" s="3" t="s">
        <v>17</v>
      </c>
      <c r="C66" s="12" t="s">
        <v>38</v>
      </c>
      <c r="D66" s="12" t="s">
        <v>38</v>
      </c>
      <c r="E66" s="125">
        <v>20</v>
      </c>
      <c r="F66" s="123" t="s">
        <v>5</v>
      </c>
      <c r="G66" s="336" t="s">
        <v>38</v>
      </c>
      <c r="H66" s="337" t="e">
        <f>SUM(E66*G66)</f>
        <v>#VALUE!</v>
      </c>
      <c r="I66" s="336" t="s">
        <v>38</v>
      </c>
      <c r="J66" s="337" t="e">
        <f t="shared" si="0"/>
        <v>#VALUE!</v>
      </c>
    </row>
    <row r="67" spans="1:11" x14ac:dyDescent="0.2">
      <c r="A67" s="14" t="s">
        <v>395</v>
      </c>
      <c r="B67" s="3" t="s">
        <v>33</v>
      </c>
      <c r="C67" s="12" t="s">
        <v>38</v>
      </c>
      <c r="D67" s="12" t="s">
        <v>38</v>
      </c>
      <c r="E67" s="125">
        <v>100</v>
      </c>
      <c r="F67" s="82" t="s">
        <v>88</v>
      </c>
      <c r="G67" s="336" t="s">
        <v>38</v>
      </c>
      <c r="H67" s="337" t="e">
        <f>SUM(E67*G67)</f>
        <v>#VALUE!</v>
      </c>
      <c r="I67" s="336" t="s">
        <v>38</v>
      </c>
      <c r="J67" s="337" t="e">
        <f t="shared" si="0"/>
        <v>#VALUE!</v>
      </c>
    </row>
    <row r="68" spans="1:11" x14ac:dyDescent="0.2">
      <c r="A68" s="14" t="s">
        <v>85</v>
      </c>
      <c r="B68" s="3" t="s">
        <v>17</v>
      </c>
      <c r="C68" s="12" t="s">
        <v>38</v>
      </c>
      <c r="D68" s="12" t="s">
        <v>38</v>
      </c>
      <c r="E68" s="125">
        <v>20</v>
      </c>
      <c r="F68" s="122" t="s">
        <v>5</v>
      </c>
      <c r="G68" s="336" t="s">
        <v>38</v>
      </c>
      <c r="H68" s="337" t="e">
        <f>SUM(E68*G68)</f>
        <v>#VALUE!</v>
      </c>
      <c r="I68" s="336" t="s">
        <v>38</v>
      </c>
      <c r="J68" s="337" t="e">
        <f t="shared" si="0"/>
        <v>#VALUE!</v>
      </c>
    </row>
    <row r="69" spans="1:11" x14ac:dyDescent="0.2">
      <c r="A69" s="14" t="s">
        <v>101</v>
      </c>
      <c r="B69" s="3" t="s">
        <v>17</v>
      </c>
      <c r="C69" s="12" t="s">
        <v>38</v>
      </c>
      <c r="D69" s="12" t="s">
        <v>38</v>
      </c>
      <c r="E69" s="125">
        <v>10</v>
      </c>
      <c r="F69" s="119" t="s">
        <v>5</v>
      </c>
      <c r="G69" s="336" t="s">
        <v>38</v>
      </c>
      <c r="H69" s="337" t="e">
        <f>SUM(E69*G69)</f>
        <v>#VALUE!</v>
      </c>
      <c r="I69" s="336" t="s">
        <v>38</v>
      </c>
      <c r="J69" s="337" t="e">
        <f t="shared" si="0"/>
        <v>#VALUE!</v>
      </c>
      <c r="K69" s="84" t="e">
        <f>SUM(#REF!*H69)</f>
        <v>#REF!</v>
      </c>
    </row>
    <row r="70" spans="1:11" x14ac:dyDescent="0.2">
      <c r="A70" s="15" t="s">
        <v>194</v>
      </c>
      <c r="B70" s="3" t="s">
        <v>397</v>
      </c>
      <c r="C70" s="12" t="s">
        <v>38</v>
      </c>
      <c r="D70" s="12" t="s">
        <v>38</v>
      </c>
      <c r="E70" s="125">
        <v>1800</v>
      </c>
      <c r="F70" s="122" t="s">
        <v>88</v>
      </c>
      <c r="G70" s="336" t="s">
        <v>38</v>
      </c>
      <c r="H70" s="337" t="e">
        <f t="shared" si="1"/>
        <v>#VALUE!</v>
      </c>
      <c r="I70" s="336" t="s">
        <v>38</v>
      </c>
      <c r="J70" s="337" t="e">
        <f t="shared" si="0"/>
        <v>#VALUE!</v>
      </c>
    </row>
    <row r="71" spans="1:11" x14ac:dyDescent="0.2">
      <c r="A71" s="14" t="s">
        <v>30</v>
      </c>
      <c r="B71" s="3" t="s">
        <v>399</v>
      </c>
      <c r="C71" s="12" t="s">
        <v>38</v>
      </c>
      <c r="D71" s="12" t="s">
        <v>38</v>
      </c>
      <c r="E71" s="125">
        <v>1000</v>
      </c>
      <c r="F71" s="122" t="s">
        <v>88</v>
      </c>
      <c r="G71" s="336" t="s">
        <v>38</v>
      </c>
      <c r="H71" s="337" t="e">
        <f t="shared" ref="H71:H76" si="3">SUM(E71*G71)</f>
        <v>#VALUE!</v>
      </c>
      <c r="I71" s="336" t="s">
        <v>38</v>
      </c>
      <c r="J71" s="337" t="e">
        <f t="shared" si="0"/>
        <v>#VALUE!</v>
      </c>
    </row>
    <row r="72" spans="1:11" x14ac:dyDescent="0.2">
      <c r="A72" s="14" t="s">
        <v>196</v>
      </c>
      <c r="B72" s="3" t="s">
        <v>17</v>
      </c>
      <c r="C72" s="12" t="s">
        <v>38</v>
      </c>
      <c r="D72" s="12" t="s">
        <v>38</v>
      </c>
      <c r="E72" s="125">
        <v>200</v>
      </c>
      <c r="F72" s="122" t="s">
        <v>88</v>
      </c>
      <c r="G72" s="336" t="s">
        <v>38</v>
      </c>
      <c r="H72" s="337" t="e">
        <f t="shared" si="3"/>
        <v>#VALUE!</v>
      </c>
      <c r="I72" s="336" t="s">
        <v>38</v>
      </c>
      <c r="J72" s="337" t="e">
        <f t="shared" si="0"/>
        <v>#VALUE!</v>
      </c>
    </row>
    <row r="73" spans="1:11" x14ac:dyDescent="0.2">
      <c r="A73" s="14" t="s">
        <v>102</v>
      </c>
      <c r="B73" s="3" t="s">
        <v>17</v>
      </c>
      <c r="C73" s="12" t="s">
        <v>38</v>
      </c>
      <c r="D73" s="12" t="s">
        <v>38</v>
      </c>
      <c r="E73" s="125">
        <v>1000</v>
      </c>
      <c r="F73" s="122" t="s">
        <v>88</v>
      </c>
      <c r="G73" s="336" t="s">
        <v>38</v>
      </c>
      <c r="H73" s="337" t="e">
        <f t="shared" si="3"/>
        <v>#VALUE!</v>
      </c>
      <c r="I73" s="336" t="s">
        <v>38</v>
      </c>
      <c r="J73" s="337" t="e">
        <f t="shared" si="0"/>
        <v>#VALUE!</v>
      </c>
    </row>
    <row r="74" spans="1:11" x14ac:dyDescent="0.2">
      <c r="A74" s="14" t="s">
        <v>197</v>
      </c>
      <c r="B74" s="3" t="s">
        <v>17</v>
      </c>
      <c r="C74" s="12" t="s">
        <v>38</v>
      </c>
      <c r="D74" s="12" t="s">
        <v>38</v>
      </c>
      <c r="E74" s="125">
        <v>1000</v>
      </c>
      <c r="F74" s="122" t="s">
        <v>5</v>
      </c>
      <c r="G74" s="336" t="s">
        <v>38</v>
      </c>
      <c r="H74" s="337" t="e">
        <f t="shared" si="3"/>
        <v>#VALUE!</v>
      </c>
      <c r="I74" s="336" t="s">
        <v>38</v>
      </c>
      <c r="J74" s="337" t="e">
        <f t="shared" si="0"/>
        <v>#VALUE!</v>
      </c>
    </row>
    <row r="75" spans="1:11" x14ac:dyDescent="0.2">
      <c r="A75" s="14" t="s">
        <v>198</v>
      </c>
      <c r="B75" s="3" t="s">
        <v>397</v>
      </c>
      <c r="C75" s="12" t="s">
        <v>38</v>
      </c>
      <c r="D75" s="12" t="s">
        <v>38</v>
      </c>
      <c r="E75" s="125">
        <v>300</v>
      </c>
      <c r="F75" s="119" t="s">
        <v>88</v>
      </c>
      <c r="G75" s="336" t="s">
        <v>38</v>
      </c>
      <c r="H75" s="337" t="e">
        <f t="shared" si="3"/>
        <v>#VALUE!</v>
      </c>
      <c r="I75" s="336" t="s">
        <v>38</v>
      </c>
      <c r="J75" s="337" t="e">
        <f t="shared" si="0"/>
        <v>#VALUE!</v>
      </c>
      <c r="K75" s="84" t="e">
        <f>SUM(#REF!*H75)</f>
        <v>#REF!</v>
      </c>
    </row>
    <row r="76" spans="1:11" s="105" customFormat="1" ht="15.75" customHeight="1" x14ac:dyDescent="0.2">
      <c r="A76" s="14" t="s">
        <v>477</v>
      </c>
      <c r="B76" s="3" t="s">
        <v>17</v>
      </c>
      <c r="C76" s="106" t="s">
        <v>38</v>
      </c>
      <c r="D76" s="106" t="s">
        <v>38</v>
      </c>
      <c r="E76" s="125">
        <v>100</v>
      </c>
      <c r="F76" s="119" t="s">
        <v>5</v>
      </c>
      <c r="G76" s="340" t="s">
        <v>38</v>
      </c>
      <c r="H76" s="337" t="e">
        <f t="shared" si="3"/>
        <v>#VALUE!</v>
      </c>
      <c r="I76" s="340" t="s">
        <v>38</v>
      </c>
      <c r="J76" s="337" t="e">
        <f t="shared" si="0"/>
        <v>#VALUE!</v>
      </c>
      <c r="K76" s="84"/>
    </row>
    <row r="77" spans="1:11" x14ac:dyDescent="0.2">
      <c r="A77" s="14" t="s">
        <v>195</v>
      </c>
      <c r="B77" s="3" t="s">
        <v>17</v>
      </c>
      <c r="C77" s="12" t="s">
        <v>38</v>
      </c>
      <c r="D77" s="12" t="s">
        <v>38</v>
      </c>
      <c r="E77" s="125">
        <v>300</v>
      </c>
      <c r="F77" s="119" t="s">
        <v>5</v>
      </c>
      <c r="G77" s="336" t="s">
        <v>38</v>
      </c>
      <c r="H77" s="337" t="e">
        <f t="shared" si="1"/>
        <v>#VALUE!</v>
      </c>
      <c r="I77" s="336" t="s">
        <v>38</v>
      </c>
      <c r="J77" s="337" t="e">
        <f t="shared" si="0"/>
        <v>#VALUE!</v>
      </c>
      <c r="K77" s="84" t="e">
        <f>SUM(#REF!*H77)</f>
        <v>#REF!</v>
      </c>
    </row>
    <row r="78" spans="1:11" x14ac:dyDescent="0.2">
      <c r="A78" s="14" t="s">
        <v>199</v>
      </c>
      <c r="B78" s="80" t="s">
        <v>398</v>
      </c>
      <c r="C78" s="12" t="s">
        <v>38</v>
      </c>
      <c r="D78" s="12" t="s">
        <v>38</v>
      </c>
      <c r="E78" s="126">
        <v>1000</v>
      </c>
      <c r="F78" s="119" t="s">
        <v>88</v>
      </c>
      <c r="G78" s="336" t="s">
        <v>38</v>
      </c>
      <c r="H78" s="337" t="e">
        <f t="shared" si="1"/>
        <v>#VALUE!</v>
      </c>
      <c r="I78" s="336" t="s">
        <v>38</v>
      </c>
      <c r="J78" s="337" t="e">
        <f t="shared" si="0"/>
        <v>#VALUE!</v>
      </c>
      <c r="K78" s="84" t="e">
        <f>SUM(#REF!*H78)</f>
        <v>#REF!</v>
      </c>
    </row>
    <row r="79" spans="1:11" x14ac:dyDescent="0.2">
      <c r="A79" s="14" t="s">
        <v>86</v>
      </c>
      <c r="B79" s="3" t="s">
        <v>17</v>
      </c>
      <c r="C79" s="12" t="s">
        <v>38</v>
      </c>
      <c r="D79" s="12" t="s">
        <v>38</v>
      </c>
      <c r="E79" s="125">
        <v>20</v>
      </c>
      <c r="F79" s="119" t="s">
        <v>5</v>
      </c>
      <c r="G79" s="336" t="s">
        <v>38</v>
      </c>
      <c r="H79" s="337" t="e">
        <f t="shared" si="1"/>
        <v>#VALUE!</v>
      </c>
      <c r="I79" s="336" t="s">
        <v>38</v>
      </c>
      <c r="J79" s="337" t="e">
        <f t="shared" si="0"/>
        <v>#VALUE!</v>
      </c>
      <c r="K79" s="84" t="e">
        <f>SUM(#REF!*H79)</f>
        <v>#REF!</v>
      </c>
    </row>
    <row r="80" spans="1:11" x14ac:dyDescent="0.2">
      <c r="A80" s="14" t="s">
        <v>103</v>
      </c>
      <c r="B80" s="3" t="s">
        <v>17</v>
      </c>
      <c r="C80" s="12" t="s">
        <v>38</v>
      </c>
      <c r="D80" s="12" t="s">
        <v>38</v>
      </c>
      <c r="E80" s="125">
        <v>10</v>
      </c>
      <c r="F80" s="122" t="s">
        <v>5</v>
      </c>
      <c r="G80" s="336" t="s">
        <v>38</v>
      </c>
      <c r="H80" s="337" t="e">
        <f t="shared" si="1"/>
        <v>#VALUE!</v>
      </c>
      <c r="I80" s="336" t="s">
        <v>38</v>
      </c>
      <c r="J80" s="337" t="e">
        <f t="shared" ref="J80:J85" si="4">SUM(H80/100*I80+H80)</f>
        <v>#VALUE!</v>
      </c>
    </row>
    <row r="81" spans="1:54" x14ac:dyDescent="0.2">
      <c r="A81" s="14" t="s">
        <v>200</v>
      </c>
      <c r="B81" s="3" t="s">
        <v>209</v>
      </c>
      <c r="C81" s="12" t="s">
        <v>38</v>
      </c>
      <c r="D81" s="12" t="s">
        <v>38</v>
      </c>
      <c r="E81" s="126">
        <v>3000</v>
      </c>
      <c r="F81" s="122" t="s">
        <v>5</v>
      </c>
      <c r="G81" s="336" t="s">
        <v>38</v>
      </c>
      <c r="H81" s="337" t="e">
        <f t="shared" ref="H81:H85" si="5">SUM(E81*G81)</f>
        <v>#VALUE!</v>
      </c>
      <c r="I81" s="336" t="s">
        <v>38</v>
      </c>
      <c r="J81" s="337" t="e">
        <f t="shared" si="4"/>
        <v>#VALUE!</v>
      </c>
    </row>
    <row r="82" spans="1:54" x14ac:dyDescent="0.2">
      <c r="A82" s="14" t="s">
        <v>204</v>
      </c>
      <c r="B82" s="3" t="s">
        <v>17</v>
      </c>
      <c r="C82" s="12" t="s">
        <v>38</v>
      </c>
      <c r="D82" s="12" t="s">
        <v>38</v>
      </c>
      <c r="E82" s="125">
        <v>20</v>
      </c>
      <c r="F82" s="122" t="s">
        <v>5</v>
      </c>
      <c r="G82" s="336" t="s">
        <v>38</v>
      </c>
      <c r="H82" s="337" t="e">
        <f>SUM(E82*G82)</f>
        <v>#VALUE!</v>
      </c>
      <c r="I82" s="336" t="s">
        <v>38</v>
      </c>
      <c r="J82" s="337" t="e">
        <f t="shared" si="4"/>
        <v>#VALUE!</v>
      </c>
    </row>
    <row r="83" spans="1:54" x14ac:dyDescent="0.2">
      <c r="A83" s="14" t="s">
        <v>201</v>
      </c>
      <c r="B83" s="3" t="s">
        <v>17</v>
      </c>
      <c r="C83" s="12" t="s">
        <v>38</v>
      </c>
      <c r="D83" s="12" t="s">
        <v>38</v>
      </c>
      <c r="E83" s="126">
        <v>50000</v>
      </c>
      <c r="F83" s="122" t="s">
        <v>5</v>
      </c>
      <c r="G83" s="336" t="s">
        <v>38</v>
      </c>
      <c r="H83" s="337" t="e">
        <f t="shared" si="5"/>
        <v>#VALUE!</v>
      </c>
      <c r="I83" s="336" t="s">
        <v>38</v>
      </c>
      <c r="J83" s="337" t="e">
        <f t="shared" si="4"/>
        <v>#VALUE!</v>
      </c>
    </row>
    <row r="84" spans="1:54" x14ac:dyDescent="0.2">
      <c r="A84" s="14" t="s">
        <v>202</v>
      </c>
      <c r="B84" s="3" t="s">
        <v>17</v>
      </c>
      <c r="C84" s="12" t="s">
        <v>38</v>
      </c>
      <c r="D84" s="12" t="s">
        <v>38</v>
      </c>
      <c r="E84" s="126">
        <v>40000</v>
      </c>
      <c r="F84" s="82" t="s">
        <v>5</v>
      </c>
      <c r="G84" s="336" t="s">
        <v>38</v>
      </c>
      <c r="H84" s="337" t="e">
        <f t="shared" si="5"/>
        <v>#VALUE!</v>
      </c>
      <c r="I84" s="336" t="s">
        <v>38</v>
      </c>
      <c r="J84" s="337" t="e">
        <f t="shared" si="4"/>
        <v>#VALUE!</v>
      </c>
    </row>
    <row r="85" spans="1:54" x14ac:dyDescent="0.2">
      <c r="A85" s="14" t="s">
        <v>203</v>
      </c>
      <c r="B85" s="3" t="s">
        <v>17</v>
      </c>
      <c r="C85" s="12" t="s">
        <v>38</v>
      </c>
      <c r="D85" s="12" t="s">
        <v>38</v>
      </c>
      <c r="E85" s="126">
        <v>4000</v>
      </c>
      <c r="F85" s="82" t="s">
        <v>5</v>
      </c>
      <c r="G85" s="336" t="s">
        <v>38</v>
      </c>
      <c r="H85" s="337" t="e">
        <f t="shared" si="5"/>
        <v>#VALUE!</v>
      </c>
      <c r="I85" s="336" t="s">
        <v>38</v>
      </c>
      <c r="J85" s="337" t="e">
        <f t="shared" si="4"/>
        <v>#VALUE!</v>
      </c>
    </row>
    <row r="86" spans="1:54" ht="15.75" customHeight="1" x14ac:dyDescent="0.25">
      <c r="E86" s="154"/>
      <c r="F86" s="232"/>
      <c r="G86" s="291" t="s">
        <v>234</v>
      </c>
      <c r="H86" s="293" t="e">
        <f>SUM(H15:H85)</f>
        <v>#VALUE!</v>
      </c>
      <c r="I86" s="291" t="s">
        <v>235</v>
      </c>
      <c r="J86" s="295" t="e">
        <f>SUM(J15:J85)</f>
        <v>#VALUE!</v>
      </c>
    </row>
    <row r="87" spans="1:54" ht="15.75" x14ac:dyDescent="0.25">
      <c r="A87" s="112" t="s">
        <v>230</v>
      </c>
      <c r="B87" s="112"/>
      <c r="C87" s="33"/>
      <c r="E87" s="155"/>
      <c r="F87" s="233"/>
      <c r="G87" s="292"/>
      <c r="H87" s="294"/>
      <c r="I87" s="292"/>
      <c r="J87" s="296"/>
    </row>
    <row r="88" spans="1:54" x14ac:dyDescent="0.25">
      <c r="A88" s="156" t="s">
        <v>40</v>
      </c>
      <c r="B88" s="156"/>
      <c r="C88" s="156"/>
      <c r="D88" s="156"/>
      <c r="E88" s="157"/>
      <c r="F88" s="234"/>
      <c r="G88" s="157"/>
      <c r="H88" s="158"/>
      <c r="I88" s="156"/>
      <c r="J88" s="159"/>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row>
    <row r="89" spans="1:54" x14ac:dyDescent="0.25">
      <c r="A89" s="160" t="s">
        <v>41</v>
      </c>
      <c r="B89" s="156"/>
      <c r="C89" s="156"/>
      <c r="D89" s="156"/>
      <c r="E89" s="156"/>
      <c r="F89" s="235"/>
      <c r="G89" s="156"/>
      <c r="H89" s="159"/>
      <c r="I89" s="156"/>
      <c r="J89" s="159"/>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row>
    <row r="90" spans="1:54" x14ac:dyDescent="0.25">
      <c r="A90" s="156" t="s">
        <v>42</v>
      </c>
      <c r="B90" s="156"/>
      <c r="C90" s="156"/>
      <c r="D90" s="156"/>
      <c r="E90" s="156"/>
      <c r="F90" s="235"/>
      <c r="G90" s="156"/>
      <c r="H90" s="159"/>
      <c r="I90" s="156"/>
      <c r="J90" s="159"/>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row>
    <row r="91" spans="1:54" x14ac:dyDescent="0.25">
      <c r="A91" s="156" t="s">
        <v>231</v>
      </c>
      <c r="B91" s="156"/>
      <c r="C91" s="156"/>
      <c r="D91" s="156"/>
      <c r="E91" s="156"/>
      <c r="F91" s="235"/>
      <c r="G91" s="156"/>
      <c r="H91" s="159"/>
      <c r="I91" s="156"/>
      <c r="J91" s="159"/>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row>
    <row r="92" spans="1:54" x14ac:dyDescent="0.25">
      <c r="A92" s="156" t="s">
        <v>43</v>
      </c>
      <c r="B92" s="156"/>
      <c r="C92" s="156"/>
      <c r="D92" s="156"/>
      <c r="E92" s="156"/>
      <c r="F92" s="235"/>
      <c r="G92" s="156"/>
      <c r="H92" s="159"/>
      <c r="I92" s="156"/>
      <c r="J92" s="159"/>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row>
    <row r="93" spans="1:54" x14ac:dyDescent="0.25">
      <c r="A93" s="156" t="s">
        <v>232</v>
      </c>
      <c r="B93" s="156"/>
      <c r="C93" s="156"/>
      <c r="D93" s="156"/>
      <c r="E93" s="156"/>
      <c r="F93" s="235"/>
      <c r="G93" s="156"/>
      <c r="H93" s="159"/>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row>
    <row r="94" spans="1:54" x14ac:dyDescent="0.25">
      <c r="A94" s="160" t="s">
        <v>44</v>
      </c>
      <c r="B94" s="156"/>
      <c r="C94" s="156"/>
      <c r="D94" s="156"/>
      <c r="E94" s="156"/>
      <c r="F94" s="235"/>
      <c r="G94" s="156"/>
      <c r="H94" s="159"/>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row>
    <row r="95" spans="1:54" x14ac:dyDescent="0.25">
      <c r="A95" s="156" t="s">
        <v>45</v>
      </c>
      <c r="B95" s="156"/>
      <c r="C95" s="156"/>
      <c r="D95" s="156"/>
      <c r="E95" s="156"/>
      <c r="F95" s="235"/>
      <c r="G95" s="156"/>
      <c r="H95" s="159"/>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row>
    <row r="96" spans="1:54" x14ac:dyDescent="0.25">
      <c r="A96" s="160" t="s">
        <v>46</v>
      </c>
      <c r="B96" s="156"/>
      <c r="C96" s="156"/>
      <c r="D96" s="156"/>
      <c r="E96" s="156"/>
      <c r="F96" s="235"/>
      <c r="G96" s="156"/>
      <c r="H96" s="159"/>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row>
    <row r="97" spans="1:54" x14ac:dyDescent="0.25">
      <c r="A97" s="156" t="s">
        <v>47</v>
      </c>
      <c r="B97" s="156"/>
      <c r="C97" s="156"/>
      <c r="D97" s="156"/>
      <c r="E97" s="156"/>
      <c r="F97" s="235"/>
      <c r="G97" s="156"/>
      <c r="H97" s="159"/>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row>
    <row r="98" spans="1:54" x14ac:dyDescent="0.25">
      <c r="A98" s="160" t="s">
        <v>48</v>
      </c>
      <c r="B98" s="156"/>
      <c r="C98" s="156"/>
      <c r="D98" s="156"/>
      <c r="E98" s="156"/>
      <c r="F98" s="235"/>
      <c r="G98" s="156"/>
      <c r="H98" s="159"/>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row>
    <row r="99" spans="1:54" x14ac:dyDescent="0.25">
      <c r="A99" s="156" t="s">
        <v>49</v>
      </c>
      <c r="B99" s="156"/>
      <c r="C99" s="156"/>
      <c r="D99" s="156"/>
      <c r="E99" s="156"/>
      <c r="F99" s="235"/>
      <c r="G99" s="156"/>
      <c r="H99" s="159"/>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row>
    <row r="100" spans="1:54" x14ac:dyDescent="0.25">
      <c r="A100" s="156"/>
      <c r="B100" s="156"/>
      <c r="C100" s="156"/>
      <c r="D100" s="156"/>
      <c r="E100" s="156"/>
      <c r="F100" s="235"/>
      <c r="G100" s="156"/>
      <c r="H100" s="159"/>
      <c r="I100" s="156"/>
      <c r="J100" s="159"/>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row>
    <row r="101" spans="1:54" x14ac:dyDescent="0.25">
      <c r="A101" s="161" t="s">
        <v>58</v>
      </c>
      <c r="B101" s="161" t="s">
        <v>260</v>
      </c>
      <c r="C101" s="162"/>
      <c r="D101" s="156"/>
      <c r="E101" s="156"/>
      <c r="F101" s="235"/>
      <c r="G101" s="156"/>
      <c r="H101" s="159"/>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row>
    <row r="102" spans="1:54" ht="23.25" x14ac:dyDescent="0.25">
      <c r="A102" s="113" t="s">
        <v>59</v>
      </c>
      <c r="B102" s="114" t="s">
        <v>60</v>
      </c>
      <c r="C102" s="75"/>
      <c r="J102"/>
    </row>
    <row r="104" spans="1:54" s="166" customFormat="1" ht="43.5" customHeight="1" x14ac:dyDescent="0.2">
      <c r="A104" s="299" t="s">
        <v>73</v>
      </c>
      <c r="B104" s="300"/>
      <c r="C104" s="300"/>
      <c r="D104" s="300"/>
      <c r="E104" s="300"/>
      <c r="F104" s="300"/>
      <c r="G104" s="300"/>
      <c r="H104" s="300"/>
      <c r="I104" s="300"/>
    </row>
    <row r="105" spans="1:54" s="166" customFormat="1" ht="44.25" customHeight="1" x14ac:dyDescent="0.2">
      <c r="A105" s="301" t="s">
        <v>74</v>
      </c>
      <c r="B105" s="302"/>
      <c r="C105" s="302"/>
      <c r="D105" s="302"/>
      <c r="E105" s="302"/>
      <c r="F105" s="302"/>
      <c r="G105" s="302"/>
      <c r="H105" s="302"/>
      <c r="I105" s="302"/>
    </row>
    <row r="106" spans="1:54" s="166" customFormat="1" ht="11.25" x14ac:dyDescent="0.2">
      <c r="A106" s="301" t="s">
        <v>75</v>
      </c>
      <c r="B106" s="302"/>
      <c r="C106" s="302"/>
      <c r="D106" s="302"/>
      <c r="E106" s="302"/>
      <c r="F106" s="302"/>
      <c r="G106" s="302"/>
      <c r="H106" s="302"/>
      <c r="I106" s="302"/>
    </row>
    <row r="107" spans="1:54" s="166" customFormat="1" ht="11.25" x14ac:dyDescent="0.2">
      <c r="A107" s="303" t="s">
        <v>76</v>
      </c>
      <c r="B107" s="304"/>
      <c r="C107" s="304"/>
      <c r="D107" s="304"/>
      <c r="E107" s="304"/>
      <c r="F107" s="304"/>
      <c r="G107" s="304"/>
      <c r="H107" s="304"/>
      <c r="I107" s="304"/>
    </row>
    <row r="108" spans="1:54" s="166" customFormat="1" ht="11.25" x14ac:dyDescent="0.2">
      <c r="A108" s="168"/>
      <c r="B108" s="99"/>
      <c r="C108" s="99"/>
      <c r="D108" s="99"/>
      <c r="E108" s="99"/>
      <c r="F108" s="174"/>
      <c r="G108" s="99"/>
      <c r="H108" s="99"/>
      <c r="I108" s="99"/>
    </row>
    <row r="109" spans="1:54" s="166" customFormat="1" ht="11.25" x14ac:dyDescent="0.2">
      <c r="A109" s="303" t="s">
        <v>77</v>
      </c>
      <c r="B109" s="304"/>
      <c r="C109" s="304"/>
      <c r="D109" s="304"/>
      <c r="E109" s="304"/>
      <c r="F109" s="304"/>
      <c r="G109" s="304"/>
      <c r="H109" s="304"/>
      <c r="I109" s="304"/>
    </row>
    <row r="110" spans="1:54" s="166" customFormat="1" ht="11.25" x14ac:dyDescent="0.2">
      <c r="A110" s="169"/>
      <c r="B110" s="115"/>
      <c r="C110" s="170"/>
      <c r="D110" s="170"/>
      <c r="E110" s="170"/>
      <c r="F110" s="169"/>
      <c r="G110" s="171"/>
      <c r="H110" s="171"/>
      <c r="I110" s="172"/>
    </row>
    <row r="111" spans="1:54" s="166" customFormat="1" ht="11.25" x14ac:dyDescent="0.2">
      <c r="A111" s="169"/>
      <c r="B111" s="115"/>
      <c r="C111" s="170"/>
      <c r="D111" s="170"/>
      <c r="E111" s="170"/>
      <c r="F111" s="169"/>
      <c r="G111" s="171"/>
      <c r="H111" s="171"/>
      <c r="I111" s="172"/>
    </row>
    <row r="112" spans="1:54" s="116" customFormat="1" ht="11.25" x14ac:dyDescent="0.2">
      <c r="A112" s="173"/>
      <c r="F112" s="174"/>
    </row>
    <row r="113" spans="1:6" s="116" customFormat="1" ht="11.25" x14ac:dyDescent="0.2">
      <c r="A113" s="174"/>
      <c r="B113" s="117" t="s">
        <v>78</v>
      </c>
      <c r="C113" s="175"/>
      <c r="D113" s="175"/>
      <c r="E113" s="176"/>
      <c r="F113" s="219"/>
    </row>
    <row r="114" spans="1:6" s="116" customFormat="1" ht="11.25" x14ac:dyDescent="0.2">
      <c r="A114" s="174"/>
      <c r="B114" s="118" t="s">
        <v>79</v>
      </c>
      <c r="C114" s="175"/>
      <c r="D114" s="175"/>
      <c r="E114" s="298" t="s">
        <v>233</v>
      </c>
      <c r="F114" s="298"/>
    </row>
  </sheetData>
  <sortState ref="A16:AV237">
    <sortCondition ref="A15"/>
  </sortState>
  <mergeCells count="53">
    <mergeCell ref="E114:F114"/>
    <mergeCell ref="A104:I104"/>
    <mergeCell ref="A105:I105"/>
    <mergeCell ref="A106:I106"/>
    <mergeCell ref="A107:I107"/>
    <mergeCell ref="A109:I109"/>
    <mergeCell ref="K10:L10"/>
    <mergeCell ref="X10:Y10"/>
    <mergeCell ref="Z10:AA10"/>
    <mergeCell ref="AM10:AO10"/>
    <mergeCell ref="K11:L11"/>
    <mergeCell ref="X11:Y11"/>
    <mergeCell ref="Z11:AA11"/>
    <mergeCell ref="AM11:AO11"/>
    <mergeCell ref="AL6:AO6"/>
    <mergeCell ref="K7:L7"/>
    <mergeCell ref="X7:Y7"/>
    <mergeCell ref="Z7:AA7"/>
    <mergeCell ref="AM7:AO7"/>
    <mergeCell ref="K14:AO14"/>
    <mergeCell ref="G86:G87"/>
    <mergeCell ref="I86:I87"/>
    <mergeCell ref="H86:H87"/>
    <mergeCell ref="J86:J87"/>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A1:J3"/>
    <mergeCell ref="A6:B6"/>
    <mergeCell ref="K1:V3"/>
    <mergeCell ref="W1:Y1"/>
    <mergeCell ref="Z1:AK3"/>
    <mergeCell ref="K6:L6"/>
    <mergeCell ref="W6:Y6"/>
    <mergeCell ref="Z6:AA6"/>
    <mergeCell ref="AL1:AO1"/>
    <mergeCell ref="W2:Y2"/>
    <mergeCell ref="AL2:AO2"/>
    <mergeCell ref="W3:Y3"/>
    <mergeCell ref="AL3:AO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sheetPr>
  <dimension ref="A1:K594"/>
  <sheetViews>
    <sheetView topLeftCell="A7" workbookViewId="0">
      <selection activeCell="J16" sqref="J16"/>
    </sheetView>
  </sheetViews>
  <sheetFormatPr defaultRowHeight="15" x14ac:dyDescent="0.25"/>
  <cols>
    <col min="1" max="1" width="26.7109375" customWidth="1"/>
    <col min="2" max="2" width="30.7109375" style="73" customWidth="1"/>
    <col min="3" max="4" width="26.7109375" customWidth="1"/>
    <col min="5" max="5" width="11.7109375" style="209" customWidth="1"/>
    <col min="6" max="6" width="3.7109375" style="58" customWidth="1"/>
    <col min="7" max="10" width="11.7109375" customWidth="1"/>
  </cols>
  <sheetData>
    <row r="1" spans="1:10" x14ac:dyDescent="0.25">
      <c r="A1" s="282" t="s">
        <v>65</v>
      </c>
      <c r="B1" s="282"/>
      <c r="C1" s="282"/>
      <c r="D1" s="282"/>
      <c r="E1" s="282"/>
      <c r="F1" s="282"/>
      <c r="G1" s="282"/>
      <c r="H1" s="282"/>
      <c r="I1" s="282"/>
      <c r="J1" s="282"/>
    </row>
    <row r="2" spans="1:10" x14ac:dyDescent="0.25">
      <c r="A2" s="282"/>
      <c r="B2" s="282"/>
      <c r="C2" s="282"/>
      <c r="D2" s="282"/>
      <c r="E2" s="282"/>
      <c r="F2" s="282"/>
      <c r="G2" s="282"/>
      <c r="H2" s="282"/>
      <c r="I2" s="282"/>
      <c r="J2" s="282"/>
    </row>
    <row r="3" spans="1:10" x14ac:dyDescent="0.25">
      <c r="A3" s="282"/>
      <c r="B3" s="282"/>
      <c r="C3" s="282"/>
      <c r="D3" s="282"/>
      <c r="E3" s="282"/>
      <c r="F3" s="282"/>
      <c r="G3" s="282"/>
      <c r="H3" s="282"/>
      <c r="I3" s="282"/>
      <c r="J3" s="282"/>
    </row>
    <row r="4" spans="1:10" s="47" customFormat="1" x14ac:dyDescent="0.25">
      <c r="A4" s="41" t="s">
        <v>66</v>
      </c>
      <c r="B4" s="68"/>
      <c r="C4" s="41"/>
      <c r="D4" s="41"/>
      <c r="E4" s="41"/>
      <c r="F4" s="216"/>
      <c r="G4" s="41"/>
      <c r="H4" s="41"/>
      <c r="I4" s="41"/>
      <c r="J4" s="41"/>
    </row>
    <row r="5" spans="1:10" s="47" customFormat="1" x14ac:dyDescent="0.25">
      <c r="A5" s="41"/>
      <c r="B5" s="68"/>
      <c r="C5" s="41"/>
      <c r="D5" s="41"/>
      <c r="E5" s="41"/>
      <c r="F5" s="216"/>
      <c r="G5" s="41"/>
      <c r="H5" s="41"/>
      <c r="I5" s="41"/>
      <c r="J5" s="41"/>
    </row>
    <row r="6" spans="1:10" x14ac:dyDescent="0.2">
      <c r="A6" s="309" t="s">
        <v>67</v>
      </c>
      <c r="B6" s="309"/>
      <c r="C6" s="131"/>
      <c r="D6" s="131"/>
      <c r="E6" s="200"/>
      <c r="F6" s="226"/>
      <c r="G6" s="131"/>
      <c r="H6" s="132"/>
      <c r="I6" s="131"/>
      <c r="J6" s="132"/>
    </row>
    <row r="7" spans="1:10" x14ac:dyDescent="0.2">
      <c r="A7" s="309" t="s">
        <v>68</v>
      </c>
      <c r="B7" s="309"/>
      <c r="C7" s="131"/>
      <c r="D7" s="131"/>
      <c r="E7" s="200"/>
      <c r="F7" s="226"/>
      <c r="G7" s="131"/>
      <c r="H7" s="132"/>
      <c r="I7" s="131"/>
      <c r="J7" s="132"/>
    </row>
    <row r="8" spans="1:10" x14ac:dyDescent="0.2">
      <c r="A8" s="309" t="s">
        <v>69</v>
      </c>
      <c r="B8" s="309"/>
      <c r="C8" s="131"/>
      <c r="D8" s="131"/>
      <c r="E8" s="200"/>
      <c r="F8" s="226"/>
      <c r="G8" s="131"/>
      <c r="H8" s="132"/>
      <c r="I8" s="131"/>
      <c r="J8" s="132"/>
    </row>
    <row r="9" spans="1:10" x14ac:dyDescent="0.2">
      <c r="A9" s="309" t="s">
        <v>70</v>
      </c>
      <c r="B9" s="309"/>
      <c r="C9" s="131"/>
      <c r="D9" s="131"/>
      <c r="E9" s="200"/>
      <c r="F9" s="226"/>
      <c r="G9" s="131"/>
      <c r="H9" s="132"/>
      <c r="I9" s="131"/>
      <c r="J9" s="132"/>
    </row>
    <row r="10" spans="1:10" x14ac:dyDescent="0.2">
      <c r="A10" s="309" t="s">
        <v>71</v>
      </c>
      <c r="B10" s="309"/>
      <c r="C10" s="131"/>
      <c r="D10" s="131"/>
      <c r="E10" s="200"/>
      <c r="F10" s="226"/>
      <c r="G10" s="131"/>
      <c r="H10" s="132"/>
      <c r="I10" s="131"/>
      <c r="J10" s="132"/>
    </row>
    <row r="11" spans="1:10" x14ac:dyDescent="0.2">
      <c r="A11" s="309" t="s">
        <v>72</v>
      </c>
      <c r="B11" s="309"/>
      <c r="C11" s="131"/>
      <c r="D11" s="131"/>
      <c r="E11" s="200"/>
      <c r="F11" s="226"/>
      <c r="G11" s="131"/>
      <c r="H11" s="132"/>
      <c r="I11" s="131"/>
      <c r="J11" s="132"/>
    </row>
    <row r="12" spans="1:10" ht="15.75" thickBot="1" x14ac:dyDescent="0.3">
      <c r="A12" s="305" t="s">
        <v>176</v>
      </c>
      <c r="B12" s="306"/>
      <c r="C12" s="306"/>
      <c r="D12" s="306"/>
      <c r="E12" s="306"/>
      <c r="F12" s="306"/>
      <c r="G12" s="306"/>
      <c r="H12" s="306"/>
      <c r="I12" s="306"/>
      <c r="J12" s="306"/>
    </row>
    <row r="13" spans="1:10" ht="68.25" thickBot="1" x14ac:dyDescent="0.3">
      <c r="A13" s="133" t="s">
        <v>12</v>
      </c>
      <c r="B13" s="133" t="s">
        <v>178</v>
      </c>
      <c r="C13" s="133" t="s">
        <v>14</v>
      </c>
      <c r="D13" s="133" t="s">
        <v>13</v>
      </c>
      <c r="E13" s="133" t="s">
        <v>6</v>
      </c>
      <c r="F13" s="133" t="s">
        <v>4</v>
      </c>
      <c r="G13" s="134" t="s">
        <v>7</v>
      </c>
      <c r="H13" s="134" t="s">
        <v>8</v>
      </c>
      <c r="I13" s="135" t="s">
        <v>177</v>
      </c>
      <c r="J13" s="136" t="s">
        <v>9</v>
      </c>
    </row>
    <row r="14" spans="1:10" ht="17.25" x14ac:dyDescent="0.25">
      <c r="A14" s="307" t="s">
        <v>50</v>
      </c>
      <c r="B14" s="308"/>
      <c r="C14" s="308"/>
      <c r="D14" s="308"/>
      <c r="E14" s="308"/>
      <c r="F14" s="308"/>
      <c r="G14" s="308"/>
      <c r="H14" s="308"/>
      <c r="I14" s="308"/>
      <c r="J14" s="308"/>
    </row>
    <row r="15" spans="1:10" ht="33.75" x14ac:dyDescent="0.25">
      <c r="A15" s="137" t="s">
        <v>104</v>
      </c>
      <c r="B15" s="138" t="s">
        <v>404</v>
      </c>
      <c r="C15" s="139" t="s">
        <v>38</v>
      </c>
      <c r="D15" s="139" t="s">
        <v>38</v>
      </c>
      <c r="E15" s="199">
        <v>20000</v>
      </c>
      <c r="F15" s="140" t="s">
        <v>88</v>
      </c>
      <c r="G15" s="341" t="s">
        <v>38</v>
      </c>
      <c r="H15" s="342" t="e">
        <f>SUM(E15*G15)</f>
        <v>#VALUE!</v>
      </c>
      <c r="I15" s="341" t="s">
        <v>38</v>
      </c>
      <c r="J15" s="342" t="e">
        <f>SUM(H15/100*I15+H15)</f>
        <v>#VALUE!</v>
      </c>
    </row>
    <row r="16" spans="1:10" ht="33.75" x14ac:dyDescent="0.25">
      <c r="A16" s="137" t="s">
        <v>403</v>
      </c>
      <c r="B16" s="138" t="s">
        <v>405</v>
      </c>
      <c r="C16" s="139" t="s">
        <v>38</v>
      </c>
      <c r="D16" s="139" t="s">
        <v>38</v>
      </c>
      <c r="E16" s="210">
        <v>200</v>
      </c>
      <c r="F16" s="140" t="s">
        <v>88</v>
      </c>
      <c r="G16" s="341" t="s">
        <v>38</v>
      </c>
      <c r="H16" s="342" t="e">
        <f t="shared" ref="H16:H50" si="0">SUM(E16*G16)</f>
        <v>#VALUE!</v>
      </c>
      <c r="I16" s="341" t="s">
        <v>38</v>
      </c>
      <c r="J16" s="342" t="e">
        <f t="shared" ref="J16:J50" si="1">SUM(H16/100*I16+H16)</f>
        <v>#VALUE!</v>
      </c>
    </row>
    <row r="17" spans="1:11" ht="22.5" x14ac:dyDescent="0.25">
      <c r="A17" s="137" t="s">
        <v>402</v>
      </c>
      <c r="B17" s="138" t="s">
        <v>406</v>
      </c>
      <c r="C17" s="139" t="s">
        <v>38</v>
      </c>
      <c r="D17" s="139" t="s">
        <v>38</v>
      </c>
      <c r="E17" s="201">
        <v>200</v>
      </c>
      <c r="F17" s="141" t="s">
        <v>88</v>
      </c>
      <c r="G17" s="341" t="s">
        <v>38</v>
      </c>
      <c r="H17" s="342" t="e">
        <f t="shared" si="0"/>
        <v>#VALUE!</v>
      </c>
      <c r="I17" s="341" t="s">
        <v>38</v>
      </c>
      <c r="J17" s="342" t="e">
        <f t="shared" si="1"/>
        <v>#VALUE!</v>
      </c>
    </row>
    <row r="18" spans="1:11" ht="22.5" x14ac:dyDescent="0.25">
      <c r="A18" s="137" t="s">
        <v>105</v>
      </c>
      <c r="B18" s="138" t="s">
        <v>407</v>
      </c>
      <c r="C18" s="139" t="s">
        <v>38</v>
      </c>
      <c r="D18" s="139" t="s">
        <v>38</v>
      </c>
      <c r="E18" s="142">
        <v>200</v>
      </c>
      <c r="F18" s="213" t="s">
        <v>88</v>
      </c>
      <c r="G18" s="341" t="s">
        <v>38</v>
      </c>
      <c r="H18" s="342" t="e">
        <f t="shared" si="0"/>
        <v>#VALUE!</v>
      </c>
      <c r="I18" s="341" t="s">
        <v>38</v>
      </c>
      <c r="J18" s="342" t="e">
        <f t="shared" si="1"/>
        <v>#VALUE!</v>
      </c>
      <c r="K18" s="28"/>
    </row>
    <row r="19" spans="1:11" ht="33.75" x14ac:dyDescent="0.25">
      <c r="A19" s="143" t="s">
        <v>56</v>
      </c>
      <c r="B19" s="144" t="s">
        <v>408</v>
      </c>
      <c r="C19" s="139" t="s">
        <v>38</v>
      </c>
      <c r="D19" s="139" t="s">
        <v>38</v>
      </c>
      <c r="E19" s="164">
        <v>200</v>
      </c>
      <c r="F19" s="141" t="s">
        <v>88</v>
      </c>
      <c r="G19" s="341" t="s">
        <v>38</v>
      </c>
      <c r="H19" s="342" t="e">
        <f>SUM(E19*G19)</f>
        <v>#VALUE!</v>
      </c>
      <c r="I19" s="341" t="s">
        <v>38</v>
      </c>
      <c r="J19" s="342" t="e">
        <f t="shared" si="1"/>
        <v>#VALUE!</v>
      </c>
    </row>
    <row r="20" spans="1:11" ht="22.5" x14ac:dyDescent="0.25">
      <c r="A20" s="137" t="s">
        <v>222</v>
      </c>
      <c r="B20" s="138" t="s">
        <v>409</v>
      </c>
      <c r="C20" s="139" t="s">
        <v>38</v>
      </c>
      <c r="D20" s="139" t="s">
        <v>38</v>
      </c>
      <c r="E20" s="202">
        <v>200</v>
      </c>
      <c r="F20" s="141" t="s">
        <v>88</v>
      </c>
      <c r="G20" s="341" t="s">
        <v>38</v>
      </c>
      <c r="H20" s="342" t="e">
        <f>SUM(E20*G20)</f>
        <v>#VALUE!</v>
      </c>
      <c r="I20" s="341" t="s">
        <v>38</v>
      </c>
      <c r="J20" s="342" t="e">
        <f t="shared" si="1"/>
        <v>#VALUE!</v>
      </c>
    </row>
    <row r="21" spans="1:11" ht="22.5" x14ac:dyDescent="0.25">
      <c r="A21" s="137" t="s">
        <v>223</v>
      </c>
      <c r="B21" s="138" t="s">
        <v>410</v>
      </c>
      <c r="C21" s="139" t="s">
        <v>38</v>
      </c>
      <c r="D21" s="139" t="s">
        <v>38</v>
      </c>
      <c r="E21" s="202">
        <v>200</v>
      </c>
      <c r="F21" s="141" t="s">
        <v>88</v>
      </c>
      <c r="G21" s="341" t="s">
        <v>38</v>
      </c>
      <c r="H21" s="342" t="e">
        <f>SUM(E21*G21)</f>
        <v>#VALUE!</v>
      </c>
      <c r="I21" s="341" t="s">
        <v>38</v>
      </c>
      <c r="J21" s="342" t="e">
        <f t="shared" si="1"/>
        <v>#VALUE!</v>
      </c>
    </row>
    <row r="22" spans="1:11" ht="22.5" x14ac:dyDescent="0.25">
      <c r="A22" s="143" t="s">
        <v>52</v>
      </c>
      <c r="B22" s="144" t="s">
        <v>411</v>
      </c>
      <c r="C22" s="139" t="s">
        <v>38</v>
      </c>
      <c r="D22" s="139" t="s">
        <v>38</v>
      </c>
      <c r="E22" s="164">
        <v>200</v>
      </c>
      <c r="F22" s="141" t="s">
        <v>88</v>
      </c>
      <c r="G22" s="341" t="s">
        <v>38</v>
      </c>
      <c r="H22" s="342" t="e">
        <f>SUM(E22*G22)</f>
        <v>#VALUE!</v>
      </c>
      <c r="I22" s="341" t="s">
        <v>38</v>
      </c>
      <c r="J22" s="342" t="e">
        <f t="shared" si="1"/>
        <v>#VALUE!</v>
      </c>
    </row>
    <row r="23" spans="1:11" ht="22.5" x14ac:dyDescent="0.25">
      <c r="A23" s="137" t="s">
        <v>224</v>
      </c>
      <c r="B23" s="138" t="s">
        <v>412</v>
      </c>
      <c r="C23" s="139" t="s">
        <v>38</v>
      </c>
      <c r="D23" s="139" t="s">
        <v>38</v>
      </c>
      <c r="E23" s="202">
        <v>300</v>
      </c>
      <c r="F23" s="141" t="s">
        <v>5</v>
      </c>
      <c r="G23" s="341" t="s">
        <v>38</v>
      </c>
      <c r="H23" s="342" t="e">
        <f>SUM(E23*G23)</f>
        <v>#VALUE!</v>
      </c>
      <c r="I23" s="341" t="s">
        <v>38</v>
      </c>
      <c r="J23" s="342" t="e">
        <f t="shared" si="1"/>
        <v>#VALUE!</v>
      </c>
    </row>
    <row r="24" spans="1:11" s="105" customFormat="1" x14ac:dyDescent="0.25">
      <c r="A24" s="137" t="s">
        <v>413</v>
      </c>
      <c r="B24" s="138" t="s">
        <v>210</v>
      </c>
      <c r="C24" s="139" t="s">
        <v>38</v>
      </c>
      <c r="D24" s="139" t="s">
        <v>38</v>
      </c>
      <c r="E24" s="212">
        <v>6000</v>
      </c>
      <c r="F24" s="230" t="s">
        <v>88</v>
      </c>
      <c r="G24" s="341" t="s">
        <v>38</v>
      </c>
      <c r="H24" s="342" t="e">
        <f t="shared" si="0"/>
        <v>#VALUE!</v>
      </c>
      <c r="I24" s="341" t="s">
        <v>38</v>
      </c>
      <c r="J24" s="342" t="e">
        <f t="shared" si="1"/>
        <v>#VALUE!</v>
      </c>
      <c r="K24" s="28"/>
    </row>
    <row r="25" spans="1:11" x14ac:dyDescent="0.25">
      <c r="A25" s="137" t="s">
        <v>225</v>
      </c>
      <c r="B25" s="138" t="s">
        <v>414</v>
      </c>
      <c r="C25" s="139" t="s">
        <v>38</v>
      </c>
      <c r="D25" s="139" t="s">
        <v>38</v>
      </c>
      <c r="E25" s="202">
        <v>200</v>
      </c>
      <c r="F25" s="145" t="s">
        <v>88</v>
      </c>
      <c r="G25" s="341" t="s">
        <v>38</v>
      </c>
      <c r="H25" s="342" t="e">
        <f t="shared" si="0"/>
        <v>#VALUE!</v>
      </c>
      <c r="I25" s="341" t="s">
        <v>38</v>
      </c>
      <c r="J25" s="342" t="e">
        <f t="shared" si="1"/>
        <v>#VALUE!</v>
      </c>
    </row>
    <row r="26" spans="1:11" ht="22.5" x14ac:dyDescent="0.25">
      <c r="A26" s="143" t="s">
        <v>54</v>
      </c>
      <c r="B26" s="144" t="s">
        <v>418</v>
      </c>
      <c r="C26" s="139" t="s">
        <v>38</v>
      </c>
      <c r="D26" s="139" t="s">
        <v>38</v>
      </c>
      <c r="E26" s="164">
        <v>200</v>
      </c>
      <c r="F26" s="145" t="s">
        <v>88</v>
      </c>
      <c r="G26" s="341" t="s">
        <v>38</v>
      </c>
      <c r="H26" s="342" t="e">
        <f t="shared" si="0"/>
        <v>#VALUE!</v>
      </c>
      <c r="I26" s="341" t="s">
        <v>38</v>
      </c>
      <c r="J26" s="342" t="e">
        <f t="shared" si="1"/>
        <v>#VALUE!</v>
      </c>
    </row>
    <row r="27" spans="1:11" ht="22.5" x14ac:dyDescent="0.25">
      <c r="A27" s="137" t="s">
        <v>415</v>
      </c>
      <c r="B27" s="144" t="s">
        <v>417</v>
      </c>
      <c r="C27" s="139" t="s">
        <v>38</v>
      </c>
      <c r="D27" s="139" t="s">
        <v>38</v>
      </c>
      <c r="E27" s="164">
        <v>200</v>
      </c>
      <c r="F27" s="145" t="s">
        <v>88</v>
      </c>
      <c r="G27" s="341" t="s">
        <v>38</v>
      </c>
      <c r="H27" s="342" t="e">
        <f>SUM(E27*G27)</f>
        <v>#VALUE!</v>
      </c>
      <c r="I27" s="341" t="s">
        <v>38</v>
      </c>
      <c r="J27" s="342" t="e">
        <f t="shared" si="1"/>
        <v>#VALUE!</v>
      </c>
    </row>
    <row r="28" spans="1:11" ht="22.5" x14ac:dyDescent="0.25">
      <c r="A28" s="137" t="s">
        <v>226</v>
      </c>
      <c r="B28" s="144" t="s">
        <v>416</v>
      </c>
      <c r="C28" s="139" t="s">
        <v>38</v>
      </c>
      <c r="D28" s="139" t="s">
        <v>38</v>
      </c>
      <c r="E28" s="202">
        <v>200</v>
      </c>
      <c r="F28" s="145" t="s">
        <v>88</v>
      </c>
      <c r="G28" s="341" t="s">
        <v>38</v>
      </c>
      <c r="H28" s="342" t="e">
        <f>SUM(E28*G28)</f>
        <v>#VALUE!</v>
      </c>
      <c r="I28" s="341" t="s">
        <v>38</v>
      </c>
      <c r="J28" s="342" t="e">
        <f t="shared" si="1"/>
        <v>#VALUE!</v>
      </c>
    </row>
    <row r="29" spans="1:11" ht="22.5" x14ac:dyDescent="0.25">
      <c r="A29" s="137" t="s">
        <v>53</v>
      </c>
      <c r="B29" s="144" t="s">
        <v>419</v>
      </c>
      <c r="C29" s="139" t="s">
        <v>38</v>
      </c>
      <c r="D29" s="139" t="s">
        <v>38</v>
      </c>
      <c r="E29" s="202">
        <v>200</v>
      </c>
      <c r="F29" s="145" t="s">
        <v>88</v>
      </c>
      <c r="G29" s="341" t="s">
        <v>38</v>
      </c>
      <c r="H29" s="342" t="e">
        <f t="shared" si="0"/>
        <v>#VALUE!</v>
      </c>
      <c r="I29" s="341" t="s">
        <v>38</v>
      </c>
      <c r="J29" s="342" t="e">
        <f t="shared" si="1"/>
        <v>#VALUE!</v>
      </c>
    </row>
    <row r="30" spans="1:11" ht="23.25" customHeight="1" x14ac:dyDescent="0.25">
      <c r="A30" s="137" t="s">
        <v>211</v>
      </c>
      <c r="B30" s="138" t="s">
        <v>420</v>
      </c>
      <c r="C30" s="139" t="s">
        <v>38</v>
      </c>
      <c r="D30" s="139" t="s">
        <v>38</v>
      </c>
      <c r="E30" s="202">
        <v>500</v>
      </c>
      <c r="F30" s="145" t="s">
        <v>88</v>
      </c>
      <c r="G30" s="341" t="s">
        <v>38</v>
      </c>
      <c r="H30" s="342" t="e">
        <f t="shared" si="0"/>
        <v>#VALUE!</v>
      </c>
      <c r="I30" s="341" t="s">
        <v>38</v>
      </c>
      <c r="J30" s="342" t="e">
        <f t="shared" si="1"/>
        <v>#VALUE!</v>
      </c>
    </row>
    <row r="31" spans="1:11" s="105" customFormat="1" ht="45" x14ac:dyDescent="0.25">
      <c r="A31" s="137" t="s">
        <v>421</v>
      </c>
      <c r="B31" s="138" t="s">
        <v>426</v>
      </c>
      <c r="C31" s="139" t="s">
        <v>38</v>
      </c>
      <c r="D31" s="139" t="s">
        <v>38</v>
      </c>
      <c r="E31" s="203">
        <v>200</v>
      </c>
      <c r="F31" s="145" t="s">
        <v>88</v>
      </c>
      <c r="G31" s="341" t="s">
        <v>38</v>
      </c>
      <c r="H31" s="342" t="e">
        <f>SUM(E31*G31)</f>
        <v>#VALUE!</v>
      </c>
      <c r="I31" s="341" t="s">
        <v>38</v>
      </c>
      <c r="J31" s="342" t="e">
        <f t="shared" si="1"/>
        <v>#VALUE!</v>
      </c>
    </row>
    <row r="32" spans="1:11" ht="45" x14ac:dyDescent="0.25">
      <c r="A32" s="137" t="s">
        <v>422</v>
      </c>
      <c r="B32" s="138" t="s">
        <v>427</v>
      </c>
      <c r="C32" s="139" t="s">
        <v>38</v>
      </c>
      <c r="D32" s="139" t="s">
        <v>38</v>
      </c>
      <c r="E32" s="203">
        <v>200</v>
      </c>
      <c r="F32" s="145" t="s">
        <v>88</v>
      </c>
      <c r="G32" s="341" t="s">
        <v>38</v>
      </c>
      <c r="H32" s="342" t="e">
        <f>SUM(E32*G32)</f>
        <v>#VALUE!</v>
      </c>
      <c r="I32" s="341" t="s">
        <v>38</v>
      </c>
      <c r="J32" s="342" t="e">
        <f t="shared" si="1"/>
        <v>#VALUE!</v>
      </c>
    </row>
    <row r="33" spans="1:11" s="105" customFormat="1" ht="45.75" thickBot="1" x14ac:dyDescent="0.3">
      <c r="A33" s="137" t="s">
        <v>423</v>
      </c>
      <c r="B33" s="138" t="s">
        <v>428</v>
      </c>
      <c r="C33" s="139" t="s">
        <v>38</v>
      </c>
      <c r="D33" s="139" t="s">
        <v>38</v>
      </c>
      <c r="E33" s="203">
        <v>200</v>
      </c>
      <c r="F33" s="145" t="s">
        <v>88</v>
      </c>
      <c r="G33" s="341" t="s">
        <v>38</v>
      </c>
      <c r="H33" s="342" t="e">
        <f t="shared" si="0"/>
        <v>#VALUE!</v>
      </c>
      <c r="I33" s="341" t="s">
        <v>38</v>
      </c>
      <c r="J33" s="342" t="e">
        <f t="shared" si="1"/>
        <v>#VALUE!</v>
      </c>
    </row>
    <row r="34" spans="1:11" ht="45.75" thickBot="1" x14ac:dyDescent="0.3">
      <c r="A34" s="148" t="s">
        <v>424</v>
      </c>
      <c r="B34" s="138" t="s">
        <v>429</v>
      </c>
      <c r="C34" s="139" t="s">
        <v>38</v>
      </c>
      <c r="D34" s="139" t="s">
        <v>38</v>
      </c>
      <c r="E34" s="202">
        <v>200</v>
      </c>
      <c r="F34" s="141" t="s">
        <v>88</v>
      </c>
      <c r="G34" s="341" t="s">
        <v>38</v>
      </c>
      <c r="H34" s="342" t="e">
        <f>SUM(E34*G34)</f>
        <v>#VALUE!</v>
      </c>
      <c r="I34" s="341" t="s">
        <v>38</v>
      </c>
      <c r="J34" s="342" t="e">
        <f t="shared" si="1"/>
        <v>#VALUE!</v>
      </c>
    </row>
    <row r="35" spans="1:11" ht="45.75" thickBot="1" x14ac:dyDescent="0.3">
      <c r="A35" s="148" t="s">
        <v>425</v>
      </c>
      <c r="B35" s="138" t="s">
        <v>431</v>
      </c>
      <c r="C35" s="139" t="s">
        <v>38</v>
      </c>
      <c r="D35" s="139" t="s">
        <v>38</v>
      </c>
      <c r="E35" s="202">
        <v>200</v>
      </c>
      <c r="F35" s="141" t="s">
        <v>88</v>
      </c>
      <c r="G35" s="341" t="s">
        <v>38</v>
      </c>
      <c r="H35" s="342" t="e">
        <f>SUM(E35*G35)</f>
        <v>#VALUE!</v>
      </c>
      <c r="I35" s="341" t="s">
        <v>38</v>
      </c>
      <c r="J35" s="342" t="e">
        <f t="shared" si="1"/>
        <v>#VALUE!</v>
      </c>
    </row>
    <row r="36" spans="1:11" s="105" customFormat="1" ht="57" thickBot="1" x14ac:dyDescent="0.3">
      <c r="A36" s="146" t="s">
        <v>55</v>
      </c>
      <c r="B36" s="147" t="s">
        <v>430</v>
      </c>
      <c r="C36" s="139" t="s">
        <v>38</v>
      </c>
      <c r="D36" s="139" t="s">
        <v>38</v>
      </c>
      <c r="E36" s="164">
        <v>200</v>
      </c>
      <c r="F36" s="141" t="s">
        <v>88</v>
      </c>
      <c r="G36" s="341" t="s">
        <v>38</v>
      </c>
      <c r="H36" s="342" t="e">
        <f t="shared" si="0"/>
        <v>#VALUE!</v>
      </c>
      <c r="I36" s="341" t="s">
        <v>38</v>
      </c>
      <c r="J36" s="342" t="e">
        <f t="shared" si="1"/>
        <v>#VALUE!</v>
      </c>
    </row>
    <row r="37" spans="1:11" ht="45.75" customHeight="1" thickBot="1" x14ac:dyDescent="0.3">
      <c r="A37" s="148" t="s">
        <v>227</v>
      </c>
      <c r="B37" s="138" t="s">
        <v>432</v>
      </c>
      <c r="C37" s="139" t="s">
        <v>38</v>
      </c>
      <c r="D37" s="139" t="s">
        <v>38</v>
      </c>
      <c r="E37" s="201">
        <v>200</v>
      </c>
      <c r="F37" s="141" t="s">
        <v>88</v>
      </c>
      <c r="G37" s="341" t="s">
        <v>38</v>
      </c>
      <c r="H37" s="342" t="e">
        <f t="shared" si="0"/>
        <v>#VALUE!</v>
      </c>
      <c r="I37" s="341" t="s">
        <v>38</v>
      </c>
      <c r="J37" s="342" t="e">
        <f t="shared" si="1"/>
        <v>#VALUE!</v>
      </c>
    </row>
    <row r="38" spans="1:11" ht="39.75" customHeight="1" thickBot="1" x14ac:dyDescent="0.3">
      <c r="A38" s="148" t="s">
        <v>106</v>
      </c>
      <c r="B38" s="144" t="s">
        <v>445</v>
      </c>
      <c r="C38" s="139" t="s">
        <v>38</v>
      </c>
      <c r="D38" s="139" t="s">
        <v>38</v>
      </c>
      <c r="E38" s="142">
        <v>200</v>
      </c>
      <c r="F38" s="213" t="s">
        <v>88</v>
      </c>
      <c r="G38" s="341" t="s">
        <v>38</v>
      </c>
      <c r="H38" s="342" t="e">
        <f t="shared" si="0"/>
        <v>#VALUE!</v>
      </c>
      <c r="I38" s="341" t="s">
        <v>38</v>
      </c>
      <c r="J38" s="342" t="e">
        <f t="shared" si="1"/>
        <v>#VALUE!</v>
      </c>
      <c r="K38" s="28"/>
    </row>
    <row r="39" spans="1:11" s="105" customFormat="1" ht="34.5" thickBot="1" x14ac:dyDescent="0.3">
      <c r="A39" s="146" t="s">
        <v>433</v>
      </c>
      <c r="B39" s="144" t="s">
        <v>434</v>
      </c>
      <c r="C39" s="139" t="s">
        <v>38</v>
      </c>
      <c r="D39" s="139" t="s">
        <v>38</v>
      </c>
      <c r="E39" s="211">
        <v>6000</v>
      </c>
      <c r="F39" s="141" t="s">
        <v>88</v>
      </c>
      <c r="G39" s="341" t="s">
        <v>38</v>
      </c>
      <c r="H39" s="342" t="e">
        <f t="shared" si="0"/>
        <v>#VALUE!</v>
      </c>
      <c r="I39" s="341" t="s">
        <v>38</v>
      </c>
      <c r="J39" s="342" t="e">
        <f t="shared" si="1"/>
        <v>#VALUE!</v>
      </c>
    </row>
    <row r="40" spans="1:11" ht="39.75" customHeight="1" thickBot="1" x14ac:dyDescent="0.3">
      <c r="A40" s="146" t="s">
        <v>51</v>
      </c>
      <c r="B40" s="144" t="s">
        <v>437</v>
      </c>
      <c r="C40" s="139" t="s">
        <v>38</v>
      </c>
      <c r="D40" s="139" t="s">
        <v>38</v>
      </c>
      <c r="E40" s="211">
        <v>50000</v>
      </c>
      <c r="F40" s="141" t="s">
        <v>88</v>
      </c>
      <c r="G40" s="341" t="s">
        <v>38</v>
      </c>
      <c r="H40" s="342" t="e">
        <f t="shared" si="0"/>
        <v>#VALUE!</v>
      </c>
      <c r="I40" s="341" t="s">
        <v>38</v>
      </c>
      <c r="J40" s="342" t="e">
        <f t="shared" si="1"/>
        <v>#VALUE!</v>
      </c>
    </row>
    <row r="41" spans="1:11" ht="35.25" customHeight="1" thickBot="1" x14ac:dyDescent="0.3">
      <c r="A41" s="148" t="s">
        <v>438</v>
      </c>
      <c r="B41" s="138" t="s">
        <v>436</v>
      </c>
      <c r="C41" s="139" t="s">
        <v>38</v>
      </c>
      <c r="D41" s="139" t="s">
        <v>38</v>
      </c>
      <c r="E41" s="202">
        <v>200</v>
      </c>
      <c r="F41" s="141" t="s">
        <v>88</v>
      </c>
      <c r="G41" s="341" t="s">
        <v>38</v>
      </c>
      <c r="H41" s="342" t="e">
        <f>SUM(E41*G41)</f>
        <v>#VALUE!</v>
      </c>
      <c r="I41" s="341" t="s">
        <v>38</v>
      </c>
      <c r="J41" s="342" t="e">
        <f t="shared" si="1"/>
        <v>#VALUE!</v>
      </c>
    </row>
    <row r="42" spans="1:11" ht="34.5" thickBot="1" x14ac:dyDescent="0.3">
      <c r="A42" s="146" t="s">
        <v>228</v>
      </c>
      <c r="B42" s="149" t="s">
        <v>440</v>
      </c>
      <c r="C42" s="139" t="s">
        <v>38</v>
      </c>
      <c r="D42" s="139" t="s">
        <v>38</v>
      </c>
      <c r="E42" s="164">
        <v>200</v>
      </c>
      <c r="F42" s="141" t="s">
        <v>88</v>
      </c>
      <c r="G42" s="341" t="s">
        <v>38</v>
      </c>
      <c r="H42" s="342" t="e">
        <f>SUM(E42*G42)</f>
        <v>#VALUE!</v>
      </c>
      <c r="I42" s="341" t="s">
        <v>38</v>
      </c>
      <c r="J42" s="342" t="e">
        <f t="shared" si="1"/>
        <v>#VALUE!</v>
      </c>
    </row>
    <row r="43" spans="1:11" ht="34.5" customHeight="1" x14ac:dyDescent="0.25">
      <c r="A43" s="148" t="s">
        <v>439</v>
      </c>
      <c r="B43" s="138" t="s">
        <v>435</v>
      </c>
      <c r="C43" s="139" t="s">
        <v>38</v>
      </c>
      <c r="D43" s="139" t="s">
        <v>38</v>
      </c>
      <c r="E43" s="202">
        <v>200</v>
      </c>
      <c r="F43" s="141" t="s">
        <v>88</v>
      </c>
      <c r="G43" s="341" t="s">
        <v>38</v>
      </c>
      <c r="H43" s="342" t="e">
        <f>SUM(E43*G43)</f>
        <v>#VALUE!</v>
      </c>
      <c r="I43" s="341" t="s">
        <v>38</v>
      </c>
      <c r="J43" s="342" t="e">
        <f t="shared" si="1"/>
        <v>#VALUE!</v>
      </c>
    </row>
    <row r="44" spans="1:11" x14ac:dyDescent="0.25">
      <c r="A44" s="137" t="s">
        <v>107</v>
      </c>
      <c r="B44" s="144" t="s">
        <v>210</v>
      </c>
      <c r="C44" s="139" t="s">
        <v>38</v>
      </c>
      <c r="D44" s="139" t="s">
        <v>38</v>
      </c>
      <c r="E44" s="150">
        <v>1000</v>
      </c>
      <c r="F44" s="231" t="s">
        <v>5</v>
      </c>
      <c r="G44" s="341" t="s">
        <v>38</v>
      </c>
      <c r="H44" s="342" t="e">
        <f t="shared" si="0"/>
        <v>#VALUE!</v>
      </c>
      <c r="I44" s="341" t="s">
        <v>38</v>
      </c>
      <c r="J44" s="342" t="e">
        <f t="shared" si="1"/>
        <v>#VALUE!</v>
      </c>
      <c r="K44" s="105"/>
    </row>
    <row r="45" spans="1:11" ht="33.75" x14ac:dyDescent="0.25">
      <c r="A45" s="143" t="s">
        <v>57</v>
      </c>
      <c r="B45" s="147" t="s">
        <v>441</v>
      </c>
      <c r="C45" s="139" t="s">
        <v>38</v>
      </c>
      <c r="D45" s="139" t="s">
        <v>38</v>
      </c>
      <c r="E45" s="164">
        <v>100</v>
      </c>
      <c r="F45" s="145" t="s">
        <v>88</v>
      </c>
      <c r="G45" s="341" t="s">
        <v>38</v>
      </c>
      <c r="H45" s="342" t="e">
        <f t="shared" si="0"/>
        <v>#VALUE!</v>
      </c>
      <c r="I45" s="341" t="s">
        <v>38</v>
      </c>
      <c r="J45" s="342" t="e">
        <f t="shared" si="1"/>
        <v>#VALUE!</v>
      </c>
      <c r="K45" s="129"/>
    </row>
    <row r="46" spans="1:11" ht="43.5" customHeight="1" x14ac:dyDescent="0.25">
      <c r="A46" s="137" t="s">
        <v>443</v>
      </c>
      <c r="B46" s="151" t="s">
        <v>442</v>
      </c>
      <c r="C46" s="139" t="s">
        <v>38</v>
      </c>
      <c r="D46" s="139" t="s">
        <v>38</v>
      </c>
      <c r="E46" s="202">
        <v>200</v>
      </c>
      <c r="F46" s="145" t="s">
        <v>88</v>
      </c>
      <c r="G46" s="341" t="s">
        <v>38</v>
      </c>
      <c r="H46" s="342" t="e">
        <f t="shared" si="0"/>
        <v>#VALUE!</v>
      </c>
      <c r="I46" s="341" t="s">
        <v>38</v>
      </c>
      <c r="J46" s="342" t="e">
        <f t="shared" si="1"/>
        <v>#VALUE!</v>
      </c>
      <c r="K46" s="129"/>
    </row>
    <row r="47" spans="1:11" ht="46.5" customHeight="1" x14ac:dyDescent="0.25">
      <c r="A47" s="137" t="s">
        <v>449</v>
      </c>
      <c r="B47" s="151" t="s">
        <v>444</v>
      </c>
      <c r="C47" s="139" t="s">
        <v>38</v>
      </c>
      <c r="D47" s="139" t="s">
        <v>38</v>
      </c>
      <c r="E47" s="202">
        <v>200</v>
      </c>
      <c r="F47" s="145" t="s">
        <v>88</v>
      </c>
      <c r="G47" s="341" t="s">
        <v>38</v>
      </c>
      <c r="H47" s="342" t="e">
        <f t="shared" si="0"/>
        <v>#VALUE!</v>
      </c>
      <c r="I47" s="341" t="s">
        <v>38</v>
      </c>
      <c r="J47" s="342" t="e">
        <f t="shared" si="1"/>
        <v>#VALUE!</v>
      </c>
      <c r="K47" s="129"/>
    </row>
    <row r="48" spans="1:11" ht="49.5" customHeight="1" x14ac:dyDescent="0.25">
      <c r="A48" s="137" t="s">
        <v>450</v>
      </c>
      <c r="B48" s="151" t="s">
        <v>447</v>
      </c>
      <c r="C48" s="139" t="s">
        <v>38</v>
      </c>
      <c r="D48" s="139" t="s">
        <v>38</v>
      </c>
      <c r="E48" s="202">
        <v>200</v>
      </c>
      <c r="F48" s="145" t="s">
        <v>88</v>
      </c>
      <c r="G48" s="341" t="s">
        <v>38</v>
      </c>
      <c r="H48" s="342" t="e">
        <f t="shared" si="0"/>
        <v>#VALUE!</v>
      </c>
      <c r="I48" s="341" t="s">
        <v>38</v>
      </c>
      <c r="J48" s="342" t="e">
        <f t="shared" si="1"/>
        <v>#VALUE!</v>
      </c>
      <c r="K48" s="129"/>
    </row>
    <row r="49" spans="1:11" ht="45.75" customHeight="1" x14ac:dyDescent="0.25">
      <c r="A49" s="137" t="s">
        <v>451</v>
      </c>
      <c r="B49" s="151" t="s">
        <v>448</v>
      </c>
      <c r="C49" s="139" t="s">
        <v>38</v>
      </c>
      <c r="D49" s="139" t="s">
        <v>38</v>
      </c>
      <c r="E49" s="202">
        <v>200</v>
      </c>
      <c r="F49" s="145" t="s">
        <v>88</v>
      </c>
      <c r="G49" s="341" t="s">
        <v>38</v>
      </c>
      <c r="H49" s="342" t="e">
        <f t="shared" si="0"/>
        <v>#VALUE!</v>
      </c>
      <c r="I49" s="341" t="s">
        <v>38</v>
      </c>
      <c r="J49" s="342" t="e">
        <f t="shared" si="1"/>
        <v>#VALUE!</v>
      </c>
      <c r="K49" s="129"/>
    </row>
    <row r="50" spans="1:11" s="105" customFormat="1" ht="33.75" x14ac:dyDescent="0.25">
      <c r="A50" s="137" t="s">
        <v>229</v>
      </c>
      <c r="B50" s="151" t="s">
        <v>446</v>
      </c>
      <c r="C50" s="139" t="s">
        <v>38</v>
      </c>
      <c r="D50" s="139" t="s">
        <v>38</v>
      </c>
      <c r="E50" s="201">
        <v>3000</v>
      </c>
      <c r="F50" s="145" t="s">
        <v>88</v>
      </c>
      <c r="G50" s="341" t="s">
        <v>38</v>
      </c>
      <c r="H50" s="342" t="e">
        <f t="shared" si="0"/>
        <v>#VALUE!</v>
      </c>
      <c r="I50" s="341" t="s">
        <v>38</v>
      </c>
      <c r="J50" s="342" t="e">
        <f t="shared" si="1"/>
        <v>#VALUE!</v>
      </c>
      <c r="K50" s="129"/>
    </row>
    <row r="51" spans="1:11" s="23" customFormat="1" x14ac:dyDescent="0.25">
      <c r="A51" s="163"/>
      <c r="B51" s="163"/>
      <c r="C51" s="163"/>
      <c r="D51" s="163"/>
      <c r="E51" s="163"/>
      <c r="F51" s="218"/>
      <c r="G51" s="291" t="s">
        <v>234</v>
      </c>
      <c r="H51" s="293" t="e">
        <f>SUM(#REF!)</f>
        <v>#REF!</v>
      </c>
      <c r="I51" s="291" t="s">
        <v>235</v>
      </c>
      <c r="J51" s="295" t="e">
        <f>SUM(#REF!)</f>
        <v>#REF!</v>
      </c>
      <c r="K51" s="163"/>
    </row>
    <row r="52" spans="1:11" s="23" customFormat="1" ht="32.25" customHeight="1" x14ac:dyDescent="0.25">
      <c r="A52" s="161" t="s">
        <v>58</v>
      </c>
      <c r="B52" s="161" t="s">
        <v>236</v>
      </c>
      <c r="C52" s="163"/>
      <c r="D52" s="163"/>
      <c r="E52" s="163"/>
      <c r="F52" s="218"/>
      <c r="G52" s="292"/>
      <c r="H52" s="294"/>
      <c r="I52" s="292"/>
      <c r="J52" s="296"/>
      <c r="K52" s="163"/>
    </row>
    <row r="53" spans="1:11" s="23" customFormat="1" ht="23.25" customHeight="1" x14ac:dyDescent="0.25">
      <c r="A53" s="113" t="s">
        <v>59</v>
      </c>
      <c r="B53" s="114" t="s">
        <v>60</v>
      </c>
      <c r="C53" s="163"/>
      <c r="D53" s="163"/>
      <c r="E53" s="163"/>
      <c r="F53" s="218"/>
      <c r="G53" s="163"/>
      <c r="H53" s="163"/>
      <c r="I53" s="163"/>
      <c r="J53" s="163"/>
      <c r="K53" s="163"/>
    </row>
    <row r="54" spans="1:11" s="23" customFormat="1" ht="23.25" customHeight="1" x14ac:dyDescent="0.25">
      <c r="A54" s="163"/>
      <c r="B54" s="163"/>
      <c r="C54" s="163"/>
      <c r="D54" s="163"/>
      <c r="E54" s="163"/>
      <c r="F54" s="218"/>
      <c r="G54" s="163"/>
      <c r="H54" s="163"/>
      <c r="I54" s="163"/>
      <c r="J54" s="163"/>
      <c r="K54" s="163"/>
    </row>
    <row r="55" spans="1:11" s="166" customFormat="1" ht="43.5" customHeight="1" x14ac:dyDescent="0.2">
      <c r="A55" s="299" t="s">
        <v>73</v>
      </c>
      <c r="B55" s="300"/>
      <c r="C55" s="300"/>
      <c r="D55" s="300"/>
      <c r="E55" s="300"/>
      <c r="F55" s="300"/>
      <c r="G55" s="300"/>
      <c r="H55" s="300"/>
      <c r="I55" s="300"/>
    </row>
    <row r="56" spans="1:11" s="166" customFormat="1" ht="44.25" customHeight="1" x14ac:dyDescent="0.2">
      <c r="A56" s="301" t="s">
        <v>74</v>
      </c>
      <c r="B56" s="302"/>
      <c r="C56" s="302"/>
      <c r="D56" s="302"/>
      <c r="E56" s="302"/>
      <c r="F56" s="302"/>
      <c r="G56" s="302"/>
      <c r="H56" s="302"/>
      <c r="I56" s="302"/>
    </row>
    <row r="57" spans="1:11" s="166" customFormat="1" ht="11.25" x14ac:dyDescent="0.2">
      <c r="A57" s="301" t="s">
        <v>75</v>
      </c>
      <c r="B57" s="302"/>
      <c r="C57" s="302"/>
      <c r="D57" s="302"/>
      <c r="E57" s="302"/>
      <c r="F57" s="302"/>
      <c r="G57" s="302"/>
      <c r="H57" s="302"/>
      <c r="I57" s="302"/>
    </row>
    <row r="58" spans="1:11" s="166" customFormat="1" ht="11.25" x14ac:dyDescent="0.2">
      <c r="A58" s="303" t="s">
        <v>76</v>
      </c>
      <c r="B58" s="304"/>
      <c r="C58" s="304"/>
      <c r="D58" s="304"/>
      <c r="E58" s="304"/>
      <c r="F58" s="304"/>
      <c r="G58" s="304"/>
      <c r="H58" s="304"/>
      <c r="I58" s="304"/>
    </row>
    <row r="59" spans="1:11" s="166" customFormat="1" ht="11.25" x14ac:dyDescent="0.2">
      <c r="A59" s="168"/>
      <c r="B59" s="99"/>
      <c r="C59" s="99"/>
      <c r="D59" s="99"/>
      <c r="E59" s="117"/>
      <c r="F59" s="174"/>
      <c r="G59" s="99"/>
      <c r="H59" s="99"/>
      <c r="I59" s="99"/>
    </row>
    <row r="60" spans="1:11" s="166" customFormat="1" ht="11.25" x14ac:dyDescent="0.2">
      <c r="A60" s="303" t="s">
        <v>77</v>
      </c>
      <c r="B60" s="304"/>
      <c r="C60" s="304"/>
      <c r="D60" s="304"/>
      <c r="E60" s="304"/>
      <c r="F60" s="304"/>
      <c r="G60" s="304"/>
      <c r="H60" s="304"/>
      <c r="I60" s="304"/>
    </row>
    <row r="61" spans="1:11" s="166" customFormat="1" ht="11.25" x14ac:dyDescent="0.2">
      <c r="A61" s="169"/>
      <c r="B61" s="115"/>
      <c r="C61" s="170"/>
      <c r="D61" s="170"/>
      <c r="E61" s="170"/>
      <c r="F61" s="169"/>
      <c r="G61" s="171"/>
      <c r="H61" s="171"/>
      <c r="I61" s="172"/>
    </row>
    <row r="62" spans="1:11" s="166" customFormat="1" ht="11.25" x14ac:dyDescent="0.2">
      <c r="A62" s="169"/>
      <c r="B62" s="115"/>
      <c r="C62" s="170"/>
      <c r="D62" s="170"/>
      <c r="E62" s="170"/>
      <c r="F62" s="169"/>
      <c r="G62" s="171"/>
      <c r="H62" s="171"/>
      <c r="I62" s="172"/>
    </row>
    <row r="63" spans="1:11" s="116" customFormat="1" ht="11.25" x14ac:dyDescent="0.2">
      <c r="A63" s="173"/>
      <c r="E63" s="204"/>
      <c r="F63" s="174"/>
    </row>
    <row r="64" spans="1:11" s="116" customFormat="1" ht="11.25" x14ac:dyDescent="0.2">
      <c r="A64" s="174"/>
      <c r="B64" s="117" t="s">
        <v>78</v>
      </c>
      <c r="C64" s="175"/>
      <c r="D64" s="175"/>
      <c r="E64" s="205"/>
      <c r="F64" s="219"/>
    </row>
    <row r="65" spans="1:11" s="116" customFormat="1" ht="11.25" x14ac:dyDescent="0.2">
      <c r="A65" s="174"/>
      <c r="B65" s="118" t="s">
        <v>79</v>
      </c>
      <c r="C65" s="175"/>
      <c r="D65" s="175"/>
      <c r="E65" s="298" t="s">
        <v>233</v>
      </c>
      <c r="F65" s="298"/>
    </row>
    <row r="66" spans="1:11" s="57" customFormat="1" x14ac:dyDescent="0.25">
      <c r="A66" s="163"/>
      <c r="B66" s="163"/>
      <c r="C66" s="163"/>
      <c r="D66" s="163"/>
      <c r="E66" s="163"/>
      <c r="F66" s="218"/>
      <c r="G66" s="163"/>
      <c r="H66" s="163"/>
      <c r="I66" s="163"/>
      <c r="J66" s="163"/>
      <c r="K66" s="163"/>
    </row>
    <row r="67" spans="1:11" s="23" customFormat="1" x14ac:dyDescent="0.25">
      <c r="A67" s="163"/>
      <c r="B67" s="163"/>
      <c r="C67" s="163"/>
      <c r="D67" s="163"/>
      <c r="E67" s="163"/>
      <c r="F67" s="218"/>
      <c r="G67" s="163"/>
      <c r="H67" s="163"/>
      <c r="I67" s="163"/>
      <c r="J67" s="163"/>
      <c r="K67" s="163"/>
    </row>
    <row r="68" spans="1:11" s="23" customFormat="1" x14ac:dyDescent="0.25">
      <c r="A68" s="163"/>
      <c r="B68" s="163"/>
      <c r="C68" s="163"/>
      <c r="D68" s="163"/>
      <c r="E68" s="163"/>
      <c r="F68" s="218"/>
      <c r="G68" s="163"/>
      <c r="H68" s="163"/>
      <c r="I68" s="163"/>
      <c r="J68" s="163"/>
      <c r="K68" s="163"/>
    </row>
    <row r="69" spans="1:11" s="23" customFormat="1" x14ac:dyDescent="0.25">
      <c r="A69" s="24"/>
      <c r="B69" s="69"/>
      <c r="C69" s="25"/>
      <c r="D69" s="25"/>
      <c r="E69" s="206"/>
      <c r="F69" s="27"/>
      <c r="G69" s="26"/>
      <c r="H69" s="28"/>
      <c r="I69" s="26"/>
      <c r="J69" s="28"/>
    </row>
    <row r="70" spans="1:11" s="23" customFormat="1" x14ac:dyDescent="0.25">
      <c r="A70" s="24"/>
      <c r="B70" s="69"/>
      <c r="C70" s="25"/>
      <c r="D70" s="25"/>
      <c r="E70" s="206"/>
      <c r="F70" s="27"/>
      <c r="G70" s="26"/>
      <c r="H70" s="28"/>
      <c r="I70" s="26"/>
      <c r="J70" s="28"/>
    </row>
    <row r="71" spans="1:11" s="23" customFormat="1" x14ac:dyDescent="0.25">
      <c r="A71" s="24"/>
      <c r="B71" s="69"/>
      <c r="C71" s="25"/>
      <c r="D71" s="25"/>
      <c r="E71" s="206"/>
      <c r="F71" s="27"/>
      <c r="G71" s="26"/>
      <c r="H71" s="28"/>
      <c r="I71" s="26"/>
      <c r="J71" s="28"/>
    </row>
    <row r="72" spans="1:11" s="23" customFormat="1" x14ac:dyDescent="0.25">
      <c r="A72" s="24"/>
      <c r="B72" s="69"/>
      <c r="C72" s="25"/>
      <c r="D72" s="25"/>
      <c r="E72" s="206"/>
      <c r="F72" s="27"/>
      <c r="G72" s="26"/>
      <c r="H72" s="28"/>
      <c r="I72" s="26"/>
      <c r="J72" s="28"/>
    </row>
    <row r="73" spans="1:11" s="23" customFormat="1" x14ac:dyDescent="0.25">
      <c r="A73" s="24"/>
      <c r="B73" s="69"/>
      <c r="C73" s="25"/>
      <c r="D73" s="25"/>
      <c r="E73" s="206"/>
      <c r="F73" s="27"/>
      <c r="G73" s="26"/>
      <c r="H73" s="28"/>
      <c r="I73" s="26"/>
      <c r="J73" s="28"/>
    </row>
    <row r="74" spans="1:11" s="23" customFormat="1" x14ac:dyDescent="0.25">
      <c r="A74" s="24"/>
      <c r="B74" s="69"/>
      <c r="C74" s="25"/>
      <c r="D74" s="25"/>
      <c r="E74" s="206"/>
      <c r="F74" s="27"/>
      <c r="G74" s="26"/>
      <c r="H74" s="28"/>
      <c r="I74" s="26"/>
      <c r="J74" s="28"/>
    </row>
    <row r="75" spans="1:11" s="23" customFormat="1" x14ac:dyDescent="0.25">
      <c r="A75" s="24"/>
      <c r="B75" s="69"/>
      <c r="C75" s="25"/>
      <c r="D75" s="25"/>
      <c r="E75" s="206"/>
      <c r="F75" s="27"/>
      <c r="G75" s="26"/>
      <c r="H75" s="28"/>
      <c r="I75" s="26"/>
      <c r="J75" s="28"/>
    </row>
    <row r="76" spans="1:11" s="23" customFormat="1" x14ac:dyDescent="0.25">
      <c r="A76" s="24"/>
      <c r="B76" s="69"/>
      <c r="C76" s="25"/>
      <c r="D76" s="25"/>
      <c r="E76" s="206"/>
      <c r="F76" s="27"/>
      <c r="G76" s="26"/>
      <c r="H76" s="28"/>
      <c r="I76" s="26"/>
      <c r="J76" s="28"/>
    </row>
    <row r="77" spans="1:11" s="23" customFormat="1" x14ac:dyDescent="0.25">
      <c r="A77" s="24"/>
      <c r="B77" s="69"/>
      <c r="C77" s="25"/>
      <c r="D77" s="25"/>
      <c r="E77" s="206"/>
      <c r="F77" s="27"/>
      <c r="G77" s="26"/>
      <c r="H77" s="28"/>
      <c r="I77" s="26"/>
      <c r="J77" s="28"/>
    </row>
    <row r="78" spans="1:11" s="23" customFormat="1" x14ac:dyDescent="0.25">
      <c r="A78" s="24"/>
      <c r="B78" s="69"/>
      <c r="C78" s="25"/>
      <c r="D78" s="25"/>
      <c r="E78" s="206"/>
      <c r="F78" s="27"/>
      <c r="G78" s="26"/>
      <c r="H78" s="28"/>
      <c r="I78" s="26"/>
      <c r="J78" s="28"/>
    </row>
    <row r="79" spans="1:11" s="23" customFormat="1" x14ac:dyDescent="0.25">
      <c r="A79" s="24"/>
      <c r="B79" s="69"/>
      <c r="C79" s="25"/>
      <c r="D79" s="25"/>
      <c r="E79" s="206"/>
      <c r="F79" s="27"/>
      <c r="G79" s="26"/>
      <c r="H79" s="28"/>
      <c r="I79" s="26"/>
      <c r="J79" s="28"/>
    </row>
    <row r="80" spans="1:11" s="23" customFormat="1" x14ac:dyDescent="0.25">
      <c r="A80" s="24"/>
      <c r="B80" s="69"/>
      <c r="C80" s="25"/>
      <c r="D80" s="25"/>
      <c r="E80" s="206"/>
      <c r="F80" s="27"/>
      <c r="G80" s="26"/>
      <c r="H80" s="28"/>
      <c r="I80" s="26"/>
      <c r="J80" s="28"/>
    </row>
    <row r="81" spans="1:10" s="23" customFormat="1" x14ac:dyDescent="0.25">
      <c r="A81" s="24"/>
      <c r="B81" s="69"/>
      <c r="C81" s="25"/>
      <c r="D81" s="25"/>
      <c r="E81" s="206"/>
      <c r="F81" s="27"/>
      <c r="G81" s="26"/>
      <c r="H81" s="28"/>
      <c r="I81" s="26"/>
      <c r="J81" s="28"/>
    </row>
    <row r="82" spans="1:10" s="23" customFormat="1" x14ac:dyDescent="0.25">
      <c r="A82" s="24"/>
      <c r="B82" s="69"/>
      <c r="C82" s="25"/>
      <c r="D82" s="25"/>
      <c r="E82" s="206"/>
      <c r="F82" s="27"/>
      <c r="G82" s="26"/>
      <c r="H82" s="28"/>
      <c r="I82" s="26"/>
      <c r="J82" s="28"/>
    </row>
    <row r="83" spans="1:10" s="23" customFormat="1" x14ac:dyDescent="0.25">
      <c r="A83" s="24"/>
      <c r="B83" s="69"/>
      <c r="C83" s="25"/>
      <c r="D83" s="25"/>
      <c r="E83" s="206"/>
      <c r="F83" s="27"/>
      <c r="G83" s="26"/>
      <c r="H83" s="28"/>
      <c r="I83" s="26"/>
      <c r="J83" s="28"/>
    </row>
    <row r="84" spans="1:10" s="23" customFormat="1" x14ac:dyDescent="0.25">
      <c r="A84" s="24"/>
      <c r="B84" s="69"/>
      <c r="C84" s="25"/>
      <c r="D84" s="25"/>
      <c r="E84" s="206"/>
      <c r="F84" s="27"/>
      <c r="G84" s="26"/>
      <c r="H84" s="28"/>
      <c r="I84" s="26"/>
      <c r="J84" s="28"/>
    </row>
    <row r="85" spans="1:10" s="23" customFormat="1" x14ac:dyDescent="0.25">
      <c r="A85" s="24"/>
      <c r="B85" s="69"/>
      <c r="C85" s="25"/>
      <c r="D85" s="25"/>
      <c r="E85" s="206"/>
      <c r="F85" s="27"/>
      <c r="G85" s="26"/>
      <c r="H85" s="28"/>
      <c r="I85" s="26"/>
      <c r="J85" s="28"/>
    </row>
    <row r="86" spans="1:10" s="23" customFormat="1" x14ac:dyDescent="0.25">
      <c r="A86" s="24"/>
      <c r="B86" s="69"/>
      <c r="C86" s="25"/>
      <c r="D86" s="25"/>
      <c r="E86" s="206"/>
      <c r="F86" s="27"/>
      <c r="G86" s="26"/>
      <c r="H86" s="28"/>
      <c r="I86" s="26"/>
      <c r="J86" s="28"/>
    </row>
    <row r="87" spans="1:10" s="23" customFormat="1" x14ac:dyDescent="0.25">
      <c r="A87" s="24"/>
      <c r="B87" s="69"/>
      <c r="C87" s="25"/>
      <c r="D87" s="25"/>
      <c r="E87" s="206"/>
      <c r="F87" s="27"/>
      <c r="G87" s="26"/>
      <c r="H87" s="28"/>
      <c r="I87" s="26"/>
      <c r="J87" s="28"/>
    </row>
    <row r="88" spans="1:10" s="23" customFormat="1" x14ac:dyDescent="0.25">
      <c r="A88" s="24"/>
      <c r="B88" s="69"/>
      <c r="C88" s="25"/>
      <c r="D88" s="25"/>
      <c r="E88" s="206"/>
      <c r="F88" s="27"/>
      <c r="G88" s="26"/>
      <c r="H88" s="28"/>
      <c r="I88" s="26"/>
      <c r="J88" s="28"/>
    </row>
    <row r="89" spans="1:10" s="23" customFormat="1" x14ac:dyDescent="0.25">
      <c r="A89" s="24"/>
      <c r="B89" s="69"/>
      <c r="C89" s="25"/>
      <c r="D89" s="25"/>
      <c r="E89" s="206"/>
      <c r="F89" s="27"/>
      <c r="G89" s="26"/>
      <c r="H89" s="28"/>
      <c r="I89" s="26"/>
      <c r="J89" s="28"/>
    </row>
    <row r="90" spans="1:10" s="23" customFormat="1" x14ac:dyDescent="0.25">
      <c r="A90" s="24"/>
      <c r="B90" s="69"/>
      <c r="C90" s="25"/>
      <c r="D90" s="25"/>
      <c r="E90" s="206"/>
      <c r="F90" s="27"/>
      <c r="G90" s="26"/>
      <c r="H90" s="28"/>
      <c r="I90" s="26"/>
      <c r="J90" s="28"/>
    </row>
    <row r="91" spans="1:10" s="23" customFormat="1" x14ac:dyDescent="0.25">
      <c r="A91" s="24"/>
      <c r="B91" s="69"/>
      <c r="C91" s="25"/>
      <c r="D91" s="25"/>
      <c r="E91" s="206"/>
      <c r="F91" s="27"/>
      <c r="G91" s="26"/>
      <c r="H91" s="28"/>
      <c r="I91" s="26"/>
      <c r="J91" s="28"/>
    </row>
    <row r="92" spans="1:10" s="23" customFormat="1" x14ac:dyDescent="0.25">
      <c r="A92" s="24"/>
      <c r="B92" s="69"/>
      <c r="C92" s="25"/>
      <c r="D92" s="25"/>
      <c r="E92" s="206"/>
      <c r="F92" s="27"/>
      <c r="G92" s="26"/>
      <c r="H92" s="28"/>
      <c r="I92" s="26"/>
      <c r="J92" s="28"/>
    </row>
    <row r="93" spans="1:10" s="23" customFormat="1" x14ac:dyDescent="0.25">
      <c r="A93" s="24"/>
      <c r="B93" s="69"/>
      <c r="C93" s="25"/>
      <c r="D93" s="25"/>
      <c r="E93" s="206"/>
      <c r="F93" s="27"/>
      <c r="G93" s="26"/>
      <c r="H93" s="28"/>
      <c r="I93" s="26"/>
      <c r="J93" s="28"/>
    </row>
    <row r="94" spans="1:10" s="23" customFormat="1" x14ac:dyDescent="0.25">
      <c r="A94" s="24"/>
      <c r="B94" s="69"/>
      <c r="C94" s="25"/>
      <c r="D94" s="25"/>
      <c r="E94" s="206"/>
      <c r="F94" s="27"/>
      <c r="G94" s="26"/>
      <c r="H94" s="28"/>
      <c r="I94" s="26"/>
      <c r="J94" s="28"/>
    </row>
    <row r="95" spans="1:10" s="23" customFormat="1" ht="17.25" x14ac:dyDescent="0.25">
      <c r="A95" s="29"/>
      <c r="B95" s="70"/>
      <c r="C95" s="30"/>
      <c r="D95" s="30"/>
      <c r="E95" s="30"/>
      <c r="F95" s="227"/>
      <c r="G95" s="30"/>
      <c r="H95" s="31"/>
      <c r="I95" s="30"/>
      <c r="J95" s="31"/>
    </row>
    <row r="96" spans="1:10" s="23" customFormat="1" x14ac:dyDescent="0.25">
      <c r="A96" s="24"/>
      <c r="B96" s="69"/>
      <c r="C96" s="25"/>
      <c r="D96" s="25"/>
      <c r="E96" s="206"/>
      <c r="F96" s="27"/>
      <c r="G96" s="26"/>
      <c r="H96" s="28"/>
      <c r="I96" s="26"/>
      <c r="J96" s="28"/>
    </row>
    <row r="97" spans="1:10" s="23" customFormat="1" x14ac:dyDescent="0.25">
      <c r="A97" s="24"/>
      <c r="B97" s="69"/>
      <c r="C97" s="25"/>
      <c r="D97" s="25"/>
      <c r="E97" s="206"/>
      <c r="F97" s="27"/>
      <c r="G97" s="26"/>
      <c r="H97" s="28"/>
      <c r="I97" s="26"/>
      <c r="J97" s="28"/>
    </row>
    <row r="98" spans="1:10" s="23" customFormat="1" x14ac:dyDescent="0.25">
      <c r="A98" s="24"/>
      <c r="B98" s="69"/>
      <c r="C98" s="25"/>
      <c r="D98" s="25"/>
      <c r="E98" s="206"/>
      <c r="F98" s="27"/>
      <c r="G98" s="26"/>
      <c r="H98" s="28"/>
      <c r="I98" s="26"/>
      <c r="J98" s="28"/>
    </row>
    <row r="99" spans="1:10" s="23" customFormat="1" x14ac:dyDescent="0.25">
      <c r="A99" s="24"/>
      <c r="B99" s="69"/>
      <c r="C99" s="25"/>
      <c r="D99" s="25"/>
      <c r="E99" s="206"/>
      <c r="F99" s="27"/>
      <c r="G99" s="26"/>
      <c r="H99" s="28"/>
      <c r="I99" s="26"/>
      <c r="J99" s="28"/>
    </row>
    <row r="100" spans="1:10" s="23" customFormat="1" x14ac:dyDescent="0.25">
      <c r="A100" s="24"/>
      <c r="B100" s="69"/>
      <c r="C100" s="25"/>
      <c r="D100" s="25"/>
      <c r="E100" s="206"/>
      <c r="F100" s="27"/>
      <c r="G100" s="26"/>
      <c r="H100" s="28"/>
      <c r="I100" s="26"/>
      <c r="J100" s="28"/>
    </row>
    <row r="101" spans="1:10" s="23" customFormat="1" x14ac:dyDescent="0.25">
      <c r="A101" s="24"/>
      <c r="B101" s="69"/>
      <c r="C101" s="25"/>
      <c r="D101" s="25"/>
      <c r="E101" s="206"/>
      <c r="F101" s="27"/>
      <c r="G101" s="26"/>
      <c r="H101" s="28"/>
      <c r="I101" s="26"/>
      <c r="J101" s="28"/>
    </row>
    <row r="102" spans="1:10" s="23" customFormat="1" x14ac:dyDescent="0.25">
      <c r="A102" s="24"/>
      <c r="B102" s="69"/>
      <c r="C102" s="25"/>
      <c r="D102" s="25"/>
      <c r="E102" s="206"/>
      <c r="F102" s="27"/>
      <c r="G102" s="26"/>
      <c r="H102" s="28"/>
      <c r="I102" s="26"/>
      <c r="J102" s="28"/>
    </row>
    <row r="103" spans="1:10" s="23" customFormat="1" x14ac:dyDescent="0.25">
      <c r="A103" s="24"/>
      <c r="B103" s="69"/>
      <c r="C103" s="25"/>
      <c r="D103" s="25"/>
      <c r="E103" s="206"/>
      <c r="F103" s="27"/>
      <c r="G103" s="26"/>
      <c r="H103" s="28"/>
      <c r="I103" s="26"/>
      <c r="J103" s="28"/>
    </row>
    <row r="104" spans="1:10" s="23" customFormat="1" x14ac:dyDescent="0.25">
      <c r="A104" s="24"/>
      <c r="B104" s="69"/>
      <c r="C104" s="25"/>
      <c r="D104" s="25"/>
      <c r="E104" s="206"/>
      <c r="F104" s="27"/>
      <c r="G104" s="26"/>
      <c r="H104" s="28"/>
      <c r="I104" s="26"/>
      <c r="J104" s="28"/>
    </row>
    <row r="105" spans="1:10" s="23" customFormat="1" x14ac:dyDescent="0.25">
      <c r="A105" s="24"/>
      <c r="B105" s="69"/>
      <c r="C105" s="25"/>
      <c r="D105" s="25"/>
      <c r="E105" s="206"/>
      <c r="F105" s="27"/>
      <c r="G105" s="26"/>
      <c r="H105" s="28"/>
      <c r="I105" s="26"/>
      <c r="J105" s="28"/>
    </row>
    <row r="106" spans="1:10" s="23" customFormat="1" x14ac:dyDescent="0.25">
      <c r="A106" s="24"/>
      <c r="B106" s="69"/>
      <c r="C106" s="25"/>
      <c r="D106" s="25"/>
      <c r="E106" s="206"/>
      <c r="F106" s="27"/>
      <c r="G106" s="26"/>
      <c r="H106" s="28"/>
      <c r="I106" s="26"/>
      <c r="J106" s="28"/>
    </row>
    <row r="107" spans="1:10" s="23" customFormat="1" x14ac:dyDescent="0.25">
      <c r="A107" s="24"/>
      <c r="B107" s="69"/>
      <c r="C107" s="25"/>
      <c r="D107" s="25"/>
      <c r="E107" s="206"/>
      <c r="F107" s="27"/>
      <c r="G107" s="26"/>
      <c r="H107" s="28"/>
      <c r="I107" s="26"/>
      <c r="J107" s="28"/>
    </row>
    <row r="108" spans="1:10" s="23" customFormat="1" x14ac:dyDescent="0.25">
      <c r="A108" s="24"/>
      <c r="B108" s="69"/>
      <c r="C108" s="25"/>
      <c r="D108" s="25"/>
      <c r="E108" s="206"/>
      <c r="F108" s="27"/>
      <c r="G108" s="26"/>
      <c r="H108" s="28"/>
      <c r="I108" s="26"/>
      <c r="J108" s="28"/>
    </row>
    <row r="109" spans="1:10" s="23" customFormat="1" x14ac:dyDescent="0.25">
      <c r="A109" s="24"/>
      <c r="B109" s="69"/>
      <c r="C109" s="25"/>
      <c r="D109" s="25"/>
      <c r="E109" s="206"/>
      <c r="F109" s="27"/>
      <c r="G109" s="26"/>
      <c r="H109" s="28"/>
      <c r="I109" s="26"/>
      <c r="J109" s="28"/>
    </row>
    <row r="110" spans="1:10" s="23" customFormat="1" x14ac:dyDescent="0.25">
      <c r="A110" s="24"/>
      <c r="B110" s="69"/>
      <c r="C110" s="25"/>
      <c r="D110" s="25"/>
      <c r="E110" s="206"/>
      <c r="F110" s="27"/>
      <c r="G110" s="26"/>
      <c r="H110" s="28"/>
      <c r="I110" s="26"/>
      <c r="J110" s="28"/>
    </row>
    <row r="111" spans="1:10" s="23" customFormat="1" x14ac:dyDescent="0.25">
      <c r="A111" s="24"/>
      <c r="B111" s="69"/>
      <c r="C111" s="25"/>
      <c r="D111" s="25"/>
      <c r="E111" s="206"/>
      <c r="F111" s="27"/>
      <c r="G111" s="26"/>
      <c r="H111" s="28"/>
      <c r="I111" s="26"/>
      <c r="J111" s="28"/>
    </row>
    <row r="112" spans="1:10" s="23" customFormat="1" x14ac:dyDescent="0.25">
      <c r="A112" s="24"/>
      <c r="B112" s="69"/>
      <c r="C112" s="25"/>
      <c r="D112" s="25"/>
      <c r="E112" s="206"/>
      <c r="F112" s="27"/>
      <c r="G112" s="26"/>
      <c r="H112" s="28"/>
      <c r="I112" s="26"/>
      <c r="J112" s="28"/>
    </row>
    <row r="113" spans="1:10" s="23" customFormat="1" x14ac:dyDescent="0.25">
      <c r="A113" s="24"/>
      <c r="B113" s="69"/>
      <c r="C113" s="25"/>
      <c r="D113" s="25"/>
      <c r="E113" s="206"/>
      <c r="F113" s="27"/>
      <c r="G113" s="26"/>
      <c r="H113" s="28"/>
      <c r="I113" s="26"/>
      <c r="J113" s="28"/>
    </row>
    <row r="114" spans="1:10" s="23" customFormat="1" x14ac:dyDescent="0.25">
      <c r="A114" s="24"/>
      <c r="B114" s="69"/>
      <c r="C114" s="25"/>
      <c r="D114" s="25"/>
      <c r="E114" s="206"/>
      <c r="F114" s="27"/>
      <c r="G114" s="26"/>
      <c r="H114" s="28"/>
      <c r="I114" s="26"/>
      <c r="J114" s="28"/>
    </row>
    <row r="115" spans="1:10" s="23" customFormat="1" x14ac:dyDescent="0.25">
      <c r="A115" s="24"/>
      <c r="B115" s="69"/>
      <c r="C115" s="25"/>
      <c r="D115" s="25"/>
      <c r="E115" s="206"/>
      <c r="F115" s="27"/>
      <c r="G115" s="26"/>
      <c r="H115" s="28"/>
      <c r="I115" s="26"/>
      <c r="J115" s="28"/>
    </row>
    <row r="116" spans="1:10" s="23" customFormat="1" x14ac:dyDescent="0.25">
      <c r="A116" s="24"/>
      <c r="B116" s="69"/>
      <c r="C116" s="25"/>
      <c r="D116" s="25"/>
      <c r="E116" s="206"/>
      <c r="F116" s="27"/>
      <c r="G116" s="26"/>
      <c r="H116" s="28"/>
      <c r="I116" s="26"/>
      <c r="J116" s="28"/>
    </row>
    <row r="117" spans="1:10" s="23" customFormat="1" x14ac:dyDescent="0.25">
      <c r="A117" s="24"/>
      <c r="B117" s="69"/>
      <c r="C117" s="25"/>
      <c r="D117" s="25"/>
      <c r="E117" s="206"/>
      <c r="F117" s="27"/>
      <c r="G117" s="26"/>
      <c r="H117" s="28"/>
      <c r="I117" s="26"/>
      <c r="J117" s="28"/>
    </row>
    <row r="118" spans="1:10" s="23" customFormat="1" x14ac:dyDescent="0.25">
      <c r="A118" s="24"/>
      <c r="B118" s="69"/>
      <c r="C118" s="25"/>
      <c r="D118" s="25"/>
      <c r="E118" s="206"/>
      <c r="F118" s="27"/>
      <c r="G118" s="26"/>
      <c r="H118" s="28"/>
      <c r="I118" s="26"/>
      <c r="J118" s="28"/>
    </row>
    <row r="119" spans="1:10" s="23" customFormat="1" x14ac:dyDescent="0.25">
      <c r="A119" s="24"/>
      <c r="B119" s="69"/>
      <c r="C119" s="25"/>
      <c r="D119" s="25"/>
      <c r="E119" s="206"/>
      <c r="F119" s="27"/>
      <c r="G119" s="26"/>
      <c r="H119" s="28"/>
      <c r="I119" s="26"/>
      <c r="J119" s="28"/>
    </row>
    <row r="120" spans="1:10" s="23" customFormat="1" x14ac:dyDescent="0.25">
      <c r="A120" s="24"/>
      <c r="B120" s="69"/>
      <c r="C120" s="25"/>
      <c r="D120" s="25"/>
      <c r="E120" s="206"/>
      <c r="F120" s="27"/>
      <c r="G120" s="26"/>
      <c r="H120" s="28"/>
      <c r="I120" s="26"/>
      <c r="J120" s="28"/>
    </row>
    <row r="121" spans="1:10" s="23" customFormat="1" x14ac:dyDescent="0.25">
      <c r="A121" s="24"/>
      <c r="B121" s="69"/>
      <c r="C121" s="25"/>
      <c r="D121" s="25"/>
      <c r="E121" s="206"/>
      <c r="F121" s="27"/>
      <c r="G121" s="26"/>
      <c r="H121" s="28"/>
      <c r="I121" s="26"/>
      <c r="J121" s="28"/>
    </row>
    <row r="122" spans="1:10" s="23" customFormat="1" x14ac:dyDescent="0.25">
      <c r="A122" s="24"/>
      <c r="B122" s="69"/>
      <c r="C122" s="25"/>
      <c r="D122" s="25"/>
      <c r="E122" s="206"/>
      <c r="F122" s="27"/>
      <c r="G122" s="26"/>
      <c r="H122" s="28"/>
      <c r="I122" s="26"/>
      <c r="J122" s="28"/>
    </row>
    <row r="123" spans="1:10" s="23" customFormat="1" x14ac:dyDescent="0.25">
      <c r="A123" s="24"/>
      <c r="B123" s="69"/>
      <c r="C123" s="25"/>
      <c r="D123" s="25"/>
      <c r="E123" s="206"/>
      <c r="F123" s="27"/>
      <c r="G123" s="26"/>
      <c r="H123" s="28"/>
      <c r="I123" s="26"/>
      <c r="J123" s="28"/>
    </row>
    <row r="124" spans="1:10" s="23" customFormat="1" x14ac:dyDescent="0.25">
      <c r="A124" s="24"/>
      <c r="B124" s="69"/>
      <c r="C124" s="25"/>
      <c r="D124" s="25"/>
      <c r="E124" s="206"/>
      <c r="F124" s="27"/>
      <c r="G124" s="26"/>
      <c r="H124" s="28"/>
      <c r="I124" s="26"/>
      <c r="J124" s="28"/>
    </row>
    <row r="125" spans="1:10" s="23" customFormat="1" x14ac:dyDescent="0.25">
      <c r="A125" s="24"/>
      <c r="B125" s="69"/>
      <c r="C125" s="25"/>
      <c r="D125" s="25"/>
      <c r="E125" s="206"/>
      <c r="F125" s="27"/>
      <c r="G125" s="26"/>
      <c r="H125" s="28"/>
      <c r="I125" s="26"/>
      <c r="J125" s="28"/>
    </row>
    <row r="126" spans="1:10" s="23" customFormat="1" x14ac:dyDescent="0.25">
      <c r="A126" s="24"/>
      <c r="B126" s="69"/>
      <c r="C126" s="25"/>
      <c r="D126" s="25"/>
      <c r="E126" s="206"/>
      <c r="F126" s="27"/>
      <c r="G126" s="26"/>
      <c r="H126" s="28"/>
      <c r="I126" s="26"/>
      <c r="J126" s="28"/>
    </row>
    <row r="127" spans="1:10" s="23" customFormat="1" x14ac:dyDescent="0.25">
      <c r="A127" s="24"/>
      <c r="B127" s="69"/>
      <c r="C127" s="25"/>
      <c r="D127" s="25"/>
      <c r="E127" s="206"/>
      <c r="F127" s="27"/>
      <c r="G127" s="26"/>
      <c r="H127" s="28"/>
      <c r="I127" s="26"/>
      <c r="J127" s="28"/>
    </row>
    <row r="128" spans="1:10" s="23" customFormat="1" x14ac:dyDescent="0.25">
      <c r="A128" s="24"/>
      <c r="B128" s="69"/>
      <c r="C128" s="25"/>
      <c r="D128" s="25"/>
      <c r="E128" s="206"/>
      <c r="F128" s="27"/>
      <c r="G128" s="26"/>
      <c r="H128" s="28"/>
      <c r="I128" s="26"/>
      <c r="J128" s="28"/>
    </row>
    <row r="129" spans="1:10" s="23" customFormat="1" x14ac:dyDescent="0.25">
      <c r="A129" s="24"/>
      <c r="B129" s="69"/>
      <c r="C129" s="25"/>
      <c r="D129" s="25"/>
      <c r="E129" s="206"/>
      <c r="F129" s="27"/>
      <c r="G129" s="26"/>
      <c r="H129" s="28"/>
      <c r="I129" s="26"/>
      <c r="J129" s="28"/>
    </row>
    <row r="130" spans="1:10" s="23" customFormat="1" x14ac:dyDescent="0.25">
      <c r="A130" s="24"/>
      <c r="B130" s="69"/>
      <c r="C130" s="25"/>
      <c r="D130" s="25"/>
      <c r="E130" s="206"/>
      <c r="F130" s="27"/>
      <c r="G130" s="26"/>
      <c r="H130" s="28"/>
      <c r="I130" s="26"/>
      <c r="J130" s="28"/>
    </row>
    <row r="131" spans="1:10" s="23" customFormat="1" x14ac:dyDescent="0.25">
      <c r="A131" s="24"/>
      <c r="B131" s="69"/>
      <c r="C131" s="25"/>
      <c r="D131" s="25"/>
      <c r="E131" s="206"/>
      <c r="F131" s="27"/>
      <c r="G131" s="26"/>
      <c r="H131" s="28"/>
      <c r="I131" s="26"/>
      <c r="J131" s="28"/>
    </row>
    <row r="132" spans="1:10" s="23" customFormat="1" x14ac:dyDescent="0.25">
      <c r="A132" s="24"/>
      <c r="B132" s="69"/>
      <c r="C132" s="25"/>
      <c r="D132" s="25"/>
      <c r="E132" s="206"/>
      <c r="F132" s="27"/>
      <c r="G132" s="26"/>
      <c r="H132" s="28"/>
      <c r="I132" s="26"/>
      <c r="J132" s="28"/>
    </row>
    <row r="133" spans="1:10" s="23" customFormat="1" x14ac:dyDescent="0.25">
      <c r="A133" s="24"/>
      <c r="B133" s="69"/>
      <c r="C133" s="25"/>
      <c r="D133" s="25"/>
      <c r="E133" s="206"/>
      <c r="F133" s="27"/>
      <c r="G133" s="26"/>
      <c r="H133" s="28"/>
      <c r="I133" s="26"/>
      <c r="J133" s="28"/>
    </row>
    <row r="134" spans="1:10" s="23" customFormat="1" x14ac:dyDescent="0.25">
      <c r="A134" s="24"/>
      <c r="B134" s="69"/>
      <c r="C134" s="25"/>
      <c r="D134" s="25"/>
      <c r="E134" s="206"/>
      <c r="F134" s="27"/>
      <c r="G134" s="26"/>
      <c r="H134" s="28"/>
      <c r="I134" s="26"/>
      <c r="J134" s="28"/>
    </row>
    <row r="135" spans="1:10" s="23" customFormat="1" x14ac:dyDescent="0.25">
      <c r="A135" s="24"/>
      <c r="B135" s="69"/>
      <c r="C135" s="25"/>
      <c r="D135" s="25"/>
      <c r="E135" s="206"/>
      <c r="F135" s="27"/>
      <c r="G135" s="26"/>
      <c r="H135" s="28"/>
      <c r="I135" s="26"/>
      <c r="J135" s="28"/>
    </row>
    <row r="136" spans="1:10" s="23" customFormat="1" x14ac:dyDescent="0.25">
      <c r="A136" s="24"/>
      <c r="B136" s="69"/>
      <c r="C136" s="25"/>
      <c r="D136" s="25"/>
      <c r="E136" s="206"/>
      <c r="F136" s="27"/>
      <c r="G136" s="26"/>
      <c r="H136" s="28"/>
      <c r="I136" s="26"/>
      <c r="J136" s="28"/>
    </row>
    <row r="137" spans="1:10" s="23" customFormat="1" x14ac:dyDescent="0.25">
      <c r="A137" s="24"/>
      <c r="B137" s="69"/>
      <c r="C137" s="25"/>
      <c r="D137" s="25"/>
      <c r="E137" s="206"/>
      <c r="F137" s="27"/>
      <c r="G137" s="26"/>
      <c r="H137" s="28"/>
      <c r="I137" s="26"/>
      <c r="J137" s="28"/>
    </row>
    <row r="138" spans="1:10" s="23" customFormat="1" x14ac:dyDescent="0.25">
      <c r="A138" s="24"/>
      <c r="B138" s="69"/>
      <c r="C138" s="25"/>
      <c r="D138" s="25"/>
      <c r="E138" s="206"/>
      <c r="F138" s="27"/>
      <c r="G138" s="26"/>
      <c r="H138" s="28"/>
      <c r="I138" s="26"/>
      <c r="J138" s="28"/>
    </row>
    <row r="139" spans="1:10" s="23" customFormat="1" x14ac:dyDescent="0.25">
      <c r="A139" s="24"/>
      <c r="B139" s="69"/>
      <c r="C139" s="25"/>
      <c r="D139" s="25"/>
      <c r="E139" s="206"/>
      <c r="F139" s="27"/>
      <c r="G139" s="26"/>
      <c r="H139" s="28"/>
      <c r="I139" s="26"/>
      <c r="J139" s="28"/>
    </row>
    <row r="140" spans="1:10" s="23" customFormat="1" x14ac:dyDescent="0.25">
      <c r="A140" s="24"/>
      <c r="B140" s="69"/>
      <c r="C140" s="25"/>
      <c r="D140" s="25"/>
      <c r="E140" s="206"/>
      <c r="F140" s="27"/>
      <c r="G140" s="26"/>
      <c r="H140" s="28"/>
      <c r="I140" s="26"/>
      <c r="J140" s="28"/>
    </row>
    <row r="141" spans="1:10" s="23" customFormat="1" ht="17.25" x14ac:dyDescent="0.25">
      <c r="A141" s="29"/>
      <c r="B141" s="70"/>
      <c r="C141" s="30"/>
      <c r="D141" s="30"/>
      <c r="E141" s="30"/>
      <c r="F141" s="227"/>
      <c r="G141" s="30"/>
      <c r="H141" s="31"/>
      <c r="I141" s="30"/>
      <c r="J141" s="31"/>
    </row>
    <row r="142" spans="1:10" s="23" customFormat="1" x14ac:dyDescent="0.25">
      <c r="A142" s="24"/>
      <c r="B142" s="69"/>
      <c r="C142" s="25"/>
      <c r="D142" s="25"/>
      <c r="E142" s="206"/>
      <c r="F142" s="27"/>
      <c r="G142" s="26"/>
      <c r="H142" s="28"/>
      <c r="I142" s="26"/>
      <c r="J142" s="28"/>
    </row>
    <row r="143" spans="1:10" s="23" customFormat="1" x14ac:dyDescent="0.25">
      <c r="A143" s="24"/>
      <c r="B143" s="69"/>
      <c r="C143" s="25"/>
      <c r="D143" s="25"/>
      <c r="E143" s="206"/>
      <c r="F143" s="27"/>
      <c r="G143" s="26"/>
      <c r="H143" s="28"/>
      <c r="I143" s="26"/>
      <c r="J143" s="28"/>
    </row>
    <row r="144" spans="1:10" s="23" customFormat="1" x14ac:dyDescent="0.25">
      <c r="A144" s="24"/>
      <c r="B144" s="69"/>
      <c r="C144" s="25"/>
      <c r="D144" s="25"/>
      <c r="E144" s="206"/>
      <c r="F144" s="27"/>
      <c r="G144" s="26"/>
      <c r="H144" s="28"/>
      <c r="I144" s="26"/>
      <c r="J144" s="28"/>
    </row>
    <row r="145" spans="1:10" s="23" customFormat="1" x14ac:dyDescent="0.25">
      <c r="A145" s="24"/>
      <c r="B145" s="69"/>
      <c r="C145" s="25"/>
      <c r="D145" s="25"/>
      <c r="E145" s="206"/>
      <c r="F145" s="27"/>
      <c r="G145" s="26"/>
      <c r="H145" s="28"/>
      <c r="I145" s="26"/>
      <c r="J145" s="28"/>
    </row>
    <row r="146" spans="1:10" s="23" customFormat="1" x14ac:dyDescent="0.25">
      <c r="A146" s="24"/>
      <c r="B146" s="69"/>
      <c r="C146" s="25"/>
      <c r="D146" s="25"/>
      <c r="E146" s="206"/>
      <c r="F146" s="27"/>
      <c r="G146" s="26"/>
      <c r="H146" s="28"/>
      <c r="I146" s="26"/>
      <c r="J146" s="28"/>
    </row>
    <row r="147" spans="1:10" s="23" customFormat="1" x14ac:dyDescent="0.25">
      <c r="A147" s="24"/>
      <c r="B147" s="69"/>
      <c r="C147" s="25"/>
      <c r="D147" s="25"/>
      <c r="E147" s="206"/>
      <c r="F147" s="27"/>
      <c r="G147" s="26"/>
      <c r="H147" s="28"/>
      <c r="I147" s="26"/>
      <c r="J147" s="28"/>
    </row>
    <row r="148" spans="1:10" s="23" customFormat="1" x14ac:dyDescent="0.25">
      <c r="A148" s="24"/>
      <c r="B148" s="69"/>
      <c r="C148" s="25"/>
      <c r="D148" s="25"/>
      <c r="E148" s="206"/>
      <c r="F148" s="27"/>
      <c r="G148" s="26"/>
      <c r="H148" s="28"/>
      <c r="I148" s="26"/>
      <c r="J148" s="28"/>
    </row>
    <row r="149" spans="1:10" s="23" customFormat="1" x14ac:dyDescent="0.25">
      <c r="A149" s="24"/>
      <c r="B149" s="69"/>
      <c r="C149" s="25"/>
      <c r="D149" s="25"/>
      <c r="E149" s="206"/>
      <c r="F149" s="27"/>
      <c r="G149" s="26"/>
      <c r="H149" s="28"/>
      <c r="I149" s="26"/>
      <c r="J149" s="28"/>
    </row>
    <row r="150" spans="1:10" s="23" customFormat="1" x14ac:dyDescent="0.25">
      <c r="A150" s="24"/>
      <c r="B150" s="69"/>
      <c r="C150" s="25"/>
      <c r="D150" s="25"/>
      <c r="E150" s="206"/>
      <c r="F150" s="27"/>
      <c r="G150" s="26"/>
      <c r="H150" s="28"/>
      <c r="I150" s="26"/>
      <c r="J150" s="28"/>
    </row>
    <row r="151" spans="1:10" s="23" customFormat="1" x14ac:dyDescent="0.25">
      <c r="A151" s="24"/>
      <c r="B151" s="69"/>
      <c r="C151" s="25"/>
      <c r="D151" s="25"/>
      <c r="E151" s="206"/>
      <c r="F151" s="27"/>
      <c r="G151" s="26"/>
      <c r="H151" s="28"/>
      <c r="I151" s="26"/>
      <c r="J151" s="28"/>
    </row>
    <row r="152" spans="1:10" s="23" customFormat="1" x14ac:dyDescent="0.25">
      <c r="A152" s="24"/>
      <c r="B152" s="69"/>
      <c r="C152" s="25"/>
      <c r="D152" s="25"/>
      <c r="E152" s="206"/>
      <c r="F152" s="27"/>
      <c r="G152" s="26"/>
      <c r="H152" s="28"/>
      <c r="I152" s="26"/>
      <c r="J152" s="28"/>
    </row>
    <row r="153" spans="1:10" s="23" customFormat="1" x14ac:dyDescent="0.25">
      <c r="A153" s="24"/>
      <c r="B153" s="69"/>
      <c r="C153" s="25"/>
      <c r="D153" s="25"/>
      <c r="E153" s="206"/>
      <c r="F153" s="27"/>
      <c r="G153" s="26"/>
      <c r="H153" s="28"/>
      <c r="I153" s="26"/>
      <c r="J153" s="28"/>
    </row>
    <row r="154" spans="1:10" s="23" customFormat="1" x14ac:dyDescent="0.25">
      <c r="A154" s="24"/>
      <c r="B154" s="69"/>
      <c r="C154" s="25"/>
      <c r="D154" s="25"/>
      <c r="E154" s="206"/>
      <c r="F154" s="27"/>
      <c r="G154" s="26"/>
      <c r="H154" s="28"/>
      <c r="I154" s="26"/>
      <c r="J154" s="28"/>
    </row>
    <row r="155" spans="1:10" s="23" customFormat="1" x14ac:dyDescent="0.25">
      <c r="A155" s="24"/>
      <c r="B155" s="69"/>
      <c r="C155" s="25"/>
      <c r="D155" s="25"/>
      <c r="E155" s="206"/>
      <c r="F155" s="27"/>
      <c r="G155" s="26"/>
      <c r="H155" s="28"/>
      <c r="I155" s="26"/>
      <c r="J155" s="28"/>
    </row>
    <row r="156" spans="1:10" s="23" customFormat="1" x14ac:dyDescent="0.25">
      <c r="A156" s="24"/>
      <c r="B156" s="69"/>
      <c r="C156" s="25"/>
      <c r="D156" s="25"/>
      <c r="E156" s="206"/>
      <c r="F156" s="27"/>
      <c r="G156" s="26"/>
      <c r="H156" s="28"/>
      <c r="I156" s="26"/>
      <c r="J156" s="28"/>
    </row>
    <row r="157" spans="1:10" s="23" customFormat="1" x14ac:dyDescent="0.25">
      <c r="A157" s="24"/>
      <c r="B157" s="69"/>
      <c r="C157" s="25"/>
      <c r="D157" s="25"/>
      <c r="E157" s="206"/>
      <c r="F157" s="27"/>
      <c r="G157" s="26"/>
      <c r="H157" s="28"/>
      <c r="I157" s="26"/>
      <c r="J157" s="28"/>
    </row>
    <row r="158" spans="1:10" s="23" customFormat="1" x14ac:dyDescent="0.25">
      <c r="A158" s="24"/>
      <c r="B158" s="69"/>
      <c r="C158" s="25"/>
      <c r="D158" s="25"/>
      <c r="E158" s="206"/>
      <c r="F158" s="27"/>
      <c r="G158" s="26"/>
      <c r="H158" s="28"/>
      <c r="I158" s="26"/>
      <c r="J158" s="28"/>
    </row>
    <row r="159" spans="1:10" s="23" customFormat="1" x14ac:dyDescent="0.25">
      <c r="A159" s="24"/>
      <c r="B159" s="69"/>
      <c r="C159" s="25"/>
      <c r="D159" s="25"/>
      <c r="E159" s="206"/>
      <c r="F159" s="27"/>
      <c r="G159" s="26"/>
      <c r="H159" s="28"/>
      <c r="I159" s="26"/>
      <c r="J159" s="28"/>
    </row>
    <row r="160" spans="1:10" s="23" customFormat="1" x14ac:dyDescent="0.25">
      <c r="A160" s="24"/>
      <c r="B160" s="69"/>
      <c r="C160" s="25"/>
      <c r="D160" s="25"/>
      <c r="E160" s="206"/>
      <c r="F160" s="27"/>
      <c r="G160" s="26"/>
      <c r="H160" s="28"/>
      <c r="I160" s="26"/>
      <c r="J160" s="28"/>
    </row>
    <row r="161" spans="1:10" s="23" customFormat="1" x14ac:dyDescent="0.25">
      <c r="A161" s="24"/>
      <c r="B161" s="69"/>
      <c r="C161" s="25"/>
      <c r="D161" s="25"/>
      <c r="E161" s="206"/>
      <c r="F161" s="27"/>
      <c r="G161" s="26"/>
      <c r="H161" s="28"/>
      <c r="I161" s="26"/>
      <c r="J161" s="28"/>
    </row>
    <row r="162" spans="1:10" s="23" customFormat="1" x14ac:dyDescent="0.25">
      <c r="A162" s="24"/>
      <c r="B162" s="69"/>
      <c r="C162" s="25"/>
      <c r="D162" s="25"/>
      <c r="E162" s="206"/>
      <c r="F162" s="27"/>
      <c r="G162" s="26"/>
      <c r="H162" s="28"/>
      <c r="I162" s="26"/>
      <c r="J162" s="28"/>
    </row>
    <row r="163" spans="1:10" s="23" customFormat="1" x14ac:dyDescent="0.25">
      <c r="A163" s="24"/>
      <c r="B163" s="69"/>
      <c r="C163" s="25"/>
      <c r="D163" s="25"/>
      <c r="E163" s="206"/>
      <c r="F163" s="27"/>
      <c r="G163" s="26"/>
      <c r="H163" s="28"/>
      <c r="I163" s="26"/>
      <c r="J163" s="28"/>
    </row>
    <row r="164" spans="1:10" s="23" customFormat="1" x14ac:dyDescent="0.25">
      <c r="A164" s="24"/>
      <c r="B164" s="69"/>
      <c r="C164" s="25"/>
      <c r="D164" s="25"/>
      <c r="E164" s="206"/>
      <c r="F164" s="27"/>
      <c r="G164" s="26"/>
      <c r="H164" s="28"/>
      <c r="I164" s="26"/>
      <c r="J164" s="28"/>
    </row>
    <row r="165" spans="1:10" s="23" customFormat="1" x14ac:dyDescent="0.25">
      <c r="A165" s="24"/>
      <c r="B165" s="69"/>
      <c r="C165" s="25"/>
      <c r="D165" s="25"/>
      <c r="E165" s="206"/>
      <c r="F165" s="27"/>
      <c r="G165" s="26"/>
      <c r="H165" s="28"/>
      <c r="I165" s="26"/>
      <c r="J165" s="28"/>
    </row>
    <row r="166" spans="1:10" s="23" customFormat="1" x14ac:dyDescent="0.25">
      <c r="A166" s="24"/>
      <c r="B166" s="69"/>
      <c r="C166" s="25"/>
      <c r="D166" s="25"/>
      <c r="E166" s="206"/>
      <c r="F166" s="27"/>
      <c r="G166" s="26"/>
      <c r="H166" s="28"/>
      <c r="I166" s="26"/>
      <c r="J166" s="28"/>
    </row>
    <row r="167" spans="1:10" s="23" customFormat="1" x14ac:dyDescent="0.25">
      <c r="A167" s="24"/>
      <c r="B167" s="69"/>
      <c r="C167" s="25"/>
      <c r="D167" s="25"/>
      <c r="E167" s="206"/>
      <c r="F167" s="27"/>
      <c r="G167" s="26"/>
      <c r="H167" s="28"/>
      <c r="I167" s="26"/>
      <c r="J167" s="28"/>
    </row>
    <row r="168" spans="1:10" s="23" customFormat="1" x14ac:dyDescent="0.25">
      <c r="A168" s="24"/>
      <c r="B168" s="69"/>
      <c r="C168" s="25"/>
      <c r="D168" s="25"/>
      <c r="E168" s="206"/>
      <c r="F168" s="27"/>
      <c r="G168" s="26"/>
      <c r="H168" s="28"/>
      <c r="I168" s="26"/>
      <c r="J168" s="28"/>
    </row>
    <row r="169" spans="1:10" s="23" customFormat="1" x14ac:dyDescent="0.25">
      <c r="A169" s="24"/>
      <c r="B169" s="69"/>
      <c r="C169" s="25"/>
      <c r="D169" s="25"/>
      <c r="E169" s="206"/>
      <c r="F169" s="27"/>
      <c r="G169" s="26"/>
      <c r="H169" s="28"/>
      <c r="I169" s="26"/>
      <c r="J169" s="28"/>
    </row>
    <row r="170" spans="1:10" s="23" customFormat="1" x14ac:dyDescent="0.25">
      <c r="A170" s="24"/>
      <c r="B170" s="69"/>
      <c r="C170" s="25"/>
      <c r="D170" s="25"/>
      <c r="E170" s="206"/>
      <c r="F170" s="27"/>
      <c r="G170" s="26"/>
      <c r="H170" s="28"/>
      <c r="I170" s="26"/>
      <c r="J170" s="28"/>
    </row>
    <row r="171" spans="1:10" s="23" customFormat="1" x14ac:dyDescent="0.25">
      <c r="A171" s="24"/>
      <c r="B171" s="69"/>
      <c r="C171" s="25"/>
      <c r="D171" s="25"/>
      <c r="E171" s="206"/>
      <c r="F171" s="27"/>
      <c r="G171" s="26"/>
      <c r="H171" s="28"/>
      <c r="I171" s="26"/>
      <c r="J171" s="28"/>
    </row>
    <row r="172" spans="1:10" s="23" customFormat="1" x14ac:dyDescent="0.25">
      <c r="A172" s="24"/>
      <c r="B172" s="69"/>
      <c r="C172" s="25"/>
      <c r="D172" s="25"/>
      <c r="E172" s="206"/>
      <c r="F172" s="27"/>
      <c r="G172" s="26"/>
      <c r="H172" s="28"/>
      <c r="I172" s="26"/>
      <c r="J172" s="28"/>
    </row>
    <row r="173" spans="1:10" s="23" customFormat="1" x14ac:dyDescent="0.25">
      <c r="A173" s="24"/>
      <c r="B173" s="69"/>
      <c r="C173" s="25"/>
      <c r="D173" s="25"/>
      <c r="E173" s="206"/>
      <c r="F173" s="27"/>
      <c r="G173" s="26"/>
      <c r="H173" s="28"/>
      <c r="I173" s="26"/>
      <c r="J173" s="28"/>
    </row>
    <row r="174" spans="1:10" s="23" customFormat="1" x14ac:dyDescent="0.25">
      <c r="A174" s="24"/>
      <c r="B174" s="69"/>
      <c r="C174" s="25"/>
      <c r="D174" s="25"/>
      <c r="E174" s="206"/>
      <c r="F174" s="27"/>
      <c r="G174" s="26"/>
      <c r="H174" s="28"/>
      <c r="I174" s="26"/>
      <c r="J174" s="28"/>
    </row>
    <row r="175" spans="1:10" s="23" customFormat="1" x14ac:dyDescent="0.25">
      <c r="A175" s="24"/>
      <c r="B175" s="69"/>
      <c r="C175" s="25"/>
      <c r="D175" s="25"/>
      <c r="E175" s="206"/>
      <c r="F175" s="27"/>
      <c r="G175" s="26"/>
      <c r="H175" s="28"/>
      <c r="I175" s="26"/>
      <c r="J175" s="28"/>
    </row>
    <row r="176" spans="1:10" s="23" customFormat="1" x14ac:dyDescent="0.25">
      <c r="A176" s="24"/>
      <c r="B176" s="69"/>
      <c r="C176" s="25"/>
      <c r="D176" s="25"/>
      <c r="E176" s="206"/>
      <c r="F176" s="27"/>
      <c r="G176" s="26"/>
      <c r="H176" s="28"/>
      <c r="I176" s="26"/>
      <c r="J176" s="28"/>
    </row>
    <row r="177" spans="1:10" s="23" customFormat="1" x14ac:dyDescent="0.25">
      <c r="A177" s="24"/>
      <c r="B177" s="69"/>
      <c r="C177" s="25"/>
      <c r="D177" s="25"/>
      <c r="E177" s="206"/>
      <c r="F177" s="27"/>
      <c r="G177" s="26"/>
      <c r="H177" s="28"/>
      <c r="I177" s="26"/>
      <c r="J177" s="28"/>
    </row>
    <row r="178" spans="1:10" s="23" customFormat="1" x14ac:dyDescent="0.25">
      <c r="A178" s="24"/>
      <c r="B178" s="69"/>
      <c r="C178" s="25"/>
      <c r="D178" s="25"/>
      <c r="E178" s="206"/>
      <c r="F178" s="27"/>
      <c r="G178" s="26"/>
      <c r="H178" s="28"/>
      <c r="I178" s="26"/>
      <c r="J178" s="28"/>
    </row>
    <row r="179" spans="1:10" s="23" customFormat="1" x14ac:dyDescent="0.25">
      <c r="A179" s="24"/>
      <c r="B179" s="69"/>
      <c r="C179" s="25"/>
      <c r="D179" s="25"/>
      <c r="E179" s="206"/>
      <c r="F179" s="27"/>
      <c r="G179" s="26"/>
      <c r="H179" s="28"/>
      <c r="I179" s="26"/>
      <c r="J179" s="28"/>
    </row>
    <row r="180" spans="1:10" s="23" customFormat="1" x14ac:dyDescent="0.25">
      <c r="A180" s="24"/>
      <c r="B180" s="69"/>
      <c r="C180" s="25"/>
      <c r="D180" s="25"/>
      <c r="E180" s="206"/>
      <c r="F180" s="27"/>
      <c r="G180" s="26"/>
      <c r="H180" s="28"/>
      <c r="I180" s="26"/>
      <c r="J180" s="28"/>
    </row>
    <row r="181" spans="1:10" s="23" customFormat="1" x14ac:dyDescent="0.25">
      <c r="A181" s="24"/>
      <c r="B181" s="69"/>
      <c r="C181" s="25"/>
      <c r="D181" s="25"/>
      <c r="E181" s="206"/>
      <c r="F181" s="27"/>
      <c r="G181" s="26"/>
      <c r="H181" s="28"/>
      <c r="I181" s="26"/>
      <c r="J181" s="28"/>
    </row>
    <row r="182" spans="1:10" s="23" customFormat="1" x14ac:dyDescent="0.25">
      <c r="A182" s="24"/>
      <c r="B182" s="69"/>
      <c r="C182" s="25"/>
      <c r="D182" s="25"/>
      <c r="E182" s="206"/>
      <c r="F182" s="27"/>
      <c r="G182" s="26"/>
      <c r="H182" s="28"/>
      <c r="I182" s="26"/>
      <c r="J182" s="28"/>
    </row>
    <row r="183" spans="1:10" s="23" customFormat="1" x14ac:dyDescent="0.25">
      <c r="A183" s="24"/>
      <c r="B183" s="69"/>
      <c r="C183" s="25"/>
      <c r="D183" s="25"/>
      <c r="E183" s="206"/>
      <c r="F183" s="27"/>
      <c r="G183" s="26"/>
      <c r="H183" s="28"/>
      <c r="I183" s="26"/>
      <c r="J183" s="28"/>
    </row>
    <row r="184" spans="1:10" s="23" customFormat="1" x14ac:dyDescent="0.25">
      <c r="A184" s="24"/>
      <c r="B184" s="69"/>
      <c r="C184" s="25"/>
      <c r="D184" s="25"/>
      <c r="E184" s="206"/>
      <c r="F184" s="27"/>
      <c r="G184" s="26"/>
      <c r="H184" s="28"/>
      <c r="I184" s="26"/>
      <c r="J184" s="28"/>
    </row>
    <row r="185" spans="1:10" s="23" customFormat="1" x14ac:dyDescent="0.25">
      <c r="A185" s="24"/>
      <c r="B185" s="69"/>
      <c r="C185" s="25"/>
      <c r="D185" s="25"/>
      <c r="E185" s="206"/>
      <c r="F185" s="27"/>
      <c r="G185" s="26"/>
      <c r="H185" s="28"/>
      <c r="I185" s="26"/>
      <c r="J185" s="28"/>
    </row>
    <row r="186" spans="1:10" s="23" customFormat="1" x14ac:dyDescent="0.25">
      <c r="A186" s="24"/>
      <c r="B186" s="69"/>
      <c r="C186" s="25"/>
      <c r="D186" s="25"/>
      <c r="E186" s="206"/>
      <c r="F186" s="27"/>
      <c r="G186" s="26"/>
      <c r="H186" s="28"/>
      <c r="I186" s="26"/>
      <c r="J186" s="28"/>
    </row>
    <row r="187" spans="1:10" s="23" customFormat="1" ht="17.25" x14ac:dyDescent="0.25">
      <c r="A187" s="29"/>
      <c r="B187" s="70"/>
      <c r="C187" s="30"/>
      <c r="D187" s="30"/>
      <c r="E187" s="30"/>
      <c r="F187" s="227"/>
      <c r="G187" s="30"/>
      <c r="H187" s="31"/>
      <c r="I187" s="30"/>
      <c r="J187" s="31"/>
    </row>
    <row r="188" spans="1:10" s="23" customFormat="1" x14ac:dyDescent="0.25">
      <c r="A188" s="24"/>
      <c r="B188" s="69"/>
      <c r="C188" s="25"/>
      <c r="D188" s="25"/>
      <c r="E188" s="206"/>
      <c r="F188" s="27"/>
      <c r="G188" s="26"/>
      <c r="H188" s="28"/>
      <c r="I188" s="26"/>
      <c r="J188" s="28"/>
    </row>
    <row r="189" spans="1:10" s="23" customFormat="1" x14ac:dyDescent="0.25">
      <c r="A189" s="24"/>
      <c r="B189" s="69"/>
      <c r="C189" s="25"/>
      <c r="D189" s="25"/>
      <c r="E189" s="206"/>
      <c r="F189" s="27"/>
      <c r="G189" s="26"/>
      <c r="H189" s="28"/>
      <c r="I189" s="26"/>
      <c r="J189" s="28"/>
    </row>
    <row r="190" spans="1:10" s="23" customFormat="1" x14ac:dyDescent="0.25">
      <c r="A190" s="24"/>
      <c r="B190" s="69"/>
      <c r="C190" s="25"/>
      <c r="D190" s="25"/>
      <c r="E190" s="206"/>
      <c r="F190" s="27"/>
      <c r="G190" s="26"/>
      <c r="H190" s="28"/>
      <c r="I190" s="26"/>
      <c r="J190" s="28"/>
    </row>
    <row r="191" spans="1:10" s="23" customFormat="1" x14ac:dyDescent="0.25">
      <c r="A191" s="24"/>
      <c r="B191" s="69"/>
      <c r="C191" s="25"/>
      <c r="D191" s="25"/>
      <c r="E191" s="206"/>
      <c r="F191" s="27"/>
      <c r="G191" s="26"/>
      <c r="H191" s="28"/>
      <c r="I191" s="26"/>
      <c r="J191" s="28"/>
    </row>
    <row r="192" spans="1:10" s="23" customFormat="1" x14ac:dyDescent="0.25">
      <c r="A192" s="24"/>
      <c r="B192" s="69"/>
      <c r="C192" s="25"/>
      <c r="D192" s="25"/>
      <c r="E192" s="206"/>
      <c r="F192" s="27"/>
      <c r="G192" s="26"/>
      <c r="H192" s="28"/>
      <c r="I192" s="26"/>
      <c r="J192" s="28"/>
    </row>
    <row r="193" spans="1:10" s="23" customFormat="1" x14ac:dyDescent="0.25">
      <c r="A193" s="24"/>
      <c r="B193" s="69"/>
      <c r="C193" s="25"/>
      <c r="D193" s="25"/>
      <c r="E193" s="206"/>
      <c r="F193" s="27"/>
      <c r="G193" s="26"/>
      <c r="H193" s="28"/>
      <c r="I193" s="26"/>
      <c r="J193" s="28"/>
    </row>
    <row r="194" spans="1:10" s="23" customFormat="1" x14ac:dyDescent="0.25">
      <c r="A194" s="24"/>
      <c r="B194" s="69"/>
      <c r="C194" s="25"/>
      <c r="D194" s="25"/>
      <c r="E194" s="206"/>
      <c r="F194" s="27"/>
      <c r="G194" s="26"/>
      <c r="H194" s="28"/>
      <c r="I194" s="26"/>
      <c r="J194" s="28"/>
    </row>
    <row r="195" spans="1:10" s="23" customFormat="1" x14ac:dyDescent="0.25">
      <c r="A195" s="24"/>
      <c r="B195" s="69"/>
      <c r="C195" s="25"/>
      <c r="D195" s="25"/>
      <c r="E195" s="206"/>
      <c r="F195" s="27"/>
      <c r="G195" s="26"/>
      <c r="H195" s="28"/>
      <c r="I195" s="26"/>
      <c r="J195" s="28"/>
    </row>
    <row r="196" spans="1:10" s="23" customFormat="1" x14ac:dyDescent="0.25">
      <c r="A196" s="24"/>
      <c r="B196" s="69"/>
      <c r="C196" s="25"/>
      <c r="D196" s="25"/>
      <c r="E196" s="206"/>
      <c r="F196" s="27"/>
      <c r="G196" s="26"/>
      <c r="H196" s="28"/>
      <c r="I196" s="26"/>
      <c r="J196" s="28"/>
    </row>
    <row r="197" spans="1:10" s="23" customFormat="1" x14ac:dyDescent="0.25">
      <c r="A197" s="24"/>
      <c r="B197" s="69"/>
      <c r="C197" s="25"/>
      <c r="D197" s="25"/>
      <c r="E197" s="206"/>
      <c r="F197" s="27"/>
      <c r="G197" s="26"/>
      <c r="H197" s="28"/>
      <c r="I197" s="26"/>
      <c r="J197" s="28"/>
    </row>
    <row r="198" spans="1:10" s="23" customFormat="1" x14ac:dyDescent="0.25">
      <c r="A198" s="24"/>
      <c r="B198" s="69"/>
      <c r="C198" s="25"/>
      <c r="D198" s="25"/>
      <c r="E198" s="206"/>
      <c r="F198" s="27"/>
      <c r="G198" s="26"/>
      <c r="H198" s="28"/>
      <c r="I198" s="26"/>
      <c r="J198" s="28"/>
    </row>
    <row r="199" spans="1:10" s="23" customFormat="1" x14ac:dyDescent="0.25">
      <c r="A199" s="24"/>
      <c r="B199" s="69"/>
      <c r="C199" s="25"/>
      <c r="D199" s="25"/>
      <c r="E199" s="206"/>
      <c r="F199" s="27"/>
      <c r="G199" s="26"/>
      <c r="H199" s="28"/>
      <c r="I199" s="26"/>
      <c r="J199" s="28"/>
    </row>
    <row r="200" spans="1:10" s="23" customFormat="1" x14ac:dyDescent="0.25">
      <c r="A200" s="24"/>
      <c r="B200" s="69"/>
      <c r="C200" s="25"/>
      <c r="D200" s="25"/>
      <c r="E200" s="206"/>
      <c r="F200" s="27"/>
      <c r="G200" s="26"/>
      <c r="H200" s="28"/>
      <c r="I200" s="26"/>
      <c r="J200" s="28"/>
    </row>
    <row r="201" spans="1:10" s="23" customFormat="1" x14ac:dyDescent="0.25">
      <c r="A201" s="24"/>
      <c r="B201" s="69"/>
      <c r="C201" s="25"/>
      <c r="D201" s="25"/>
      <c r="E201" s="206"/>
      <c r="F201" s="27"/>
      <c r="G201" s="26"/>
      <c r="H201" s="28"/>
      <c r="I201" s="26"/>
      <c r="J201" s="28"/>
    </row>
    <row r="202" spans="1:10" s="23" customFormat="1" x14ac:dyDescent="0.25">
      <c r="A202" s="24"/>
      <c r="B202" s="69"/>
      <c r="C202" s="25"/>
      <c r="D202" s="25"/>
      <c r="E202" s="206"/>
      <c r="F202" s="27"/>
      <c r="G202" s="26"/>
      <c r="H202" s="28"/>
      <c r="I202" s="26"/>
      <c r="J202" s="28"/>
    </row>
    <row r="203" spans="1:10" s="23" customFormat="1" x14ac:dyDescent="0.25">
      <c r="A203" s="24"/>
      <c r="B203" s="69"/>
      <c r="C203" s="25"/>
      <c r="D203" s="25"/>
      <c r="E203" s="206"/>
      <c r="F203" s="27"/>
      <c r="G203" s="26"/>
      <c r="H203" s="28"/>
      <c r="I203" s="26"/>
      <c r="J203" s="28"/>
    </row>
    <row r="204" spans="1:10" s="23" customFormat="1" x14ac:dyDescent="0.25">
      <c r="A204" s="24"/>
      <c r="B204" s="69"/>
      <c r="C204" s="25"/>
      <c r="D204" s="25"/>
      <c r="E204" s="206"/>
      <c r="F204" s="27"/>
      <c r="G204" s="26"/>
      <c r="H204" s="28"/>
      <c r="I204" s="26"/>
      <c r="J204" s="28"/>
    </row>
    <row r="205" spans="1:10" s="23" customFormat="1" x14ac:dyDescent="0.25">
      <c r="A205" s="24"/>
      <c r="B205" s="69"/>
      <c r="C205" s="25"/>
      <c r="D205" s="25"/>
      <c r="E205" s="206"/>
      <c r="F205" s="27"/>
      <c r="G205" s="26"/>
      <c r="H205" s="28"/>
      <c r="I205" s="26"/>
      <c r="J205" s="28"/>
    </row>
    <row r="206" spans="1:10" s="23" customFormat="1" x14ac:dyDescent="0.25">
      <c r="A206" s="24"/>
      <c r="B206" s="69"/>
      <c r="C206" s="25"/>
      <c r="D206" s="25"/>
      <c r="E206" s="206"/>
      <c r="F206" s="27"/>
      <c r="G206" s="26"/>
      <c r="H206" s="28"/>
      <c r="I206" s="26"/>
      <c r="J206" s="28"/>
    </row>
    <row r="207" spans="1:10" s="23" customFormat="1" x14ac:dyDescent="0.25">
      <c r="A207" s="24"/>
      <c r="B207" s="69"/>
      <c r="C207" s="25"/>
      <c r="D207" s="25"/>
      <c r="E207" s="206"/>
      <c r="F207" s="27"/>
      <c r="G207" s="26"/>
      <c r="H207" s="28"/>
      <c r="I207" s="26"/>
      <c r="J207" s="28"/>
    </row>
    <row r="208" spans="1:10" s="23" customFormat="1" x14ac:dyDescent="0.25">
      <c r="A208" s="24"/>
      <c r="B208" s="69"/>
      <c r="C208" s="25"/>
      <c r="D208" s="25"/>
      <c r="E208" s="206"/>
      <c r="F208" s="27"/>
      <c r="G208" s="26"/>
      <c r="H208" s="28"/>
      <c r="I208" s="26"/>
      <c r="J208" s="28"/>
    </row>
    <row r="209" spans="1:10" s="23" customFormat="1" x14ac:dyDescent="0.25">
      <c r="A209" s="24"/>
      <c r="B209" s="69"/>
      <c r="C209" s="25"/>
      <c r="D209" s="25"/>
      <c r="E209" s="206"/>
      <c r="F209" s="27"/>
      <c r="G209" s="26"/>
      <c r="H209" s="28"/>
      <c r="I209" s="26"/>
      <c r="J209" s="28"/>
    </row>
    <row r="210" spans="1:10" s="23" customFormat="1" x14ac:dyDescent="0.25">
      <c r="A210" s="24"/>
      <c r="B210" s="69"/>
      <c r="C210" s="25"/>
      <c r="D210" s="25"/>
      <c r="E210" s="206"/>
      <c r="F210" s="27"/>
      <c r="G210" s="26"/>
      <c r="H210" s="28"/>
      <c r="I210" s="26"/>
      <c r="J210" s="28"/>
    </row>
    <row r="211" spans="1:10" s="23" customFormat="1" x14ac:dyDescent="0.25">
      <c r="A211" s="24"/>
      <c r="B211" s="69"/>
      <c r="C211" s="25"/>
      <c r="D211" s="25"/>
      <c r="E211" s="206"/>
      <c r="F211" s="27"/>
      <c r="G211" s="26"/>
      <c r="H211" s="28"/>
      <c r="I211" s="26"/>
      <c r="J211" s="28"/>
    </row>
    <row r="212" spans="1:10" s="23" customFormat="1" x14ac:dyDescent="0.25">
      <c r="A212" s="24"/>
      <c r="B212" s="69"/>
      <c r="C212" s="25"/>
      <c r="D212" s="25"/>
      <c r="E212" s="206"/>
      <c r="F212" s="27"/>
      <c r="G212" s="26"/>
      <c r="H212" s="28"/>
      <c r="I212" s="26"/>
      <c r="J212" s="28"/>
    </row>
    <row r="213" spans="1:10" s="23" customFormat="1" x14ac:dyDescent="0.25">
      <c r="A213" s="24"/>
      <c r="B213" s="69"/>
      <c r="C213" s="25"/>
      <c r="D213" s="25"/>
      <c r="E213" s="206"/>
      <c r="F213" s="27"/>
      <c r="G213" s="26"/>
      <c r="H213" s="28"/>
      <c r="I213" s="26"/>
      <c r="J213" s="28"/>
    </row>
    <row r="214" spans="1:10" s="23" customFormat="1" x14ac:dyDescent="0.25">
      <c r="A214" s="24"/>
      <c r="B214" s="69"/>
      <c r="C214" s="25"/>
      <c r="D214" s="25"/>
      <c r="E214" s="206"/>
      <c r="F214" s="27"/>
      <c r="G214" s="26"/>
      <c r="H214" s="28"/>
      <c r="I214" s="26"/>
      <c r="J214" s="28"/>
    </row>
    <row r="215" spans="1:10" s="23" customFormat="1" x14ac:dyDescent="0.25">
      <c r="A215" s="24"/>
      <c r="B215" s="69"/>
      <c r="C215" s="25"/>
      <c r="D215" s="25"/>
      <c r="E215" s="206"/>
      <c r="F215" s="27"/>
      <c r="G215" s="26"/>
      <c r="H215" s="28"/>
      <c r="I215" s="26"/>
      <c r="J215" s="28"/>
    </row>
    <row r="216" spans="1:10" s="23" customFormat="1" x14ac:dyDescent="0.25">
      <c r="A216" s="24"/>
      <c r="B216" s="69"/>
      <c r="C216" s="25"/>
      <c r="D216" s="25"/>
      <c r="E216" s="206"/>
      <c r="F216" s="27"/>
      <c r="G216" s="26"/>
      <c r="H216" s="28"/>
      <c r="I216" s="26"/>
      <c r="J216" s="28"/>
    </row>
    <row r="217" spans="1:10" s="23" customFormat="1" x14ac:dyDescent="0.25">
      <c r="A217" s="24"/>
      <c r="B217" s="69"/>
      <c r="C217" s="25"/>
      <c r="D217" s="25"/>
      <c r="E217" s="206"/>
      <c r="F217" s="27"/>
      <c r="G217" s="26"/>
      <c r="H217" s="28"/>
      <c r="I217" s="26"/>
      <c r="J217" s="28"/>
    </row>
    <row r="218" spans="1:10" s="23" customFormat="1" x14ac:dyDescent="0.25">
      <c r="A218" s="24"/>
      <c r="B218" s="69"/>
      <c r="C218" s="25"/>
      <c r="D218" s="25"/>
      <c r="E218" s="206"/>
      <c r="F218" s="27"/>
      <c r="G218" s="26"/>
      <c r="H218" s="28"/>
      <c r="I218" s="26"/>
      <c r="J218" s="28"/>
    </row>
    <row r="219" spans="1:10" s="23" customFormat="1" x14ac:dyDescent="0.25">
      <c r="A219" s="24"/>
      <c r="B219" s="69"/>
      <c r="C219" s="25"/>
      <c r="D219" s="25"/>
      <c r="E219" s="206"/>
      <c r="F219" s="27"/>
      <c r="G219" s="26"/>
      <c r="H219" s="28"/>
      <c r="I219" s="26"/>
      <c r="J219" s="28"/>
    </row>
    <row r="220" spans="1:10" s="23" customFormat="1" x14ac:dyDescent="0.25">
      <c r="A220" s="24"/>
      <c r="B220" s="69"/>
      <c r="C220" s="25"/>
      <c r="D220" s="25"/>
      <c r="E220" s="206"/>
      <c r="F220" s="27"/>
      <c r="G220" s="26"/>
      <c r="H220" s="28"/>
      <c r="I220" s="26"/>
      <c r="J220" s="28"/>
    </row>
    <row r="221" spans="1:10" s="23" customFormat="1" x14ac:dyDescent="0.25">
      <c r="A221" s="24"/>
      <c r="B221" s="69"/>
      <c r="C221" s="25"/>
      <c r="D221" s="25"/>
      <c r="E221" s="206"/>
      <c r="F221" s="27"/>
      <c r="G221" s="26"/>
      <c r="H221" s="28"/>
      <c r="I221" s="26"/>
      <c r="J221" s="28"/>
    </row>
    <row r="222" spans="1:10" s="23" customFormat="1" x14ac:dyDescent="0.25">
      <c r="A222" s="24"/>
      <c r="B222" s="69"/>
      <c r="C222" s="25"/>
      <c r="D222" s="25"/>
      <c r="E222" s="206"/>
      <c r="F222" s="27"/>
      <c r="G222" s="26"/>
      <c r="H222" s="28"/>
      <c r="I222" s="26"/>
      <c r="J222" s="28"/>
    </row>
    <row r="223" spans="1:10" s="23" customFormat="1" x14ac:dyDescent="0.25">
      <c r="A223" s="24"/>
      <c r="B223" s="69"/>
      <c r="C223" s="25"/>
      <c r="D223" s="25"/>
      <c r="E223" s="206"/>
      <c r="F223" s="27"/>
      <c r="G223" s="26"/>
      <c r="H223" s="28"/>
      <c r="I223" s="26"/>
      <c r="J223" s="28"/>
    </row>
    <row r="224" spans="1:10" s="23" customFormat="1" x14ac:dyDescent="0.25">
      <c r="A224" s="24"/>
      <c r="B224" s="69"/>
      <c r="C224" s="25"/>
      <c r="D224" s="25"/>
      <c r="E224" s="206"/>
      <c r="F224" s="27"/>
      <c r="G224" s="26"/>
      <c r="H224" s="28"/>
      <c r="I224" s="26"/>
      <c r="J224" s="28"/>
    </row>
    <row r="225" spans="1:10" s="23" customFormat="1" x14ac:dyDescent="0.25">
      <c r="A225" s="24"/>
      <c r="B225" s="69"/>
      <c r="C225" s="25"/>
      <c r="D225" s="25"/>
      <c r="E225" s="206"/>
      <c r="F225" s="27"/>
      <c r="G225" s="26"/>
      <c r="H225" s="28"/>
      <c r="I225" s="26"/>
      <c r="J225" s="28"/>
    </row>
    <row r="226" spans="1:10" s="23" customFormat="1" x14ac:dyDescent="0.25">
      <c r="A226" s="24"/>
      <c r="B226" s="69"/>
      <c r="C226" s="25"/>
      <c r="D226" s="25"/>
      <c r="E226" s="206"/>
      <c r="F226" s="27"/>
      <c r="G226" s="26"/>
      <c r="H226" s="28"/>
      <c r="I226" s="26"/>
      <c r="J226" s="28"/>
    </row>
    <row r="227" spans="1:10" s="23" customFormat="1" x14ac:dyDescent="0.25">
      <c r="A227" s="24"/>
      <c r="B227" s="69"/>
      <c r="C227" s="25"/>
      <c r="D227" s="25"/>
      <c r="E227" s="206"/>
      <c r="F227" s="27"/>
      <c r="G227" s="26"/>
      <c r="H227" s="28"/>
      <c r="I227" s="26"/>
      <c r="J227" s="28"/>
    </row>
    <row r="228" spans="1:10" s="23" customFormat="1" x14ac:dyDescent="0.25">
      <c r="A228" s="24"/>
      <c r="B228" s="69"/>
      <c r="C228" s="25"/>
      <c r="D228" s="25"/>
      <c r="E228" s="206"/>
      <c r="F228" s="27"/>
      <c r="G228" s="26"/>
      <c r="H228" s="28"/>
      <c r="I228" s="26"/>
      <c r="J228" s="28"/>
    </row>
    <row r="229" spans="1:10" s="23" customFormat="1" x14ac:dyDescent="0.25">
      <c r="A229" s="24"/>
      <c r="B229" s="69"/>
      <c r="C229" s="25"/>
      <c r="D229" s="25"/>
      <c r="E229" s="206"/>
      <c r="F229" s="27"/>
      <c r="G229" s="26"/>
      <c r="H229" s="28"/>
      <c r="I229" s="26"/>
      <c r="J229" s="28"/>
    </row>
    <row r="230" spans="1:10" s="23" customFormat="1" x14ac:dyDescent="0.25">
      <c r="A230" s="24"/>
      <c r="B230" s="69"/>
      <c r="C230" s="25"/>
      <c r="D230" s="25"/>
      <c r="E230" s="206"/>
      <c r="F230" s="27"/>
      <c r="G230" s="26"/>
      <c r="H230" s="28"/>
      <c r="I230" s="26"/>
      <c r="J230" s="28"/>
    </row>
    <row r="231" spans="1:10" s="23" customFormat="1" x14ac:dyDescent="0.25">
      <c r="A231" s="24"/>
      <c r="B231" s="69"/>
      <c r="C231" s="25"/>
      <c r="D231" s="25"/>
      <c r="E231" s="206"/>
      <c r="F231" s="27"/>
      <c r="G231" s="26"/>
      <c r="H231" s="28"/>
      <c r="I231" s="26"/>
      <c r="J231" s="28"/>
    </row>
    <row r="232" spans="1:10" s="23" customFormat="1" x14ac:dyDescent="0.25">
      <c r="A232" s="24"/>
      <c r="B232" s="69"/>
      <c r="C232" s="25"/>
      <c r="D232" s="25"/>
      <c r="E232" s="206"/>
      <c r="F232" s="27"/>
      <c r="G232" s="26"/>
      <c r="H232" s="28"/>
      <c r="I232" s="26"/>
      <c r="J232" s="28"/>
    </row>
    <row r="233" spans="1:10" s="23" customFormat="1" ht="17.25" x14ac:dyDescent="0.25">
      <c r="A233" s="29"/>
      <c r="B233" s="70"/>
      <c r="C233" s="30"/>
      <c r="D233" s="30"/>
      <c r="E233" s="30"/>
      <c r="F233" s="227"/>
      <c r="G233" s="30"/>
      <c r="H233" s="31"/>
      <c r="I233" s="30"/>
      <c r="J233" s="31"/>
    </row>
    <row r="234" spans="1:10" s="23" customFormat="1" x14ac:dyDescent="0.25">
      <c r="A234" s="24"/>
      <c r="B234" s="69"/>
      <c r="C234" s="25"/>
      <c r="D234" s="25"/>
      <c r="E234" s="206"/>
      <c r="F234" s="27"/>
      <c r="G234" s="26"/>
      <c r="H234" s="28"/>
      <c r="I234" s="26"/>
      <c r="J234" s="28"/>
    </row>
    <row r="235" spans="1:10" s="23" customFormat="1" x14ac:dyDescent="0.25">
      <c r="A235" s="24"/>
      <c r="B235" s="69"/>
      <c r="C235" s="25"/>
      <c r="D235" s="25"/>
      <c r="E235" s="206"/>
      <c r="F235" s="27"/>
      <c r="G235" s="26"/>
      <c r="H235" s="28"/>
      <c r="I235" s="26"/>
      <c r="J235" s="28"/>
    </row>
    <row r="236" spans="1:10" s="23" customFormat="1" x14ac:dyDescent="0.25">
      <c r="A236" s="24"/>
      <c r="B236" s="69"/>
      <c r="C236" s="25"/>
      <c r="D236" s="25"/>
      <c r="E236" s="206"/>
      <c r="F236" s="27"/>
      <c r="G236" s="26"/>
      <c r="H236" s="28"/>
      <c r="I236" s="26"/>
      <c r="J236" s="28"/>
    </row>
    <row r="237" spans="1:10" s="23" customFormat="1" x14ac:dyDescent="0.25">
      <c r="A237" s="24"/>
      <c r="B237" s="69"/>
      <c r="C237" s="25"/>
      <c r="D237" s="25"/>
      <c r="E237" s="206"/>
      <c r="F237" s="27"/>
      <c r="G237" s="26"/>
      <c r="H237" s="28"/>
      <c r="I237" s="26"/>
      <c r="J237" s="28"/>
    </row>
    <row r="238" spans="1:10" s="23" customFormat="1" x14ac:dyDescent="0.25">
      <c r="A238" s="24"/>
      <c r="B238" s="69"/>
      <c r="C238" s="25"/>
      <c r="D238" s="25"/>
      <c r="E238" s="206"/>
      <c r="F238" s="27"/>
      <c r="G238" s="26"/>
      <c r="H238" s="28"/>
      <c r="I238" s="26"/>
      <c r="J238" s="28"/>
    </row>
    <row r="239" spans="1:10" s="23" customFormat="1" x14ac:dyDescent="0.25">
      <c r="A239" s="24"/>
      <c r="B239" s="69"/>
      <c r="C239" s="25"/>
      <c r="D239" s="25"/>
      <c r="E239" s="206"/>
      <c r="F239" s="27"/>
      <c r="G239" s="26"/>
      <c r="H239" s="28"/>
      <c r="I239" s="26"/>
      <c r="J239" s="28"/>
    </row>
    <row r="240" spans="1:10" s="23" customFormat="1" x14ac:dyDescent="0.25">
      <c r="A240" s="24"/>
      <c r="B240" s="69"/>
      <c r="C240" s="25"/>
      <c r="D240" s="25"/>
      <c r="E240" s="206"/>
      <c r="F240" s="27"/>
      <c r="G240" s="26"/>
      <c r="H240" s="28"/>
      <c r="I240" s="26"/>
      <c r="J240" s="28"/>
    </row>
    <row r="241" spans="1:10" s="23" customFormat="1" x14ac:dyDescent="0.25">
      <c r="A241" s="24"/>
      <c r="B241" s="69"/>
      <c r="C241" s="25"/>
      <c r="D241" s="25"/>
      <c r="E241" s="206"/>
      <c r="F241" s="27"/>
      <c r="G241" s="26"/>
      <c r="H241" s="28"/>
      <c r="I241" s="26"/>
      <c r="J241" s="28"/>
    </row>
    <row r="242" spans="1:10" s="23" customFormat="1" x14ac:dyDescent="0.25">
      <c r="A242" s="24"/>
      <c r="B242" s="69"/>
      <c r="C242" s="25"/>
      <c r="D242" s="25"/>
      <c r="E242" s="206"/>
      <c r="F242" s="27"/>
      <c r="G242" s="26"/>
      <c r="H242" s="28"/>
      <c r="I242" s="26"/>
      <c r="J242" s="28"/>
    </row>
    <row r="243" spans="1:10" s="23" customFormat="1" x14ac:dyDescent="0.25">
      <c r="A243" s="24"/>
      <c r="B243" s="69"/>
      <c r="C243" s="25"/>
      <c r="D243" s="25"/>
      <c r="E243" s="206"/>
      <c r="F243" s="27"/>
      <c r="G243" s="26"/>
      <c r="H243" s="28"/>
      <c r="I243" s="26"/>
      <c r="J243" s="28"/>
    </row>
    <row r="244" spans="1:10" s="23" customFormat="1" x14ac:dyDescent="0.25">
      <c r="A244" s="24"/>
      <c r="B244" s="69"/>
      <c r="C244" s="25"/>
      <c r="D244" s="25"/>
      <c r="E244" s="206"/>
      <c r="F244" s="27"/>
      <c r="G244" s="26"/>
      <c r="H244" s="28"/>
      <c r="I244" s="26"/>
      <c r="J244" s="28"/>
    </row>
    <row r="245" spans="1:10" s="23" customFormat="1" x14ac:dyDescent="0.25">
      <c r="A245" s="24"/>
      <c r="B245" s="69"/>
      <c r="C245" s="25"/>
      <c r="D245" s="25"/>
      <c r="E245" s="206"/>
      <c r="F245" s="27"/>
      <c r="G245" s="26"/>
      <c r="H245" s="28"/>
      <c r="I245" s="26"/>
      <c r="J245" s="28"/>
    </row>
    <row r="246" spans="1:10" s="23" customFormat="1" x14ac:dyDescent="0.25">
      <c r="A246" s="24"/>
      <c r="B246" s="69"/>
      <c r="C246" s="25"/>
      <c r="D246" s="25"/>
      <c r="E246" s="206"/>
      <c r="F246" s="27"/>
      <c r="G246" s="26"/>
      <c r="H246" s="28"/>
      <c r="I246" s="26"/>
      <c r="J246" s="28"/>
    </row>
    <row r="247" spans="1:10" s="23" customFormat="1" x14ac:dyDescent="0.25">
      <c r="A247" s="24"/>
      <c r="B247" s="69"/>
      <c r="C247" s="25"/>
      <c r="D247" s="25"/>
      <c r="E247" s="206"/>
      <c r="F247" s="27"/>
      <c r="G247" s="26"/>
      <c r="H247" s="28"/>
      <c r="I247" s="26"/>
      <c r="J247" s="28"/>
    </row>
    <row r="248" spans="1:10" s="23" customFormat="1" x14ac:dyDescent="0.25">
      <c r="A248" s="24"/>
      <c r="B248" s="69"/>
      <c r="C248" s="25"/>
      <c r="D248" s="25"/>
      <c r="E248" s="206"/>
      <c r="F248" s="27"/>
      <c r="G248" s="26"/>
      <c r="H248" s="28"/>
      <c r="I248" s="26"/>
      <c r="J248" s="28"/>
    </row>
    <row r="249" spans="1:10" s="23" customFormat="1" x14ac:dyDescent="0.25">
      <c r="A249" s="24"/>
      <c r="B249" s="69"/>
      <c r="C249" s="25"/>
      <c r="D249" s="25"/>
      <c r="E249" s="206"/>
      <c r="F249" s="27"/>
      <c r="G249" s="26"/>
      <c r="H249" s="28"/>
      <c r="I249" s="26"/>
      <c r="J249" s="28"/>
    </row>
    <row r="250" spans="1:10" s="23" customFormat="1" x14ac:dyDescent="0.25">
      <c r="A250" s="24"/>
      <c r="B250" s="69"/>
      <c r="C250" s="25"/>
      <c r="D250" s="25"/>
      <c r="E250" s="206"/>
      <c r="F250" s="27"/>
      <c r="G250" s="26"/>
      <c r="H250" s="28"/>
      <c r="I250" s="26"/>
      <c r="J250" s="28"/>
    </row>
    <row r="251" spans="1:10" s="23" customFormat="1" x14ac:dyDescent="0.25">
      <c r="A251" s="24"/>
      <c r="B251" s="69"/>
      <c r="C251" s="25"/>
      <c r="D251" s="25"/>
      <c r="E251" s="206"/>
      <c r="F251" s="27"/>
      <c r="G251" s="26"/>
      <c r="H251" s="28"/>
      <c r="I251" s="26"/>
      <c r="J251" s="28"/>
    </row>
    <row r="252" spans="1:10" s="23" customFormat="1" x14ac:dyDescent="0.25">
      <c r="A252" s="24"/>
      <c r="B252" s="69"/>
      <c r="C252" s="25"/>
      <c r="D252" s="25"/>
      <c r="E252" s="206"/>
      <c r="F252" s="27"/>
      <c r="G252" s="26"/>
      <c r="H252" s="28"/>
      <c r="I252" s="26"/>
      <c r="J252" s="28"/>
    </row>
    <row r="253" spans="1:10" s="23" customFormat="1" x14ac:dyDescent="0.25">
      <c r="A253" s="24"/>
      <c r="B253" s="69"/>
      <c r="C253" s="25"/>
      <c r="D253" s="25"/>
      <c r="E253" s="206"/>
      <c r="F253" s="27"/>
      <c r="G253" s="26"/>
      <c r="H253" s="28"/>
      <c r="I253" s="26"/>
      <c r="J253" s="28"/>
    </row>
    <row r="254" spans="1:10" s="23" customFormat="1" x14ac:dyDescent="0.25">
      <c r="A254" s="24"/>
      <c r="B254" s="69"/>
      <c r="C254" s="25"/>
      <c r="D254" s="25"/>
      <c r="E254" s="206"/>
      <c r="F254" s="27"/>
      <c r="G254" s="26"/>
      <c r="H254" s="28"/>
      <c r="I254" s="26"/>
      <c r="J254" s="28"/>
    </row>
    <row r="255" spans="1:10" s="23" customFormat="1" x14ac:dyDescent="0.25">
      <c r="A255" s="24"/>
      <c r="B255" s="69"/>
      <c r="C255" s="25"/>
      <c r="D255" s="25"/>
      <c r="E255" s="206"/>
      <c r="F255" s="27"/>
      <c r="G255" s="26"/>
      <c r="H255" s="28"/>
      <c r="I255" s="26"/>
      <c r="J255" s="28"/>
    </row>
    <row r="256" spans="1:10" s="23" customFormat="1" x14ac:dyDescent="0.25">
      <c r="A256" s="24"/>
      <c r="B256" s="69"/>
      <c r="C256" s="25"/>
      <c r="D256" s="25"/>
      <c r="E256" s="206"/>
      <c r="F256" s="27"/>
      <c r="G256" s="26"/>
      <c r="H256" s="28"/>
      <c r="I256" s="26"/>
      <c r="J256" s="28"/>
    </row>
    <row r="257" spans="1:10" s="23" customFormat="1" x14ac:dyDescent="0.25">
      <c r="A257" s="24"/>
      <c r="B257" s="69"/>
      <c r="C257" s="25"/>
      <c r="D257" s="25"/>
      <c r="E257" s="206"/>
      <c r="F257" s="27"/>
      <c r="G257" s="26"/>
      <c r="H257" s="28"/>
      <c r="I257" s="26"/>
      <c r="J257" s="28"/>
    </row>
    <row r="258" spans="1:10" s="23" customFormat="1" x14ac:dyDescent="0.25">
      <c r="A258" s="24"/>
      <c r="B258" s="69"/>
      <c r="C258" s="25"/>
      <c r="D258" s="25"/>
      <c r="E258" s="206"/>
      <c r="F258" s="27"/>
      <c r="G258" s="26"/>
      <c r="H258" s="28"/>
      <c r="I258" s="26"/>
      <c r="J258" s="28"/>
    </row>
    <row r="259" spans="1:10" s="23" customFormat="1" x14ac:dyDescent="0.25">
      <c r="A259" s="24"/>
      <c r="B259" s="69"/>
      <c r="C259" s="25"/>
      <c r="D259" s="25"/>
      <c r="E259" s="206"/>
      <c r="F259" s="27"/>
      <c r="G259" s="26"/>
      <c r="H259" s="28"/>
      <c r="I259" s="26"/>
      <c r="J259" s="28"/>
    </row>
    <row r="260" spans="1:10" s="23" customFormat="1" x14ac:dyDescent="0.25">
      <c r="A260" s="24"/>
      <c r="B260" s="69"/>
      <c r="C260" s="25"/>
      <c r="D260" s="25"/>
      <c r="E260" s="206"/>
      <c r="F260" s="27"/>
      <c r="G260" s="26"/>
      <c r="H260" s="28"/>
      <c r="I260" s="26"/>
      <c r="J260" s="28"/>
    </row>
    <row r="261" spans="1:10" s="23" customFormat="1" x14ac:dyDescent="0.25">
      <c r="A261" s="24"/>
      <c r="B261" s="69"/>
      <c r="C261" s="25"/>
      <c r="D261" s="25"/>
      <c r="E261" s="206"/>
      <c r="F261" s="27"/>
      <c r="G261" s="26"/>
      <c r="H261" s="28"/>
      <c r="I261" s="26"/>
      <c r="J261" s="28"/>
    </row>
    <row r="262" spans="1:10" s="23" customFormat="1" x14ac:dyDescent="0.25">
      <c r="A262" s="24"/>
      <c r="B262" s="69"/>
      <c r="C262" s="25"/>
      <c r="D262" s="25"/>
      <c r="E262" s="206"/>
      <c r="F262" s="27"/>
      <c r="G262" s="26"/>
      <c r="H262" s="28"/>
      <c r="I262" s="26"/>
      <c r="J262" s="28"/>
    </row>
    <row r="263" spans="1:10" s="23" customFormat="1" x14ac:dyDescent="0.25">
      <c r="A263" s="24"/>
      <c r="B263" s="69"/>
      <c r="C263" s="25"/>
      <c r="D263" s="25"/>
      <c r="E263" s="206"/>
      <c r="F263" s="27"/>
      <c r="G263" s="26"/>
      <c r="H263" s="28"/>
      <c r="I263" s="26"/>
      <c r="J263" s="28"/>
    </row>
    <row r="264" spans="1:10" s="23" customFormat="1" x14ac:dyDescent="0.25">
      <c r="A264" s="24"/>
      <c r="B264" s="69"/>
      <c r="C264" s="25"/>
      <c r="D264" s="25"/>
      <c r="E264" s="206"/>
      <c r="F264" s="27"/>
      <c r="G264" s="26"/>
      <c r="H264" s="28"/>
      <c r="I264" s="26"/>
      <c r="J264" s="28"/>
    </row>
    <row r="265" spans="1:10" s="23" customFormat="1" x14ac:dyDescent="0.25">
      <c r="A265" s="24"/>
      <c r="B265" s="69"/>
      <c r="C265" s="25"/>
      <c r="D265" s="25"/>
      <c r="E265" s="206"/>
      <c r="F265" s="27"/>
      <c r="G265" s="26"/>
      <c r="H265" s="28"/>
      <c r="I265" s="26"/>
      <c r="J265" s="28"/>
    </row>
    <row r="266" spans="1:10" s="23" customFormat="1" x14ac:dyDescent="0.25">
      <c r="A266" s="24"/>
      <c r="B266" s="69"/>
      <c r="C266" s="25"/>
      <c r="D266" s="25"/>
      <c r="E266" s="206"/>
      <c r="F266" s="27"/>
      <c r="G266" s="26"/>
      <c r="H266" s="28"/>
      <c r="I266" s="26"/>
      <c r="J266" s="28"/>
    </row>
    <row r="267" spans="1:10" s="23" customFormat="1" x14ac:dyDescent="0.25">
      <c r="A267" s="24"/>
      <c r="B267" s="69"/>
      <c r="C267" s="25"/>
      <c r="D267" s="25"/>
      <c r="E267" s="206"/>
      <c r="F267" s="27"/>
      <c r="G267" s="26"/>
      <c r="H267" s="28"/>
      <c r="I267" s="26"/>
      <c r="J267" s="28"/>
    </row>
    <row r="268" spans="1:10" s="23" customFormat="1" x14ac:dyDescent="0.25">
      <c r="A268" s="24"/>
      <c r="B268" s="69"/>
      <c r="C268" s="25"/>
      <c r="D268" s="25"/>
      <c r="E268" s="206"/>
      <c r="F268" s="27"/>
      <c r="G268" s="26"/>
      <c r="H268" s="28"/>
      <c r="I268" s="26"/>
      <c r="J268" s="28"/>
    </row>
    <row r="269" spans="1:10" s="23" customFormat="1" x14ac:dyDescent="0.25">
      <c r="A269" s="24"/>
      <c r="B269" s="69"/>
      <c r="C269" s="25"/>
      <c r="D269" s="25"/>
      <c r="E269" s="206"/>
      <c r="F269" s="27"/>
      <c r="G269" s="26"/>
      <c r="H269" s="28"/>
      <c r="I269" s="26"/>
      <c r="J269" s="28"/>
    </row>
    <row r="270" spans="1:10" s="23" customFormat="1" x14ac:dyDescent="0.25">
      <c r="A270" s="24"/>
      <c r="B270" s="69"/>
      <c r="C270" s="25"/>
      <c r="D270" s="25"/>
      <c r="E270" s="206"/>
      <c r="F270" s="27"/>
      <c r="G270" s="26"/>
      <c r="H270" s="28"/>
      <c r="I270" s="26"/>
      <c r="J270" s="28"/>
    </row>
    <row r="271" spans="1:10" s="23" customFormat="1" x14ac:dyDescent="0.25">
      <c r="A271" s="24"/>
      <c r="B271" s="69"/>
      <c r="C271" s="25"/>
      <c r="D271" s="25"/>
      <c r="E271" s="206"/>
      <c r="F271" s="27"/>
      <c r="G271" s="26"/>
      <c r="H271" s="28"/>
      <c r="I271" s="26"/>
      <c r="J271" s="28"/>
    </row>
    <row r="272" spans="1:10" s="23" customFormat="1" x14ac:dyDescent="0.25">
      <c r="A272" s="24"/>
      <c r="B272" s="69"/>
      <c r="C272" s="25"/>
      <c r="D272" s="25"/>
      <c r="E272" s="206"/>
      <c r="F272" s="27"/>
      <c r="G272" s="26"/>
      <c r="H272" s="28"/>
      <c r="I272" s="26"/>
      <c r="J272" s="28"/>
    </row>
    <row r="273" spans="1:10" s="23" customFormat="1" x14ac:dyDescent="0.25">
      <c r="A273" s="24"/>
      <c r="B273" s="69"/>
      <c r="C273" s="25"/>
      <c r="D273" s="25"/>
      <c r="E273" s="206"/>
      <c r="F273" s="27"/>
      <c r="G273" s="26"/>
      <c r="H273" s="28"/>
      <c r="I273" s="26"/>
      <c r="J273" s="28"/>
    </row>
    <row r="274" spans="1:10" s="23" customFormat="1" x14ac:dyDescent="0.25">
      <c r="A274" s="24"/>
      <c r="B274" s="69"/>
      <c r="C274" s="25"/>
      <c r="D274" s="25"/>
      <c r="E274" s="206"/>
      <c r="F274" s="27"/>
      <c r="G274" s="26"/>
      <c r="H274" s="28"/>
      <c r="I274" s="26"/>
      <c r="J274" s="28"/>
    </row>
    <row r="275" spans="1:10" s="23" customFormat="1" x14ac:dyDescent="0.25">
      <c r="A275" s="24"/>
      <c r="B275" s="69"/>
      <c r="C275" s="25"/>
      <c r="D275" s="25"/>
      <c r="E275" s="206"/>
      <c r="F275" s="27"/>
      <c r="G275" s="26"/>
      <c r="H275" s="28"/>
      <c r="I275" s="26"/>
      <c r="J275" s="28"/>
    </row>
    <row r="276" spans="1:10" s="23" customFormat="1" x14ac:dyDescent="0.25">
      <c r="A276" s="24"/>
      <c r="B276" s="69"/>
      <c r="C276" s="25"/>
      <c r="D276" s="25"/>
      <c r="E276" s="206"/>
      <c r="F276" s="27"/>
      <c r="G276" s="26"/>
      <c r="H276" s="28"/>
      <c r="I276" s="26"/>
      <c r="J276" s="28"/>
    </row>
    <row r="277" spans="1:10" s="23" customFormat="1" x14ac:dyDescent="0.25">
      <c r="A277" s="24"/>
      <c r="B277" s="69"/>
      <c r="C277" s="25"/>
      <c r="D277" s="25"/>
      <c r="E277" s="206"/>
      <c r="F277" s="27"/>
      <c r="G277" s="26"/>
      <c r="H277" s="28"/>
      <c r="I277" s="26"/>
      <c r="J277" s="28"/>
    </row>
    <row r="278" spans="1:10" s="23" customFormat="1" x14ac:dyDescent="0.25">
      <c r="A278" s="24"/>
      <c r="B278" s="69"/>
      <c r="C278" s="25"/>
      <c r="D278" s="25"/>
      <c r="E278" s="206"/>
      <c r="F278" s="27"/>
      <c r="G278" s="26"/>
      <c r="H278" s="28"/>
      <c r="I278" s="26"/>
      <c r="J278" s="28"/>
    </row>
    <row r="279" spans="1:10" s="23" customFormat="1" ht="17.25" x14ac:dyDescent="0.25">
      <c r="A279" s="29"/>
      <c r="B279" s="70"/>
      <c r="C279" s="30"/>
      <c r="D279" s="30"/>
      <c r="E279" s="30"/>
      <c r="F279" s="227"/>
      <c r="G279" s="30"/>
      <c r="H279" s="31"/>
      <c r="I279" s="30"/>
      <c r="J279" s="31"/>
    </row>
    <row r="280" spans="1:10" s="23" customFormat="1" x14ac:dyDescent="0.25">
      <c r="A280" s="24"/>
      <c r="B280" s="69"/>
      <c r="C280" s="25"/>
      <c r="D280" s="25"/>
      <c r="E280" s="206"/>
      <c r="F280" s="27"/>
      <c r="G280" s="26"/>
      <c r="H280" s="28"/>
      <c r="I280" s="26"/>
      <c r="J280" s="28"/>
    </row>
    <row r="281" spans="1:10" s="23" customFormat="1" x14ac:dyDescent="0.25">
      <c r="A281" s="24"/>
      <c r="B281" s="69"/>
      <c r="C281" s="25"/>
      <c r="D281" s="25"/>
      <c r="E281" s="206"/>
      <c r="F281" s="27"/>
      <c r="G281" s="26"/>
      <c r="H281" s="28"/>
      <c r="I281" s="26"/>
      <c r="J281" s="28"/>
    </row>
    <row r="282" spans="1:10" s="23" customFormat="1" x14ac:dyDescent="0.25">
      <c r="A282" s="24"/>
      <c r="B282" s="69"/>
      <c r="C282" s="25"/>
      <c r="D282" s="25"/>
      <c r="E282" s="206"/>
      <c r="F282" s="27"/>
      <c r="G282" s="26"/>
      <c r="H282" s="28"/>
      <c r="I282" s="26"/>
      <c r="J282" s="28"/>
    </row>
    <row r="283" spans="1:10" s="23" customFormat="1" x14ac:dyDescent="0.25">
      <c r="A283" s="24"/>
      <c r="B283" s="69"/>
      <c r="C283" s="25"/>
      <c r="D283" s="25"/>
      <c r="E283" s="206"/>
      <c r="F283" s="27"/>
      <c r="G283" s="26"/>
      <c r="H283" s="28"/>
      <c r="I283" s="26"/>
      <c r="J283" s="28"/>
    </row>
    <row r="284" spans="1:10" s="23" customFormat="1" x14ac:dyDescent="0.25">
      <c r="A284" s="24"/>
      <c r="B284" s="69"/>
      <c r="C284" s="25"/>
      <c r="D284" s="25"/>
      <c r="E284" s="206"/>
      <c r="F284" s="27"/>
      <c r="G284" s="26"/>
      <c r="H284" s="28"/>
      <c r="I284" s="26"/>
      <c r="J284" s="28"/>
    </row>
    <row r="285" spans="1:10" s="23" customFormat="1" x14ac:dyDescent="0.25">
      <c r="A285" s="24"/>
      <c r="B285" s="69"/>
      <c r="C285" s="25"/>
      <c r="D285" s="25"/>
      <c r="E285" s="206"/>
      <c r="F285" s="27"/>
      <c r="G285" s="26"/>
      <c r="H285" s="28"/>
      <c r="I285" s="26"/>
      <c r="J285" s="28"/>
    </row>
    <row r="286" spans="1:10" s="23" customFormat="1" x14ac:dyDescent="0.25">
      <c r="A286" s="24"/>
      <c r="B286" s="69"/>
      <c r="C286" s="25"/>
      <c r="D286" s="25"/>
      <c r="E286" s="206"/>
      <c r="F286" s="27"/>
      <c r="G286" s="26"/>
      <c r="H286" s="28"/>
      <c r="I286" s="26"/>
      <c r="J286" s="28"/>
    </row>
    <row r="287" spans="1:10" s="23" customFormat="1" x14ac:dyDescent="0.25">
      <c r="A287" s="24"/>
      <c r="B287" s="69"/>
      <c r="C287" s="25"/>
      <c r="D287" s="25"/>
      <c r="E287" s="206"/>
      <c r="F287" s="27"/>
      <c r="G287" s="26"/>
      <c r="H287" s="28"/>
      <c r="I287" s="26"/>
      <c r="J287" s="28"/>
    </row>
    <row r="288" spans="1:10" s="23" customFormat="1" x14ac:dyDescent="0.25">
      <c r="A288" s="24"/>
      <c r="B288" s="69"/>
      <c r="C288" s="25"/>
      <c r="D288" s="25"/>
      <c r="E288" s="206"/>
      <c r="F288" s="27"/>
      <c r="G288" s="26"/>
      <c r="H288" s="28"/>
      <c r="I288" s="26"/>
      <c r="J288" s="28"/>
    </row>
    <row r="289" spans="1:10" s="23" customFormat="1" x14ac:dyDescent="0.25">
      <c r="A289" s="24"/>
      <c r="B289" s="69"/>
      <c r="C289" s="25"/>
      <c r="D289" s="25"/>
      <c r="E289" s="206"/>
      <c r="F289" s="27"/>
      <c r="G289" s="26"/>
      <c r="H289" s="28"/>
      <c r="I289" s="26"/>
      <c r="J289" s="28"/>
    </row>
    <row r="290" spans="1:10" s="23" customFormat="1" x14ac:dyDescent="0.25">
      <c r="A290" s="24"/>
      <c r="B290" s="69"/>
      <c r="C290" s="25"/>
      <c r="D290" s="25"/>
      <c r="E290" s="206"/>
      <c r="F290" s="27"/>
      <c r="G290" s="26"/>
      <c r="H290" s="28"/>
      <c r="I290" s="26"/>
      <c r="J290" s="28"/>
    </row>
    <row r="291" spans="1:10" s="23" customFormat="1" x14ac:dyDescent="0.25">
      <c r="A291" s="24"/>
      <c r="B291" s="69"/>
      <c r="C291" s="25"/>
      <c r="D291" s="25"/>
      <c r="E291" s="206"/>
      <c r="F291" s="27"/>
      <c r="G291" s="26"/>
      <c r="H291" s="28"/>
      <c r="I291" s="26"/>
      <c r="J291" s="28"/>
    </row>
    <row r="292" spans="1:10" s="23" customFormat="1" x14ac:dyDescent="0.25">
      <c r="A292" s="24"/>
      <c r="B292" s="69"/>
      <c r="C292" s="25"/>
      <c r="D292" s="25"/>
      <c r="E292" s="206"/>
      <c r="F292" s="27"/>
      <c r="G292" s="26"/>
      <c r="H292" s="28"/>
      <c r="I292" s="26"/>
      <c r="J292" s="28"/>
    </row>
    <row r="293" spans="1:10" s="23" customFormat="1" x14ac:dyDescent="0.25">
      <c r="A293" s="24"/>
      <c r="B293" s="69"/>
      <c r="C293" s="25"/>
      <c r="D293" s="25"/>
      <c r="E293" s="206"/>
      <c r="F293" s="27"/>
      <c r="G293" s="26"/>
      <c r="H293" s="28"/>
      <c r="I293" s="26"/>
      <c r="J293" s="28"/>
    </row>
    <row r="294" spans="1:10" s="23" customFormat="1" x14ac:dyDescent="0.25">
      <c r="A294" s="24"/>
      <c r="B294" s="69"/>
      <c r="C294" s="25"/>
      <c r="D294" s="25"/>
      <c r="E294" s="206"/>
      <c r="F294" s="27"/>
      <c r="G294" s="26"/>
      <c r="H294" s="28"/>
      <c r="I294" s="26"/>
      <c r="J294" s="28"/>
    </row>
    <row r="295" spans="1:10" s="23" customFormat="1" x14ac:dyDescent="0.25">
      <c r="A295" s="24"/>
      <c r="B295" s="69"/>
      <c r="C295" s="25"/>
      <c r="D295" s="25"/>
      <c r="E295" s="206"/>
      <c r="F295" s="27"/>
      <c r="G295" s="26"/>
      <c r="H295" s="28"/>
      <c r="I295" s="26"/>
      <c r="J295" s="28"/>
    </row>
    <row r="296" spans="1:10" s="23" customFormat="1" x14ac:dyDescent="0.25">
      <c r="A296" s="24"/>
      <c r="B296" s="69"/>
      <c r="C296" s="25"/>
      <c r="D296" s="25"/>
      <c r="E296" s="206"/>
      <c r="F296" s="27"/>
      <c r="G296" s="26"/>
      <c r="H296" s="28"/>
      <c r="I296" s="26"/>
      <c r="J296" s="28"/>
    </row>
    <row r="297" spans="1:10" s="23" customFormat="1" x14ac:dyDescent="0.25">
      <c r="A297" s="24"/>
      <c r="B297" s="69"/>
      <c r="C297" s="25"/>
      <c r="D297" s="25"/>
      <c r="E297" s="206"/>
      <c r="F297" s="27"/>
      <c r="G297" s="26"/>
      <c r="H297" s="28"/>
      <c r="I297" s="26"/>
      <c r="J297" s="28"/>
    </row>
    <row r="298" spans="1:10" s="23" customFormat="1" x14ac:dyDescent="0.25">
      <c r="A298" s="24"/>
      <c r="B298" s="69"/>
      <c r="C298" s="25"/>
      <c r="D298" s="25"/>
      <c r="E298" s="206"/>
      <c r="F298" s="27"/>
      <c r="G298" s="26"/>
      <c r="H298" s="28"/>
      <c r="I298" s="26"/>
      <c r="J298" s="28"/>
    </row>
    <row r="299" spans="1:10" s="23" customFormat="1" x14ac:dyDescent="0.25">
      <c r="A299" s="24"/>
      <c r="B299" s="69"/>
      <c r="C299" s="25"/>
      <c r="D299" s="25"/>
      <c r="E299" s="206"/>
      <c r="F299" s="27"/>
      <c r="G299" s="26"/>
      <c r="H299" s="28"/>
      <c r="I299" s="26"/>
      <c r="J299" s="28"/>
    </row>
    <row r="300" spans="1:10" s="23" customFormat="1" x14ac:dyDescent="0.25">
      <c r="A300" s="24"/>
      <c r="B300" s="69"/>
      <c r="C300" s="25"/>
      <c r="D300" s="25"/>
      <c r="E300" s="206"/>
      <c r="F300" s="27"/>
      <c r="G300" s="26"/>
      <c r="H300" s="28"/>
      <c r="I300" s="26"/>
      <c r="J300" s="28"/>
    </row>
    <row r="301" spans="1:10" s="23" customFormat="1" x14ac:dyDescent="0.25">
      <c r="A301" s="24"/>
      <c r="B301" s="69"/>
      <c r="C301" s="25"/>
      <c r="D301" s="25"/>
      <c r="E301" s="206"/>
      <c r="F301" s="27"/>
      <c r="G301" s="26"/>
      <c r="H301" s="28"/>
      <c r="I301" s="26"/>
      <c r="J301" s="28"/>
    </row>
    <row r="302" spans="1:10" s="23" customFormat="1" x14ac:dyDescent="0.25">
      <c r="A302" s="24"/>
      <c r="B302" s="69"/>
      <c r="C302" s="25"/>
      <c r="D302" s="25"/>
      <c r="E302" s="206"/>
      <c r="F302" s="27"/>
      <c r="G302" s="26"/>
      <c r="H302" s="28"/>
      <c r="I302" s="26"/>
      <c r="J302" s="28"/>
    </row>
    <row r="303" spans="1:10" s="23" customFormat="1" x14ac:dyDescent="0.25">
      <c r="A303" s="24"/>
      <c r="B303" s="69"/>
      <c r="C303" s="25"/>
      <c r="D303" s="25"/>
      <c r="E303" s="206"/>
      <c r="F303" s="27"/>
      <c r="G303" s="26"/>
      <c r="H303" s="28"/>
      <c r="I303" s="26"/>
      <c r="J303" s="28"/>
    </row>
    <row r="304" spans="1:10" s="23" customFormat="1" x14ac:dyDescent="0.25">
      <c r="A304" s="24"/>
      <c r="B304" s="69"/>
      <c r="C304" s="25"/>
      <c r="D304" s="25"/>
      <c r="E304" s="206"/>
      <c r="F304" s="27"/>
      <c r="G304" s="26"/>
      <c r="H304" s="28"/>
      <c r="I304" s="26"/>
      <c r="J304" s="28"/>
    </row>
    <row r="305" spans="1:10" s="23" customFormat="1" x14ac:dyDescent="0.25">
      <c r="A305" s="24"/>
      <c r="B305" s="69"/>
      <c r="C305" s="25"/>
      <c r="D305" s="25"/>
      <c r="E305" s="206"/>
      <c r="F305" s="27"/>
      <c r="G305" s="26"/>
      <c r="H305" s="28"/>
      <c r="I305" s="26"/>
      <c r="J305" s="28"/>
    </row>
    <row r="306" spans="1:10" s="23" customFormat="1" x14ac:dyDescent="0.25">
      <c r="A306" s="24"/>
      <c r="B306" s="69"/>
      <c r="C306" s="25"/>
      <c r="D306" s="25"/>
      <c r="E306" s="206"/>
      <c r="F306" s="27"/>
      <c r="G306" s="26"/>
      <c r="H306" s="28"/>
      <c r="I306" s="26"/>
      <c r="J306" s="28"/>
    </row>
    <row r="307" spans="1:10" s="23" customFormat="1" x14ac:dyDescent="0.25">
      <c r="A307" s="24"/>
      <c r="B307" s="69"/>
      <c r="C307" s="25"/>
      <c r="D307" s="25"/>
      <c r="E307" s="206"/>
      <c r="F307" s="27"/>
      <c r="G307" s="26"/>
      <c r="H307" s="28"/>
      <c r="I307" s="26"/>
      <c r="J307" s="28"/>
    </row>
    <row r="308" spans="1:10" s="23" customFormat="1" x14ac:dyDescent="0.25">
      <c r="A308" s="24"/>
      <c r="B308" s="69"/>
      <c r="C308" s="25"/>
      <c r="D308" s="25"/>
      <c r="E308" s="206"/>
      <c r="F308" s="27"/>
      <c r="G308" s="26"/>
      <c r="H308" s="28"/>
      <c r="I308" s="26"/>
      <c r="J308" s="28"/>
    </row>
    <row r="309" spans="1:10" s="23" customFormat="1" x14ac:dyDescent="0.25">
      <c r="A309" s="24"/>
      <c r="B309" s="69"/>
      <c r="C309" s="25"/>
      <c r="D309" s="25"/>
      <c r="E309" s="206"/>
      <c r="F309" s="27"/>
      <c r="G309" s="26"/>
      <c r="H309" s="28"/>
      <c r="I309" s="26"/>
      <c r="J309" s="28"/>
    </row>
    <row r="310" spans="1:10" s="23" customFormat="1" x14ac:dyDescent="0.25">
      <c r="A310" s="24"/>
      <c r="B310" s="69"/>
      <c r="C310" s="25"/>
      <c r="D310" s="25"/>
      <c r="E310" s="206"/>
      <c r="F310" s="27"/>
      <c r="G310" s="26"/>
      <c r="H310" s="28"/>
      <c r="I310" s="26"/>
      <c r="J310" s="28"/>
    </row>
    <row r="311" spans="1:10" s="23" customFormat="1" x14ac:dyDescent="0.25">
      <c r="A311" s="24"/>
      <c r="B311" s="69"/>
      <c r="C311" s="25"/>
      <c r="D311" s="25"/>
      <c r="E311" s="206"/>
      <c r="F311" s="27"/>
      <c r="G311" s="26"/>
      <c r="H311" s="28"/>
      <c r="I311" s="26"/>
      <c r="J311" s="28"/>
    </row>
    <row r="312" spans="1:10" s="23" customFormat="1" x14ac:dyDescent="0.25">
      <c r="A312" s="24"/>
      <c r="B312" s="69"/>
      <c r="C312" s="25"/>
      <c r="D312" s="25"/>
      <c r="E312" s="206"/>
      <c r="F312" s="27"/>
      <c r="G312" s="26"/>
      <c r="H312" s="28"/>
      <c r="I312" s="26"/>
      <c r="J312" s="28"/>
    </row>
    <row r="313" spans="1:10" s="23" customFormat="1" x14ac:dyDescent="0.25">
      <c r="A313" s="24"/>
      <c r="B313" s="69"/>
      <c r="C313" s="25"/>
      <c r="D313" s="25"/>
      <c r="E313" s="206"/>
      <c r="F313" s="27"/>
      <c r="G313" s="26"/>
      <c r="H313" s="28"/>
      <c r="I313" s="26"/>
      <c r="J313" s="28"/>
    </row>
    <row r="314" spans="1:10" s="23" customFormat="1" x14ac:dyDescent="0.25">
      <c r="A314" s="24"/>
      <c r="B314" s="69"/>
      <c r="C314" s="25"/>
      <c r="D314" s="25"/>
      <c r="E314" s="206"/>
      <c r="F314" s="27"/>
      <c r="G314" s="26"/>
      <c r="H314" s="28"/>
      <c r="I314" s="26"/>
      <c r="J314" s="28"/>
    </row>
    <row r="315" spans="1:10" s="23" customFormat="1" x14ac:dyDescent="0.25">
      <c r="A315" s="24"/>
      <c r="B315" s="69"/>
      <c r="C315" s="25"/>
      <c r="D315" s="25"/>
      <c r="E315" s="206"/>
      <c r="F315" s="27"/>
      <c r="G315" s="26"/>
      <c r="H315" s="28"/>
      <c r="I315" s="26"/>
      <c r="J315" s="28"/>
    </row>
    <row r="316" spans="1:10" s="23" customFormat="1" x14ac:dyDescent="0.25">
      <c r="A316" s="24"/>
      <c r="B316" s="69"/>
      <c r="C316" s="25"/>
      <c r="D316" s="25"/>
      <c r="E316" s="206"/>
      <c r="F316" s="27"/>
      <c r="G316" s="26"/>
      <c r="H316" s="28"/>
      <c r="I316" s="26"/>
      <c r="J316" s="28"/>
    </row>
    <row r="317" spans="1:10" s="23" customFormat="1" x14ac:dyDescent="0.25">
      <c r="A317" s="24"/>
      <c r="B317" s="69"/>
      <c r="C317" s="25"/>
      <c r="D317" s="25"/>
      <c r="E317" s="206"/>
      <c r="F317" s="27"/>
      <c r="G317" s="26"/>
      <c r="H317" s="28"/>
      <c r="I317" s="26"/>
      <c r="J317" s="28"/>
    </row>
    <row r="318" spans="1:10" s="23" customFormat="1" x14ac:dyDescent="0.25">
      <c r="A318" s="24"/>
      <c r="B318" s="69"/>
      <c r="C318" s="25"/>
      <c r="D318" s="25"/>
      <c r="E318" s="206"/>
      <c r="F318" s="27"/>
      <c r="G318" s="26"/>
      <c r="H318" s="28"/>
      <c r="I318" s="26"/>
      <c r="J318" s="28"/>
    </row>
    <row r="319" spans="1:10" s="23" customFormat="1" x14ac:dyDescent="0.25">
      <c r="A319" s="24"/>
      <c r="B319" s="69"/>
      <c r="C319" s="25"/>
      <c r="D319" s="25"/>
      <c r="E319" s="206"/>
      <c r="F319" s="27"/>
      <c r="G319" s="26"/>
      <c r="H319" s="28"/>
      <c r="I319" s="26"/>
      <c r="J319" s="28"/>
    </row>
    <row r="320" spans="1:10" s="23" customFormat="1" x14ac:dyDescent="0.25">
      <c r="A320" s="24"/>
      <c r="B320" s="69"/>
      <c r="C320" s="25"/>
      <c r="D320" s="25"/>
      <c r="E320" s="206"/>
      <c r="F320" s="27"/>
      <c r="G320" s="26"/>
      <c r="H320" s="28"/>
      <c r="I320" s="26"/>
      <c r="J320" s="28"/>
    </row>
    <row r="321" spans="1:10" s="23" customFormat="1" x14ac:dyDescent="0.25">
      <c r="A321" s="24"/>
      <c r="B321" s="69"/>
      <c r="C321" s="25"/>
      <c r="D321" s="25"/>
      <c r="E321" s="206"/>
      <c r="F321" s="27"/>
      <c r="G321" s="26"/>
      <c r="H321" s="28"/>
      <c r="I321" s="26"/>
      <c r="J321" s="28"/>
    </row>
    <row r="322" spans="1:10" s="23" customFormat="1" x14ac:dyDescent="0.25">
      <c r="A322" s="24"/>
      <c r="B322" s="69"/>
      <c r="C322" s="25"/>
      <c r="D322" s="25"/>
      <c r="E322" s="206"/>
      <c r="F322" s="27"/>
      <c r="G322" s="26"/>
      <c r="H322" s="28"/>
      <c r="I322" s="26"/>
      <c r="J322" s="28"/>
    </row>
    <row r="323" spans="1:10" s="23" customFormat="1" x14ac:dyDescent="0.25">
      <c r="A323" s="24"/>
      <c r="B323" s="69"/>
      <c r="C323" s="25"/>
      <c r="D323" s="25"/>
      <c r="E323" s="206"/>
      <c r="F323" s="27"/>
      <c r="G323" s="26"/>
      <c r="H323" s="28"/>
      <c r="I323" s="26"/>
      <c r="J323" s="28"/>
    </row>
    <row r="324" spans="1:10" s="23" customFormat="1" x14ac:dyDescent="0.25">
      <c r="A324" s="24"/>
      <c r="B324" s="69"/>
      <c r="C324" s="25"/>
      <c r="D324" s="25"/>
      <c r="E324" s="206"/>
      <c r="F324" s="27"/>
      <c r="G324" s="26"/>
      <c r="H324" s="28"/>
      <c r="I324" s="26"/>
      <c r="J324" s="28"/>
    </row>
    <row r="325" spans="1:10" s="23" customFormat="1" ht="17.25" x14ac:dyDescent="0.25">
      <c r="A325" s="29"/>
      <c r="B325" s="70"/>
      <c r="C325" s="30"/>
      <c r="D325" s="30"/>
      <c r="E325" s="30"/>
      <c r="F325" s="227"/>
      <c r="G325" s="30"/>
      <c r="H325" s="31"/>
      <c r="I325" s="30"/>
      <c r="J325" s="31"/>
    </row>
    <row r="326" spans="1:10" s="23" customFormat="1" x14ac:dyDescent="0.25">
      <c r="A326" s="24"/>
      <c r="B326" s="69"/>
      <c r="C326" s="25"/>
      <c r="D326" s="25"/>
      <c r="E326" s="206"/>
      <c r="F326" s="27"/>
      <c r="G326" s="26"/>
      <c r="H326" s="28"/>
      <c r="I326" s="26"/>
      <c r="J326" s="28"/>
    </row>
    <row r="327" spans="1:10" s="23" customFormat="1" x14ac:dyDescent="0.25">
      <c r="A327" s="24"/>
      <c r="B327" s="69"/>
      <c r="C327" s="25"/>
      <c r="D327" s="25"/>
      <c r="E327" s="206"/>
      <c r="F327" s="27"/>
      <c r="G327" s="26"/>
      <c r="H327" s="28"/>
      <c r="I327" s="26"/>
      <c r="J327" s="28"/>
    </row>
    <row r="328" spans="1:10" s="23" customFormat="1" x14ac:dyDescent="0.25">
      <c r="A328" s="24"/>
      <c r="B328" s="69"/>
      <c r="C328" s="25"/>
      <c r="D328" s="25"/>
      <c r="E328" s="206"/>
      <c r="F328" s="27"/>
      <c r="G328" s="26"/>
      <c r="H328" s="28"/>
      <c r="I328" s="26"/>
      <c r="J328" s="28"/>
    </row>
    <row r="329" spans="1:10" s="23" customFormat="1" x14ac:dyDescent="0.25">
      <c r="A329" s="24"/>
      <c r="B329" s="69"/>
      <c r="C329" s="25"/>
      <c r="D329" s="25"/>
      <c r="E329" s="206"/>
      <c r="F329" s="27"/>
      <c r="G329" s="26"/>
      <c r="H329" s="28"/>
      <c r="I329" s="26"/>
      <c r="J329" s="28"/>
    </row>
    <row r="330" spans="1:10" s="23" customFormat="1" x14ac:dyDescent="0.25">
      <c r="A330" s="24"/>
      <c r="B330" s="69"/>
      <c r="C330" s="25"/>
      <c r="D330" s="25"/>
      <c r="E330" s="206"/>
      <c r="F330" s="27"/>
      <c r="G330" s="26"/>
      <c r="H330" s="28"/>
      <c r="I330" s="26"/>
      <c r="J330" s="28"/>
    </row>
    <row r="331" spans="1:10" s="23" customFormat="1" x14ac:dyDescent="0.25">
      <c r="A331" s="24"/>
      <c r="B331" s="69"/>
      <c r="C331" s="25"/>
      <c r="D331" s="25"/>
      <c r="E331" s="206"/>
      <c r="F331" s="27"/>
      <c r="G331" s="26"/>
      <c r="H331" s="28"/>
      <c r="I331" s="26"/>
      <c r="J331" s="28"/>
    </row>
    <row r="332" spans="1:10" s="23" customFormat="1" x14ac:dyDescent="0.25">
      <c r="A332" s="24"/>
      <c r="B332" s="69"/>
      <c r="C332" s="25"/>
      <c r="D332" s="25"/>
      <c r="E332" s="206"/>
      <c r="F332" s="27"/>
      <c r="G332" s="26"/>
      <c r="H332" s="28"/>
      <c r="I332" s="26"/>
      <c r="J332" s="28"/>
    </row>
    <row r="333" spans="1:10" s="23" customFormat="1" x14ac:dyDescent="0.25">
      <c r="A333" s="24"/>
      <c r="B333" s="69"/>
      <c r="C333" s="25"/>
      <c r="D333" s="25"/>
      <c r="E333" s="206"/>
      <c r="F333" s="27"/>
      <c r="G333" s="26"/>
      <c r="H333" s="28"/>
      <c r="I333" s="26"/>
      <c r="J333" s="28"/>
    </row>
    <row r="334" spans="1:10" s="23" customFormat="1" x14ac:dyDescent="0.25">
      <c r="A334" s="24"/>
      <c r="B334" s="69"/>
      <c r="C334" s="25"/>
      <c r="D334" s="25"/>
      <c r="E334" s="206"/>
      <c r="F334" s="27"/>
      <c r="G334" s="26"/>
      <c r="H334" s="28"/>
      <c r="I334" s="26"/>
      <c r="J334" s="28"/>
    </row>
    <row r="335" spans="1:10" s="23" customFormat="1" x14ac:dyDescent="0.25">
      <c r="A335" s="24"/>
      <c r="B335" s="69"/>
      <c r="C335" s="25"/>
      <c r="D335" s="25"/>
      <c r="E335" s="206"/>
      <c r="F335" s="27"/>
      <c r="G335" s="26"/>
      <c r="H335" s="28"/>
      <c r="I335" s="26"/>
      <c r="J335" s="28"/>
    </row>
    <row r="336" spans="1:10" s="23" customFormat="1" x14ac:dyDescent="0.25">
      <c r="A336" s="24"/>
      <c r="B336" s="69"/>
      <c r="C336" s="25"/>
      <c r="D336" s="25"/>
      <c r="E336" s="206"/>
      <c r="F336" s="27"/>
      <c r="G336" s="26"/>
      <c r="H336" s="28"/>
      <c r="I336" s="26"/>
      <c r="J336" s="28"/>
    </row>
    <row r="337" spans="1:10" s="23" customFormat="1" x14ac:dyDescent="0.25">
      <c r="A337" s="24"/>
      <c r="B337" s="69"/>
      <c r="C337" s="25"/>
      <c r="D337" s="25"/>
      <c r="E337" s="206"/>
      <c r="F337" s="27"/>
      <c r="G337" s="26"/>
      <c r="H337" s="28"/>
      <c r="I337" s="26"/>
      <c r="J337" s="28"/>
    </row>
    <row r="338" spans="1:10" s="23" customFormat="1" x14ac:dyDescent="0.25">
      <c r="A338" s="24"/>
      <c r="B338" s="69"/>
      <c r="C338" s="25"/>
      <c r="D338" s="25"/>
      <c r="E338" s="206"/>
      <c r="F338" s="27"/>
      <c r="G338" s="26"/>
      <c r="H338" s="28"/>
      <c r="I338" s="26"/>
      <c r="J338" s="28"/>
    </row>
    <row r="339" spans="1:10" s="23" customFormat="1" x14ac:dyDescent="0.25">
      <c r="A339" s="24"/>
      <c r="B339" s="69"/>
      <c r="C339" s="25"/>
      <c r="D339" s="25"/>
      <c r="E339" s="206"/>
      <c r="F339" s="27"/>
      <c r="G339" s="26"/>
      <c r="H339" s="28"/>
      <c r="I339" s="26"/>
      <c r="J339" s="28"/>
    </row>
    <row r="340" spans="1:10" s="23" customFormat="1" x14ac:dyDescent="0.25">
      <c r="A340" s="24"/>
      <c r="B340" s="69"/>
      <c r="C340" s="25"/>
      <c r="D340" s="25"/>
      <c r="E340" s="206"/>
      <c r="F340" s="27"/>
      <c r="G340" s="26"/>
      <c r="H340" s="28"/>
      <c r="I340" s="26"/>
      <c r="J340" s="28"/>
    </row>
    <row r="341" spans="1:10" s="23" customFormat="1" x14ac:dyDescent="0.25">
      <c r="A341" s="24"/>
      <c r="B341" s="69"/>
      <c r="C341" s="25"/>
      <c r="D341" s="25"/>
      <c r="E341" s="206"/>
      <c r="F341" s="27"/>
      <c r="G341" s="26"/>
      <c r="H341" s="28"/>
      <c r="I341" s="26"/>
      <c r="J341" s="28"/>
    </row>
    <row r="342" spans="1:10" s="23" customFormat="1" x14ac:dyDescent="0.25">
      <c r="A342" s="24"/>
      <c r="B342" s="69"/>
      <c r="C342" s="25"/>
      <c r="D342" s="25"/>
      <c r="E342" s="206"/>
      <c r="F342" s="27"/>
      <c r="G342" s="26"/>
      <c r="H342" s="28"/>
      <c r="I342" s="26"/>
      <c r="J342" s="28"/>
    </row>
    <row r="343" spans="1:10" s="23" customFormat="1" x14ac:dyDescent="0.25">
      <c r="A343" s="24"/>
      <c r="B343" s="69"/>
      <c r="C343" s="25"/>
      <c r="D343" s="25"/>
      <c r="E343" s="206"/>
      <c r="F343" s="27"/>
      <c r="G343" s="26"/>
      <c r="H343" s="28"/>
      <c r="I343" s="26"/>
      <c r="J343" s="28"/>
    </row>
    <row r="344" spans="1:10" s="23" customFormat="1" x14ac:dyDescent="0.25">
      <c r="A344" s="24"/>
      <c r="B344" s="69"/>
      <c r="C344" s="25"/>
      <c r="D344" s="25"/>
      <c r="E344" s="206"/>
      <c r="F344" s="27"/>
      <c r="G344" s="26"/>
      <c r="H344" s="28"/>
      <c r="I344" s="26"/>
      <c r="J344" s="28"/>
    </row>
    <row r="345" spans="1:10" s="23" customFormat="1" x14ac:dyDescent="0.25">
      <c r="A345" s="24"/>
      <c r="B345" s="69"/>
      <c r="C345" s="25"/>
      <c r="D345" s="25"/>
      <c r="E345" s="206"/>
      <c r="F345" s="27"/>
      <c r="G345" s="26"/>
      <c r="H345" s="28"/>
      <c r="I345" s="26"/>
      <c r="J345" s="28"/>
    </row>
    <row r="346" spans="1:10" s="23" customFormat="1" x14ac:dyDescent="0.25">
      <c r="A346" s="24"/>
      <c r="B346" s="69"/>
      <c r="C346" s="25"/>
      <c r="D346" s="25"/>
      <c r="E346" s="206"/>
      <c r="F346" s="27"/>
      <c r="G346" s="26"/>
      <c r="H346" s="28"/>
      <c r="I346" s="26"/>
      <c r="J346" s="28"/>
    </row>
    <row r="347" spans="1:10" s="23" customFormat="1" x14ac:dyDescent="0.25">
      <c r="A347" s="24"/>
      <c r="B347" s="69"/>
      <c r="C347" s="25"/>
      <c r="D347" s="25"/>
      <c r="E347" s="206"/>
      <c r="F347" s="27"/>
      <c r="G347" s="26"/>
      <c r="H347" s="28"/>
      <c r="I347" s="26"/>
      <c r="J347" s="28"/>
    </row>
    <row r="348" spans="1:10" s="23" customFormat="1" x14ac:dyDescent="0.25">
      <c r="A348" s="24"/>
      <c r="B348" s="69"/>
      <c r="C348" s="25"/>
      <c r="D348" s="25"/>
      <c r="E348" s="206"/>
      <c r="F348" s="27"/>
      <c r="G348" s="26"/>
      <c r="H348" s="28"/>
      <c r="I348" s="26"/>
      <c r="J348" s="28"/>
    </row>
    <row r="349" spans="1:10" s="23" customFormat="1" x14ac:dyDescent="0.25">
      <c r="A349" s="24"/>
      <c r="B349" s="69"/>
      <c r="C349" s="25"/>
      <c r="D349" s="25"/>
      <c r="E349" s="206"/>
      <c r="F349" s="27"/>
      <c r="G349" s="26"/>
      <c r="H349" s="28"/>
      <c r="I349" s="26"/>
      <c r="J349" s="28"/>
    </row>
    <row r="350" spans="1:10" s="23" customFormat="1" x14ac:dyDescent="0.25">
      <c r="A350" s="24"/>
      <c r="B350" s="69"/>
      <c r="C350" s="25"/>
      <c r="D350" s="25"/>
      <c r="E350" s="206"/>
      <c r="F350" s="27"/>
      <c r="G350" s="26"/>
      <c r="H350" s="28"/>
      <c r="I350" s="26"/>
      <c r="J350" s="28"/>
    </row>
    <row r="351" spans="1:10" s="23" customFormat="1" x14ac:dyDescent="0.25">
      <c r="A351" s="24"/>
      <c r="B351" s="69"/>
      <c r="C351" s="25"/>
      <c r="D351" s="25"/>
      <c r="E351" s="206"/>
      <c r="F351" s="27"/>
      <c r="G351" s="26"/>
      <c r="H351" s="28"/>
      <c r="I351" s="26"/>
      <c r="J351" s="28"/>
    </row>
    <row r="352" spans="1:10" s="23" customFormat="1" x14ac:dyDescent="0.25">
      <c r="A352" s="24"/>
      <c r="B352" s="69"/>
      <c r="C352" s="25"/>
      <c r="D352" s="25"/>
      <c r="E352" s="206"/>
      <c r="F352" s="27"/>
      <c r="G352" s="26"/>
      <c r="H352" s="28"/>
      <c r="I352" s="26"/>
      <c r="J352" s="28"/>
    </row>
    <row r="353" spans="1:10" s="23" customFormat="1" x14ac:dyDescent="0.25">
      <c r="A353" s="24"/>
      <c r="B353" s="69"/>
      <c r="C353" s="25"/>
      <c r="D353" s="25"/>
      <c r="E353" s="206"/>
      <c r="F353" s="27"/>
      <c r="G353" s="26"/>
      <c r="H353" s="28"/>
      <c r="I353" s="26"/>
      <c r="J353" s="28"/>
    </row>
    <row r="354" spans="1:10" s="23" customFormat="1" x14ac:dyDescent="0.25">
      <c r="A354" s="24"/>
      <c r="B354" s="69"/>
      <c r="C354" s="25"/>
      <c r="D354" s="25"/>
      <c r="E354" s="206"/>
      <c r="F354" s="27"/>
      <c r="G354" s="26"/>
      <c r="H354" s="28"/>
      <c r="I354" s="26"/>
      <c r="J354" s="28"/>
    </row>
    <row r="355" spans="1:10" s="23" customFormat="1" x14ac:dyDescent="0.25">
      <c r="A355" s="24"/>
      <c r="B355" s="69"/>
      <c r="C355" s="25"/>
      <c r="D355" s="25"/>
      <c r="E355" s="206"/>
      <c r="F355" s="27"/>
      <c r="G355" s="26"/>
      <c r="H355" s="28"/>
      <c r="I355" s="26"/>
      <c r="J355" s="28"/>
    </row>
    <row r="356" spans="1:10" s="23" customFormat="1" x14ac:dyDescent="0.25">
      <c r="A356" s="24"/>
      <c r="B356" s="69"/>
      <c r="C356" s="25"/>
      <c r="D356" s="25"/>
      <c r="E356" s="206"/>
      <c r="F356" s="27"/>
      <c r="G356" s="26"/>
      <c r="H356" s="28"/>
      <c r="I356" s="26"/>
      <c r="J356" s="28"/>
    </row>
    <row r="357" spans="1:10" s="23" customFormat="1" x14ac:dyDescent="0.25">
      <c r="A357" s="24"/>
      <c r="B357" s="69"/>
      <c r="C357" s="25"/>
      <c r="D357" s="25"/>
      <c r="E357" s="206"/>
      <c r="F357" s="27"/>
      <c r="G357" s="26"/>
      <c r="H357" s="28"/>
      <c r="I357" s="26"/>
      <c r="J357" s="28"/>
    </row>
    <row r="358" spans="1:10" s="23" customFormat="1" x14ac:dyDescent="0.25">
      <c r="A358" s="24"/>
      <c r="B358" s="69"/>
      <c r="C358" s="25"/>
      <c r="D358" s="25"/>
      <c r="E358" s="206"/>
      <c r="F358" s="27"/>
      <c r="G358" s="26"/>
      <c r="H358" s="28"/>
      <c r="I358" s="26"/>
      <c r="J358" s="28"/>
    </row>
    <row r="359" spans="1:10" s="23" customFormat="1" x14ac:dyDescent="0.25">
      <c r="A359" s="24"/>
      <c r="B359" s="69"/>
      <c r="C359" s="25"/>
      <c r="D359" s="25"/>
      <c r="E359" s="206"/>
      <c r="F359" s="27"/>
      <c r="G359" s="26"/>
      <c r="H359" s="28"/>
      <c r="I359" s="26"/>
      <c r="J359" s="28"/>
    </row>
    <row r="360" spans="1:10" s="23" customFormat="1" x14ac:dyDescent="0.25">
      <c r="A360" s="24"/>
      <c r="B360" s="69"/>
      <c r="C360" s="25"/>
      <c r="D360" s="25"/>
      <c r="E360" s="206"/>
      <c r="F360" s="27"/>
      <c r="G360" s="26"/>
      <c r="H360" s="28"/>
      <c r="I360" s="26"/>
      <c r="J360" s="28"/>
    </row>
    <row r="361" spans="1:10" s="23" customFormat="1" x14ac:dyDescent="0.25">
      <c r="A361" s="24"/>
      <c r="B361" s="69"/>
      <c r="C361" s="25"/>
      <c r="D361" s="25"/>
      <c r="E361" s="206"/>
      <c r="F361" s="27"/>
      <c r="G361" s="26"/>
      <c r="H361" s="28"/>
      <c r="I361" s="26"/>
      <c r="J361" s="28"/>
    </row>
    <row r="362" spans="1:10" s="23" customFormat="1" x14ac:dyDescent="0.25">
      <c r="A362" s="24"/>
      <c r="B362" s="69"/>
      <c r="C362" s="25"/>
      <c r="D362" s="25"/>
      <c r="E362" s="206"/>
      <c r="F362" s="27"/>
      <c r="G362" s="26"/>
      <c r="H362" s="28"/>
      <c r="I362" s="26"/>
      <c r="J362" s="28"/>
    </row>
    <row r="363" spans="1:10" s="23" customFormat="1" x14ac:dyDescent="0.25">
      <c r="A363" s="24"/>
      <c r="B363" s="69"/>
      <c r="C363" s="25"/>
      <c r="D363" s="25"/>
      <c r="E363" s="206"/>
      <c r="F363" s="27"/>
      <c r="G363" s="26"/>
      <c r="H363" s="28"/>
      <c r="I363" s="26"/>
      <c r="J363" s="28"/>
    </row>
    <row r="364" spans="1:10" s="23" customFormat="1" x14ac:dyDescent="0.25">
      <c r="A364" s="24"/>
      <c r="B364" s="69"/>
      <c r="C364" s="25"/>
      <c r="D364" s="25"/>
      <c r="E364" s="206"/>
      <c r="F364" s="27"/>
      <c r="G364" s="26"/>
      <c r="H364" s="28"/>
      <c r="I364" s="26"/>
      <c r="J364" s="28"/>
    </row>
    <row r="365" spans="1:10" s="23" customFormat="1" x14ac:dyDescent="0.25">
      <c r="A365" s="32"/>
      <c r="B365" s="71"/>
      <c r="C365" s="32"/>
      <c r="D365" s="32"/>
      <c r="E365" s="207"/>
      <c r="F365" s="228"/>
      <c r="G365" s="32"/>
      <c r="H365" s="32"/>
      <c r="I365" s="32"/>
      <c r="J365" s="32"/>
    </row>
    <row r="366" spans="1:10" s="23" customFormat="1" x14ac:dyDescent="0.25">
      <c r="A366" s="32"/>
      <c r="B366" s="71"/>
      <c r="C366" s="32"/>
      <c r="D366" s="32"/>
      <c r="E366" s="207"/>
      <c r="F366" s="228"/>
      <c r="G366" s="32"/>
      <c r="H366" s="32"/>
      <c r="I366" s="32"/>
      <c r="J366" s="32"/>
    </row>
    <row r="367" spans="1:10" s="23" customFormat="1" x14ac:dyDescent="0.25">
      <c r="A367" s="32"/>
      <c r="B367" s="71"/>
      <c r="C367" s="32"/>
      <c r="D367" s="32"/>
      <c r="E367" s="207"/>
      <c r="F367" s="228"/>
      <c r="G367" s="32"/>
      <c r="H367" s="32"/>
      <c r="I367" s="32"/>
      <c r="J367" s="32"/>
    </row>
    <row r="368" spans="1:10" s="23" customFormat="1" x14ac:dyDescent="0.25">
      <c r="A368" s="32"/>
      <c r="B368" s="71"/>
      <c r="C368" s="32"/>
      <c r="D368" s="32"/>
      <c r="E368" s="207"/>
      <c r="F368" s="228"/>
      <c r="G368" s="32"/>
      <c r="H368" s="32"/>
      <c r="I368" s="32"/>
      <c r="J368" s="32"/>
    </row>
    <row r="369" spans="1:10" s="23" customFormat="1" x14ac:dyDescent="0.25">
      <c r="A369" s="32"/>
      <c r="B369" s="71"/>
      <c r="C369" s="32"/>
      <c r="D369" s="32"/>
      <c r="E369" s="207"/>
      <c r="F369" s="228"/>
      <c r="G369" s="32"/>
      <c r="H369" s="32"/>
      <c r="I369" s="32"/>
      <c r="J369" s="32"/>
    </row>
    <row r="370" spans="1:10" s="23" customFormat="1" x14ac:dyDescent="0.25">
      <c r="A370" s="32"/>
      <c r="B370" s="71"/>
      <c r="C370" s="32"/>
      <c r="D370" s="32"/>
      <c r="E370" s="207"/>
      <c r="F370" s="228"/>
      <c r="G370" s="32"/>
      <c r="H370" s="32"/>
      <c r="I370" s="32"/>
      <c r="J370" s="32"/>
    </row>
    <row r="371" spans="1:10" s="23" customFormat="1" x14ac:dyDescent="0.25">
      <c r="A371" s="32"/>
      <c r="B371" s="71"/>
      <c r="C371" s="32"/>
      <c r="D371" s="32"/>
      <c r="E371" s="207"/>
      <c r="F371" s="228"/>
      <c r="G371" s="32"/>
      <c r="H371" s="32"/>
      <c r="I371" s="32"/>
      <c r="J371" s="32"/>
    </row>
    <row r="372" spans="1:10" s="23" customFormat="1" x14ac:dyDescent="0.25">
      <c r="A372" s="32"/>
      <c r="B372" s="71"/>
      <c r="C372" s="32"/>
      <c r="D372" s="32"/>
      <c r="E372" s="207"/>
      <c r="F372" s="228"/>
      <c r="G372" s="32"/>
      <c r="H372" s="32"/>
      <c r="I372" s="32"/>
      <c r="J372" s="32"/>
    </row>
    <row r="373" spans="1:10" s="23" customFormat="1" x14ac:dyDescent="0.25">
      <c r="A373" s="32"/>
      <c r="B373" s="71"/>
      <c r="C373" s="32"/>
      <c r="D373" s="32"/>
      <c r="E373" s="207"/>
      <c r="F373" s="228"/>
      <c r="G373" s="32"/>
      <c r="H373" s="32"/>
      <c r="I373" s="32"/>
      <c r="J373" s="32"/>
    </row>
    <row r="374" spans="1:10" s="23" customFormat="1" x14ac:dyDescent="0.25">
      <c r="A374" s="32"/>
      <c r="B374" s="71"/>
      <c r="C374" s="32"/>
      <c r="D374" s="32"/>
      <c r="E374" s="207"/>
      <c r="F374" s="228"/>
      <c r="G374" s="32"/>
      <c r="H374" s="32"/>
      <c r="I374" s="32"/>
      <c r="J374" s="32"/>
    </row>
    <row r="375" spans="1:10" s="23" customFormat="1" x14ac:dyDescent="0.25">
      <c r="A375" s="32"/>
      <c r="B375" s="71"/>
      <c r="C375" s="32"/>
      <c r="D375" s="32"/>
      <c r="E375" s="207"/>
      <c r="F375" s="228"/>
      <c r="G375" s="32"/>
      <c r="H375" s="32"/>
      <c r="I375" s="32"/>
      <c r="J375" s="32"/>
    </row>
    <row r="376" spans="1:10" s="23" customFormat="1" x14ac:dyDescent="0.25">
      <c r="A376" s="32"/>
      <c r="B376" s="71"/>
      <c r="C376" s="32"/>
      <c r="D376" s="32"/>
      <c r="E376" s="207"/>
      <c r="F376" s="228"/>
      <c r="G376" s="32"/>
      <c r="H376" s="32"/>
      <c r="I376" s="32"/>
      <c r="J376" s="32"/>
    </row>
    <row r="377" spans="1:10" s="23" customFormat="1" x14ac:dyDescent="0.25">
      <c r="A377" s="32"/>
      <c r="B377" s="71"/>
      <c r="C377" s="32"/>
      <c r="D377" s="32"/>
      <c r="E377" s="207"/>
      <c r="F377" s="228"/>
      <c r="G377" s="32"/>
      <c r="H377" s="32"/>
      <c r="I377" s="32"/>
      <c r="J377" s="32"/>
    </row>
    <row r="378" spans="1:10" s="23" customFormat="1" x14ac:dyDescent="0.25">
      <c r="A378" s="32"/>
      <c r="B378" s="71"/>
      <c r="C378" s="32"/>
      <c r="D378" s="32"/>
      <c r="E378" s="207"/>
      <c r="F378" s="228"/>
      <c r="G378" s="32"/>
      <c r="H378" s="32"/>
      <c r="I378" s="32"/>
      <c r="J378" s="32"/>
    </row>
    <row r="379" spans="1:10" s="23" customFormat="1" x14ac:dyDescent="0.25">
      <c r="A379" s="32"/>
      <c r="B379" s="71"/>
      <c r="C379" s="32"/>
      <c r="D379" s="32"/>
      <c r="E379" s="207"/>
      <c r="F379" s="228"/>
      <c r="G379" s="32"/>
      <c r="H379" s="32"/>
      <c r="I379" s="32"/>
      <c r="J379" s="32"/>
    </row>
    <row r="380" spans="1:10" s="23" customFormat="1" x14ac:dyDescent="0.25">
      <c r="A380" s="32"/>
      <c r="B380" s="71"/>
      <c r="C380" s="32"/>
      <c r="D380" s="32"/>
      <c r="E380" s="207"/>
      <c r="F380" s="228"/>
      <c r="G380" s="32"/>
      <c r="H380" s="32"/>
      <c r="I380" s="32"/>
      <c r="J380" s="32"/>
    </row>
    <row r="381" spans="1:10" s="23" customFormat="1" x14ac:dyDescent="0.25">
      <c r="A381" s="32"/>
      <c r="B381" s="71"/>
      <c r="C381" s="32"/>
      <c r="D381" s="32"/>
      <c r="E381" s="207"/>
      <c r="F381" s="228"/>
      <c r="G381" s="32"/>
      <c r="H381" s="32"/>
      <c r="I381" s="32"/>
      <c r="J381" s="32"/>
    </row>
    <row r="382" spans="1:10" s="23" customFormat="1" x14ac:dyDescent="0.25">
      <c r="A382" s="32"/>
      <c r="B382" s="71"/>
      <c r="C382" s="32"/>
      <c r="D382" s="32"/>
      <c r="E382" s="207"/>
      <c r="F382" s="228"/>
      <c r="G382" s="32"/>
      <c r="H382" s="32"/>
      <c r="I382" s="32"/>
      <c r="J382" s="32"/>
    </row>
    <row r="383" spans="1:10" s="23" customFormat="1" x14ac:dyDescent="0.25">
      <c r="A383" s="32"/>
      <c r="B383" s="71"/>
      <c r="C383" s="32"/>
      <c r="D383" s="32"/>
      <c r="E383" s="207"/>
      <c r="F383" s="228"/>
      <c r="G383" s="32"/>
      <c r="H383" s="32"/>
      <c r="I383" s="32"/>
      <c r="J383" s="32"/>
    </row>
    <row r="384" spans="1:10" s="23" customFormat="1" x14ac:dyDescent="0.25">
      <c r="A384" s="32"/>
      <c r="B384" s="71"/>
      <c r="C384" s="32"/>
      <c r="D384" s="32"/>
      <c r="E384" s="207"/>
      <c r="F384" s="228"/>
      <c r="G384" s="32"/>
      <c r="H384" s="32"/>
      <c r="I384" s="32"/>
      <c r="J384" s="32"/>
    </row>
    <row r="385" spans="1:10" s="23" customFormat="1" x14ac:dyDescent="0.25">
      <c r="A385" s="32"/>
      <c r="B385" s="71"/>
      <c r="C385" s="32"/>
      <c r="D385" s="32"/>
      <c r="E385" s="207"/>
      <c r="F385" s="228"/>
      <c r="G385" s="32"/>
      <c r="H385" s="32"/>
      <c r="I385" s="32"/>
      <c r="J385" s="32"/>
    </row>
    <row r="386" spans="1:10" s="23" customFormat="1" x14ac:dyDescent="0.25">
      <c r="A386" s="32"/>
      <c r="B386" s="71"/>
      <c r="C386" s="32"/>
      <c r="D386" s="32"/>
      <c r="E386" s="207"/>
      <c r="F386" s="228"/>
      <c r="G386" s="32"/>
      <c r="H386" s="32"/>
      <c r="I386" s="32"/>
      <c r="J386" s="32"/>
    </row>
    <row r="387" spans="1:10" s="23" customFormat="1" x14ac:dyDescent="0.25">
      <c r="A387" s="32"/>
      <c r="B387" s="71"/>
      <c r="C387" s="32"/>
      <c r="D387" s="32"/>
      <c r="E387" s="207"/>
      <c r="F387" s="228"/>
      <c r="G387" s="32"/>
      <c r="H387" s="32"/>
      <c r="I387" s="32"/>
      <c r="J387" s="32"/>
    </row>
    <row r="388" spans="1:10" s="23" customFormat="1" x14ac:dyDescent="0.25">
      <c r="A388" s="32"/>
      <c r="B388" s="71"/>
      <c r="C388" s="32"/>
      <c r="D388" s="32"/>
      <c r="E388" s="207"/>
      <c r="F388" s="228"/>
      <c r="G388" s="32"/>
      <c r="H388" s="32"/>
      <c r="I388" s="32"/>
      <c r="J388" s="32"/>
    </row>
    <row r="389" spans="1:10" s="23" customFormat="1" x14ac:dyDescent="0.25">
      <c r="A389" s="32"/>
      <c r="B389" s="71"/>
      <c r="C389" s="32"/>
      <c r="D389" s="32"/>
      <c r="E389" s="207"/>
      <c r="F389" s="228"/>
      <c r="G389" s="32"/>
      <c r="H389" s="32"/>
      <c r="I389" s="32"/>
      <c r="J389" s="32"/>
    </row>
    <row r="390" spans="1:10" s="23" customFormat="1" x14ac:dyDescent="0.25">
      <c r="A390" s="32"/>
      <c r="B390" s="71"/>
      <c r="C390" s="32"/>
      <c r="D390" s="32"/>
      <c r="E390" s="207"/>
      <c r="F390" s="228"/>
      <c r="G390" s="32"/>
      <c r="H390" s="32"/>
      <c r="I390" s="32"/>
      <c r="J390" s="32"/>
    </row>
    <row r="391" spans="1:10" s="23" customFormat="1" x14ac:dyDescent="0.25">
      <c r="A391" s="32"/>
      <c r="B391" s="71"/>
      <c r="C391" s="32"/>
      <c r="D391" s="32"/>
      <c r="E391" s="207"/>
      <c r="F391" s="228"/>
      <c r="G391" s="32"/>
      <c r="H391" s="32"/>
      <c r="I391" s="32"/>
      <c r="J391" s="32"/>
    </row>
    <row r="392" spans="1:10" s="23" customFormat="1" x14ac:dyDescent="0.25">
      <c r="A392" s="32"/>
      <c r="B392" s="71"/>
      <c r="C392" s="32"/>
      <c r="D392" s="32"/>
      <c r="E392" s="207"/>
      <c r="F392" s="228"/>
      <c r="G392" s="32"/>
      <c r="H392" s="32"/>
      <c r="I392" s="32"/>
      <c r="J392" s="32"/>
    </row>
    <row r="393" spans="1:10" s="23" customFormat="1" x14ac:dyDescent="0.25">
      <c r="A393" s="32"/>
      <c r="B393" s="71"/>
      <c r="C393" s="32"/>
      <c r="D393" s="32"/>
      <c r="E393" s="207"/>
      <c r="F393" s="228"/>
      <c r="G393" s="32"/>
      <c r="H393" s="32"/>
      <c r="I393" s="32"/>
      <c r="J393" s="32"/>
    </row>
    <row r="394" spans="1:10" s="23" customFormat="1" x14ac:dyDescent="0.25">
      <c r="A394" s="32"/>
      <c r="B394" s="71"/>
      <c r="C394" s="32"/>
      <c r="D394" s="32"/>
      <c r="E394" s="207"/>
      <c r="F394" s="228"/>
      <c r="G394" s="32"/>
      <c r="H394" s="32"/>
      <c r="I394" s="32"/>
      <c r="J394" s="32"/>
    </row>
    <row r="395" spans="1:10" s="23" customFormat="1" x14ac:dyDescent="0.25">
      <c r="A395" s="32"/>
      <c r="B395" s="71"/>
      <c r="C395" s="32"/>
      <c r="D395" s="32"/>
      <c r="E395" s="207"/>
      <c r="F395" s="228"/>
      <c r="G395" s="32"/>
      <c r="H395" s="32"/>
      <c r="I395" s="32"/>
      <c r="J395" s="32"/>
    </row>
    <row r="396" spans="1:10" s="23" customFormat="1" x14ac:dyDescent="0.25">
      <c r="A396" s="32"/>
      <c r="B396" s="71"/>
      <c r="C396" s="32"/>
      <c r="D396" s="32"/>
      <c r="E396" s="207"/>
      <c r="F396" s="228"/>
      <c r="G396" s="32"/>
      <c r="H396" s="32"/>
      <c r="I396" s="32"/>
      <c r="J396" s="32"/>
    </row>
    <row r="397" spans="1:10" s="23" customFormat="1" x14ac:dyDescent="0.25">
      <c r="A397" s="32"/>
      <c r="B397" s="71"/>
      <c r="C397" s="32"/>
      <c r="D397" s="32"/>
      <c r="E397" s="207"/>
      <c r="F397" s="228"/>
      <c r="G397" s="32"/>
      <c r="H397" s="32"/>
      <c r="I397" s="32"/>
      <c r="J397" s="32"/>
    </row>
    <row r="398" spans="1:10" s="23" customFormat="1" x14ac:dyDescent="0.25">
      <c r="A398" s="32"/>
      <c r="B398" s="71"/>
      <c r="C398" s="32"/>
      <c r="D398" s="32"/>
      <c r="E398" s="207"/>
      <c r="F398" s="228"/>
      <c r="G398" s="32"/>
      <c r="H398" s="32"/>
      <c r="I398" s="32"/>
      <c r="J398" s="32"/>
    </row>
    <row r="399" spans="1:10" s="23" customFormat="1" x14ac:dyDescent="0.25">
      <c r="A399" s="32"/>
      <c r="B399" s="71"/>
      <c r="C399" s="32"/>
      <c r="D399" s="32"/>
      <c r="E399" s="207"/>
      <c r="F399" s="228"/>
      <c r="G399" s="32"/>
      <c r="H399" s="32"/>
      <c r="I399" s="32"/>
      <c r="J399" s="32"/>
    </row>
    <row r="400" spans="1:10" s="23" customFormat="1" x14ac:dyDescent="0.25">
      <c r="A400" s="32"/>
      <c r="B400" s="71"/>
      <c r="C400" s="32"/>
      <c r="D400" s="32"/>
      <c r="E400" s="207"/>
      <c r="F400" s="228"/>
      <c r="G400" s="32"/>
      <c r="H400" s="32"/>
      <c r="I400" s="32"/>
      <c r="J400" s="32"/>
    </row>
    <row r="401" spans="1:10" s="23" customFormat="1" x14ac:dyDescent="0.25">
      <c r="A401" s="32"/>
      <c r="B401" s="71"/>
      <c r="C401" s="32"/>
      <c r="D401" s="32"/>
      <c r="E401" s="207"/>
      <c r="F401" s="228"/>
      <c r="G401" s="32"/>
      <c r="H401" s="32"/>
      <c r="I401" s="32"/>
      <c r="J401" s="32"/>
    </row>
    <row r="402" spans="1:10" s="23" customFormat="1" x14ac:dyDescent="0.25">
      <c r="A402" s="32"/>
      <c r="B402" s="71"/>
      <c r="C402" s="32"/>
      <c r="D402" s="32"/>
      <c r="E402" s="207"/>
      <c r="F402" s="228"/>
      <c r="G402" s="32"/>
      <c r="H402" s="32"/>
      <c r="I402" s="32"/>
      <c r="J402" s="32"/>
    </row>
    <row r="403" spans="1:10" s="23" customFormat="1" x14ac:dyDescent="0.25">
      <c r="A403" s="32"/>
      <c r="B403" s="71"/>
      <c r="C403" s="32"/>
      <c r="D403" s="32"/>
      <c r="E403" s="207"/>
      <c r="F403" s="228"/>
      <c r="G403" s="32"/>
      <c r="H403" s="32"/>
      <c r="I403" s="32"/>
      <c r="J403" s="32"/>
    </row>
    <row r="404" spans="1:10" s="23" customFormat="1" x14ac:dyDescent="0.25">
      <c r="A404" s="32"/>
      <c r="B404" s="71"/>
      <c r="C404" s="32"/>
      <c r="D404" s="32"/>
      <c r="E404" s="207"/>
      <c r="F404" s="228"/>
      <c r="G404" s="32"/>
      <c r="H404" s="32"/>
      <c r="I404" s="32"/>
      <c r="J404" s="32"/>
    </row>
    <row r="405" spans="1:10" s="23" customFormat="1" x14ac:dyDescent="0.25">
      <c r="A405" s="32"/>
      <c r="B405" s="71"/>
      <c r="C405" s="32"/>
      <c r="D405" s="32"/>
      <c r="E405" s="207"/>
      <c r="F405" s="228"/>
      <c r="G405" s="32"/>
      <c r="H405" s="32"/>
      <c r="I405" s="32"/>
      <c r="J405" s="32"/>
    </row>
    <row r="406" spans="1:10" s="23" customFormat="1" x14ac:dyDescent="0.25">
      <c r="A406" s="32"/>
      <c r="B406" s="71"/>
      <c r="C406" s="32"/>
      <c r="D406" s="32"/>
      <c r="E406" s="207"/>
      <c r="F406" s="228"/>
      <c r="G406" s="32"/>
      <c r="H406" s="32"/>
      <c r="I406" s="32"/>
      <c r="J406" s="32"/>
    </row>
    <row r="407" spans="1:10" s="23" customFormat="1" x14ac:dyDescent="0.25">
      <c r="A407" s="32"/>
      <c r="B407" s="71"/>
      <c r="C407" s="32"/>
      <c r="D407" s="32"/>
      <c r="E407" s="207"/>
      <c r="F407" s="228"/>
      <c r="G407" s="32"/>
      <c r="H407" s="32"/>
      <c r="I407" s="32"/>
      <c r="J407" s="32"/>
    </row>
    <row r="408" spans="1:10" s="23" customFormat="1" x14ac:dyDescent="0.25">
      <c r="A408" s="32"/>
      <c r="B408" s="71"/>
      <c r="C408" s="32"/>
      <c r="D408" s="32"/>
      <c r="E408" s="207"/>
      <c r="F408" s="228"/>
      <c r="G408" s="32"/>
      <c r="H408" s="32"/>
      <c r="I408" s="32"/>
      <c r="J408" s="32"/>
    </row>
    <row r="409" spans="1:10" s="23" customFormat="1" x14ac:dyDescent="0.25">
      <c r="A409" s="32"/>
      <c r="B409" s="71"/>
      <c r="C409" s="32"/>
      <c r="D409" s="32"/>
      <c r="E409" s="207"/>
      <c r="F409" s="228"/>
      <c r="G409" s="32"/>
      <c r="H409" s="32"/>
      <c r="I409" s="32"/>
      <c r="J409" s="32"/>
    </row>
    <row r="410" spans="1:10" s="23" customFormat="1" x14ac:dyDescent="0.25">
      <c r="A410" s="32"/>
      <c r="B410" s="71"/>
      <c r="C410" s="32"/>
      <c r="D410" s="32"/>
      <c r="E410" s="207"/>
      <c r="F410" s="228"/>
      <c r="G410" s="32"/>
      <c r="H410" s="32"/>
      <c r="I410" s="32"/>
      <c r="J410" s="32"/>
    </row>
    <row r="411" spans="1:10" s="23" customFormat="1" x14ac:dyDescent="0.25">
      <c r="A411" s="32"/>
      <c r="B411" s="71"/>
      <c r="C411" s="32"/>
      <c r="D411" s="32"/>
      <c r="E411" s="207"/>
      <c r="F411" s="228"/>
      <c r="G411" s="32"/>
      <c r="H411" s="32"/>
      <c r="I411" s="32"/>
      <c r="J411" s="32"/>
    </row>
    <row r="412" spans="1:10" s="23" customFormat="1" x14ac:dyDescent="0.25">
      <c r="A412" s="32"/>
      <c r="B412" s="71"/>
      <c r="C412" s="32"/>
      <c r="D412" s="32"/>
      <c r="E412" s="207"/>
      <c r="F412" s="228"/>
      <c r="G412" s="32"/>
      <c r="H412" s="32"/>
      <c r="I412" s="32"/>
      <c r="J412" s="32"/>
    </row>
    <row r="413" spans="1:10" s="23" customFormat="1" x14ac:dyDescent="0.25">
      <c r="A413" s="32"/>
      <c r="B413" s="71"/>
      <c r="C413" s="32"/>
      <c r="D413" s="32"/>
      <c r="E413" s="207"/>
      <c r="F413" s="228"/>
      <c r="G413" s="32"/>
      <c r="H413" s="32"/>
      <c r="I413" s="32"/>
      <c r="J413" s="32"/>
    </row>
    <row r="414" spans="1:10" s="23" customFormat="1" x14ac:dyDescent="0.25">
      <c r="A414" s="32"/>
      <c r="B414" s="71"/>
      <c r="C414" s="32"/>
      <c r="D414" s="32"/>
      <c r="E414" s="207"/>
      <c r="F414" s="228"/>
      <c r="G414" s="32"/>
      <c r="H414" s="32"/>
      <c r="I414" s="32"/>
      <c r="J414" s="32"/>
    </row>
    <row r="415" spans="1:10" s="23" customFormat="1" x14ac:dyDescent="0.25">
      <c r="A415" s="32"/>
      <c r="B415" s="71"/>
      <c r="C415" s="32"/>
      <c r="D415" s="32"/>
      <c r="E415" s="207"/>
      <c r="F415" s="228"/>
      <c r="G415" s="32"/>
      <c r="H415" s="32"/>
      <c r="I415" s="32"/>
      <c r="J415" s="32"/>
    </row>
    <row r="416" spans="1:10" s="23" customFormat="1" x14ac:dyDescent="0.25">
      <c r="A416" s="32"/>
      <c r="B416" s="71"/>
      <c r="C416" s="32"/>
      <c r="D416" s="32"/>
      <c r="E416" s="207"/>
      <c r="F416" s="228"/>
      <c r="G416" s="32"/>
      <c r="H416" s="32"/>
      <c r="I416" s="32"/>
      <c r="J416" s="32"/>
    </row>
    <row r="417" spans="1:10" s="23" customFormat="1" x14ac:dyDescent="0.25">
      <c r="A417" s="32"/>
      <c r="B417" s="71"/>
      <c r="C417" s="32"/>
      <c r="D417" s="32"/>
      <c r="E417" s="207"/>
      <c r="F417" s="228"/>
      <c r="G417" s="32"/>
      <c r="H417" s="32"/>
      <c r="I417" s="32"/>
      <c r="J417" s="32"/>
    </row>
    <row r="418" spans="1:10" s="23" customFormat="1" x14ac:dyDescent="0.25">
      <c r="A418" s="32"/>
      <c r="B418" s="71"/>
      <c r="C418" s="32"/>
      <c r="D418" s="32"/>
      <c r="E418" s="207"/>
      <c r="F418" s="228"/>
      <c r="G418" s="32"/>
      <c r="H418" s="32"/>
      <c r="I418" s="32"/>
      <c r="J418" s="32"/>
    </row>
    <row r="419" spans="1:10" s="23" customFormat="1" x14ac:dyDescent="0.25">
      <c r="A419" s="32"/>
      <c r="B419" s="71"/>
      <c r="C419" s="32"/>
      <c r="D419" s="32"/>
      <c r="E419" s="207"/>
      <c r="F419" s="228"/>
      <c r="G419" s="32"/>
      <c r="H419" s="32"/>
      <c r="I419" s="32"/>
      <c r="J419" s="32"/>
    </row>
    <row r="420" spans="1:10" s="23" customFormat="1" x14ac:dyDescent="0.25">
      <c r="A420" s="32"/>
      <c r="B420" s="71"/>
      <c r="C420" s="32"/>
      <c r="D420" s="32"/>
      <c r="E420" s="207"/>
      <c r="F420" s="228"/>
      <c r="G420" s="32"/>
      <c r="H420" s="32"/>
      <c r="I420" s="32"/>
      <c r="J420" s="32"/>
    </row>
    <row r="421" spans="1:10" s="23" customFormat="1" x14ac:dyDescent="0.25">
      <c r="A421" s="32"/>
      <c r="B421" s="71"/>
      <c r="C421" s="32"/>
      <c r="D421" s="32"/>
      <c r="E421" s="207"/>
      <c r="F421" s="228"/>
      <c r="G421" s="32"/>
      <c r="H421" s="32"/>
      <c r="I421" s="32"/>
      <c r="J421" s="32"/>
    </row>
    <row r="422" spans="1:10" s="23" customFormat="1" x14ac:dyDescent="0.25">
      <c r="A422" s="32"/>
      <c r="B422" s="71"/>
      <c r="C422" s="32"/>
      <c r="D422" s="32"/>
      <c r="E422" s="207"/>
      <c r="F422" s="228"/>
      <c r="G422" s="32"/>
      <c r="H422" s="32"/>
      <c r="I422" s="32"/>
      <c r="J422" s="32"/>
    </row>
    <row r="423" spans="1:10" s="23" customFormat="1" x14ac:dyDescent="0.25">
      <c r="A423" s="32"/>
      <c r="B423" s="71"/>
      <c r="C423" s="32"/>
      <c r="D423" s="32"/>
      <c r="E423" s="207"/>
      <c r="F423" s="228"/>
      <c r="G423" s="32"/>
      <c r="H423" s="32"/>
      <c r="I423" s="32"/>
      <c r="J423" s="32"/>
    </row>
    <row r="424" spans="1:10" s="23" customFormat="1" x14ac:dyDescent="0.25">
      <c r="A424" s="32"/>
      <c r="B424" s="71"/>
      <c r="C424" s="32"/>
      <c r="D424" s="32"/>
      <c r="E424" s="207"/>
      <c r="F424" s="228"/>
      <c r="G424" s="32"/>
      <c r="H424" s="32"/>
      <c r="I424" s="32"/>
      <c r="J424" s="32"/>
    </row>
    <row r="425" spans="1:10" s="23" customFormat="1" x14ac:dyDescent="0.25">
      <c r="A425" s="32"/>
      <c r="B425" s="71"/>
      <c r="C425" s="32"/>
      <c r="D425" s="32"/>
      <c r="E425" s="207"/>
      <c r="F425" s="228"/>
      <c r="G425" s="32"/>
      <c r="H425" s="32"/>
      <c r="I425" s="32"/>
      <c r="J425" s="32"/>
    </row>
    <row r="426" spans="1:10" s="23" customFormat="1" x14ac:dyDescent="0.25">
      <c r="A426" s="32"/>
      <c r="B426" s="71"/>
      <c r="C426" s="32"/>
      <c r="D426" s="32"/>
      <c r="E426" s="207"/>
      <c r="F426" s="228"/>
      <c r="G426" s="32"/>
      <c r="H426" s="32"/>
      <c r="I426" s="32"/>
      <c r="J426" s="32"/>
    </row>
    <row r="427" spans="1:10" s="23" customFormat="1" x14ac:dyDescent="0.25">
      <c r="A427" s="32"/>
      <c r="B427" s="71"/>
      <c r="C427" s="32"/>
      <c r="D427" s="32"/>
      <c r="E427" s="207"/>
      <c r="F427" s="228"/>
      <c r="G427" s="32"/>
      <c r="H427" s="32"/>
      <c r="I427" s="32"/>
      <c r="J427" s="32"/>
    </row>
    <row r="428" spans="1:10" s="23" customFormat="1" x14ac:dyDescent="0.25">
      <c r="A428" s="32"/>
      <c r="B428" s="71"/>
      <c r="C428" s="32"/>
      <c r="D428" s="32"/>
      <c r="E428" s="207"/>
      <c r="F428" s="228"/>
      <c r="G428" s="32"/>
      <c r="H428" s="32"/>
      <c r="I428" s="32"/>
      <c r="J428" s="32"/>
    </row>
    <row r="429" spans="1:10" s="23" customFormat="1" x14ac:dyDescent="0.25">
      <c r="A429" s="32"/>
      <c r="B429" s="71"/>
      <c r="C429" s="32"/>
      <c r="D429" s="32"/>
      <c r="E429" s="207"/>
      <c r="F429" s="228"/>
      <c r="G429" s="32"/>
      <c r="H429" s="32"/>
      <c r="I429" s="32"/>
      <c r="J429" s="32"/>
    </row>
    <row r="430" spans="1:10" s="23" customFormat="1" x14ac:dyDescent="0.25">
      <c r="A430" s="32"/>
      <c r="B430" s="71"/>
      <c r="C430" s="32"/>
      <c r="D430" s="32"/>
      <c r="E430" s="207"/>
      <c r="F430" s="228"/>
      <c r="G430" s="32"/>
      <c r="H430" s="32"/>
      <c r="I430" s="32"/>
      <c r="J430" s="32"/>
    </row>
    <row r="431" spans="1:10" s="23" customFormat="1" x14ac:dyDescent="0.25">
      <c r="A431" s="32"/>
      <c r="B431" s="71"/>
      <c r="C431" s="32"/>
      <c r="D431" s="32"/>
      <c r="E431" s="207"/>
      <c r="F431" s="228"/>
      <c r="G431" s="32"/>
      <c r="H431" s="32"/>
      <c r="I431" s="32"/>
      <c r="J431" s="32"/>
    </row>
    <row r="432" spans="1:10" s="23" customFormat="1" x14ac:dyDescent="0.25">
      <c r="A432" s="32"/>
      <c r="B432" s="71"/>
      <c r="C432" s="32"/>
      <c r="D432" s="32"/>
      <c r="E432" s="207"/>
      <c r="F432" s="228"/>
      <c r="G432" s="32"/>
      <c r="H432" s="32"/>
      <c r="I432" s="32"/>
      <c r="J432" s="32"/>
    </row>
    <row r="433" spans="1:10" s="23" customFormat="1" x14ac:dyDescent="0.25">
      <c r="A433" s="32"/>
      <c r="B433" s="71"/>
      <c r="C433" s="32"/>
      <c r="D433" s="32"/>
      <c r="E433" s="207"/>
      <c r="F433" s="228"/>
      <c r="G433" s="32"/>
      <c r="H433" s="32"/>
      <c r="I433" s="32"/>
      <c r="J433" s="32"/>
    </row>
    <row r="434" spans="1:10" s="23" customFormat="1" x14ac:dyDescent="0.25">
      <c r="A434" s="32"/>
      <c r="B434" s="71"/>
      <c r="C434" s="32"/>
      <c r="D434" s="32"/>
      <c r="E434" s="207"/>
      <c r="F434" s="228"/>
      <c r="G434" s="32"/>
      <c r="H434" s="32"/>
      <c r="I434" s="32"/>
      <c r="J434" s="32"/>
    </row>
    <row r="435" spans="1:10" s="23" customFormat="1" x14ac:dyDescent="0.25">
      <c r="A435" s="32"/>
      <c r="B435" s="71"/>
      <c r="C435" s="32"/>
      <c r="D435" s="32"/>
      <c r="E435" s="207"/>
      <c r="F435" s="228"/>
      <c r="G435" s="32"/>
      <c r="H435" s="32"/>
      <c r="I435" s="32"/>
      <c r="J435" s="32"/>
    </row>
    <row r="436" spans="1:10" s="23" customFormat="1" x14ac:dyDescent="0.25">
      <c r="A436" s="32"/>
      <c r="B436" s="71"/>
      <c r="C436" s="32"/>
      <c r="D436" s="32"/>
      <c r="E436" s="207"/>
      <c r="F436" s="228"/>
      <c r="G436" s="32"/>
      <c r="H436" s="32"/>
      <c r="I436" s="32"/>
      <c r="J436" s="32"/>
    </row>
    <row r="437" spans="1:10" s="23" customFormat="1" x14ac:dyDescent="0.25">
      <c r="A437" s="32"/>
      <c r="B437" s="71"/>
      <c r="C437" s="32"/>
      <c r="D437" s="32"/>
      <c r="E437" s="207"/>
      <c r="F437" s="228"/>
      <c r="G437" s="32"/>
      <c r="H437" s="32"/>
      <c r="I437" s="32"/>
      <c r="J437" s="32"/>
    </row>
    <row r="438" spans="1:10" s="23" customFormat="1" x14ac:dyDescent="0.25">
      <c r="A438" s="32"/>
      <c r="B438" s="71"/>
      <c r="C438" s="32"/>
      <c r="D438" s="32"/>
      <c r="E438" s="207"/>
      <c r="F438" s="228"/>
      <c r="G438" s="32"/>
      <c r="H438" s="32"/>
      <c r="I438" s="32"/>
      <c r="J438" s="32"/>
    </row>
    <row r="439" spans="1:10" s="23" customFormat="1" x14ac:dyDescent="0.25">
      <c r="A439" s="32"/>
      <c r="B439" s="71"/>
      <c r="C439" s="32"/>
      <c r="D439" s="32"/>
      <c r="E439" s="207"/>
      <c r="F439" s="228"/>
      <c r="G439" s="32"/>
      <c r="H439" s="32"/>
      <c r="I439" s="32"/>
      <c r="J439" s="32"/>
    </row>
    <row r="440" spans="1:10" s="23" customFormat="1" x14ac:dyDescent="0.25">
      <c r="A440" s="32"/>
      <c r="B440" s="71"/>
      <c r="C440" s="32"/>
      <c r="D440" s="32"/>
      <c r="E440" s="207"/>
      <c r="F440" s="228"/>
      <c r="G440" s="32"/>
      <c r="H440" s="32"/>
      <c r="I440" s="32"/>
      <c r="J440" s="32"/>
    </row>
    <row r="441" spans="1:10" s="23" customFormat="1" x14ac:dyDescent="0.25">
      <c r="A441" s="32"/>
      <c r="B441" s="71"/>
      <c r="C441" s="32"/>
      <c r="D441" s="32"/>
      <c r="E441" s="207"/>
      <c r="F441" s="228"/>
      <c r="G441" s="32"/>
      <c r="H441" s="32"/>
      <c r="I441" s="32"/>
      <c r="J441" s="32"/>
    </row>
    <row r="442" spans="1:10" s="23" customFormat="1" x14ac:dyDescent="0.25">
      <c r="A442" s="32"/>
      <c r="B442" s="71"/>
      <c r="C442" s="32"/>
      <c r="D442" s="32"/>
      <c r="E442" s="207"/>
      <c r="F442" s="228"/>
      <c r="G442" s="32"/>
      <c r="H442" s="32"/>
      <c r="I442" s="32"/>
      <c r="J442" s="32"/>
    </row>
    <row r="443" spans="1:10" s="23" customFormat="1" x14ac:dyDescent="0.25">
      <c r="A443" s="32"/>
      <c r="B443" s="71"/>
      <c r="C443" s="32"/>
      <c r="D443" s="32"/>
      <c r="E443" s="207"/>
      <c r="F443" s="228"/>
      <c r="G443" s="32"/>
      <c r="H443" s="32"/>
      <c r="I443" s="32"/>
      <c r="J443" s="32"/>
    </row>
    <row r="444" spans="1:10" s="23" customFormat="1" x14ac:dyDescent="0.25">
      <c r="A444" s="32"/>
      <c r="B444" s="71"/>
      <c r="C444" s="32"/>
      <c r="D444" s="32"/>
      <c r="E444" s="207"/>
      <c r="F444" s="228"/>
      <c r="G444" s="32"/>
      <c r="H444" s="32"/>
      <c r="I444" s="32"/>
      <c r="J444" s="32"/>
    </row>
    <row r="445" spans="1:10" s="23" customFormat="1" x14ac:dyDescent="0.25">
      <c r="A445" s="32"/>
      <c r="B445" s="71"/>
      <c r="C445" s="32"/>
      <c r="D445" s="32"/>
      <c r="E445" s="207"/>
      <c r="F445" s="228"/>
      <c r="G445" s="32"/>
      <c r="H445" s="32"/>
      <c r="I445" s="32"/>
      <c r="J445" s="32"/>
    </row>
    <row r="446" spans="1:10" s="23" customFormat="1" x14ac:dyDescent="0.25">
      <c r="A446" s="32"/>
      <c r="B446" s="71"/>
      <c r="C446" s="32"/>
      <c r="D446" s="32"/>
      <c r="E446" s="207"/>
      <c r="F446" s="228"/>
      <c r="G446" s="32"/>
      <c r="H446" s="32"/>
      <c r="I446" s="32"/>
      <c r="J446" s="32"/>
    </row>
    <row r="447" spans="1:10" s="23" customFormat="1" x14ac:dyDescent="0.25">
      <c r="A447" s="32"/>
      <c r="B447" s="71"/>
      <c r="C447" s="32"/>
      <c r="D447" s="32"/>
      <c r="E447" s="207"/>
      <c r="F447" s="228"/>
      <c r="G447" s="32"/>
      <c r="H447" s="32"/>
      <c r="I447" s="32"/>
      <c r="J447" s="32"/>
    </row>
    <row r="448" spans="1:10" s="23" customFormat="1" x14ac:dyDescent="0.25">
      <c r="A448" s="32"/>
      <c r="B448" s="71"/>
      <c r="C448" s="32"/>
      <c r="D448" s="32"/>
      <c r="E448" s="207"/>
      <c r="F448" s="228"/>
      <c r="G448" s="32"/>
      <c r="H448" s="32"/>
      <c r="I448" s="32"/>
      <c r="J448" s="32"/>
    </row>
    <row r="449" spans="1:10" s="23" customFormat="1" x14ac:dyDescent="0.25">
      <c r="A449" s="32"/>
      <c r="B449" s="71"/>
      <c r="C449" s="32"/>
      <c r="D449" s="32"/>
      <c r="E449" s="207"/>
      <c r="F449" s="228"/>
      <c r="G449" s="32"/>
      <c r="H449" s="32"/>
      <c r="I449" s="32"/>
      <c r="J449" s="32"/>
    </row>
    <row r="450" spans="1:10" s="23" customFormat="1" x14ac:dyDescent="0.25">
      <c r="A450" s="32"/>
      <c r="B450" s="71"/>
      <c r="C450" s="32"/>
      <c r="D450" s="32"/>
      <c r="E450" s="207"/>
      <c r="F450" s="228"/>
      <c r="G450" s="32"/>
      <c r="H450" s="32"/>
      <c r="I450" s="32"/>
      <c r="J450" s="32"/>
    </row>
    <row r="451" spans="1:10" s="23" customFormat="1" x14ac:dyDescent="0.25">
      <c r="A451" s="32"/>
      <c r="B451" s="71"/>
      <c r="C451" s="32"/>
      <c r="D451" s="32"/>
      <c r="E451" s="207"/>
      <c r="F451" s="228"/>
      <c r="G451" s="32"/>
      <c r="H451" s="32"/>
      <c r="I451" s="32"/>
      <c r="J451" s="32"/>
    </row>
    <row r="452" spans="1:10" s="23" customFormat="1" x14ac:dyDescent="0.25">
      <c r="A452" s="32"/>
      <c r="B452" s="71"/>
      <c r="C452" s="32"/>
      <c r="D452" s="32"/>
      <c r="E452" s="207"/>
      <c r="F452" s="228"/>
      <c r="G452" s="32"/>
      <c r="H452" s="32"/>
      <c r="I452" s="32"/>
      <c r="J452" s="32"/>
    </row>
    <row r="453" spans="1:10" s="23" customFormat="1" x14ac:dyDescent="0.25">
      <c r="A453" s="32"/>
      <c r="B453" s="71"/>
      <c r="C453" s="32"/>
      <c r="D453" s="32"/>
      <c r="E453" s="207"/>
      <c r="F453" s="228"/>
      <c r="G453" s="32"/>
      <c r="H453" s="32"/>
      <c r="I453" s="32"/>
      <c r="J453" s="32"/>
    </row>
    <row r="454" spans="1:10" s="23" customFormat="1" x14ac:dyDescent="0.25">
      <c r="A454" s="32"/>
      <c r="B454" s="71"/>
      <c r="C454" s="32"/>
      <c r="D454" s="32"/>
      <c r="E454" s="207"/>
      <c r="F454" s="228"/>
      <c r="G454" s="32"/>
      <c r="H454" s="32"/>
      <c r="I454" s="32"/>
      <c r="J454" s="32"/>
    </row>
    <row r="455" spans="1:10" s="23" customFormat="1" x14ac:dyDescent="0.25">
      <c r="A455" s="32"/>
      <c r="B455" s="71"/>
      <c r="C455" s="32"/>
      <c r="D455" s="32"/>
      <c r="E455" s="207"/>
      <c r="F455" s="228"/>
      <c r="G455" s="32"/>
      <c r="H455" s="32"/>
      <c r="I455" s="32"/>
      <c r="J455" s="32"/>
    </row>
    <row r="456" spans="1:10" s="23" customFormat="1" x14ac:dyDescent="0.25">
      <c r="A456" s="32"/>
      <c r="B456" s="71"/>
      <c r="C456" s="32"/>
      <c r="D456" s="32"/>
      <c r="E456" s="207"/>
      <c r="F456" s="228"/>
      <c r="G456" s="32"/>
      <c r="H456" s="32"/>
      <c r="I456" s="32"/>
      <c r="J456" s="32"/>
    </row>
    <row r="457" spans="1:10" s="23" customFormat="1" x14ac:dyDescent="0.25">
      <c r="A457" s="32"/>
      <c r="B457" s="71"/>
      <c r="C457" s="32"/>
      <c r="D457" s="32"/>
      <c r="E457" s="207"/>
      <c r="F457" s="228"/>
      <c r="G457" s="32"/>
      <c r="H457" s="32"/>
      <c r="I457" s="32"/>
      <c r="J457" s="32"/>
    </row>
    <row r="458" spans="1:10" s="23" customFormat="1" x14ac:dyDescent="0.25">
      <c r="A458" s="32"/>
      <c r="B458" s="71"/>
      <c r="C458" s="32"/>
      <c r="D458" s="32"/>
      <c r="E458" s="207"/>
      <c r="F458" s="228"/>
      <c r="G458" s="32"/>
      <c r="H458" s="32"/>
      <c r="I458" s="32"/>
      <c r="J458" s="32"/>
    </row>
    <row r="459" spans="1:10" s="23" customFormat="1" x14ac:dyDescent="0.25">
      <c r="A459" s="32"/>
      <c r="B459" s="71"/>
      <c r="C459" s="32"/>
      <c r="D459" s="32"/>
      <c r="E459" s="207"/>
      <c r="F459" s="228"/>
      <c r="G459" s="32"/>
      <c r="H459" s="32"/>
      <c r="I459" s="32"/>
      <c r="J459" s="32"/>
    </row>
    <row r="460" spans="1:10" s="23" customFormat="1" x14ac:dyDescent="0.25">
      <c r="A460" s="32"/>
      <c r="B460" s="71"/>
      <c r="C460" s="32"/>
      <c r="D460" s="32"/>
      <c r="E460" s="207"/>
      <c r="F460" s="228"/>
      <c r="G460" s="32"/>
      <c r="H460" s="32"/>
      <c r="I460" s="32"/>
      <c r="J460" s="32"/>
    </row>
    <row r="461" spans="1:10" s="23" customFormat="1" x14ac:dyDescent="0.25">
      <c r="A461" s="32"/>
      <c r="B461" s="71"/>
      <c r="C461" s="32"/>
      <c r="D461" s="32"/>
      <c r="E461" s="207"/>
      <c r="F461" s="228"/>
      <c r="G461" s="32"/>
      <c r="H461" s="32"/>
      <c r="I461" s="32"/>
      <c r="J461" s="32"/>
    </row>
    <row r="462" spans="1:10" s="23" customFormat="1" x14ac:dyDescent="0.25">
      <c r="A462" s="32"/>
      <c r="B462" s="71"/>
      <c r="C462" s="32"/>
      <c r="D462" s="32"/>
      <c r="E462" s="207"/>
      <c r="F462" s="228"/>
      <c r="G462" s="32"/>
      <c r="H462" s="32"/>
      <c r="I462" s="32"/>
      <c r="J462" s="32"/>
    </row>
    <row r="463" spans="1:10" s="23" customFormat="1" x14ac:dyDescent="0.25">
      <c r="A463" s="32"/>
      <c r="B463" s="71"/>
      <c r="C463" s="32"/>
      <c r="D463" s="32"/>
      <c r="E463" s="207"/>
      <c r="F463" s="228"/>
      <c r="G463" s="32"/>
      <c r="H463" s="32"/>
      <c r="I463" s="32"/>
      <c r="J463" s="32"/>
    </row>
    <row r="464" spans="1:10" s="23" customFormat="1" x14ac:dyDescent="0.25">
      <c r="A464" s="32"/>
      <c r="B464" s="71"/>
      <c r="C464" s="32"/>
      <c r="D464" s="32"/>
      <c r="E464" s="207"/>
      <c r="F464" s="228"/>
      <c r="G464" s="32"/>
      <c r="H464" s="32"/>
      <c r="I464" s="32"/>
      <c r="J464" s="32"/>
    </row>
    <row r="465" spans="1:10" s="23" customFormat="1" x14ac:dyDescent="0.25">
      <c r="A465" s="32"/>
      <c r="B465" s="71"/>
      <c r="C465" s="32"/>
      <c r="D465" s="32"/>
      <c r="E465" s="207"/>
      <c r="F465" s="228"/>
      <c r="G465" s="32"/>
      <c r="H465" s="32"/>
      <c r="I465" s="32"/>
      <c r="J465" s="32"/>
    </row>
    <row r="466" spans="1:10" s="23" customFormat="1" x14ac:dyDescent="0.25">
      <c r="A466" s="32"/>
      <c r="B466" s="71"/>
      <c r="C466" s="32"/>
      <c r="D466" s="32"/>
      <c r="E466" s="207"/>
      <c r="F466" s="228"/>
      <c r="G466" s="32"/>
      <c r="H466" s="32"/>
      <c r="I466" s="32"/>
      <c r="J466" s="32"/>
    </row>
    <row r="467" spans="1:10" s="23" customFormat="1" x14ac:dyDescent="0.25">
      <c r="A467" s="32"/>
      <c r="B467" s="71"/>
      <c r="C467" s="32"/>
      <c r="D467" s="32"/>
      <c r="E467" s="207"/>
      <c r="F467" s="228"/>
      <c r="G467" s="32"/>
      <c r="H467" s="32"/>
      <c r="I467" s="32"/>
      <c r="J467" s="32"/>
    </row>
    <row r="468" spans="1:10" s="23" customFormat="1" x14ac:dyDescent="0.25">
      <c r="A468" s="32"/>
      <c r="B468" s="71"/>
      <c r="C468" s="32"/>
      <c r="D468" s="32"/>
      <c r="E468" s="207"/>
      <c r="F468" s="228"/>
      <c r="G468" s="32"/>
      <c r="H468" s="32"/>
      <c r="I468" s="32"/>
      <c r="J468" s="32"/>
    </row>
    <row r="469" spans="1:10" s="23" customFormat="1" x14ac:dyDescent="0.25">
      <c r="A469" s="32"/>
      <c r="B469" s="71"/>
      <c r="C469" s="32"/>
      <c r="D469" s="32"/>
      <c r="E469" s="207"/>
      <c r="F469" s="228"/>
      <c r="G469" s="32"/>
      <c r="H469" s="32"/>
      <c r="I469" s="32"/>
      <c r="J469" s="32"/>
    </row>
    <row r="470" spans="1:10" s="23" customFormat="1" x14ac:dyDescent="0.25">
      <c r="A470" s="32"/>
      <c r="B470" s="71"/>
      <c r="C470" s="32"/>
      <c r="D470" s="32"/>
      <c r="E470" s="207"/>
      <c r="F470" s="228"/>
      <c r="G470" s="32"/>
      <c r="H470" s="32"/>
      <c r="I470" s="32"/>
      <c r="J470" s="32"/>
    </row>
    <row r="471" spans="1:10" s="23" customFormat="1" x14ac:dyDescent="0.25">
      <c r="A471" s="32"/>
      <c r="B471" s="71"/>
      <c r="C471" s="32"/>
      <c r="D471" s="32"/>
      <c r="E471" s="207"/>
      <c r="F471" s="228"/>
      <c r="G471" s="32"/>
      <c r="H471" s="32"/>
      <c r="I471" s="32"/>
      <c r="J471" s="32"/>
    </row>
    <row r="472" spans="1:10" s="23" customFormat="1" x14ac:dyDescent="0.25">
      <c r="A472" s="32"/>
      <c r="B472" s="71"/>
      <c r="C472" s="32"/>
      <c r="D472" s="32"/>
      <c r="E472" s="207"/>
      <c r="F472" s="228"/>
      <c r="G472" s="32"/>
      <c r="H472" s="32"/>
      <c r="I472" s="32"/>
      <c r="J472" s="32"/>
    </row>
    <row r="473" spans="1:10" s="23" customFormat="1" x14ac:dyDescent="0.25">
      <c r="A473" s="32"/>
      <c r="B473" s="71"/>
      <c r="C473" s="32"/>
      <c r="D473" s="32"/>
      <c r="E473" s="207"/>
      <c r="F473" s="228"/>
      <c r="G473" s="32"/>
      <c r="H473" s="32"/>
      <c r="I473" s="32"/>
      <c r="J473" s="32"/>
    </row>
    <row r="474" spans="1:10" s="23" customFormat="1" x14ac:dyDescent="0.25">
      <c r="A474" s="32"/>
      <c r="B474" s="71"/>
      <c r="C474" s="32"/>
      <c r="D474" s="32"/>
      <c r="E474" s="207"/>
      <c r="F474" s="228"/>
      <c r="G474" s="32"/>
      <c r="H474" s="32"/>
      <c r="I474" s="32"/>
      <c r="J474" s="32"/>
    </row>
    <row r="475" spans="1:10" s="23" customFormat="1" x14ac:dyDescent="0.25">
      <c r="A475" s="32"/>
      <c r="B475" s="71"/>
      <c r="C475" s="32"/>
      <c r="D475" s="32"/>
      <c r="E475" s="207"/>
      <c r="F475" s="228"/>
      <c r="G475" s="32"/>
      <c r="H475" s="32"/>
      <c r="I475" s="32"/>
      <c r="J475" s="32"/>
    </row>
    <row r="476" spans="1:10" s="23" customFormat="1" x14ac:dyDescent="0.25">
      <c r="A476" s="32"/>
      <c r="B476" s="71"/>
      <c r="C476" s="32"/>
      <c r="D476" s="32"/>
      <c r="E476" s="207"/>
      <c r="F476" s="228"/>
      <c r="G476" s="32"/>
      <c r="H476" s="32"/>
      <c r="I476" s="32"/>
      <c r="J476" s="32"/>
    </row>
    <row r="477" spans="1:10" s="23" customFormat="1" x14ac:dyDescent="0.25">
      <c r="A477" s="32"/>
      <c r="B477" s="71"/>
      <c r="C477" s="32"/>
      <c r="D477" s="32"/>
      <c r="E477" s="207"/>
      <c r="F477" s="228"/>
      <c r="G477" s="32"/>
      <c r="H477" s="32"/>
      <c r="I477" s="32"/>
      <c r="J477" s="32"/>
    </row>
    <row r="478" spans="1:10" s="23" customFormat="1" x14ac:dyDescent="0.25">
      <c r="A478" s="32"/>
      <c r="B478" s="71"/>
      <c r="C478" s="32"/>
      <c r="D478" s="32"/>
      <c r="E478" s="207"/>
      <c r="F478" s="228"/>
      <c r="G478" s="32"/>
      <c r="H478" s="32"/>
      <c r="I478" s="32"/>
      <c r="J478" s="32"/>
    </row>
    <row r="479" spans="1:10" s="23" customFormat="1" x14ac:dyDescent="0.25">
      <c r="A479" s="32"/>
      <c r="B479" s="71"/>
      <c r="C479" s="32"/>
      <c r="D479" s="32"/>
      <c r="E479" s="207"/>
      <c r="F479" s="228"/>
      <c r="G479" s="32"/>
      <c r="H479" s="32"/>
      <c r="I479" s="32"/>
      <c r="J479" s="32"/>
    </row>
    <row r="480" spans="1:10" s="23" customFormat="1" x14ac:dyDescent="0.25">
      <c r="A480" s="32"/>
      <c r="B480" s="71"/>
      <c r="C480" s="32"/>
      <c r="D480" s="32"/>
      <c r="E480" s="207"/>
      <c r="F480" s="228"/>
      <c r="G480" s="32"/>
      <c r="H480" s="32"/>
      <c r="I480" s="32"/>
      <c r="J480" s="32"/>
    </row>
    <row r="481" spans="1:10" s="23" customFormat="1" x14ac:dyDescent="0.25">
      <c r="A481" s="32"/>
      <c r="B481" s="71"/>
      <c r="C481" s="32"/>
      <c r="D481" s="32"/>
      <c r="E481" s="207"/>
      <c r="F481" s="228"/>
      <c r="G481" s="32"/>
      <c r="H481" s="32"/>
      <c r="I481" s="32"/>
      <c r="J481" s="32"/>
    </row>
    <row r="482" spans="1:10" s="23" customFormat="1" x14ac:dyDescent="0.25">
      <c r="A482" s="32"/>
      <c r="B482" s="71"/>
      <c r="C482" s="32"/>
      <c r="D482" s="32"/>
      <c r="E482" s="207"/>
      <c r="F482" s="228"/>
      <c r="G482" s="32"/>
      <c r="H482" s="32"/>
      <c r="I482" s="32"/>
      <c r="J482" s="32"/>
    </row>
    <row r="483" spans="1:10" s="23" customFormat="1" x14ac:dyDescent="0.25">
      <c r="A483" s="32"/>
      <c r="B483" s="71"/>
      <c r="C483" s="32"/>
      <c r="D483" s="32"/>
      <c r="E483" s="207"/>
      <c r="F483" s="228"/>
      <c r="G483" s="32"/>
      <c r="H483" s="32"/>
      <c r="I483" s="32"/>
      <c r="J483" s="32"/>
    </row>
    <row r="484" spans="1:10" s="23" customFormat="1" x14ac:dyDescent="0.25">
      <c r="A484" s="32"/>
      <c r="B484" s="71"/>
      <c r="C484" s="32"/>
      <c r="D484" s="32"/>
      <c r="E484" s="207"/>
      <c r="F484" s="228"/>
      <c r="G484" s="32"/>
      <c r="H484" s="32"/>
      <c r="I484" s="32"/>
      <c r="J484" s="32"/>
    </row>
    <row r="485" spans="1:10" s="23" customFormat="1" x14ac:dyDescent="0.25">
      <c r="A485" s="32"/>
      <c r="B485" s="71"/>
      <c r="C485" s="32"/>
      <c r="D485" s="32"/>
      <c r="E485" s="207"/>
      <c r="F485" s="228"/>
      <c r="G485" s="32"/>
      <c r="H485" s="32"/>
      <c r="I485" s="32"/>
      <c r="J485" s="32"/>
    </row>
    <row r="486" spans="1:10" s="23" customFormat="1" x14ac:dyDescent="0.25">
      <c r="A486" s="32"/>
      <c r="B486" s="71"/>
      <c r="C486" s="32"/>
      <c r="D486" s="32"/>
      <c r="E486" s="207"/>
      <c r="F486" s="228"/>
      <c r="G486" s="32"/>
      <c r="H486" s="32"/>
      <c r="I486" s="32"/>
      <c r="J486" s="32"/>
    </row>
    <row r="487" spans="1:10" s="23" customFormat="1" x14ac:dyDescent="0.25">
      <c r="A487" s="32"/>
      <c r="B487" s="71"/>
      <c r="C487" s="32"/>
      <c r="D487" s="32"/>
      <c r="E487" s="207"/>
      <c r="F487" s="228"/>
      <c r="G487" s="32"/>
      <c r="H487" s="32"/>
      <c r="I487" s="32"/>
      <c r="J487" s="32"/>
    </row>
    <row r="488" spans="1:10" s="23" customFormat="1" x14ac:dyDescent="0.25">
      <c r="A488" s="32"/>
      <c r="B488" s="71"/>
      <c r="C488" s="32"/>
      <c r="D488" s="32"/>
      <c r="E488" s="207"/>
      <c r="F488" s="228"/>
      <c r="G488" s="32"/>
      <c r="H488" s="32"/>
      <c r="I488" s="32"/>
      <c r="J488" s="32"/>
    </row>
    <row r="489" spans="1:10" s="23" customFormat="1" x14ac:dyDescent="0.25">
      <c r="A489" s="32"/>
      <c r="B489" s="71"/>
      <c r="C489" s="32"/>
      <c r="D489" s="32"/>
      <c r="E489" s="207"/>
      <c r="F489" s="228"/>
      <c r="G489" s="32"/>
      <c r="H489" s="32"/>
      <c r="I489" s="32"/>
      <c r="J489" s="32"/>
    </row>
    <row r="490" spans="1:10" s="23" customFormat="1" x14ac:dyDescent="0.25">
      <c r="A490" s="32"/>
      <c r="B490" s="71"/>
      <c r="C490" s="32"/>
      <c r="D490" s="32"/>
      <c r="E490" s="207"/>
      <c r="F490" s="228"/>
      <c r="G490" s="32"/>
      <c r="H490" s="32"/>
      <c r="I490" s="32"/>
      <c r="J490" s="32"/>
    </row>
    <row r="491" spans="1:10" s="23" customFormat="1" x14ac:dyDescent="0.25">
      <c r="A491" s="32"/>
      <c r="B491" s="71"/>
      <c r="C491" s="32"/>
      <c r="D491" s="32"/>
      <c r="E491" s="207"/>
      <c r="F491" s="228"/>
      <c r="G491" s="32"/>
      <c r="H491" s="32"/>
      <c r="I491" s="32"/>
      <c r="J491" s="32"/>
    </row>
    <row r="492" spans="1:10" s="23" customFormat="1" x14ac:dyDescent="0.25">
      <c r="A492" s="32"/>
      <c r="B492" s="71"/>
      <c r="C492" s="32"/>
      <c r="D492" s="32"/>
      <c r="E492" s="207"/>
      <c r="F492" s="228"/>
      <c r="G492" s="32"/>
      <c r="H492" s="32"/>
      <c r="I492" s="32"/>
      <c r="J492" s="32"/>
    </row>
    <row r="493" spans="1:10" s="23" customFormat="1" x14ac:dyDescent="0.25">
      <c r="A493" s="32"/>
      <c r="B493" s="71"/>
      <c r="C493" s="32"/>
      <c r="D493" s="32"/>
      <c r="E493" s="207"/>
      <c r="F493" s="228"/>
      <c r="G493" s="32"/>
      <c r="H493" s="32"/>
      <c r="I493" s="32"/>
      <c r="J493" s="32"/>
    </row>
    <row r="494" spans="1:10" s="23" customFormat="1" x14ac:dyDescent="0.25">
      <c r="A494" s="32"/>
      <c r="B494" s="71"/>
      <c r="C494" s="32"/>
      <c r="D494" s="32"/>
      <c r="E494" s="207"/>
      <c r="F494" s="228"/>
      <c r="G494" s="32"/>
      <c r="H494" s="32"/>
      <c r="I494" s="32"/>
      <c r="J494" s="32"/>
    </row>
    <row r="495" spans="1:10" s="23" customFormat="1" x14ac:dyDescent="0.25">
      <c r="A495" s="32"/>
      <c r="B495" s="71"/>
      <c r="C495" s="32"/>
      <c r="D495" s="32"/>
      <c r="E495" s="207"/>
      <c r="F495" s="228"/>
      <c r="G495" s="32"/>
      <c r="H495" s="32"/>
      <c r="I495" s="32"/>
      <c r="J495" s="32"/>
    </row>
    <row r="496" spans="1:10" s="23" customFormat="1" x14ac:dyDescent="0.25">
      <c r="A496" s="32"/>
      <c r="B496" s="71"/>
      <c r="C496" s="32"/>
      <c r="D496" s="32"/>
      <c r="E496" s="207"/>
      <c r="F496" s="228"/>
      <c r="G496" s="32"/>
      <c r="H496" s="32"/>
      <c r="I496" s="32"/>
      <c r="J496" s="32"/>
    </row>
    <row r="497" spans="1:10" s="23" customFormat="1" x14ac:dyDescent="0.25">
      <c r="A497" s="32"/>
      <c r="B497" s="71"/>
      <c r="C497" s="32"/>
      <c r="D497" s="32"/>
      <c r="E497" s="207"/>
      <c r="F497" s="228"/>
      <c r="G497" s="32"/>
      <c r="H497" s="32"/>
      <c r="I497" s="32"/>
      <c r="J497" s="32"/>
    </row>
    <row r="498" spans="1:10" s="23" customFormat="1" x14ac:dyDescent="0.25">
      <c r="A498" s="32"/>
      <c r="B498" s="71"/>
      <c r="C498" s="32"/>
      <c r="D498" s="32"/>
      <c r="E498" s="207"/>
      <c r="F498" s="228"/>
      <c r="G498" s="32"/>
      <c r="H498" s="32"/>
      <c r="I498" s="32"/>
      <c r="J498" s="32"/>
    </row>
    <row r="499" spans="1:10" s="23" customFormat="1" x14ac:dyDescent="0.25">
      <c r="A499" s="32"/>
      <c r="B499" s="71"/>
      <c r="C499" s="32"/>
      <c r="D499" s="32"/>
      <c r="E499" s="207"/>
      <c r="F499" s="228"/>
      <c r="G499" s="32"/>
      <c r="H499" s="32"/>
      <c r="I499" s="32"/>
      <c r="J499" s="32"/>
    </row>
    <row r="500" spans="1:10" s="23" customFormat="1" x14ac:dyDescent="0.25">
      <c r="A500" s="32"/>
      <c r="B500" s="71"/>
      <c r="C500" s="32"/>
      <c r="D500" s="32"/>
      <c r="E500" s="207"/>
      <c r="F500" s="228"/>
      <c r="G500" s="32"/>
      <c r="H500" s="32"/>
      <c r="I500" s="32"/>
      <c r="J500" s="32"/>
    </row>
    <row r="501" spans="1:10" s="23" customFormat="1" x14ac:dyDescent="0.25">
      <c r="A501" s="32"/>
      <c r="B501" s="71"/>
      <c r="C501" s="32"/>
      <c r="D501" s="32"/>
      <c r="E501" s="207"/>
      <c r="F501" s="228"/>
      <c r="G501" s="32"/>
      <c r="H501" s="32"/>
      <c r="I501" s="32"/>
      <c r="J501" s="32"/>
    </row>
    <row r="502" spans="1:10" s="23" customFormat="1" x14ac:dyDescent="0.25">
      <c r="A502" s="32"/>
      <c r="B502" s="71"/>
      <c r="C502" s="32"/>
      <c r="D502" s="32"/>
      <c r="E502" s="207"/>
      <c r="F502" s="228"/>
      <c r="G502" s="32"/>
      <c r="H502" s="32"/>
      <c r="I502" s="32"/>
      <c r="J502" s="32"/>
    </row>
    <row r="503" spans="1:10" s="23" customFormat="1" x14ac:dyDescent="0.25">
      <c r="A503" s="32"/>
      <c r="B503" s="71"/>
      <c r="C503" s="32"/>
      <c r="D503" s="32"/>
      <c r="E503" s="207"/>
      <c r="F503" s="228"/>
      <c r="G503" s="32"/>
      <c r="H503" s="32"/>
      <c r="I503" s="32"/>
      <c r="J503" s="32"/>
    </row>
    <row r="504" spans="1:10" s="23" customFormat="1" x14ac:dyDescent="0.25">
      <c r="A504" s="32"/>
      <c r="B504" s="71"/>
      <c r="C504" s="32"/>
      <c r="D504" s="32"/>
      <c r="E504" s="207"/>
      <c r="F504" s="228"/>
      <c r="G504" s="32"/>
      <c r="H504" s="32"/>
      <c r="I504" s="32"/>
      <c r="J504" s="32"/>
    </row>
    <row r="505" spans="1:10" s="23" customFormat="1" x14ac:dyDescent="0.25">
      <c r="A505" s="32"/>
      <c r="B505" s="71"/>
      <c r="C505" s="32"/>
      <c r="D505" s="32"/>
      <c r="E505" s="207"/>
      <c r="F505" s="228"/>
      <c r="G505" s="32"/>
      <c r="H505" s="32"/>
      <c r="I505" s="32"/>
      <c r="J505" s="32"/>
    </row>
    <row r="506" spans="1:10" s="23" customFormat="1" x14ac:dyDescent="0.25">
      <c r="A506" s="32"/>
      <c r="B506" s="71"/>
      <c r="C506" s="32"/>
      <c r="D506" s="32"/>
      <c r="E506" s="207"/>
      <c r="F506" s="228"/>
      <c r="G506" s="32"/>
      <c r="H506" s="32"/>
      <c r="I506" s="32"/>
      <c r="J506" s="32"/>
    </row>
    <row r="507" spans="1:10" s="23" customFormat="1" x14ac:dyDescent="0.25">
      <c r="A507" s="32"/>
      <c r="B507" s="71"/>
      <c r="C507" s="32"/>
      <c r="D507" s="32"/>
      <c r="E507" s="207"/>
      <c r="F507" s="228"/>
      <c r="G507" s="32"/>
      <c r="H507" s="32"/>
      <c r="I507" s="32"/>
      <c r="J507" s="32"/>
    </row>
    <row r="508" spans="1:10" s="23" customFormat="1" x14ac:dyDescent="0.25">
      <c r="A508" s="32"/>
      <c r="B508" s="71"/>
      <c r="C508" s="32"/>
      <c r="D508" s="32"/>
      <c r="E508" s="207"/>
      <c r="F508" s="228"/>
      <c r="G508" s="32"/>
      <c r="H508" s="32"/>
      <c r="I508" s="32"/>
      <c r="J508" s="32"/>
    </row>
    <row r="509" spans="1:10" s="23" customFormat="1" x14ac:dyDescent="0.25">
      <c r="A509" s="32"/>
      <c r="B509" s="71"/>
      <c r="C509" s="32"/>
      <c r="D509" s="32"/>
      <c r="E509" s="207"/>
      <c r="F509" s="228"/>
      <c r="G509" s="32"/>
      <c r="H509" s="32"/>
      <c r="I509" s="32"/>
      <c r="J509" s="32"/>
    </row>
    <row r="510" spans="1:10" s="23" customFormat="1" x14ac:dyDescent="0.25">
      <c r="A510" s="32"/>
      <c r="B510" s="71"/>
      <c r="C510" s="32"/>
      <c r="D510" s="32"/>
      <c r="E510" s="207"/>
      <c r="F510" s="228"/>
      <c r="G510" s="32"/>
      <c r="H510" s="32"/>
      <c r="I510" s="32"/>
      <c r="J510" s="32"/>
    </row>
    <row r="511" spans="1:10" s="23" customFormat="1" x14ac:dyDescent="0.25">
      <c r="A511" s="32"/>
      <c r="B511" s="71"/>
      <c r="C511" s="32"/>
      <c r="D511" s="32"/>
      <c r="E511" s="207"/>
      <c r="F511" s="228"/>
      <c r="G511" s="32"/>
      <c r="H511" s="32"/>
      <c r="I511" s="32"/>
      <c r="J511" s="32"/>
    </row>
    <row r="512" spans="1:10" s="23" customFormat="1" x14ac:dyDescent="0.25">
      <c r="A512" s="32"/>
      <c r="B512" s="71"/>
      <c r="C512" s="32"/>
      <c r="D512" s="32"/>
      <c r="E512" s="207"/>
      <c r="F512" s="228"/>
      <c r="G512" s="32"/>
      <c r="H512" s="32"/>
      <c r="I512" s="32"/>
      <c r="J512" s="32"/>
    </row>
    <row r="513" spans="1:10" s="23" customFormat="1" x14ac:dyDescent="0.25">
      <c r="A513" s="32"/>
      <c r="B513" s="71"/>
      <c r="C513" s="32"/>
      <c r="D513" s="32"/>
      <c r="E513" s="207"/>
      <c r="F513" s="228"/>
      <c r="G513" s="32"/>
      <c r="H513" s="32"/>
      <c r="I513" s="32"/>
      <c r="J513" s="32"/>
    </row>
    <row r="514" spans="1:10" s="23" customFormat="1" x14ac:dyDescent="0.25">
      <c r="A514" s="32"/>
      <c r="B514" s="71"/>
      <c r="C514" s="32"/>
      <c r="D514" s="32"/>
      <c r="E514" s="207"/>
      <c r="F514" s="228"/>
      <c r="G514" s="32"/>
      <c r="H514" s="32"/>
      <c r="I514" s="32"/>
      <c r="J514" s="32"/>
    </row>
    <row r="515" spans="1:10" s="23" customFormat="1" x14ac:dyDescent="0.25">
      <c r="A515" s="32"/>
      <c r="B515" s="71"/>
      <c r="C515" s="32"/>
      <c r="D515" s="32"/>
      <c r="E515" s="207"/>
      <c r="F515" s="228"/>
      <c r="G515" s="32"/>
      <c r="H515" s="32"/>
      <c r="I515" s="32"/>
      <c r="J515" s="32"/>
    </row>
    <row r="516" spans="1:10" s="23" customFormat="1" x14ac:dyDescent="0.25">
      <c r="A516" s="32"/>
      <c r="B516" s="71"/>
      <c r="C516" s="32"/>
      <c r="D516" s="32"/>
      <c r="E516" s="207"/>
      <c r="F516" s="228"/>
      <c r="G516" s="32"/>
      <c r="H516" s="32"/>
      <c r="I516" s="32"/>
      <c r="J516" s="32"/>
    </row>
    <row r="517" spans="1:10" s="23" customFormat="1" x14ac:dyDescent="0.25">
      <c r="A517" s="32"/>
      <c r="B517" s="71"/>
      <c r="C517" s="32"/>
      <c r="D517" s="32"/>
      <c r="E517" s="207"/>
      <c r="F517" s="228"/>
      <c r="G517" s="32"/>
      <c r="H517" s="32"/>
      <c r="I517" s="32"/>
      <c r="J517" s="32"/>
    </row>
    <row r="518" spans="1:10" s="23" customFormat="1" x14ac:dyDescent="0.25">
      <c r="A518" s="32"/>
      <c r="B518" s="71"/>
      <c r="C518" s="32"/>
      <c r="D518" s="32"/>
      <c r="E518" s="207"/>
      <c r="F518" s="228"/>
      <c r="G518" s="32"/>
      <c r="H518" s="32"/>
      <c r="I518" s="32"/>
      <c r="J518" s="32"/>
    </row>
    <row r="519" spans="1:10" s="23" customFormat="1" x14ac:dyDescent="0.25">
      <c r="A519" s="32"/>
      <c r="B519" s="71"/>
      <c r="C519" s="32"/>
      <c r="D519" s="32"/>
      <c r="E519" s="207"/>
      <c r="F519" s="228"/>
      <c r="G519" s="32"/>
      <c r="H519" s="32"/>
      <c r="I519" s="32"/>
      <c r="J519" s="32"/>
    </row>
    <row r="520" spans="1:10" s="23" customFormat="1" x14ac:dyDescent="0.25">
      <c r="A520" s="32"/>
      <c r="B520" s="71"/>
      <c r="C520" s="32"/>
      <c r="D520" s="32"/>
      <c r="E520" s="207"/>
      <c r="F520" s="228"/>
      <c r="G520" s="32"/>
      <c r="H520" s="32"/>
      <c r="I520" s="32"/>
      <c r="J520" s="32"/>
    </row>
    <row r="521" spans="1:10" s="23" customFormat="1" x14ac:dyDescent="0.25">
      <c r="A521" s="32"/>
      <c r="B521" s="71"/>
      <c r="C521" s="32"/>
      <c r="D521" s="32"/>
      <c r="E521" s="207"/>
      <c r="F521" s="228"/>
      <c r="G521" s="32"/>
      <c r="H521" s="32"/>
      <c r="I521" s="32"/>
      <c r="J521" s="32"/>
    </row>
    <row r="522" spans="1:10" s="23" customFormat="1" x14ac:dyDescent="0.25">
      <c r="A522" s="32"/>
      <c r="B522" s="71"/>
      <c r="C522" s="32"/>
      <c r="D522" s="32"/>
      <c r="E522" s="207"/>
      <c r="F522" s="228"/>
      <c r="G522" s="32"/>
      <c r="H522" s="32"/>
      <c r="I522" s="32"/>
      <c r="J522" s="32"/>
    </row>
    <row r="523" spans="1:10" s="23" customFormat="1" x14ac:dyDescent="0.25">
      <c r="A523" s="32"/>
      <c r="B523" s="71"/>
      <c r="C523" s="32"/>
      <c r="D523" s="32"/>
      <c r="E523" s="207"/>
      <c r="F523" s="228"/>
      <c r="G523" s="32"/>
      <c r="H523" s="32"/>
      <c r="I523" s="32"/>
      <c r="J523" s="32"/>
    </row>
    <row r="524" spans="1:10" s="23" customFormat="1" x14ac:dyDescent="0.25">
      <c r="A524" s="32"/>
      <c r="B524" s="71"/>
      <c r="C524" s="32"/>
      <c r="D524" s="32"/>
      <c r="E524" s="207"/>
      <c r="F524" s="228"/>
      <c r="G524" s="32"/>
      <c r="H524" s="32"/>
      <c r="I524" s="32"/>
      <c r="J524" s="32"/>
    </row>
    <row r="525" spans="1:10" s="23" customFormat="1" x14ac:dyDescent="0.25">
      <c r="A525" s="32"/>
      <c r="B525" s="71"/>
      <c r="C525" s="32"/>
      <c r="D525" s="32"/>
      <c r="E525" s="207"/>
      <c r="F525" s="228"/>
      <c r="G525" s="32"/>
      <c r="H525" s="32"/>
      <c r="I525" s="32"/>
      <c r="J525" s="32"/>
    </row>
    <row r="526" spans="1:10" s="23" customFormat="1" x14ac:dyDescent="0.25">
      <c r="A526" s="32"/>
      <c r="B526" s="71"/>
      <c r="C526" s="32"/>
      <c r="D526" s="32"/>
      <c r="E526" s="207"/>
      <c r="F526" s="228"/>
      <c r="G526" s="32"/>
      <c r="H526" s="32"/>
      <c r="I526" s="32"/>
      <c r="J526" s="32"/>
    </row>
    <row r="527" spans="1:10" s="23" customFormat="1" x14ac:dyDescent="0.25">
      <c r="A527" s="32"/>
      <c r="B527" s="71"/>
      <c r="C527" s="32"/>
      <c r="D527" s="32"/>
      <c r="E527" s="207"/>
      <c r="F527" s="228"/>
      <c r="G527" s="32"/>
      <c r="H527" s="32"/>
      <c r="I527" s="32"/>
      <c r="J527" s="32"/>
    </row>
    <row r="528" spans="1:10" s="23" customFormat="1" x14ac:dyDescent="0.25">
      <c r="A528" s="32"/>
      <c r="B528" s="71"/>
      <c r="C528" s="32"/>
      <c r="D528" s="32"/>
      <c r="E528" s="207"/>
      <c r="F528" s="228"/>
      <c r="G528" s="32"/>
      <c r="H528" s="32"/>
      <c r="I528" s="32"/>
      <c r="J528" s="32"/>
    </row>
    <row r="529" spans="1:10" s="23" customFormat="1" x14ac:dyDescent="0.25">
      <c r="A529" s="32"/>
      <c r="B529" s="71"/>
      <c r="C529" s="32"/>
      <c r="D529" s="32"/>
      <c r="E529" s="207"/>
      <c r="F529" s="228"/>
      <c r="G529" s="32"/>
      <c r="H529" s="32"/>
      <c r="I529" s="32"/>
      <c r="J529" s="32"/>
    </row>
    <row r="530" spans="1:10" s="23" customFormat="1" x14ac:dyDescent="0.25">
      <c r="A530" s="32"/>
      <c r="B530" s="71"/>
      <c r="C530" s="32"/>
      <c r="D530" s="32"/>
      <c r="E530" s="207"/>
      <c r="F530" s="228"/>
      <c r="G530" s="32"/>
      <c r="H530" s="32"/>
      <c r="I530" s="32"/>
      <c r="J530" s="32"/>
    </row>
    <row r="531" spans="1:10" s="23" customFormat="1" x14ac:dyDescent="0.25">
      <c r="A531" s="32"/>
      <c r="B531" s="71"/>
      <c r="C531" s="32"/>
      <c r="D531" s="32"/>
      <c r="E531" s="207"/>
      <c r="F531" s="228"/>
      <c r="G531" s="32"/>
      <c r="H531" s="32"/>
      <c r="I531" s="32"/>
      <c r="J531" s="32"/>
    </row>
    <row r="532" spans="1:10" s="23" customFormat="1" x14ac:dyDescent="0.25">
      <c r="A532" s="32"/>
      <c r="B532" s="71"/>
      <c r="C532" s="32"/>
      <c r="D532" s="32"/>
      <c r="E532" s="207"/>
      <c r="F532" s="228"/>
      <c r="G532" s="32"/>
      <c r="H532" s="32"/>
      <c r="I532" s="32"/>
      <c r="J532" s="32"/>
    </row>
    <row r="533" spans="1:10" s="23" customFormat="1" x14ac:dyDescent="0.25">
      <c r="A533" s="32"/>
      <c r="B533" s="71"/>
      <c r="C533" s="32"/>
      <c r="D533" s="32"/>
      <c r="E533" s="207"/>
      <c r="F533" s="228"/>
      <c r="G533" s="32"/>
      <c r="H533" s="32"/>
      <c r="I533" s="32"/>
      <c r="J533" s="32"/>
    </row>
    <row r="534" spans="1:10" s="23" customFormat="1" x14ac:dyDescent="0.25">
      <c r="A534" s="32"/>
      <c r="B534" s="71"/>
      <c r="C534" s="32"/>
      <c r="D534" s="32"/>
      <c r="E534" s="207"/>
      <c r="F534" s="228"/>
      <c r="G534" s="32"/>
      <c r="H534" s="32"/>
      <c r="I534" s="32"/>
      <c r="J534" s="32"/>
    </row>
    <row r="535" spans="1:10" s="23" customFormat="1" x14ac:dyDescent="0.25">
      <c r="A535" s="32"/>
      <c r="B535" s="71"/>
      <c r="C535" s="32"/>
      <c r="D535" s="32"/>
      <c r="E535" s="207"/>
      <c r="F535" s="228"/>
      <c r="G535" s="32"/>
      <c r="H535" s="32"/>
      <c r="I535" s="32"/>
      <c r="J535" s="32"/>
    </row>
    <row r="536" spans="1:10" s="23" customFormat="1" x14ac:dyDescent="0.25">
      <c r="A536" s="32"/>
      <c r="B536" s="71"/>
      <c r="C536" s="32"/>
      <c r="D536" s="32"/>
      <c r="E536" s="207"/>
      <c r="F536" s="228"/>
      <c r="G536" s="32"/>
      <c r="H536" s="32"/>
      <c r="I536" s="32"/>
      <c r="J536" s="32"/>
    </row>
    <row r="537" spans="1:10" s="23" customFormat="1" x14ac:dyDescent="0.25">
      <c r="A537" s="32"/>
      <c r="B537" s="71"/>
      <c r="C537" s="32"/>
      <c r="D537" s="32"/>
      <c r="E537" s="207"/>
      <c r="F537" s="228"/>
      <c r="G537" s="32"/>
      <c r="H537" s="32"/>
      <c r="I537" s="32"/>
      <c r="J537" s="32"/>
    </row>
    <row r="538" spans="1:10" s="23" customFormat="1" x14ac:dyDescent="0.25">
      <c r="A538" s="32"/>
      <c r="B538" s="71"/>
      <c r="C538" s="32"/>
      <c r="D538" s="32"/>
      <c r="E538" s="207"/>
      <c r="F538" s="228"/>
      <c r="G538" s="32"/>
      <c r="H538" s="32"/>
      <c r="I538" s="32"/>
      <c r="J538" s="32"/>
    </row>
    <row r="539" spans="1:10" s="23" customFormat="1" x14ac:dyDescent="0.25">
      <c r="B539" s="72"/>
      <c r="E539" s="208"/>
      <c r="F539" s="229"/>
    </row>
    <row r="540" spans="1:10" s="23" customFormat="1" x14ac:dyDescent="0.25">
      <c r="B540" s="72"/>
      <c r="E540" s="208"/>
      <c r="F540" s="229"/>
    </row>
    <row r="541" spans="1:10" s="23" customFormat="1" x14ac:dyDescent="0.25">
      <c r="B541" s="72"/>
      <c r="E541" s="208"/>
      <c r="F541" s="229"/>
    </row>
    <row r="542" spans="1:10" s="23" customFormat="1" x14ac:dyDescent="0.25">
      <c r="B542" s="72"/>
      <c r="E542" s="208"/>
      <c r="F542" s="229"/>
    </row>
    <row r="543" spans="1:10" s="23" customFormat="1" x14ac:dyDescent="0.25">
      <c r="B543" s="72"/>
      <c r="E543" s="208"/>
      <c r="F543" s="229"/>
    </row>
    <row r="544" spans="1:10" s="23" customFormat="1" x14ac:dyDescent="0.25">
      <c r="B544" s="72"/>
      <c r="E544" s="208"/>
      <c r="F544" s="229"/>
    </row>
    <row r="545" spans="2:6" s="23" customFormat="1" x14ac:dyDescent="0.25">
      <c r="B545" s="72"/>
      <c r="E545" s="208"/>
      <c r="F545" s="229"/>
    </row>
    <row r="546" spans="2:6" s="23" customFormat="1" x14ac:dyDescent="0.25">
      <c r="B546" s="72"/>
      <c r="E546" s="208"/>
      <c r="F546" s="229"/>
    </row>
    <row r="547" spans="2:6" s="23" customFormat="1" x14ac:dyDescent="0.25">
      <c r="B547" s="72"/>
      <c r="E547" s="208"/>
      <c r="F547" s="229"/>
    </row>
    <row r="548" spans="2:6" s="23" customFormat="1" x14ac:dyDescent="0.25">
      <c r="B548" s="72"/>
      <c r="E548" s="208"/>
      <c r="F548" s="229"/>
    </row>
    <row r="549" spans="2:6" s="23" customFormat="1" x14ac:dyDescent="0.25">
      <c r="B549" s="72"/>
      <c r="E549" s="208"/>
      <c r="F549" s="229"/>
    </row>
    <row r="550" spans="2:6" s="23" customFormat="1" x14ac:dyDescent="0.25">
      <c r="B550" s="72"/>
      <c r="E550" s="208"/>
      <c r="F550" s="229"/>
    </row>
    <row r="551" spans="2:6" s="23" customFormat="1" x14ac:dyDescent="0.25">
      <c r="B551" s="72"/>
      <c r="E551" s="208"/>
      <c r="F551" s="229"/>
    </row>
    <row r="552" spans="2:6" s="23" customFormat="1" x14ac:dyDescent="0.25">
      <c r="B552" s="72"/>
      <c r="E552" s="208"/>
      <c r="F552" s="229"/>
    </row>
    <row r="553" spans="2:6" s="23" customFormat="1" x14ac:dyDescent="0.25">
      <c r="B553" s="72"/>
      <c r="E553" s="208"/>
      <c r="F553" s="229"/>
    </row>
    <row r="554" spans="2:6" s="23" customFormat="1" x14ac:dyDescent="0.25">
      <c r="B554" s="72"/>
      <c r="E554" s="208"/>
      <c r="F554" s="229"/>
    </row>
    <row r="555" spans="2:6" s="23" customFormat="1" x14ac:dyDescent="0.25">
      <c r="B555" s="72"/>
      <c r="E555" s="208"/>
      <c r="F555" s="229"/>
    </row>
    <row r="556" spans="2:6" s="23" customFormat="1" x14ac:dyDescent="0.25">
      <c r="B556" s="72"/>
      <c r="E556" s="208"/>
      <c r="F556" s="229"/>
    </row>
    <row r="557" spans="2:6" s="23" customFormat="1" x14ac:dyDescent="0.25">
      <c r="B557" s="72"/>
      <c r="E557" s="208"/>
      <c r="F557" s="229"/>
    </row>
    <row r="558" spans="2:6" s="23" customFormat="1" x14ac:dyDescent="0.25">
      <c r="B558" s="72"/>
      <c r="E558" s="208"/>
      <c r="F558" s="229"/>
    </row>
    <row r="559" spans="2:6" s="23" customFormat="1" x14ac:dyDescent="0.25">
      <c r="B559" s="72"/>
      <c r="E559" s="208"/>
      <c r="F559" s="229"/>
    </row>
    <row r="560" spans="2:6" s="23" customFormat="1" x14ac:dyDescent="0.25">
      <c r="B560" s="72"/>
      <c r="E560" s="208"/>
      <c r="F560" s="229"/>
    </row>
    <row r="561" spans="2:6" s="23" customFormat="1" x14ac:dyDescent="0.25">
      <c r="B561" s="72"/>
      <c r="E561" s="208"/>
      <c r="F561" s="229"/>
    </row>
    <row r="562" spans="2:6" s="23" customFormat="1" x14ac:dyDescent="0.25">
      <c r="B562" s="72"/>
      <c r="E562" s="208"/>
      <c r="F562" s="229"/>
    </row>
    <row r="563" spans="2:6" s="23" customFormat="1" x14ac:dyDescent="0.25">
      <c r="B563" s="72"/>
      <c r="E563" s="208"/>
      <c r="F563" s="229"/>
    </row>
    <row r="564" spans="2:6" s="23" customFormat="1" x14ac:dyDescent="0.25">
      <c r="B564" s="72"/>
      <c r="E564" s="208"/>
      <c r="F564" s="229"/>
    </row>
    <row r="565" spans="2:6" s="23" customFormat="1" x14ac:dyDescent="0.25">
      <c r="B565" s="72"/>
      <c r="E565" s="208"/>
      <c r="F565" s="229"/>
    </row>
    <row r="566" spans="2:6" s="23" customFormat="1" x14ac:dyDescent="0.25">
      <c r="B566" s="72"/>
      <c r="E566" s="208"/>
      <c r="F566" s="229"/>
    </row>
    <row r="567" spans="2:6" s="23" customFormat="1" x14ac:dyDescent="0.25">
      <c r="B567" s="72"/>
      <c r="E567" s="208"/>
      <c r="F567" s="229"/>
    </row>
    <row r="568" spans="2:6" s="23" customFormat="1" x14ac:dyDescent="0.25">
      <c r="B568" s="72"/>
      <c r="E568" s="208"/>
      <c r="F568" s="229"/>
    </row>
    <row r="569" spans="2:6" s="23" customFormat="1" x14ac:dyDescent="0.25">
      <c r="B569" s="72"/>
      <c r="E569" s="208"/>
      <c r="F569" s="229"/>
    </row>
    <row r="570" spans="2:6" s="23" customFormat="1" x14ac:dyDescent="0.25">
      <c r="B570" s="72"/>
      <c r="E570" s="208"/>
      <c r="F570" s="229"/>
    </row>
    <row r="571" spans="2:6" s="23" customFormat="1" x14ac:dyDescent="0.25">
      <c r="B571" s="72"/>
      <c r="E571" s="208"/>
      <c r="F571" s="229"/>
    </row>
    <row r="572" spans="2:6" s="23" customFormat="1" x14ac:dyDescent="0.25">
      <c r="B572" s="72"/>
      <c r="E572" s="208"/>
      <c r="F572" s="229"/>
    </row>
    <row r="573" spans="2:6" s="23" customFormat="1" x14ac:dyDescent="0.25">
      <c r="B573" s="72"/>
      <c r="E573" s="208"/>
      <c r="F573" s="229"/>
    </row>
    <row r="574" spans="2:6" s="23" customFormat="1" x14ac:dyDescent="0.25">
      <c r="B574" s="72"/>
      <c r="E574" s="208"/>
      <c r="F574" s="229"/>
    </row>
    <row r="575" spans="2:6" s="23" customFormat="1" x14ac:dyDescent="0.25">
      <c r="B575" s="72"/>
      <c r="E575" s="208"/>
      <c r="F575" s="229"/>
    </row>
    <row r="576" spans="2:6" s="23" customFormat="1" x14ac:dyDescent="0.25">
      <c r="B576" s="72"/>
      <c r="E576" s="208"/>
      <c r="F576" s="229"/>
    </row>
    <row r="577" spans="2:6" s="23" customFormat="1" x14ac:dyDescent="0.25">
      <c r="B577" s="72"/>
      <c r="E577" s="208"/>
      <c r="F577" s="229"/>
    </row>
    <row r="578" spans="2:6" s="23" customFormat="1" x14ac:dyDescent="0.25">
      <c r="B578" s="72"/>
      <c r="E578" s="208"/>
      <c r="F578" s="229"/>
    </row>
    <row r="579" spans="2:6" s="23" customFormat="1" x14ac:dyDescent="0.25">
      <c r="B579" s="72"/>
      <c r="E579" s="208"/>
      <c r="F579" s="229"/>
    </row>
    <row r="580" spans="2:6" s="23" customFormat="1" x14ac:dyDescent="0.25">
      <c r="B580" s="72"/>
      <c r="E580" s="208"/>
      <c r="F580" s="229"/>
    </row>
    <row r="581" spans="2:6" s="23" customFormat="1" x14ac:dyDescent="0.25">
      <c r="B581" s="72"/>
      <c r="E581" s="208"/>
      <c r="F581" s="229"/>
    </row>
    <row r="582" spans="2:6" s="23" customFormat="1" x14ac:dyDescent="0.25">
      <c r="B582" s="72"/>
      <c r="E582" s="208"/>
      <c r="F582" s="229"/>
    </row>
    <row r="583" spans="2:6" s="23" customFormat="1" x14ac:dyDescent="0.25">
      <c r="B583" s="72"/>
      <c r="E583" s="208"/>
      <c r="F583" s="229"/>
    </row>
    <row r="584" spans="2:6" s="23" customFormat="1" x14ac:dyDescent="0.25">
      <c r="B584" s="72"/>
      <c r="E584" s="208"/>
      <c r="F584" s="229"/>
    </row>
    <row r="585" spans="2:6" s="23" customFormat="1" x14ac:dyDescent="0.25">
      <c r="B585" s="72"/>
      <c r="E585" s="208"/>
      <c r="F585" s="229"/>
    </row>
    <row r="586" spans="2:6" s="23" customFormat="1" x14ac:dyDescent="0.25">
      <c r="B586" s="72"/>
      <c r="E586" s="208"/>
      <c r="F586" s="229"/>
    </row>
    <row r="587" spans="2:6" s="23" customFormat="1" x14ac:dyDescent="0.25">
      <c r="B587" s="72"/>
      <c r="E587" s="208"/>
      <c r="F587" s="229"/>
    </row>
    <row r="588" spans="2:6" s="23" customFormat="1" x14ac:dyDescent="0.25">
      <c r="B588" s="72"/>
      <c r="E588" s="208"/>
      <c r="F588" s="229"/>
    </row>
    <row r="589" spans="2:6" s="23" customFormat="1" x14ac:dyDescent="0.25">
      <c r="B589" s="72"/>
      <c r="E589" s="208"/>
      <c r="F589" s="229"/>
    </row>
    <row r="590" spans="2:6" s="23" customFormat="1" x14ac:dyDescent="0.25">
      <c r="B590" s="72"/>
      <c r="E590" s="208"/>
      <c r="F590" s="229"/>
    </row>
    <row r="591" spans="2:6" s="23" customFormat="1" x14ac:dyDescent="0.25">
      <c r="B591" s="72"/>
      <c r="E591" s="208"/>
      <c r="F591" s="229"/>
    </row>
    <row r="592" spans="2:6" s="23" customFormat="1" x14ac:dyDescent="0.25">
      <c r="B592" s="72"/>
      <c r="E592" s="208"/>
      <c r="F592" s="229"/>
    </row>
    <row r="593" spans="2:6" s="23" customFormat="1" x14ac:dyDescent="0.25">
      <c r="B593" s="72"/>
      <c r="E593" s="208"/>
      <c r="F593" s="229"/>
    </row>
    <row r="594" spans="2:6" s="23" customFormat="1" x14ac:dyDescent="0.25">
      <c r="B594" s="72"/>
      <c r="E594" s="208"/>
      <c r="F594" s="229"/>
    </row>
  </sheetData>
  <sortState ref="A15:XFC140">
    <sortCondition ref="A15"/>
  </sortState>
  <mergeCells count="19">
    <mergeCell ref="A55:I55"/>
    <mergeCell ref="A60:I60"/>
    <mergeCell ref="E65:F65"/>
    <mergeCell ref="G51:G52"/>
    <mergeCell ref="A56:I56"/>
    <mergeCell ref="A57:I57"/>
    <mergeCell ref="A58:I58"/>
    <mergeCell ref="H51:H52"/>
    <mergeCell ref="I51:I52"/>
    <mergeCell ref="J51:J52"/>
    <mergeCell ref="A12:J12"/>
    <mergeCell ref="A14:J14"/>
    <mergeCell ref="A1:J3"/>
    <mergeCell ref="A6:B6"/>
    <mergeCell ref="A10:B10"/>
    <mergeCell ref="A11:B11"/>
    <mergeCell ref="A7:B7"/>
    <mergeCell ref="A8:B8"/>
    <mergeCell ref="A9:B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sheetPr>
  <dimension ref="A1:AN1534"/>
  <sheetViews>
    <sheetView topLeftCell="A11" workbookViewId="0">
      <selection activeCell="J15" sqref="J15"/>
    </sheetView>
  </sheetViews>
  <sheetFormatPr defaultRowHeight="15" x14ac:dyDescent="0.25"/>
  <cols>
    <col min="1" max="1" width="26.7109375" style="34" customWidth="1"/>
    <col min="2" max="2" width="30.7109375" customWidth="1"/>
    <col min="3" max="4" width="26.7109375" customWidth="1"/>
    <col min="5" max="5" width="11.7109375" style="58" customWidth="1"/>
    <col min="6" max="6" width="3.7109375" style="58" customWidth="1"/>
    <col min="7" max="10" width="11.7109375" customWidth="1"/>
  </cols>
  <sheetData>
    <row r="1" spans="1:40" ht="15" customHeight="1" x14ac:dyDescent="0.25">
      <c r="A1" s="282" t="s">
        <v>65</v>
      </c>
      <c r="B1" s="282"/>
      <c r="C1" s="282"/>
      <c r="D1" s="282"/>
      <c r="E1" s="282"/>
      <c r="F1" s="282"/>
      <c r="G1" s="282"/>
      <c r="H1" s="282"/>
      <c r="I1" s="282"/>
      <c r="J1" s="282"/>
      <c r="AN1" s="9"/>
    </row>
    <row r="2" spans="1:40" ht="15" customHeight="1" x14ac:dyDescent="0.25">
      <c r="A2" s="282"/>
      <c r="B2" s="282"/>
      <c r="C2" s="282"/>
      <c r="D2" s="282"/>
      <c r="E2" s="282"/>
      <c r="F2" s="282"/>
      <c r="G2" s="282"/>
      <c r="H2" s="282"/>
      <c r="I2" s="282"/>
      <c r="J2" s="282"/>
      <c r="AN2" s="9"/>
    </row>
    <row r="3" spans="1:40" ht="15" customHeight="1" x14ac:dyDescent="0.25">
      <c r="A3" s="282"/>
      <c r="B3" s="282"/>
      <c r="C3" s="282"/>
      <c r="D3" s="282"/>
      <c r="E3" s="282"/>
      <c r="F3" s="282"/>
      <c r="G3" s="282"/>
      <c r="H3" s="282"/>
      <c r="I3" s="282"/>
      <c r="J3" s="282"/>
      <c r="AN3" s="9"/>
    </row>
    <row r="4" spans="1:40" s="47" customFormat="1" ht="15" customHeight="1" x14ac:dyDescent="0.25">
      <c r="A4" s="41" t="s">
        <v>66</v>
      </c>
      <c r="B4" s="41"/>
      <c r="C4" s="41"/>
      <c r="D4" s="41"/>
      <c r="E4" s="216"/>
      <c r="F4" s="216"/>
      <c r="G4" s="41"/>
      <c r="H4" s="41"/>
      <c r="I4" s="41"/>
      <c r="J4" s="41"/>
    </row>
    <row r="5" spans="1:40" s="47" customFormat="1" ht="15" customHeight="1" x14ac:dyDescent="0.25">
      <c r="A5" s="41"/>
      <c r="B5" s="41"/>
      <c r="C5" s="41"/>
      <c r="D5" s="41"/>
      <c r="E5" s="216"/>
      <c r="F5" s="216"/>
      <c r="G5" s="41"/>
      <c r="H5" s="41"/>
      <c r="I5" s="41"/>
      <c r="J5" s="41"/>
    </row>
    <row r="6" spans="1:40" ht="15" customHeight="1" x14ac:dyDescent="0.25">
      <c r="A6" s="283" t="s">
        <v>67</v>
      </c>
      <c r="B6" s="283"/>
      <c r="C6" s="42"/>
      <c r="D6" s="42"/>
      <c r="E6" s="217"/>
      <c r="F6" s="217"/>
      <c r="G6" s="42"/>
      <c r="H6" s="43"/>
      <c r="I6" s="42"/>
      <c r="J6" s="43"/>
      <c r="AN6" s="9"/>
    </row>
    <row r="7" spans="1:40" ht="15" customHeight="1" x14ac:dyDescent="0.25">
      <c r="A7" s="283" t="s">
        <v>68</v>
      </c>
      <c r="B7" s="283"/>
      <c r="C7" s="42"/>
      <c r="D7" s="42"/>
      <c r="E7" s="217"/>
      <c r="F7" s="217"/>
      <c r="G7" s="42"/>
      <c r="H7" s="43"/>
      <c r="I7" s="42"/>
      <c r="J7" s="43"/>
      <c r="AN7" s="9"/>
    </row>
    <row r="8" spans="1:40" ht="15" customHeight="1" x14ac:dyDescent="0.25">
      <c r="A8" s="283" t="s">
        <v>69</v>
      </c>
      <c r="B8" s="283"/>
      <c r="C8" s="42"/>
      <c r="D8" s="42"/>
      <c r="E8" s="217"/>
      <c r="F8" s="217"/>
      <c r="G8" s="42"/>
      <c r="H8" s="43"/>
      <c r="I8" s="42"/>
      <c r="J8" s="43"/>
      <c r="AN8" s="9"/>
    </row>
    <row r="9" spans="1:40" ht="15" customHeight="1" x14ac:dyDescent="0.25">
      <c r="A9" s="283" t="s">
        <v>70</v>
      </c>
      <c r="B9" s="283"/>
      <c r="C9" s="42"/>
      <c r="D9" s="42"/>
      <c r="E9" s="217"/>
      <c r="F9" s="217"/>
      <c r="G9" s="42"/>
      <c r="H9" s="43"/>
      <c r="I9" s="42"/>
      <c r="J9" s="43"/>
      <c r="AN9" s="9"/>
    </row>
    <row r="10" spans="1:40" ht="15" customHeight="1" x14ac:dyDescent="0.25">
      <c r="A10" s="283" t="s">
        <v>71</v>
      </c>
      <c r="B10" s="283"/>
      <c r="C10" s="42"/>
      <c r="D10" s="42"/>
      <c r="E10" s="217"/>
      <c r="F10" s="217"/>
      <c r="G10" s="42"/>
      <c r="H10" s="43"/>
      <c r="I10" s="42"/>
      <c r="J10" s="43"/>
      <c r="AN10" s="9"/>
    </row>
    <row r="11" spans="1:40" ht="15" customHeight="1" x14ac:dyDescent="0.25">
      <c r="A11" s="283" t="s">
        <v>72</v>
      </c>
      <c r="B11" s="283"/>
      <c r="C11" s="42"/>
      <c r="D11" s="42"/>
      <c r="E11" s="217"/>
      <c r="F11" s="217"/>
      <c r="G11" s="42"/>
      <c r="H11" s="43"/>
      <c r="I11" s="42"/>
      <c r="J11" s="43"/>
      <c r="AN11" s="9"/>
    </row>
    <row r="12" spans="1:40" ht="30" customHeight="1" thickBot="1" x14ac:dyDescent="0.3">
      <c r="A12" s="285" t="s">
        <v>176</v>
      </c>
      <c r="B12" s="286"/>
      <c r="C12" s="286"/>
      <c r="D12" s="286"/>
      <c r="E12" s="286"/>
      <c r="F12" s="286"/>
      <c r="G12" s="286"/>
      <c r="H12" s="286"/>
      <c r="I12" s="286"/>
      <c r="J12" s="286"/>
    </row>
    <row r="13" spans="1:40" ht="90" customHeight="1" thickBot="1" x14ac:dyDescent="0.3">
      <c r="A13" s="4" t="s">
        <v>12</v>
      </c>
      <c r="B13" s="4" t="s">
        <v>11</v>
      </c>
      <c r="C13" s="4" t="s">
        <v>14</v>
      </c>
      <c r="D13" s="4" t="s">
        <v>13</v>
      </c>
      <c r="E13" s="4" t="s">
        <v>6</v>
      </c>
      <c r="F13" s="4" t="s">
        <v>4</v>
      </c>
      <c r="G13" s="5" t="s">
        <v>7</v>
      </c>
      <c r="H13" s="5" t="s">
        <v>8</v>
      </c>
      <c r="I13" s="6" t="s">
        <v>177</v>
      </c>
      <c r="J13" s="7" t="s">
        <v>9</v>
      </c>
    </row>
    <row r="14" spans="1:40" ht="17.25" x14ac:dyDescent="0.25">
      <c r="A14" s="312" t="s">
        <v>61</v>
      </c>
      <c r="B14" s="313"/>
      <c r="C14" s="313"/>
      <c r="D14" s="313"/>
      <c r="E14" s="313"/>
      <c r="F14" s="313"/>
      <c r="G14" s="313"/>
      <c r="H14" s="313"/>
      <c r="I14" s="313"/>
      <c r="J14" s="313"/>
    </row>
    <row r="15" spans="1:40" ht="26.25" customHeight="1" x14ac:dyDescent="0.25">
      <c r="A15" s="37" t="s">
        <v>109</v>
      </c>
      <c r="B15" s="90" t="s">
        <v>493</v>
      </c>
      <c r="C15" s="12" t="s">
        <v>38</v>
      </c>
      <c r="D15" s="12" t="s">
        <v>38</v>
      </c>
      <c r="E15" s="239">
        <v>16000</v>
      </c>
      <c r="F15" s="210" t="s">
        <v>88</v>
      </c>
      <c r="G15" s="336" t="s">
        <v>38</v>
      </c>
      <c r="H15" s="337" t="e">
        <f>SUM(E15*G15)</f>
        <v>#VALUE!</v>
      </c>
      <c r="I15" s="336" t="s">
        <v>38</v>
      </c>
      <c r="J15" s="337" t="e">
        <f>SUM(H15/100*I15+H15)</f>
        <v>#VALUE!</v>
      </c>
    </row>
    <row r="16" spans="1:40" ht="26.25" customHeight="1" x14ac:dyDescent="0.25">
      <c r="A16" s="37" t="s">
        <v>111</v>
      </c>
      <c r="B16" s="90" t="s">
        <v>494</v>
      </c>
      <c r="C16" s="12" t="s">
        <v>38</v>
      </c>
      <c r="D16" s="12" t="s">
        <v>38</v>
      </c>
      <c r="E16" s="130">
        <v>200</v>
      </c>
      <c r="F16" s="244" t="s">
        <v>88</v>
      </c>
      <c r="G16" s="336" t="s">
        <v>38</v>
      </c>
      <c r="H16" s="337" t="e">
        <f>SUM(E16*G16)</f>
        <v>#VALUE!</v>
      </c>
      <c r="I16" s="336" t="s">
        <v>38</v>
      </c>
      <c r="J16" s="337" t="e">
        <f t="shared" ref="J16:J62" si="0">SUM(H16/100*I16+H16)</f>
        <v>#VALUE!</v>
      </c>
    </row>
    <row r="17" spans="1:10" ht="36.75" customHeight="1" x14ac:dyDescent="0.25">
      <c r="A17" s="37" t="s">
        <v>237</v>
      </c>
      <c r="B17" s="109" t="s">
        <v>498</v>
      </c>
      <c r="C17" s="12" t="s">
        <v>38</v>
      </c>
      <c r="D17" s="12" t="s">
        <v>38</v>
      </c>
      <c r="E17" s="130">
        <v>960</v>
      </c>
      <c r="F17" s="245" t="s">
        <v>88</v>
      </c>
      <c r="G17" s="336" t="s">
        <v>38</v>
      </c>
      <c r="H17" s="337" t="e">
        <f>SUM(E17*G17)</f>
        <v>#VALUE!</v>
      </c>
      <c r="I17" s="336" t="s">
        <v>38</v>
      </c>
      <c r="J17" s="337" t="e">
        <f t="shared" si="0"/>
        <v>#VALUE!</v>
      </c>
    </row>
    <row r="18" spans="1:10" s="105" customFormat="1" ht="36.75" customHeight="1" x14ac:dyDescent="0.25">
      <c r="A18" s="37" t="s">
        <v>237</v>
      </c>
      <c r="B18" s="109" t="s">
        <v>515</v>
      </c>
      <c r="C18" s="106" t="s">
        <v>38</v>
      </c>
      <c r="D18" s="106" t="s">
        <v>38</v>
      </c>
      <c r="E18" s="130">
        <v>1800</v>
      </c>
      <c r="F18" s="245" t="s">
        <v>88</v>
      </c>
      <c r="G18" s="336" t="s">
        <v>38</v>
      </c>
      <c r="H18" s="337" t="e">
        <f>SUM(E18*G18)</f>
        <v>#VALUE!</v>
      </c>
      <c r="I18" s="336" t="s">
        <v>38</v>
      </c>
      <c r="J18" s="337" t="e">
        <f t="shared" si="0"/>
        <v>#VALUE!</v>
      </c>
    </row>
    <row r="19" spans="1:10" ht="34.5" customHeight="1" x14ac:dyDescent="0.25">
      <c r="A19" s="37" t="s">
        <v>495</v>
      </c>
      <c r="B19" s="80" t="s">
        <v>496</v>
      </c>
      <c r="C19" s="12" t="s">
        <v>38</v>
      </c>
      <c r="D19" s="12" t="s">
        <v>38</v>
      </c>
      <c r="E19" s="240">
        <v>200</v>
      </c>
      <c r="F19" s="242" t="s">
        <v>88</v>
      </c>
      <c r="G19" s="336" t="s">
        <v>38</v>
      </c>
      <c r="H19" s="337" t="e">
        <f t="shared" ref="H19:J43" si="1">SUM(E19*G19)</f>
        <v>#VALUE!</v>
      </c>
      <c r="I19" s="336" t="s">
        <v>38</v>
      </c>
      <c r="J19" s="337" t="e">
        <f t="shared" si="0"/>
        <v>#VALUE!</v>
      </c>
    </row>
    <row r="20" spans="1:10" s="105" customFormat="1" ht="22.5" x14ac:dyDescent="0.25">
      <c r="A20" s="37" t="s">
        <v>239</v>
      </c>
      <c r="B20" s="109" t="s">
        <v>499</v>
      </c>
      <c r="C20" s="106" t="s">
        <v>38</v>
      </c>
      <c r="D20" s="106" t="s">
        <v>38</v>
      </c>
      <c r="E20" s="93">
        <v>960</v>
      </c>
      <c r="F20" s="36" t="s">
        <v>88</v>
      </c>
      <c r="G20" s="343" t="s">
        <v>38</v>
      </c>
      <c r="H20" s="337" t="e">
        <f t="shared" si="1"/>
        <v>#VALUE!</v>
      </c>
      <c r="I20" s="336" t="s">
        <v>38</v>
      </c>
      <c r="J20" s="337" t="e">
        <f t="shared" si="0"/>
        <v>#VALUE!</v>
      </c>
    </row>
    <row r="21" spans="1:10" ht="33.75" x14ac:dyDescent="0.25">
      <c r="A21" s="37" t="s">
        <v>238</v>
      </c>
      <c r="B21" s="109" t="s">
        <v>514</v>
      </c>
      <c r="C21" s="12" t="s">
        <v>38</v>
      </c>
      <c r="D21" s="12" t="s">
        <v>38</v>
      </c>
      <c r="E21" s="193">
        <v>48</v>
      </c>
      <c r="F21" s="246" t="s">
        <v>88</v>
      </c>
      <c r="G21" s="336" t="s">
        <v>38</v>
      </c>
      <c r="H21" s="337" t="e">
        <f t="shared" si="1"/>
        <v>#VALUE!</v>
      </c>
      <c r="I21" s="336" t="s">
        <v>38</v>
      </c>
      <c r="J21" s="337" t="e">
        <f t="shared" si="0"/>
        <v>#VALUE!</v>
      </c>
    </row>
    <row r="22" spans="1:10" s="105" customFormat="1" ht="33.75" x14ac:dyDescent="0.25">
      <c r="A22" s="37" t="s">
        <v>382</v>
      </c>
      <c r="B22" s="21" t="s">
        <v>500</v>
      </c>
      <c r="C22" s="106" t="s">
        <v>38</v>
      </c>
      <c r="D22" s="106" t="s">
        <v>38</v>
      </c>
      <c r="E22" s="193">
        <v>80</v>
      </c>
      <c r="F22" s="246" t="s">
        <v>88</v>
      </c>
      <c r="G22" s="340" t="s">
        <v>38</v>
      </c>
      <c r="H22" s="337" t="e">
        <f>SUM(E22*G22)</f>
        <v>#VALUE!</v>
      </c>
      <c r="I22" s="340" t="s">
        <v>38</v>
      </c>
      <c r="J22" s="337" t="e">
        <f t="shared" si="0"/>
        <v>#VALUE!</v>
      </c>
    </row>
    <row r="23" spans="1:10" ht="45" x14ac:dyDescent="0.25">
      <c r="A23" s="37" t="s">
        <v>375</v>
      </c>
      <c r="B23" s="91" t="s">
        <v>501</v>
      </c>
      <c r="C23" s="12" t="s">
        <v>38</v>
      </c>
      <c r="D23" s="12" t="s">
        <v>38</v>
      </c>
      <c r="E23" s="210">
        <v>800</v>
      </c>
      <c r="F23" s="247" t="s">
        <v>5</v>
      </c>
      <c r="G23" s="336" t="s">
        <v>38</v>
      </c>
      <c r="H23" s="337" t="e">
        <f t="shared" si="1"/>
        <v>#VALUE!</v>
      </c>
      <c r="I23" s="336" t="s">
        <v>38</v>
      </c>
      <c r="J23" s="337" t="e">
        <f t="shared" si="0"/>
        <v>#VALUE!</v>
      </c>
    </row>
    <row r="24" spans="1:10" s="105" customFormat="1" ht="46.5" customHeight="1" x14ac:dyDescent="0.25">
      <c r="A24" s="37" t="s">
        <v>376</v>
      </c>
      <c r="B24" s="91" t="s">
        <v>502</v>
      </c>
      <c r="C24" s="106" t="s">
        <v>38</v>
      </c>
      <c r="D24" s="106" t="s">
        <v>38</v>
      </c>
      <c r="E24" s="210">
        <v>100</v>
      </c>
      <c r="F24" s="247" t="s">
        <v>5</v>
      </c>
      <c r="G24" s="336" t="s">
        <v>38</v>
      </c>
      <c r="H24" s="337" t="e">
        <f t="shared" si="1"/>
        <v>#VALUE!</v>
      </c>
      <c r="I24" s="336" t="s">
        <v>38</v>
      </c>
      <c r="J24" s="337" t="e">
        <f t="shared" si="0"/>
        <v>#VALUE!</v>
      </c>
    </row>
    <row r="25" spans="1:10" s="105" customFormat="1" ht="43.5" customHeight="1" x14ac:dyDescent="0.25">
      <c r="A25" s="37" t="s">
        <v>377</v>
      </c>
      <c r="B25" s="88" t="s">
        <v>503</v>
      </c>
      <c r="C25" s="106" t="s">
        <v>38</v>
      </c>
      <c r="D25" s="106" t="s">
        <v>38</v>
      </c>
      <c r="E25" s="130">
        <v>1500</v>
      </c>
      <c r="F25" s="248" t="s">
        <v>5</v>
      </c>
      <c r="G25" s="336" t="s">
        <v>38</v>
      </c>
      <c r="H25" s="337" t="e">
        <f t="shared" si="1"/>
        <v>#VALUE!</v>
      </c>
      <c r="I25" s="336" t="s">
        <v>38</v>
      </c>
      <c r="J25" s="337" t="e">
        <f t="shared" si="0"/>
        <v>#VALUE!</v>
      </c>
    </row>
    <row r="26" spans="1:10" s="105" customFormat="1" ht="43.5" customHeight="1" x14ac:dyDescent="0.25">
      <c r="A26" s="37" t="s">
        <v>378</v>
      </c>
      <c r="B26" s="88" t="s">
        <v>504</v>
      </c>
      <c r="C26" s="106" t="s">
        <v>38</v>
      </c>
      <c r="D26" s="106" t="s">
        <v>38</v>
      </c>
      <c r="E26" s="130">
        <v>400</v>
      </c>
      <c r="F26" s="248" t="s">
        <v>5</v>
      </c>
      <c r="G26" s="336" t="s">
        <v>38</v>
      </c>
      <c r="H26" s="337" t="e">
        <f t="shared" si="1"/>
        <v>#VALUE!</v>
      </c>
      <c r="I26" s="336" t="s">
        <v>38</v>
      </c>
      <c r="J26" s="337" t="e">
        <f t="shared" si="0"/>
        <v>#VALUE!</v>
      </c>
    </row>
    <row r="27" spans="1:10" ht="58.5" customHeight="1" x14ac:dyDescent="0.25">
      <c r="A27" s="37" t="s">
        <v>387</v>
      </c>
      <c r="B27" s="80" t="s">
        <v>487</v>
      </c>
      <c r="C27" s="12" t="s">
        <v>38</v>
      </c>
      <c r="D27" s="12" t="s">
        <v>38</v>
      </c>
      <c r="E27" s="210">
        <v>120</v>
      </c>
      <c r="F27" s="210" t="s">
        <v>5</v>
      </c>
      <c r="G27" s="336" t="s">
        <v>38</v>
      </c>
      <c r="H27" s="337" t="e">
        <f>SUM(E27*G27)</f>
        <v>#VALUE!</v>
      </c>
      <c r="I27" s="336" t="s">
        <v>38</v>
      </c>
      <c r="J27" s="337" t="e">
        <f t="shared" si="0"/>
        <v>#VALUE!</v>
      </c>
    </row>
    <row r="28" spans="1:10" ht="33.75" x14ac:dyDescent="0.25">
      <c r="A28" s="37" t="s">
        <v>241</v>
      </c>
      <c r="B28" s="21" t="s">
        <v>490</v>
      </c>
      <c r="C28" s="12" t="s">
        <v>38</v>
      </c>
      <c r="D28" s="12" t="s">
        <v>38</v>
      </c>
      <c r="E28" s="63">
        <v>120</v>
      </c>
      <c r="F28" s="36" t="s">
        <v>5</v>
      </c>
      <c r="G28" s="336" t="s">
        <v>38</v>
      </c>
      <c r="H28" s="337" t="e">
        <f>SUM(E28*G28)</f>
        <v>#VALUE!</v>
      </c>
      <c r="I28" s="336" t="s">
        <v>38</v>
      </c>
      <c r="J28" s="337" t="e">
        <f t="shared" si="0"/>
        <v>#VALUE!</v>
      </c>
    </row>
    <row r="29" spans="1:10" ht="45" x14ac:dyDescent="0.25">
      <c r="A29" s="37" t="s">
        <v>486</v>
      </c>
      <c r="B29" s="80" t="s">
        <v>488</v>
      </c>
      <c r="C29" s="12" t="s">
        <v>38</v>
      </c>
      <c r="D29" s="12" t="s">
        <v>38</v>
      </c>
      <c r="E29" s="241">
        <v>160</v>
      </c>
      <c r="F29" s="210" t="s">
        <v>5</v>
      </c>
      <c r="G29" s="336" t="s">
        <v>38</v>
      </c>
      <c r="H29" s="337" t="e">
        <f>SUM(E29*G29)</f>
        <v>#VALUE!</v>
      </c>
      <c r="I29" s="336" t="s">
        <v>38</v>
      </c>
      <c r="J29" s="337" t="e">
        <f t="shared" si="0"/>
        <v>#VALUE!</v>
      </c>
    </row>
    <row r="30" spans="1:10" ht="21.75" customHeight="1" x14ac:dyDescent="0.25">
      <c r="A30" s="37" t="s">
        <v>240</v>
      </c>
      <c r="B30" s="80" t="s">
        <v>489</v>
      </c>
      <c r="C30" s="12" t="s">
        <v>38</v>
      </c>
      <c r="D30" s="12" t="s">
        <v>38</v>
      </c>
      <c r="E30" s="210">
        <v>100</v>
      </c>
      <c r="F30" s="210" t="s">
        <v>5</v>
      </c>
      <c r="G30" s="336" t="s">
        <v>38</v>
      </c>
      <c r="H30" s="337" t="e">
        <f>SUM(E30*G30)</f>
        <v>#VALUE!</v>
      </c>
      <c r="I30" s="336" t="s">
        <v>38</v>
      </c>
      <c r="J30" s="337" t="e">
        <f t="shared" si="0"/>
        <v>#VALUE!</v>
      </c>
    </row>
    <row r="31" spans="1:10" ht="45" x14ac:dyDescent="0.25">
      <c r="A31" s="37" t="s">
        <v>245</v>
      </c>
      <c r="B31" s="21" t="s">
        <v>491</v>
      </c>
      <c r="C31" s="12" t="s">
        <v>38</v>
      </c>
      <c r="D31" s="12" t="s">
        <v>38</v>
      </c>
      <c r="E31" s="93">
        <v>160</v>
      </c>
      <c r="F31" s="36" t="s">
        <v>5</v>
      </c>
      <c r="G31" s="343" t="s">
        <v>38</v>
      </c>
      <c r="H31" s="337" t="e">
        <f t="shared" si="1"/>
        <v>#VALUE!</v>
      </c>
      <c r="I31" s="336" t="s">
        <v>38</v>
      </c>
      <c r="J31" s="337" t="e">
        <f t="shared" si="0"/>
        <v>#VALUE!</v>
      </c>
    </row>
    <row r="32" spans="1:10" ht="45" x14ac:dyDescent="0.25">
      <c r="A32" s="37" t="s">
        <v>244</v>
      </c>
      <c r="B32" s="21" t="s">
        <v>492</v>
      </c>
      <c r="C32" s="12" t="s">
        <v>38</v>
      </c>
      <c r="D32" s="12" t="s">
        <v>38</v>
      </c>
      <c r="E32" s="193">
        <v>80</v>
      </c>
      <c r="F32" s="244" t="s">
        <v>5</v>
      </c>
      <c r="G32" s="336" t="s">
        <v>38</v>
      </c>
      <c r="H32" s="337" t="e">
        <f t="shared" si="1"/>
        <v>#VALUE!</v>
      </c>
      <c r="I32" s="336" t="s">
        <v>38</v>
      </c>
      <c r="J32" s="337" t="e">
        <f t="shared" si="0"/>
        <v>#VALUE!</v>
      </c>
    </row>
    <row r="33" spans="1:10" ht="56.25" x14ac:dyDescent="0.25">
      <c r="A33" s="37" t="s">
        <v>381</v>
      </c>
      <c r="B33" s="21" t="s">
        <v>497</v>
      </c>
      <c r="C33" s="12" t="s">
        <v>38</v>
      </c>
      <c r="D33" s="12" t="s">
        <v>38</v>
      </c>
      <c r="E33" s="93">
        <v>60</v>
      </c>
      <c r="F33" s="36" t="s">
        <v>88</v>
      </c>
      <c r="G33" s="343" t="s">
        <v>38</v>
      </c>
      <c r="H33" s="337" t="e">
        <f t="shared" si="1"/>
        <v>#VALUE!</v>
      </c>
      <c r="I33" s="336" t="s">
        <v>38</v>
      </c>
      <c r="J33" s="337" t="e">
        <f t="shared" si="0"/>
        <v>#VALUE!</v>
      </c>
    </row>
    <row r="34" spans="1:10" ht="36.75" customHeight="1" x14ac:dyDescent="0.25">
      <c r="A34" s="37" t="s">
        <v>386</v>
      </c>
      <c r="B34" s="80" t="s">
        <v>383</v>
      </c>
      <c r="C34" s="12" t="s">
        <v>38</v>
      </c>
      <c r="D34" s="12" t="s">
        <v>38</v>
      </c>
      <c r="E34" s="210">
        <v>200</v>
      </c>
      <c r="F34" s="210" t="s">
        <v>88</v>
      </c>
      <c r="G34" s="336" t="s">
        <v>38</v>
      </c>
      <c r="H34" s="337" t="e">
        <f t="shared" si="1"/>
        <v>#VALUE!</v>
      </c>
      <c r="I34" s="336" t="s">
        <v>38</v>
      </c>
      <c r="J34" s="337" t="e">
        <f t="shared" si="0"/>
        <v>#VALUE!</v>
      </c>
    </row>
    <row r="35" spans="1:10" ht="40.5" customHeight="1" x14ac:dyDescent="0.25">
      <c r="A35" s="37" t="s">
        <v>242</v>
      </c>
      <c r="B35" s="80" t="s">
        <v>384</v>
      </c>
      <c r="C35" s="106" t="s">
        <v>38</v>
      </c>
      <c r="D35" s="106" t="s">
        <v>38</v>
      </c>
      <c r="E35" s="239">
        <v>3000</v>
      </c>
      <c r="F35" s="210" t="s">
        <v>88</v>
      </c>
      <c r="G35" s="336" t="s">
        <v>38</v>
      </c>
      <c r="H35" s="337" t="e">
        <f t="shared" si="1"/>
        <v>#VALUE!</v>
      </c>
      <c r="I35" s="336" t="s">
        <v>38</v>
      </c>
      <c r="J35" s="337" t="e">
        <f t="shared" si="0"/>
        <v>#VALUE!</v>
      </c>
    </row>
    <row r="36" spans="1:10" ht="36" customHeight="1" x14ac:dyDescent="0.25">
      <c r="A36" s="37" t="s">
        <v>243</v>
      </c>
      <c r="B36" s="80" t="s">
        <v>385</v>
      </c>
      <c r="C36" s="106" t="s">
        <v>38</v>
      </c>
      <c r="D36" s="106" t="s">
        <v>38</v>
      </c>
      <c r="E36" s="210">
        <v>200</v>
      </c>
      <c r="F36" s="210" t="s">
        <v>88</v>
      </c>
      <c r="G36" s="336" t="s">
        <v>38</v>
      </c>
      <c r="H36" s="337" t="e">
        <f t="shared" si="1"/>
        <v>#VALUE!</v>
      </c>
      <c r="I36" s="336" t="s">
        <v>38</v>
      </c>
      <c r="J36" s="337" t="e">
        <f t="shared" si="0"/>
        <v>#VALUE!</v>
      </c>
    </row>
    <row r="37" spans="1:10" ht="33.75" x14ac:dyDescent="0.25">
      <c r="A37" s="37" t="s">
        <v>379</v>
      </c>
      <c r="B37" s="80" t="s">
        <v>512</v>
      </c>
      <c r="C37" s="12" t="s">
        <v>38</v>
      </c>
      <c r="D37" s="12" t="s">
        <v>38</v>
      </c>
      <c r="E37" s="242">
        <v>300</v>
      </c>
      <c r="F37" s="210" t="s">
        <v>88</v>
      </c>
      <c r="G37" s="343" t="s">
        <v>38</v>
      </c>
      <c r="H37" s="337" t="e">
        <f t="shared" si="1"/>
        <v>#VALUE!</v>
      </c>
      <c r="I37" s="336" t="s">
        <v>38</v>
      </c>
      <c r="J37" s="337" t="e">
        <f t="shared" si="0"/>
        <v>#VALUE!</v>
      </c>
    </row>
    <row r="38" spans="1:10" ht="46.5" customHeight="1" x14ac:dyDescent="0.25">
      <c r="A38" s="37" t="s">
        <v>380</v>
      </c>
      <c r="B38" s="80" t="s">
        <v>513</v>
      </c>
      <c r="C38" s="12" t="s">
        <v>38</v>
      </c>
      <c r="D38" s="12" t="s">
        <v>38</v>
      </c>
      <c r="E38" s="193">
        <v>300</v>
      </c>
      <c r="F38" s="244" t="s">
        <v>88</v>
      </c>
      <c r="G38" s="336" t="s">
        <v>38</v>
      </c>
      <c r="H38" s="337" t="e">
        <f t="shared" si="1"/>
        <v>#VALUE!</v>
      </c>
      <c r="I38" s="336" t="s">
        <v>38</v>
      </c>
      <c r="J38" s="337" t="e">
        <f t="shared" si="0"/>
        <v>#VALUE!</v>
      </c>
    </row>
    <row r="39" spans="1:10" s="105" customFormat="1" ht="33.75" x14ac:dyDescent="0.25">
      <c r="A39" s="37" t="s">
        <v>390</v>
      </c>
      <c r="B39" s="80" t="s">
        <v>388</v>
      </c>
      <c r="C39" s="106" t="s">
        <v>38</v>
      </c>
      <c r="D39" s="106" t="s">
        <v>38</v>
      </c>
      <c r="E39" s="193">
        <v>10</v>
      </c>
      <c r="F39" s="244" t="s">
        <v>88</v>
      </c>
      <c r="G39" s="340" t="s">
        <v>38</v>
      </c>
      <c r="H39" s="337" t="e">
        <f t="shared" si="1"/>
        <v>#VALUE!</v>
      </c>
      <c r="I39" s="340" t="s">
        <v>38</v>
      </c>
      <c r="J39" s="337" t="e">
        <f t="shared" si="0"/>
        <v>#VALUE!</v>
      </c>
    </row>
    <row r="40" spans="1:10" s="105" customFormat="1" ht="33" customHeight="1" x14ac:dyDescent="0.25">
      <c r="A40" s="37" t="s">
        <v>391</v>
      </c>
      <c r="B40" s="80" t="s">
        <v>389</v>
      </c>
      <c r="C40" s="106" t="s">
        <v>38</v>
      </c>
      <c r="D40" s="106" t="s">
        <v>38</v>
      </c>
      <c r="E40" s="193">
        <v>10</v>
      </c>
      <c r="F40" s="244" t="s">
        <v>88</v>
      </c>
      <c r="G40" s="340" t="s">
        <v>38</v>
      </c>
      <c r="H40" s="337" t="e">
        <f t="shared" si="1"/>
        <v>#VALUE!</v>
      </c>
      <c r="I40" s="340" t="s">
        <v>38</v>
      </c>
      <c r="J40" s="337" t="e">
        <f t="shared" si="0"/>
        <v>#VALUE!</v>
      </c>
    </row>
    <row r="41" spans="1:10" s="105" customFormat="1" ht="35.25" customHeight="1" x14ac:dyDescent="0.25">
      <c r="A41" s="37" t="s">
        <v>392</v>
      </c>
      <c r="B41" s="80" t="s">
        <v>388</v>
      </c>
      <c r="C41" s="106" t="s">
        <v>38</v>
      </c>
      <c r="D41" s="106" t="s">
        <v>38</v>
      </c>
      <c r="E41" s="193">
        <v>10</v>
      </c>
      <c r="F41" s="244" t="s">
        <v>88</v>
      </c>
      <c r="G41" s="340" t="s">
        <v>38</v>
      </c>
      <c r="H41" s="337" t="e">
        <f t="shared" si="1"/>
        <v>#VALUE!</v>
      </c>
      <c r="I41" s="340" t="s">
        <v>38</v>
      </c>
      <c r="J41" s="337" t="e">
        <f t="shared" si="0"/>
        <v>#VALUE!</v>
      </c>
    </row>
    <row r="42" spans="1:10" s="105" customFormat="1" ht="35.25" customHeight="1" x14ac:dyDescent="0.25">
      <c r="A42" s="37" t="s">
        <v>517</v>
      </c>
      <c r="B42" s="80" t="s">
        <v>518</v>
      </c>
      <c r="C42" s="106" t="s">
        <v>38</v>
      </c>
      <c r="D42" s="106" t="s">
        <v>38</v>
      </c>
      <c r="E42" s="242">
        <v>100</v>
      </c>
      <c r="F42" s="210" t="s">
        <v>88</v>
      </c>
      <c r="G42" s="340" t="s">
        <v>38</v>
      </c>
      <c r="H42" s="337" t="e">
        <f t="shared" si="1"/>
        <v>#VALUE!</v>
      </c>
      <c r="I42" s="340" t="s">
        <v>38</v>
      </c>
      <c r="J42" s="337" t="e">
        <f t="shared" si="0"/>
        <v>#VALUE!</v>
      </c>
    </row>
    <row r="43" spans="1:10" s="105" customFormat="1" ht="35.25" customHeight="1" x14ac:dyDescent="0.25">
      <c r="A43" s="37" t="s">
        <v>519</v>
      </c>
      <c r="B43" s="80" t="s">
        <v>520</v>
      </c>
      <c r="C43" s="106" t="s">
        <v>38</v>
      </c>
      <c r="D43" s="106" t="s">
        <v>38</v>
      </c>
      <c r="E43" s="242">
        <v>1600</v>
      </c>
      <c r="F43" s="210" t="s">
        <v>88</v>
      </c>
      <c r="G43" s="340" t="s">
        <v>38</v>
      </c>
      <c r="H43" s="337" t="e">
        <f t="shared" si="1"/>
        <v>#VALUE!</v>
      </c>
      <c r="I43" s="340" t="s">
        <v>38</v>
      </c>
      <c r="J43" s="337" t="e">
        <f t="shared" si="0"/>
        <v>#VALUE!</v>
      </c>
    </row>
    <row r="44" spans="1:10" ht="22.5" x14ac:dyDescent="0.25">
      <c r="A44" s="37" t="s">
        <v>509</v>
      </c>
      <c r="B44" s="21" t="s">
        <v>510</v>
      </c>
      <c r="C44" s="12" t="s">
        <v>38</v>
      </c>
      <c r="D44" s="12" t="s">
        <v>38</v>
      </c>
      <c r="E44" s="193">
        <v>1300</v>
      </c>
      <c r="F44" s="244" t="s">
        <v>88</v>
      </c>
      <c r="G44" s="336" t="s">
        <v>38</v>
      </c>
      <c r="H44" s="337" t="e">
        <f t="shared" ref="H44:J53" si="2">SUM(E44*G44)</f>
        <v>#VALUE!</v>
      </c>
      <c r="I44" s="336" t="s">
        <v>38</v>
      </c>
      <c r="J44" s="337" t="e">
        <f t="shared" si="0"/>
        <v>#VALUE!</v>
      </c>
    </row>
    <row r="45" spans="1:10" ht="38.25" customHeight="1" x14ac:dyDescent="0.25">
      <c r="A45" s="37" t="s">
        <v>110</v>
      </c>
      <c r="B45" s="80" t="s">
        <v>511</v>
      </c>
      <c r="C45" s="12" t="s">
        <v>38</v>
      </c>
      <c r="D45" s="12" t="s">
        <v>38</v>
      </c>
      <c r="E45" s="242">
        <v>24</v>
      </c>
      <c r="F45" s="210" t="s">
        <v>88</v>
      </c>
      <c r="G45" s="343" t="s">
        <v>38</v>
      </c>
      <c r="H45" s="337" t="e">
        <f>SUM(E45*G45)</f>
        <v>#VALUE!</v>
      </c>
      <c r="I45" s="336" t="s">
        <v>38</v>
      </c>
      <c r="J45" s="337" t="e">
        <f t="shared" si="0"/>
        <v>#VALUE!</v>
      </c>
    </row>
    <row r="46" spans="1:10" s="105" customFormat="1" ht="38.25" customHeight="1" x14ac:dyDescent="0.25">
      <c r="A46" s="250" t="s">
        <v>521</v>
      </c>
      <c r="B46" s="249" t="s">
        <v>524</v>
      </c>
      <c r="C46" s="106" t="s">
        <v>38</v>
      </c>
      <c r="D46" s="106" t="s">
        <v>38</v>
      </c>
      <c r="E46" s="210">
        <v>70</v>
      </c>
      <c r="F46" s="210" t="s">
        <v>88</v>
      </c>
      <c r="G46" s="340" t="s">
        <v>38</v>
      </c>
      <c r="H46" s="337" t="e">
        <f t="shared" si="2"/>
        <v>#VALUE!</v>
      </c>
      <c r="I46" s="340" t="s">
        <v>38</v>
      </c>
      <c r="J46" s="337" t="e">
        <f t="shared" si="0"/>
        <v>#VALUE!</v>
      </c>
    </row>
    <row r="47" spans="1:10" s="105" customFormat="1" ht="38.25" customHeight="1" x14ac:dyDescent="0.25">
      <c r="A47" s="250" t="s">
        <v>521</v>
      </c>
      <c r="B47" s="80" t="s">
        <v>522</v>
      </c>
      <c r="C47" s="106" t="s">
        <v>38</v>
      </c>
      <c r="D47" s="106" t="s">
        <v>38</v>
      </c>
      <c r="E47" s="242">
        <v>1000</v>
      </c>
      <c r="F47" s="210" t="s">
        <v>88</v>
      </c>
      <c r="G47" s="340" t="s">
        <v>38</v>
      </c>
      <c r="H47" s="337" t="e">
        <f t="shared" si="2"/>
        <v>#VALUE!</v>
      </c>
      <c r="I47" s="340" t="s">
        <v>38</v>
      </c>
      <c r="J47" s="337" t="e">
        <f t="shared" si="0"/>
        <v>#VALUE!</v>
      </c>
    </row>
    <row r="48" spans="1:10" s="105" customFormat="1" ht="38.25" customHeight="1" x14ac:dyDescent="0.25">
      <c r="A48" s="250" t="s">
        <v>521</v>
      </c>
      <c r="B48" s="249" t="s">
        <v>523</v>
      </c>
      <c r="C48" s="106" t="s">
        <v>38</v>
      </c>
      <c r="D48" s="106" t="s">
        <v>38</v>
      </c>
      <c r="E48" s="251">
        <v>2000</v>
      </c>
      <c r="F48" s="210" t="s">
        <v>88</v>
      </c>
      <c r="G48" s="340" t="s">
        <v>38</v>
      </c>
      <c r="H48" s="337" t="e">
        <f t="shared" si="2"/>
        <v>#VALUE!</v>
      </c>
      <c r="I48" s="340" t="s">
        <v>38</v>
      </c>
      <c r="J48" s="337" t="e">
        <f t="shared" si="0"/>
        <v>#VALUE!</v>
      </c>
    </row>
    <row r="49" spans="1:11" ht="33.75" x14ac:dyDescent="0.25">
      <c r="A49" s="37" t="s">
        <v>505</v>
      </c>
      <c r="B49" s="21" t="s">
        <v>516</v>
      </c>
      <c r="C49" s="12" t="s">
        <v>38</v>
      </c>
      <c r="D49" s="12" t="s">
        <v>38</v>
      </c>
      <c r="E49" s="193">
        <v>160</v>
      </c>
      <c r="F49" s="244" t="s">
        <v>5</v>
      </c>
      <c r="G49" s="336" t="s">
        <v>38</v>
      </c>
      <c r="H49" s="337" t="e">
        <f t="shared" si="2"/>
        <v>#VALUE!</v>
      </c>
      <c r="I49" s="336" t="s">
        <v>38</v>
      </c>
      <c r="J49" s="337" t="e">
        <f t="shared" si="0"/>
        <v>#VALUE!</v>
      </c>
    </row>
    <row r="50" spans="1:11" ht="33.75" x14ac:dyDescent="0.25">
      <c r="A50" s="37" t="s">
        <v>246</v>
      </c>
      <c r="B50" s="109" t="s">
        <v>508</v>
      </c>
      <c r="C50" s="12" t="s">
        <v>38</v>
      </c>
      <c r="D50" s="12" t="s">
        <v>38</v>
      </c>
      <c r="E50" s="193">
        <v>400</v>
      </c>
      <c r="F50" s="244" t="s">
        <v>88</v>
      </c>
      <c r="G50" s="336" t="s">
        <v>38</v>
      </c>
      <c r="H50" s="337" t="e">
        <f t="shared" si="2"/>
        <v>#VALUE!</v>
      </c>
      <c r="I50" s="336" t="s">
        <v>38</v>
      </c>
      <c r="J50" s="337" t="e">
        <f t="shared" si="0"/>
        <v>#VALUE!</v>
      </c>
    </row>
    <row r="51" spans="1:11" ht="32.25" customHeight="1" x14ac:dyDescent="0.25">
      <c r="A51" s="37" t="s">
        <v>247</v>
      </c>
      <c r="B51" s="109" t="s">
        <v>508</v>
      </c>
      <c r="C51" s="12" t="s">
        <v>38</v>
      </c>
      <c r="D51" s="12" t="s">
        <v>38</v>
      </c>
      <c r="E51" s="193">
        <v>1000</v>
      </c>
      <c r="F51" s="244" t="s">
        <v>88</v>
      </c>
      <c r="G51" s="336" t="s">
        <v>38</v>
      </c>
      <c r="H51" s="337" t="e">
        <f t="shared" si="2"/>
        <v>#VALUE!</v>
      </c>
      <c r="I51" s="336" t="s">
        <v>38</v>
      </c>
      <c r="J51" s="337" t="e">
        <f t="shared" si="0"/>
        <v>#VALUE!</v>
      </c>
    </row>
    <row r="52" spans="1:11" ht="33.75" x14ac:dyDescent="0.25">
      <c r="A52" s="37" t="s">
        <v>248</v>
      </c>
      <c r="B52" s="21" t="s">
        <v>506</v>
      </c>
      <c r="C52" s="12" t="s">
        <v>38</v>
      </c>
      <c r="D52" s="12" t="s">
        <v>38</v>
      </c>
      <c r="E52" s="193">
        <v>40</v>
      </c>
      <c r="F52" s="244" t="s">
        <v>88</v>
      </c>
      <c r="G52" s="336" t="s">
        <v>38</v>
      </c>
      <c r="H52" s="337" t="e">
        <f t="shared" si="2"/>
        <v>#VALUE!</v>
      </c>
      <c r="I52" s="336" t="s">
        <v>38</v>
      </c>
      <c r="J52" s="337" t="e">
        <f t="shared" si="0"/>
        <v>#VALUE!</v>
      </c>
    </row>
    <row r="53" spans="1:11" ht="34.5" customHeight="1" x14ac:dyDescent="0.25">
      <c r="A53" s="37" t="s">
        <v>248</v>
      </c>
      <c r="B53" s="109" t="s">
        <v>507</v>
      </c>
      <c r="C53" s="35" t="s">
        <v>38</v>
      </c>
      <c r="D53" s="35" t="s">
        <v>38</v>
      </c>
      <c r="E53" s="64">
        <v>20</v>
      </c>
      <c r="F53" s="36" t="s">
        <v>5</v>
      </c>
      <c r="G53" s="343" t="s">
        <v>38</v>
      </c>
      <c r="H53" s="344" t="e">
        <f t="shared" si="2"/>
        <v>#VALUE!</v>
      </c>
      <c r="I53" s="343" t="s">
        <v>38</v>
      </c>
      <c r="J53" s="337" t="e">
        <f t="shared" si="0"/>
        <v>#VALUE!</v>
      </c>
    </row>
    <row r="54" spans="1:11" s="105" customFormat="1" ht="33.75" x14ac:dyDescent="0.25">
      <c r="A54" s="37" t="s">
        <v>108</v>
      </c>
      <c r="B54" s="92" t="s">
        <v>628</v>
      </c>
      <c r="C54" s="106" t="s">
        <v>38</v>
      </c>
      <c r="D54" s="106" t="s">
        <v>38</v>
      </c>
      <c r="E54" s="152">
        <v>1200</v>
      </c>
      <c r="F54" s="269" t="s">
        <v>88</v>
      </c>
      <c r="G54" s="336" t="s">
        <v>38</v>
      </c>
      <c r="H54" s="337" t="e">
        <f>SUM(E54*G54)</f>
        <v>#VALUE!</v>
      </c>
      <c r="I54" s="336" t="s">
        <v>38</v>
      </c>
      <c r="J54" s="337" t="e">
        <f t="shared" si="0"/>
        <v>#VALUE!</v>
      </c>
    </row>
    <row r="55" spans="1:11" s="105" customFormat="1" ht="33.75" x14ac:dyDescent="0.25">
      <c r="A55" s="37" t="s">
        <v>108</v>
      </c>
      <c r="B55" s="92" t="s">
        <v>629</v>
      </c>
      <c r="C55" s="106" t="s">
        <v>38</v>
      </c>
      <c r="D55" s="106" t="s">
        <v>38</v>
      </c>
      <c r="E55" s="63">
        <v>40</v>
      </c>
      <c r="F55" s="10" t="s">
        <v>88</v>
      </c>
      <c r="G55" s="336" t="s">
        <v>38</v>
      </c>
      <c r="H55" s="337" t="e">
        <f t="shared" ref="H55:H60" si="3">SUM(E55*G55)</f>
        <v>#VALUE!</v>
      </c>
      <c r="I55" s="336" t="s">
        <v>38</v>
      </c>
      <c r="J55" s="337" t="e">
        <f t="shared" si="0"/>
        <v>#VALUE!</v>
      </c>
    </row>
    <row r="56" spans="1:11" s="105" customFormat="1" ht="36.75" customHeight="1" x14ac:dyDescent="0.25">
      <c r="A56" s="37" t="s">
        <v>212</v>
      </c>
      <c r="B56" s="109" t="s">
        <v>633</v>
      </c>
      <c r="C56" s="106" t="s">
        <v>38</v>
      </c>
      <c r="D56" s="106" t="s">
        <v>38</v>
      </c>
      <c r="E56" s="225">
        <v>6000</v>
      </c>
      <c r="F56" s="10" t="s">
        <v>88</v>
      </c>
      <c r="G56" s="336" t="s">
        <v>38</v>
      </c>
      <c r="H56" s="337" t="e">
        <f t="shared" si="3"/>
        <v>#VALUE!</v>
      </c>
      <c r="I56" s="336" t="s">
        <v>38</v>
      </c>
      <c r="J56" s="337" t="e">
        <f t="shared" si="0"/>
        <v>#VALUE!</v>
      </c>
    </row>
    <row r="57" spans="1:11" s="105" customFormat="1" ht="33.75" x14ac:dyDescent="0.25">
      <c r="A57" s="37" t="s">
        <v>212</v>
      </c>
      <c r="B57" s="109" t="s">
        <v>630</v>
      </c>
      <c r="C57" s="106" t="s">
        <v>38</v>
      </c>
      <c r="D57" s="106" t="s">
        <v>38</v>
      </c>
      <c r="E57" s="225">
        <v>6000</v>
      </c>
      <c r="F57" s="10" t="s">
        <v>88</v>
      </c>
      <c r="G57" s="336" t="s">
        <v>38</v>
      </c>
      <c r="H57" s="337" t="e">
        <f t="shared" si="3"/>
        <v>#VALUE!</v>
      </c>
      <c r="I57" s="336" t="s">
        <v>38</v>
      </c>
      <c r="J57" s="337" t="e">
        <f t="shared" si="0"/>
        <v>#VALUE!</v>
      </c>
    </row>
    <row r="58" spans="1:11" s="105" customFormat="1" ht="36" customHeight="1" x14ac:dyDescent="0.25">
      <c r="A58" s="37" t="s">
        <v>213</v>
      </c>
      <c r="B58" s="109" t="s">
        <v>631</v>
      </c>
      <c r="C58" s="106" t="s">
        <v>38</v>
      </c>
      <c r="D58" s="106" t="s">
        <v>38</v>
      </c>
      <c r="E58" s="268">
        <v>6000</v>
      </c>
      <c r="F58" s="245" t="s">
        <v>88</v>
      </c>
      <c r="G58" s="336" t="s">
        <v>38</v>
      </c>
      <c r="H58" s="337" t="e">
        <f t="shared" si="3"/>
        <v>#VALUE!</v>
      </c>
      <c r="I58" s="336" t="s">
        <v>38</v>
      </c>
      <c r="J58" s="337" t="e">
        <f t="shared" si="0"/>
        <v>#VALUE!</v>
      </c>
      <c r="K58" s="28"/>
    </row>
    <row r="59" spans="1:11" s="105" customFormat="1" ht="34.5" customHeight="1" x14ac:dyDescent="0.25">
      <c r="A59" s="37" t="s">
        <v>212</v>
      </c>
      <c r="B59" s="109" t="s">
        <v>632</v>
      </c>
      <c r="C59" s="106" t="s">
        <v>38</v>
      </c>
      <c r="D59" s="106" t="s">
        <v>38</v>
      </c>
      <c r="E59" s="268">
        <v>6000</v>
      </c>
      <c r="F59" s="245" t="s">
        <v>88</v>
      </c>
      <c r="G59" s="336" t="s">
        <v>38</v>
      </c>
      <c r="H59" s="337" t="e">
        <f t="shared" si="3"/>
        <v>#VALUE!</v>
      </c>
      <c r="I59" s="336" t="s">
        <v>38</v>
      </c>
      <c r="J59" s="337" t="e">
        <f t="shared" si="0"/>
        <v>#VALUE!</v>
      </c>
      <c r="K59" s="28"/>
    </row>
    <row r="60" spans="1:11" s="105" customFormat="1" ht="38.25" customHeight="1" x14ac:dyDescent="0.25">
      <c r="A60" s="37" t="s">
        <v>214</v>
      </c>
      <c r="B60" s="109" t="s">
        <v>634</v>
      </c>
      <c r="C60" s="106" t="s">
        <v>38</v>
      </c>
      <c r="D60" s="106" t="s">
        <v>38</v>
      </c>
      <c r="E60" s="225">
        <v>6000</v>
      </c>
      <c r="F60" s="10" t="s">
        <v>88</v>
      </c>
      <c r="G60" s="336" t="s">
        <v>38</v>
      </c>
      <c r="H60" s="337" t="e">
        <f t="shared" si="3"/>
        <v>#VALUE!</v>
      </c>
      <c r="I60" s="336" t="s">
        <v>38</v>
      </c>
      <c r="J60" s="337" t="e">
        <f t="shared" si="0"/>
        <v>#VALUE!</v>
      </c>
    </row>
    <row r="61" spans="1:11" s="105" customFormat="1" ht="45.75" customHeight="1" x14ac:dyDescent="0.25">
      <c r="A61" s="37" t="s">
        <v>635</v>
      </c>
      <c r="B61" s="109" t="s">
        <v>636</v>
      </c>
      <c r="C61" s="106" t="s">
        <v>38</v>
      </c>
      <c r="D61" s="106" t="s">
        <v>38</v>
      </c>
      <c r="E61" s="268">
        <v>6000</v>
      </c>
      <c r="F61" s="245" t="s">
        <v>88</v>
      </c>
      <c r="G61" s="336" t="s">
        <v>38</v>
      </c>
      <c r="H61" s="337" t="e">
        <f>SUM(E61*G61)</f>
        <v>#VALUE!</v>
      </c>
      <c r="I61" s="336" t="s">
        <v>38</v>
      </c>
      <c r="J61" s="337" t="e">
        <f t="shared" si="0"/>
        <v>#VALUE!</v>
      </c>
    </row>
    <row r="62" spans="1:11" s="105" customFormat="1" ht="22.5" x14ac:dyDescent="0.25">
      <c r="A62" s="37" t="s">
        <v>637</v>
      </c>
      <c r="B62" s="89" t="s">
        <v>638</v>
      </c>
      <c r="C62" s="106" t="s">
        <v>38</v>
      </c>
      <c r="D62" s="106" t="s">
        <v>38</v>
      </c>
      <c r="E62" s="239">
        <v>6000</v>
      </c>
      <c r="F62" s="242" t="s">
        <v>88</v>
      </c>
      <c r="G62" s="336" t="s">
        <v>38</v>
      </c>
      <c r="H62" s="337" t="e">
        <f>SUM(E62*G62)</f>
        <v>#VALUE!</v>
      </c>
      <c r="I62" s="336" t="s">
        <v>38</v>
      </c>
      <c r="J62" s="337" t="e">
        <f t="shared" si="0"/>
        <v>#VALUE!</v>
      </c>
    </row>
    <row r="63" spans="1:11" s="23" customFormat="1" x14ac:dyDescent="0.25">
      <c r="A63" s="163"/>
      <c r="B63" s="163"/>
      <c r="C63" s="163"/>
      <c r="D63" s="163"/>
      <c r="E63" s="218"/>
      <c r="F63" s="218"/>
      <c r="G63" s="291" t="s">
        <v>234</v>
      </c>
      <c r="H63" s="295" t="e">
        <f>SUM(#REF!)</f>
        <v>#REF!</v>
      </c>
      <c r="I63" s="291" t="s">
        <v>235</v>
      </c>
      <c r="J63" s="295" t="e">
        <f>SUM(#REF!)</f>
        <v>#REF!</v>
      </c>
    </row>
    <row r="64" spans="1:11" s="23" customFormat="1" ht="32.25" customHeight="1" x14ac:dyDescent="0.25">
      <c r="A64" s="161"/>
      <c r="B64" s="161"/>
      <c r="C64" s="163"/>
      <c r="D64" s="163"/>
      <c r="E64" s="218"/>
      <c r="F64" s="218"/>
      <c r="G64" s="292"/>
      <c r="H64" s="296"/>
      <c r="I64" s="292"/>
      <c r="J64" s="296"/>
    </row>
    <row r="65" spans="1:10" s="23" customFormat="1" ht="32.25" customHeight="1" x14ac:dyDescent="0.25">
      <c r="A65" s="161"/>
      <c r="B65" s="161"/>
      <c r="C65" s="163"/>
      <c r="D65" s="163"/>
      <c r="E65" s="218"/>
      <c r="F65" s="218"/>
      <c r="G65" s="237"/>
      <c r="H65" s="238"/>
      <c r="I65" s="237"/>
      <c r="J65" s="238"/>
    </row>
    <row r="66" spans="1:10" s="23" customFormat="1" ht="21" x14ac:dyDescent="0.25">
      <c r="A66" s="74" t="s">
        <v>58</v>
      </c>
      <c r="B66" s="74" t="s">
        <v>985</v>
      </c>
      <c r="C66" s="76"/>
      <c r="D66" s="76"/>
      <c r="E66" s="229"/>
      <c r="F66" s="229"/>
    </row>
    <row r="67" spans="1:10" s="23" customFormat="1" ht="21" x14ac:dyDescent="0.25">
      <c r="A67" s="74" t="s">
        <v>59</v>
      </c>
      <c r="B67" s="74" t="s">
        <v>60</v>
      </c>
      <c r="C67" s="76"/>
      <c r="D67" s="76"/>
      <c r="E67" s="229"/>
      <c r="F67" s="229"/>
    </row>
    <row r="68" spans="1:10" s="280" customFormat="1" ht="50.25" customHeight="1" x14ac:dyDescent="0.25">
      <c r="A68" s="314" t="s">
        <v>986</v>
      </c>
      <c r="B68" s="314"/>
      <c r="C68" s="314"/>
      <c r="D68" s="314"/>
      <c r="E68" s="314"/>
      <c r="F68" s="314"/>
      <c r="G68" s="314"/>
      <c r="H68" s="314"/>
      <c r="I68" s="314"/>
      <c r="J68" s="314"/>
    </row>
    <row r="69" spans="1:10" s="48" customFormat="1" ht="53.25" customHeight="1" x14ac:dyDescent="0.25">
      <c r="A69" s="310" t="s">
        <v>73</v>
      </c>
      <c r="B69" s="311"/>
      <c r="C69" s="311"/>
      <c r="D69" s="311"/>
      <c r="E69" s="311"/>
      <c r="F69" s="311"/>
      <c r="G69" s="311"/>
      <c r="H69" s="311"/>
      <c r="I69" s="311"/>
    </row>
    <row r="70" spans="1:10" s="48" customFormat="1" ht="43.5" customHeight="1" x14ac:dyDescent="0.25">
      <c r="A70" s="310" t="s">
        <v>74</v>
      </c>
      <c r="B70" s="315"/>
      <c r="C70" s="315"/>
      <c r="D70" s="315"/>
      <c r="E70" s="315"/>
      <c r="F70" s="315"/>
      <c r="G70" s="315"/>
      <c r="H70" s="315"/>
      <c r="I70" s="315"/>
    </row>
    <row r="71" spans="1:10" s="48" customFormat="1" x14ac:dyDescent="0.25">
      <c r="A71" s="316" t="s">
        <v>75</v>
      </c>
      <c r="B71" s="317"/>
      <c r="C71" s="317"/>
      <c r="D71" s="317"/>
      <c r="E71" s="317"/>
      <c r="F71" s="317"/>
      <c r="G71" s="317"/>
      <c r="H71" s="317"/>
      <c r="I71" s="317"/>
    </row>
    <row r="72" spans="1:10" s="48" customFormat="1" x14ac:dyDescent="0.25">
      <c r="A72" s="318" t="s">
        <v>76</v>
      </c>
      <c r="B72" s="319"/>
      <c r="C72" s="319"/>
      <c r="D72" s="319"/>
      <c r="E72" s="319"/>
      <c r="F72" s="319"/>
      <c r="G72" s="319"/>
      <c r="H72" s="319"/>
      <c r="I72" s="319"/>
    </row>
    <row r="73" spans="1:10" s="48" customFormat="1" ht="20.25" customHeight="1" x14ac:dyDescent="0.25">
      <c r="A73" s="49"/>
      <c r="B73" s="50"/>
      <c r="C73" s="50"/>
      <c r="D73" s="50"/>
      <c r="E73" s="60"/>
      <c r="F73" s="60"/>
      <c r="G73" s="50"/>
      <c r="H73" s="50"/>
      <c r="I73" s="50"/>
    </row>
    <row r="74" spans="1:10" s="48" customFormat="1" ht="20.25" customHeight="1" x14ac:dyDescent="0.25">
      <c r="A74" s="320" t="s">
        <v>77</v>
      </c>
      <c r="B74" s="321"/>
      <c r="C74" s="321"/>
      <c r="D74" s="321"/>
      <c r="E74" s="321"/>
      <c r="F74" s="321"/>
      <c r="G74" s="321"/>
      <c r="H74" s="321"/>
      <c r="I74" s="321"/>
    </row>
    <row r="75" spans="1:10" s="48" customFormat="1" ht="20.25" customHeight="1" x14ac:dyDescent="0.25">
      <c r="A75" s="51"/>
      <c r="B75" s="52"/>
      <c r="C75" s="53"/>
      <c r="D75" s="53"/>
      <c r="E75" s="51"/>
      <c r="F75" s="51"/>
      <c r="G75" s="54"/>
      <c r="H75" s="54"/>
      <c r="I75" s="55"/>
    </row>
    <row r="76" spans="1:10" s="48" customFormat="1" ht="20.25" customHeight="1" x14ac:dyDescent="0.25">
      <c r="A76" s="51"/>
      <c r="B76" s="52"/>
      <c r="C76" s="53"/>
      <c r="D76" s="53"/>
      <c r="E76" s="51"/>
      <c r="F76" s="51"/>
      <c r="G76" s="54"/>
      <c r="H76" s="54"/>
      <c r="I76" s="55"/>
    </row>
    <row r="77" spans="1:10" s="57" customFormat="1" x14ac:dyDescent="0.25">
      <c r="A77" s="56"/>
      <c r="E77" s="60"/>
      <c r="F77" s="60"/>
    </row>
    <row r="78" spans="1:10" s="57" customFormat="1" ht="15" customHeight="1" x14ac:dyDescent="0.25">
      <c r="A78" s="58"/>
      <c r="B78" s="59" t="s">
        <v>78</v>
      </c>
      <c r="C78" s="60"/>
      <c r="D78" s="60"/>
      <c r="E78" s="243"/>
      <c r="F78" s="243"/>
    </row>
    <row r="79" spans="1:10" s="57" customFormat="1" ht="48.75" customHeight="1" x14ac:dyDescent="0.25">
      <c r="A79" s="58"/>
      <c r="B79" s="61" t="s">
        <v>79</v>
      </c>
      <c r="C79" s="60"/>
      <c r="D79" s="60"/>
      <c r="E79" s="322" t="s">
        <v>80</v>
      </c>
      <c r="F79" s="322"/>
    </row>
    <row r="80" spans="1:10" s="23" customFormat="1" x14ac:dyDescent="0.25">
      <c r="A80" s="22"/>
      <c r="E80" s="229"/>
      <c r="F80" s="229"/>
    </row>
    <row r="81" spans="1:6" s="23" customFormat="1" x14ac:dyDescent="0.25">
      <c r="A81" s="22"/>
      <c r="E81" s="229"/>
      <c r="F81" s="229"/>
    </row>
    <row r="82" spans="1:6" s="23" customFormat="1" x14ac:dyDescent="0.25">
      <c r="A82" s="22"/>
      <c r="E82" s="229"/>
      <c r="F82" s="229"/>
    </row>
    <row r="83" spans="1:6" s="23" customFormat="1" x14ac:dyDescent="0.25">
      <c r="A83" s="22"/>
      <c r="E83" s="229"/>
      <c r="F83" s="229"/>
    </row>
    <row r="84" spans="1:6" s="23" customFormat="1" x14ac:dyDescent="0.25">
      <c r="A84" s="22"/>
      <c r="E84" s="229"/>
      <c r="F84" s="229"/>
    </row>
    <row r="85" spans="1:6" s="23" customFormat="1" x14ac:dyDescent="0.25">
      <c r="A85" s="22"/>
      <c r="E85" s="229"/>
      <c r="F85" s="229"/>
    </row>
    <row r="86" spans="1:6" s="23" customFormat="1" x14ac:dyDescent="0.25">
      <c r="A86" s="22"/>
      <c r="E86" s="229"/>
      <c r="F86" s="229"/>
    </row>
    <row r="87" spans="1:6" s="23" customFormat="1" x14ac:dyDescent="0.25">
      <c r="A87" s="22"/>
      <c r="E87" s="229"/>
      <c r="F87" s="229"/>
    </row>
    <row r="88" spans="1:6" s="23" customFormat="1" x14ac:dyDescent="0.25">
      <c r="A88" s="22"/>
      <c r="E88" s="229"/>
      <c r="F88" s="229"/>
    </row>
    <row r="89" spans="1:6" s="23" customFormat="1" x14ac:dyDescent="0.25">
      <c r="A89" s="22"/>
      <c r="E89" s="229"/>
      <c r="F89" s="229"/>
    </row>
    <row r="90" spans="1:6" s="23" customFormat="1" x14ac:dyDescent="0.25">
      <c r="A90" s="22"/>
      <c r="E90" s="229"/>
      <c r="F90" s="229"/>
    </row>
    <row r="91" spans="1:6" s="23" customFormat="1" x14ac:dyDescent="0.25">
      <c r="A91" s="22"/>
      <c r="E91" s="229"/>
      <c r="F91" s="229"/>
    </row>
    <row r="92" spans="1:6" s="23" customFormat="1" x14ac:dyDescent="0.25">
      <c r="A92" s="22"/>
      <c r="E92" s="229"/>
      <c r="F92" s="229"/>
    </row>
    <row r="93" spans="1:6" s="23" customFormat="1" x14ac:dyDescent="0.25">
      <c r="A93" s="22"/>
      <c r="E93" s="229"/>
      <c r="F93" s="229"/>
    </row>
    <row r="94" spans="1:6" s="23" customFormat="1" x14ac:dyDescent="0.25">
      <c r="A94" s="22"/>
      <c r="E94" s="229"/>
      <c r="F94" s="229"/>
    </row>
    <row r="95" spans="1:6" s="23" customFormat="1" x14ac:dyDescent="0.25">
      <c r="A95" s="22"/>
      <c r="E95" s="229"/>
      <c r="F95" s="229"/>
    </row>
    <row r="96" spans="1:6" s="23" customFormat="1" x14ac:dyDescent="0.25">
      <c r="A96" s="22"/>
      <c r="E96" s="229"/>
      <c r="F96" s="229"/>
    </row>
    <row r="97" spans="1:6" s="23" customFormat="1" x14ac:dyDescent="0.25">
      <c r="A97" s="22"/>
      <c r="E97" s="229"/>
      <c r="F97" s="229"/>
    </row>
    <row r="98" spans="1:6" s="23" customFormat="1" x14ac:dyDescent="0.25">
      <c r="A98" s="22"/>
      <c r="E98" s="229"/>
      <c r="F98" s="229"/>
    </row>
    <row r="99" spans="1:6" s="23" customFormat="1" x14ac:dyDescent="0.25">
      <c r="A99" s="22"/>
      <c r="E99" s="229"/>
      <c r="F99" s="229"/>
    </row>
    <row r="100" spans="1:6" s="23" customFormat="1" x14ac:dyDescent="0.25">
      <c r="A100" s="22"/>
      <c r="E100" s="229"/>
      <c r="F100" s="229"/>
    </row>
    <row r="101" spans="1:6" s="23" customFormat="1" x14ac:dyDescent="0.25">
      <c r="A101" s="22"/>
      <c r="E101" s="229"/>
      <c r="F101" s="229"/>
    </row>
    <row r="102" spans="1:6" s="23" customFormat="1" x14ac:dyDescent="0.25">
      <c r="A102" s="22"/>
      <c r="E102" s="229"/>
      <c r="F102" s="229"/>
    </row>
    <row r="103" spans="1:6" s="23" customFormat="1" x14ac:dyDescent="0.25">
      <c r="A103" s="22"/>
      <c r="E103" s="229"/>
      <c r="F103" s="229"/>
    </row>
    <row r="104" spans="1:6" s="23" customFormat="1" x14ac:dyDescent="0.25">
      <c r="A104" s="22"/>
      <c r="E104" s="229"/>
      <c r="F104" s="229"/>
    </row>
    <row r="105" spans="1:6" s="23" customFormat="1" x14ac:dyDescent="0.25">
      <c r="A105" s="22"/>
      <c r="E105" s="229"/>
      <c r="F105" s="229"/>
    </row>
    <row r="106" spans="1:6" s="23" customFormat="1" x14ac:dyDescent="0.25">
      <c r="A106" s="22"/>
      <c r="E106" s="229"/>
      <c r="F106" s="229"/>
    </row>
    <row r="107" spans="1:6" s="23" customFormat="1" x14ac:dyDescent="0.25">
      <c r="A107" s="22"/>
      <c r="E107" s="229"/>
      <c r="F107" s="229"/>
    </row>
    <row r="108" spans="1:6" s="23" customFormat="1" x14ac:dyDescent="0.25">
      <c r="A108" s="22"/>
      <c r="E108" s="229"/>
      <c r="F108" s="229"/>
    </row>
    <row r="109" spans="1:6" s="23" customFormat="1" x14ac:dyDescent="0.25">
      <c r="A109" s="22"/>
      <c r="E109" s="229"/>
      <c r="F109" s="229"/>
    </row>
    <row r="110" spans="1:6" s="23" customFormat="1" x14ac:dyDescent="0.25">
      <c r="A110" s="22"/>
      <c r="E110" s="229"/>
      <c r="F110" s="229"/>
    </row>
    <row r="111" spans="1:6" s="23" customFormat="1" x14ac:dyDescent="0.25">
      <c r="A111" s="22"/>
      <c r="E111" s="229"/>
      <c r="F111" s="229"/>
    </row>
    <row r="112" spans="1:6" s="23" customFormat="1" x14ac:dyDescent="0.25">
      <c r="A112" s="22"/>
      <c r="E112" s="229"/>
      <c r="F112" s="229"/>
    </row>
    <row r="113" spans="1:6" s="23" customFormat="1" x14ac:dyDescent="0.25">
      <c r="A113" s="22"/>
      <c r="E113" s="229"/>
      <c r="F113" s="229"/>
    </row>
    <row r="114" spans="1:6" s="23" customFormat="1" x14ac:dyDescent="0.25">
      <c r="A114" s="22"/>
      <c r="E114" s="229"/>
      <c r="F114" s="229"/>
    </row>
    <row r="115" spans="1:6" s="23" customFormat="1" x14ac:dyDescent="0.25">
      <c r="A115" s="22"/>
      <c r="E115" s="229"/>
      <c r="F115" s="229"/>
    </row>
    <row r="116" spans="1:6" s="23" customFormat="1" x14ac:dyDescent="0.25">
      <c r="A116" s="22"/>
      <c r="E116" s="229"/>
      <c r="F116" s="229"/>
    </row>
    <row r="117" spans="1:6" s="23" customFormat="1" x14ac:dyDescent="0.25">
      <c r="A117" s="22"/>
      <c r="E117" s="229"/>
      <c r="F117" s="229"/>
    </row>
    <row r="118" spans="1:6" s="23" customFormat="1" x14ac:dyDescent="0.25">
      <c r="A118" s="22"/>
      <c r="E118" s="229"/>
      <c r="F118" s="229"/>
    </row>
    <row r="119" spans="1:6" s="23" customFormat="1" x14ac:dyDescent="0.25">
      <c r="A119" s="22"/>
      <c r="E119" s="229"/>
      <c r="F119" s="229"/>
    </row>
    <row r="120" spans="1:6" s="23" customFormat="1" x14ac:dyDescent="0.25">
      <c r="A120" s="22"/>
      <c r="E120" s="229"/>
      <c r="F120" s="229"/>
    </row>
    <row r="121" spans="1:6" s="23" customFormat="1" x14ac:dyDescent="0.25">
      <c r="A121" s="22"/>
      <c r="E121" s="229"/>
      <c r="F121" s="229"/>
    </row>
    <row r="122" spans="1:6" s="23" customFormat="1" x14ac:dyDescent="0.25">
      <c r="A122" s="22"/>
      <c r="E122" s="229"/>
      <c r="F122" s="229"/>
    </row>
    <row r="123" spans="1:6" s="23" customFormat="1" x14ac:dyDescent="0.25">
      <c r="A123" s="22"/>
      <c r="E123" s="229"/>
      <c r="F123" s="229"/>
    </row>
    <row r="124" spans="1:6" s="23" customFormat="1" x14ac:dyDescent="0.25">
      <c r="A124" s="22"/>
      <c r="E124" s="229"/>
      <c r="F124" s="229"/>
    </row>
    <row r="125" spans="1:6" s="23" customFormat="1" x14ac:dyDescent="0.25">
      <c r="A125" s="22"/>
      <c r="E125" s="229"/>
      <c r="F125" s="229"/>
    </row>
    <row r="126" spans="1:6" s="23" customFormat="1" x14ac:dyDescent="0.25">
      <c r="A126" s="22"/>
      <c r="E126" s="229"/>
      <c r="F126" s="229"/>
    </row>
    <row r="127" spans="1:6" s="23" customFormat="1" x14ac:dyDescent="0.25">
      <c r="A127" s="22"/>
      <c r="E127" s="229"/>
      <c r="F127" s="229"/>
    </row>
    <row r="128" spans="1:6" s="23" customFormat="1" x14ac:dyDescent="0.25">
      <c r="A128" s="22"/>
      <c r="E128" s="229"/>
      <c r="F128" s="229"/>
    </row>
    <row r="129" spans="1:6" s="23" customFormat="1" x14ac:dyDescent="0.25">
      <c r="A129" s="22"/>
      <c r="E129" s="229"/>
      <c r="F129" s="229"/>
    </row>
    <row r="130" spans="1:6" s="23" customFormat="1" x14ac:dyDescent="0.25">
      <c r="A130" s="22"/>
      <c r="E130" s="229"/>
      <c r="F130" s="229"/>
    </row>
    <row r="131" spans="1:6" s="23" customFormat="1" x14ac:dyDescent="0.25">
      <c r="A131" s="22"/>
      <c r="E131" s="229"/>
      <c r="F131" s="229"/>
    </row>
    <row r="132" spans="1:6" s="23" customFormat="1" x14ac:dyDescent="0.25">
      <c r="A132" s="22"/>
      <c r="E132" s="229"/>
      <c r="F132" s="229"/>
    </row>
    <row r="133" spans="1:6" s="23" customFormat="1" x14ac:dyDescent="0.25">
      <c r="A133" s="22"/>
      <c r="E133" s="229"/>
      <c r="F133" s="229"/>
    </row>
    <row r="134" spans="1:6" s="23" customFormat="1" x14ac:dyDescent="0.25">
      <c r="A134" s="22"/>
      <c r="E134" s="229"/>
      <c r="F134" s="229"/>
    </row>
    <row r="135" spans="1:6" s="23" customFormat="1" x14ac:dyDescent="0.25">
      <c r="A135" s="22"/>
      <c r="E135" s="229"/>
      <c r="F135" s="229"/>
    </row>
    <row r="136" spans="1:6" s="23" customFormat="1" x14ac:dyDescent="0.25">
      <c r="A136" s="22"/>
      <c r="E136" s="229"/>
      <c r="F136" s="229"/>
    </row>
    <row r="137" spans="1:6" s="23" customFormat="1" x14ac:dyDescent="0.25">
      <c r="A137" s="22"/>
      <c r="E137" s="229"/>
      <c r="F137" s="229"/>
    </row>
    <row r="138" spans="1:6" s="23" customFormat="1" x14ac:dyDescent="0.25">
      <c r="A138" s="22"/>
      <c r="E138" s="229"/>
      <c r="F138" s="229"/>
    </row>
    <row r="139" spans="1:6" s="23" customFormat="1" x14ac:dyDescent="0.25">
      <c r="A139" s="22"/>
      <c r="E139" s="229"/>
      <c r="F139" s="229"/>
    </row>
    <row r="140" spans="1:6" s="23" customFormat="1" x14ac:dyDescent="0.25">
      <c r="A140" s="22"/>
      <c r="E140" s="229"/>
      <c r="F140" s="229"/>
    </row>
    <row r="141" spans="1:6" s="23" customFormat="1" x14ac:dyDescent="0.25">
      <c r="A141" s="22"/>
      <c r="E141" s="229"/>
      <c r="F141" s="229"/>
    </row>
    <row r="142" spans="1:6" s="23" customFormat="1" x14ac:dyDescent="0.25">
      <c r="E142" s="229"/>
      <c r="F142" s="229"/>
    </row>
    <row r="143" spans="1:6" s="23" customFormat="1" x14ac:dyDescent="0.25">
      <c r="E143" s="229"/>
      <c r="F143" s="229"/>
    </row>
    <row r="144" spans="1:6" s="23" customFormat="1" x14ac:dyDescent="0.25">
      <c r="E144" s="229"/>
      <c r="F144" s="229"/>
    </row>
    <row r="145" spans="5:6" s="23" customFormat="1" x14ac:dyDescent="0.25">
      <c r="E145" s="229"/>
      <c r="F145" s="229"/>
    </row>
    <row r="146" spans="5:6" s="23" customFormat="1" x14ac:dyDescent="0.25">
      <c r="E146" s="229"/>
      <c r="F146" s="229"/>
    </row>
    <row r="147" spans="5:6" s="23" customFormat="1" x14ac:dyDescent="0.25">
      <c r="E147" s="229"/>
      <c r="F147" s="229"/>
    </row>
    <row r="148" spans="5:6" s="23" customFormat="1" x14ac:dyDescent="0.25">
      <c r="E148" s="229"/>
      <c r="F148" s="229"/>
    </row>
    <row r="149" spans="5:6" s="23" customFormat="1" x14ac:dyDescent="0.25">
      <c r="E149" s="229"/>
      <c r="F149" s="229"/>
    </row>
    <row r="150" spans="5:6" s="23" customFormat="1" x14ac:dyDescent="0.25">
      <c r="E150" s="229"/>
      <c r="F150" s="229"/>
    </row>
    <row r="151" spans="5:6" s="23" customFormat="1" x14ac:dyDescent="0.25">
      <c r="E151" s="229"/>
      <c r="F151" s="229"/>
    </row>
    <row r="152" spans="5:6" s="23" customFormat="1" x14ac:dyDescent="0.25">
      <c r="E152" s="229"/>
      <c r="F152" s="229"/>
    </row>
    <row r="153" spans="5:6" s="23" customFormat="1" x14ac:dyDescent="0.25">
      <c r="E153" s="229"/>
      <c r="F153" s="229"/>
    </row>
    <row r="154" spans="5:6" s="23" customFormat="1" x14ac:dyDescent="0.25">
      <c r="E154" s="229"/>
      <c r="F154" s="229"/>
    </row>
    <row r="155" spans="5:6" s="23" customFormat="1" x14ac:dyDescent="0.25">
      <c r="E155" s="229"/>
      <c r="F155" s="229"/>
    </row>
    <row r="156" spans="5:6" s="23" customFormat="1" x14ac:dyDescent="0.25">
      <c r="E156" s="229"/>
      <c r="F156" s="229"/>
    </row>
    <row r="157" spans="5:6" s="23" customFormat="1" x14ac:dyDescent="0.25">
      <c r="E157" s="229"/>
      <c r="F157" s="229"/>
    </row>
    <row r="158" spans="5:6" s="23" customFormat="1" x14ac:dyDescent="0.25">
      <c r="E158" s="229"/>
      <c r="F158" s="229"/>
    </row>
    <row r="159" spans="5:6" s="23" customFormat="1" x14ac:dyDescent="0.25">
      <c r="E159" s="229"/>
      <c r="F159" s="229"/>
    </row>
    <row r="160" spans="5:6" s="23" customFormat="1" x14ac:dyDescent="0.25">
      <c r="E160" s="229"/>
      <c r="F160" s="229"/>
    </row>
    <row r="161" spans="5:6" s="23" customFormat="1" x14ac:dyDescent="0.25">
      <c r="E161" s="229"/>
      <c r="F161" s="229"/>
    </row>
    <row r="162" spans="5:6" s="23" customFormat="1" x14ac:dyDescent="0.25">
      <c r="E162" s="229"/>
      <c r="F162" s="229"/>
    </row>
    <row r="163" spans="5:6" s="23" customFormat="1" x14ac:dyDescent="0.25">
      <c r="E163" s="229"/>
      <c r="F163" s="229"/>
    </row>
    <row r="164" spans="5:6" s="23" customFormat="1" x14ac:dyDescent="0.25">
      <c r="E164" s="229"/>
      <c r="F164" s="229"/>
    </row>
    <row r="165" spans="5:6" s="23" customFormat="1" x14ac:dyDescent="0.25">
      <c r="E165" s="229"/>
      <c r="F165" s="229"/>
    </row>
    <row r="166" spans="5:6" s="23" customFormat="1" x14ac:dyDescent="0.25">
      <c r="E166" s="229"/>
      <c r="F166" s="229"/>
    </row>
    <row r="167" spans="5:6" s="23" customFormat="1" x14ac:dyDescent="0.25">
      <c r="E167" s="229"/>
      <c r="F167" s="229"/>
    </row>
    <row r="168" spans="5:6" s="23" customFormat="1" x14ac:dyDescent="0.25">
      <c r="E168" s="229"/>
      <c r="F168" s="229"/>
    </row>
    <row r="169" spans="5:6" s="23" customFormat="1" x14ac:dyDescent="0.25">
      <c r="E169" s="229"/>
      <c r="F169" s="229"/>
    </row>
    <row r="170" spans="5:6" s="23" customFormat="1" x14ac:dyDescent="0.25">
      <c r="E170" s="229"/>
      <c r="F170" s="229"/>
    </row>
    <row r="171" spans="5:6" s="23" customFormat="1" x14ac:dyDescent="0.25">
      <c r="E171" s="229"/>
      <c r="F171" s="229"/>
    </row>
    <row r="172" spans="5:6" s="23" customFormat="1" x14ac:dyDescent="0.25">
      <c r="E172" s="229"/>
      <c r="F172" s="229"/>
    </row>
    <row r="173" spans="5:6" s="23" customFormat="1" x14ac:dyDescent="0.25">
      <c r="E173" s="229"/>
      <c r="F173" s="229"/>
    </row>
    <row r="174" spans="5:6" s="23" customFormat="1" x14ac:dyDescent="0.25">
      <c r="E174" s="229"/>
      <c r="F174" s="229"/>
    </row>
    <row r="175" spans="5:6" s="23" customFormat="1" x14ac:dyDescent="0.25">
      <c r="E175" s="229"/>
      <c r="F175" s="229"/>
    </row>
    <row r="176" spans="5:6" s="23" customFormat="1" x14ac:dyDescent="0.25">
      <c r="E176" s="229"/>
      <c r="F176" s="229"/>
    </row>
    <row r="177" spans="5:6" s="23" customFormat="1" x14ac:dyDescent="0.25">
      <c r="E177" s="229"/>
      <c r="F177" s="229"/>
    </row>
    <row r="178" spans="5:6" s="23" customFormat="1" x14ac:dyDescent="0.25">
      <c r="E178" s="229"/>
      <c r="F178" s="229"/>
    </row>
    <row r="179" spans="5:6" s="23" customFormat="1" x14ac:dyDescent="0.25">
      <c r="E179" s="229"/>
      <c r="F179" s="229"/>
    </row>
    <row r="180" spans="5:6" s="23" customFormat="1" x14ac:dyDescent="0.25">
      <c r="E180" s="229"/>
      <c r="F180" s="229"/>
    </row>
    <row r="181" spans="5:6" s="23" customFormat="1" x14ac:dyDescent="0.25">
      <c r="E181" s="229"/>
      <c r="F181" s="229"/>
    </row>
    <row r="182" spans="5:6" s="23" customFormat="1" x14ac:dyDescent="0.25">
      <c r="E182" s="229"/>
      <c r="F182" s="229"/>
    </row>
    <row r="183" spans="5:6" s="23" customFormat="1" x14ac:dyDescent="0.25">
      <c r="E183" s="229"/>
      <c r="F183" s="229"/>
    </row>
    <row r="184" spans="5:6" s="23" customFormat="1" x14ac:dyDescent="0.25">
      <c r="E184" s="229"/>
      <c r="F184" s="229"/>
    </row>
    <row r="185" spans="5:6" s="23" customFormat="1" x14ac:dyDescent="0.25">
      <c r="E185" s="229"/>
      <c r="F185" s="229"/>
    </row>
    <row r="186" spans="5:6" s="23" customFormat="1" x14ac:dyDescent="0.25">
      <c r="E186" s="229"/>
      <c r="F186" s="229"/>
    </row>
    <row r="187" spans="5:6" s="23" customFormat="1" x14ac:dyDescent="0.25">
      <c r="E187" s="229"/>
      <c r="F187" s="229"/>
    </row>
    <row r="188" spans="5:6" s="23" customFormat="1" x14ac:dyDescent="0.25">
      <c r="E188" s="229"/>
      <c r="F188" s="229"/>
    </row>
    <row r="189" spans="5:6" s="23" customFormat="1" x14ac:dyDescent="0.25">
      <c r="E189" s="229"/>
      <c r="F189" s="229"/>
    </row>
    <row r="190" spans="5:6" s="23" customFormat="1" x14ac:dyDescent="0.25">
      <c r="E190" s="229"/>
      <c r="F190" s="229"/>
    </row>
    <row r="191" spans="5:6" s="23" customFormat="1" x14ac:dyDescent="0.25">
      <c r="E191" s="229"/>
      <c r="F191" s="229"/>
    </row>
    <row r="192" spans="5:6" s="23" customFormat="1" x14ac:dyDescent="0.25">
      <c r="E192" s="229"/>
      <c r="F192" s="229"/>
    </row>
    <row r="193" spans="5:6" s="23" customFormat="1" x14ac:dyDescent="0.25">
      <c r="E193" s="229"/>
      <c r="F193" s="229"/>
    </row>
    <row r="194" spans="5:6" s="23" customFormat="1" x14ac:dyDescent="0.25">
      <c r="E194" s="229"/>
      <c r="F194" s="229"/>
    </row>
    <row r="195" spans="5:6" s="23" customFormat="1" x14ac:dyDescent="0.25">
      <c r="E195" s="229"/>
      <c r="F195" s="229"/>
    </row>
    <row r="196" spans="5:6" s="23" customFormat="1" x14ac:dyDescent="0.25">
      <c r="E196" s="229"/>
      <c r="F196" s="229"/>
    </row>
    <row r="197" spans="5:6" s="23" customFormat="1" x14ac:dyDescent="0.25">
      <c r="E197" s="229"/>
      <c r="F197" s="229"/>
    </row>
    <row r="198" spans="5:6" s="23" customFormat="1" x14ac:dyDescent="0.25">
      <c r="E198" s="229"/>
      <c r="F198" s="229"/>
    </row>
    <row r="199" spans="5:6" s="23" customFormat="1" x14ac:dyDescent="0.25">
      <c r="E199" s="229"/>
      <c r="F199" s="229"/>
    </row>
    <row r="200" spans="5:6" s="23" customFormat="1" x14ac:dyDescent="0.25">
      <c r="E200" s="229"/>
      <c r="F200" s="229"/>
    </row>
    <row r="201" spans="5:6" s="23" customFormat="1" x14ac:dyDescent="0.25">
      <c r="E201" s="229"/>
      <c r="F201" s="229"/>
    </row>
    <row r="202" spans="5:6" s="23" customFormat="1" x14ac:dyDescent="0.25">
      <c r="E202" s="229"/>
      <c r="F202" s="229"/>
    </row>
    <row r="203" spans="5:6" s="23" customFormat="1" x14ac:dyDescent="0.25">
      <c r="E203" s="229"/>
      <c r="F203" s="229"/>
    </row>
    <row r="204" spans="5:6" s="23" customFormat="1" x14ac:dyDescent="0.25">
      <c r="E204" s="229"/>
      <c r="F204" s="229"/>
    </row>
    <row r="205" spans="5:6" s="23" customFormat="1" x14ac:dyDescent="0.25">
      <c r="E205" s="229"/>
      <c r="F205" s="229"/>
    </row>
    <row r="206" spans="5:6" s="23" customFormat="1" x14ac:dyDescent="0.25">
      <c r="E206" s="229"/>
      <c r="F206" s="229"/>
    </row>
    <row r="207" spans="5:6" s="23" customFormat="1" x14ac:dyDescent="0.25">
      <c r="E207" s="229"/>
      <c r="F207" s="229"/>
    </row>
    <row r="208" spans="5:6" s="23" customFormat="1" x14ac:dyDescent="0.25">
      <c r="E208" s="229"/>
      <c r="F208" s="229"/>
    </row>
    <row r="209" spans="5:6" s="23" customFormat="1" x14ac:dyDescent="0.25">
      <c r="E209" s="229"/>
      <c r="F209" s="229"/>
    </row>
    <row r="210" spans="5:6" s="23" customFormat="1" x14ac:dyDescent="0.25">
      <c r="E210" s="229"/>
      <c r="F210" s="229"/>
    </row>
    <row r="211" spans="5:6" s="23" customFormat="1" x14ac:dyDescent="0.25">
      <c r="E211" s="229"/>
      <c r="F211" s="229"/>
    </row>
    <row r="212" spans="5:6" s="23" customFormat="1" x14ac:dyDescent="0.25">
      <c r="E212" s="229"/>
      <c r="F212" s="229"/>
    </row>
    <row r="213" spans="5:6" s="23" customFormat="1" x14ac:dyDescent="0.25">
      <c r="E213" s="229"/>
      <c r="F213" s="229"/>
    </row>
    <row r="214" spans="5:6" s="23" customFormat="1" x14ac:dyDescent="0.25">
      <c r="E214" s="229"/>
      <c r="F214" s="229"/>
    </row>
    <row r="215" spans="5:6" s="23" customFormat="1" x14ac:dyDescent="0.25">
      <c r="E215" s="229"/>
      <c r="F215" s="229"/>
    </row>
    <row r="216" spans="5:6" s="23" customFormat="1" x14ac:dyDescent="0.25">
      <c r="E216" s="229"/>
      <c r="F216" s="229"/>
    </row>
    <row r="217" spans="5:6" s="23" customFormat="1" x14ac:dyDescent="0.25">
      <c r="E217" s="229"/>
      <c r="F217" s="229"/>
    </row>
    <row r="218" spans="5:6" s="23" customFormat="1" x14ac:dyDescent="0.25">
      <c r="E218" s="229"/>
      <c r="F218" s="229"/>
    </row>
    <row r="219" spans="5:6" s="23" customFormat="1" x14ac:dyDescent="0.25">
      <c r="E219" s="229"/>
      <c r="F219" s="229"/>
    </row>
    <row r="220" spans="5:6" s="23" customFormat="1" x14ac:dyDescent="0.25">
      <c r="E220" s="229"/>
      <c r="F220" s="229"/>
    </row>
    <row r="221" spans="5:6" s="23" customFormat="1" x14ac:dyDescent="0.25">
      <c r="E221" s="229"/>
      <c r="F221" s="229"/>
    </row>
    <row r="222" spans="5:6" s="23" customFormat="1" x14ac:dyDescent="0.25">
      <c r="E222" s="229"/>
      <c r="F222" s="229"/>
    </row>
    <row r="223" spans="5:6" s="23" customFormat="1" x14ac:dyDescent="0.25">
      <c r="E223" s="229"/>
      <c r="F223" s="229"/>
    </row>
    <row r="224" spans="5:6" s="23" customFormat="1" x14ac:dyDescent="0.25">
      <c r="E224" s="229"/>
      <c r="F224" s="229"/>
    </row>
    <row r="225" spans="5:6" s="23" customFormat="1" x14ac:dyDescent="0.25">
      <c r="E225" s="229"/>
      <c r="F225" s="229"/>
    </row>
    <row r="226" spans="5:6" s="23" customFormat="1" x14ac:dyDescent="0.25">
      <c r="E226" s="229"/>
      <c r="F226" s="229"/>
    </row>
    <row r="227" spans="5:6" s="23" customFormat="1" x14ac:dyDescent="0.25">
      <c r="E227" s="229"/>
      <c r="F227" s="229"/>
    </row>
    <row r="228" spans="5:6" s="23" customFormat="1" x14ac:dyDescent="0.25">
      <c r="E228" s="229"/>
      <c r="F228" s="229"/>
    </row>
    <row r="229" spans="5:6" s="23" customFormat="1" x14ac:dyDescent="0.25">
      <c r="E229" s="229"/>
      <c r="F229" s="229"/>
    </row>
    <row r="230" spans="5:6" s="23" customFormat="1" x14ac:dyDescent="0.25">
      <c r="E230" s="229"/>
      <c r="F230" s="229"/>
    </row>
    <row r="231" spans="5:6" s="23" customFormat="1" x14ac:dyDescent="0.25">
      <c r="E231" s="229"/>
      <c r="F231" s="229"/>
    </row>
    <row r="232" spans="5:6" s="23" customFormat="1" x14ac:dyDescent="0.25">
      <c r="E232" s="229"/>
      <c r="F232" s="229"/>
    </row>
    <row r="233" spans="5:6" s="23" customFormat="1" x14ac:dyDescent="0.25">
      <c r="E233" s="229"/>
      <c r="F233" s="229"/>
    </row>
    <row r="234" spans="5:6" s="23" customFormat="1" x14ac:dyDescent="0.25">
      <c r="E234" s="229"/>
      <c r="F234" s="229"/>
    </row>
    <row r="235" spans="5:6" s="23" customFormat="1" x14ac:dyDescent="0.25">
      <c r="E235" s="229"/>
      <c r="F235" s="229"/>
    </row>
    <row r="236" spans="5:6" s="23" customFormat="1" x14ac:dyDescent="0.25">
      <c r="E236" s="229"/>
      <c r="F236" s="229"/>
    </row>
    <row r="237" spans="5:6" s="23" customFormat="1" x14ac:dyDescent="0.25">
      <c r="E237" s="229"/>
      <c r="F237" s="229"/>
    </row>
    <row r="238" spans="5:6" s="23" customFormat="1" x14ac:dyDescent="0.25">
      <c r="E238" s="229"/>
      <c r="F238" s="229"/>
    </row>
    <row r="239" spans="5:6" s="23" customFormat="1" x14ac:dyDescent="0.25">
      <c r="E239" s="229"/>
      <c r="F239" s="229"/>
    </row>
    <row r="240" spans="5:6" s="23" customFormat="1" x14ac:dyDescent="0.25">
      <c r="E240" s="229"/>
      <c r="F240" s="229"/>
    </row>
    <row r="241" spans="5:6" s="23" customFormat="1" x14ac:dyDescent="0.25">
      <c r="E241" s="229"/>
      <c r="F241" s="229"/>
    </row>
    <row r="242" spans="5:6" s="23" customFormat="1" x14ac:dyDescent="0.25">
      <c r="E242" s="229"/>
      <c r="F242" s="229"/>
    </row>
    <row r="243" spans="5:6" s="23" customFormat="1" x14ac:dyDescent="0.25">
      <c r="E243" s="229"/>
      <c r="F243" s="229"/>
    </row>
    <row r="244" spans="5:6" s="23" customFormat="1" x14ac:dyDescent="0.25">
      <c r="E244" s="229"/>
      <c r="F244" s="229"/>
    </row>
    <row r="245" spans="5:6" s="23" customFormat="1" x14ac:dyDescent="0.25">
      <c r="E245" s="229"/>
      <c r="F245" s="229"/>
    </row>
    <row r="246" spans="5:6" s="23" customFormat="1" x14ac:dyDescent="0.25">
      <c r="E246" s="229"/>
      <c r="F246" s="229"/>
    </row>
    <row r="247" spans="5:6" s="23" customFormat="1" x14ac:dyDescent="0.25">
      <c r="E247" s="229"/>
      <c r="F247" s="229"/>
    </row>
    <row r="248" spans="5:6" s="23" customFormat="1" x14ac:dyDescent="0.25">
      <c r="E248" s="229"/>
      <c r="F248" s="229"/>
    </row>
    <row r="249" spans="5:6" s="23" customFormat="1" x14ac:dyDescent="0.25">
      <c r="E249" s="229"/>
      <c r="F249" s="229"/>
    </row>
    <row r="250" spans="5:6" s="23" customFormat="1" x14ac:dyDescent="0.25">
      <c r="E250" s="229"/>
      <c r="F250" s="229"/>
    </row>
    <row r="251" spans="5:6" s="23" customFormat="1" x14ac:dyDescent="0.25">
      <c r="E251" s="229"/>
      <c r="F251" s="229"/>
    </row>
    <row r="252" spans="5:6" s="23" customFormat="1" x14ac:dyDescent="0.25">
      <c r="E252" s="229"/>
      <c r="F252" s="229"/>
    </row>
    <row r="253" spans="5:6" s="23" customFormat="1" x14ac:dyDescent="0.25">
      <c r="E253" s="229"/>
      <c r="F253" s="229"/>
    </row>
    <row r="254" spans="5:6" s="23" customFormat="1" x14ac:dyDescent="0.25">
      <c r="E254" s="229"/>
      <c r="F254" s="229"/>
    </row>
    <row r="255" spans="5:6" s="23" customFormat="1" x14ac:dyDescent="0.25">
      <c r="E255" s="229"/>
      <c r="F255" s="229"/>
    </row>
    <row r="256" spans="5:6" s="23" customFormat="1" x14ac:dyDescent="0.25">
      <c r="E256" s="229"/>
      <c r="F256" s="229"/>
    </row>
    <row r="257" spans="5:6" s="23" customFormat="1" x14ac:dyDescent="0.25">
      <c r="E257" s="229"/>
      <c r="F257" s="229"/>
    </row>
    <row r="258" spans="5:6" s="23" customFormat="1" x14ac:dyDescent="0.25">
      <c r="E258" s="229"/>
      <c r="F258" s="229"/>
    </row>
    <row r="259" spans="5:6" s="23" customFormat="1" x14ac:dyDescent="0.25">
      <c r="E259" s="229"/>
      <c r="F259" s="229"/>
    </row>
    <row r="260" spans="5:6" s="23" customFormat="1" x14ac:dyDescent="0.25">
      <c r="E260" s="229"/>
      <c r="F260" s="229"/>
    </row>
    <row r="261" spans="5:6" s="23" customFormat="1" x14ac:dyDescent="0.25">
      <c r="E261" s="229"/>
      <c r="F261" s="229"/>
    </row>
    <row r="262" spans="5:6" s="23" customFormat="1" x14ac:dyDescent="0.25">
      <c r="E262" s="229"/>
      <c r="F262" s="229"/>
    </row>
    <row r="263" spans="5:6" s="23" customFormat="1" x14ac:dyDescent="0.25">
      <c r="E263" s="229"/>
      <c r="F263" s="229"/>
    </row>
    <row r="264" spans="5:6" s="23" customFormat="1" x14ac:dyDescent="0.25">
      <c r="E264" s="229"/>
      <c r="F264" s="229"/>
    </row>
    <row r="265" spans="5:6" s="23" customFormat="1" x14ac:dyDescent="0.25">
      <c r="E265" s="229"/>
      <c r="F265" s="229"/>
    </row>
    <row r="266" spans="5:6" s="23" customFormat="1" x14ac:dyDescent="0.25">
      <c r="E266" s="229"/>
      <c r="F266" s="229"/>
    </row>
    <row r="267" spans="5:6" s="23" customFormat="1" x14ac:dyDescent="0.25">
      <c r="E267" s="229"/>
      <c r="F267" s="229"/>
    </row>
    <row r="268" spans="5:6" s="23" customFormat="1" x14ac:dyDescent="0.25">
      <c r="E268" s="229"/>
      <c r="F268" s="229"/>
    </row>
    <row r="269" spans="5:6" s="23" customFormat="1" x14ac:dyDescent="0.25">
      <c r="E269" s="229"/>
      <c r="F269" s="229"/>
    </row>
    <row r="270" spans="5:6" s="23" customFormat="1" x14ac:dyDescent="0.25">
      <c r="E270" s="229"/>
      <c r="F270" s="229"/>
    </row>
    <row r="271" spans="5:6" s="23" customFormat="1" x14ac:dyDescent="0.25">
      <c r="E271" s="229"/>
      <c r="F271" s="229"/>
    </row>
    <row r="272" spans="5:6" s="23" customFormat="1" x14ac:dyDescent="0.25">
      <c r="E272" s="229"/>
      <c r="F272" s="229"/>
    </row>
    <row r="273" spans="5:6" s="23" customFormat="1" x14ac:dyDescent="0.25">
      <c r="E273" s="229"/>
      <c r="F273" s="229"/>
    </row>
    <row r="274" spans="5:6" s="23" customFormat="1" x14ac:dyDescent="0.25">
      <c r="E274" s="229"/>
      <c r="F274" s="229"/>
    </row>
    <row r="275" spans="5:6" s="23" customFormat="1" x14ac:dyDescent="0.25">
      <c r="E275" s="229"/>
      <c r="F275" s="229"/>
    </row>
    <row r="276" spans="5:6" s="23" customFormat="1" x14ac:dyDescent="0.25">
      <c r="E276" s="229"/>
      <c r="F276" s="229"/>
    </row>
    <row r="277" spans="5:6" s="23" customFormat="1" x14ac:dyDescent="0.25">
      <c r="E277" s="229"/>
      <c r="F277" s="229"/>
    </row>
    <row r="278" spans="5:6" s="23" customFormat="1" x14ac:dyDescent="0.25">
      <c r="E278" s="229"/>
      <c r="F278" s="229"/>
    </row>
    <row r="279" spans="5:6" s="23" customFormat="1" x14ac:dyDescent="0.25">
      <c r="E279" s="229"/>
      <c r="F279" s="229"/>
    </row>
    <row r="280" spans="5:6" s="23" customFormat="1" x14ac:dyDescent="0.25">
      <c r="E280" s="229"/>
      <c r="F280" s="229"/>
    </row>
    <row r="281" spans="5:6" s="23" customFormat="1" x14ac:dyDescent="0.25">
      <c r="E281" s="229"/>
      <c r="F281" s="229"/>
    </row>
    <row r="282" spans="5:6" s="23" customFormat="1" x14ac:dyDescent="0.25">
      <c r="E282" s="229"/>
      <c r="F282" s="229"/>
    </row>
    <row r="283" spans="5:6" s="23" customFormat="1" x14ac:dyDescent="0.25">
      <c r="E283" s="229"/>
      <c r="F283" s="229"/>
    </row>
    <row r="284" spans="5:6" s="23" customFormat="1" x14ac:dyDescent="0.25">
      <c r="E284" s="229"/>
      <c r="F284" s="229"/>
    </row>
    <row r="285" spans="5:6" s="23" customFormat="1" x14ac:dyDescent="0.25">
      <c r="E285" s="229"/>
      <c r="F285" s="229"/>
    </row>
    <row r="286" spans="5:6" s="23" customFormat="1" x14ac:dyDescent="0.25">
      <c r="E286" s="229"/>
      <c r="F286" s="229"/>
    </row>
    <row r="287" spans="5:6" s="23" customFormat="1" x14ac:dyDescent="0.25">
      <c r="E287" s="229"/>
      <c r="F287" s="229"/>
    </row>
    <row r="288" spans="5:6" s="23" customFormat="1" x14ac:dyDescent="0.25">
      <c r="E288" s="229"/>
      <c r="F288" s="229"/>
    </row>
    <row r="289" spans="5:6" s="23" customFormat="1" x14ac:dyDescent="0.25">
      <c r="E289" s="229"/>
      <c r="F289" s="229"/>
    </row>
    <row r="290" spans="5:6" s="23" customFormat="1" x14ac:dyDescent="0.25">
      <c r="E290" s="229"/>
      <c r="F290" s="229"/>
    </row>
    <row r="291" spans="5:6" s="23" customFormat="1" x14ac:dyDescent="0.25">
      <c r="E291" s="229"/>
      <c r="F291" s="229"/>
    </row>
    <row r="292" spans="5:6" s="23" customFormat="1" x14ac:dyDescent="0.25">
      <c r="E292" s="229"/>
      <c r="F292" s="229"/>
    </row>
    <row r="293" spans="5:6" s="23" customFormat="1" x14ac:dyDescent="0.25">
      <c r="E293" s="229"/>
      <c r="F293" s="229"/>
    </row>
    <row r="294" spans="5:6" s="23" customFormat="1" x14ac:dyDescent="0.25">
      <c r="E294" s="229"/>
      <c r="F294" s="229"/>
    </row>
    <row r="295" spans="5:6" s="23" customFormat="1" x14ac:dyDescent="0.25">
      <c r="E295" s="229"/>
      <c r="F295" s="229"/>
    </row>
    <row r="296" spans="5:6" s="23" customFormat="1" x14ac:dyDescent="0.25">
      <c r="E296" s="229"/>
      <c r="F296" s="229"/>
    </row>
    <row r="297" spans="5:6" s="23" customFormat="1" x14ac:dyDescent="0.25">
      <c r="E297" s="229"/>
      <c r="F297" s="229"/>
    </row>
    <row r="298" spans="5:6" s="23" customFormat="1" x14ac:dyDescent="0.25">
      <c r="E298" s="229"/>
      <c r="F298" s="229"/>
    </row>
    <row r="299" spans="5:6" s="23" customFormat="1" x14ac:dyDescent="0.25">
      <c r="E299" s="229"/>
      <c r="F299" s="229"/>
    </row>
    <row r="300" spans="5:6" s="23" customFormat="1" x14ac:dyDescent="0.25">
      <c r="E300" s="229"/>
      <c r="F300" s="229"/>
    </row>
    <row r="301" spans="5:6" s="23" customFormat="1" x14ac:dyDescent="0.25">
      <c r="E301" s="229"/>
      <c r="F301" s="229"/>
    </row>
    <row r="302" spans="5:6" s="23" customFormat="1" x14ac:dyDescent="0.25">
      <c r="E302" s="229"/>
      <c r="F302" s="229"/>
    </row>
    <row r="303" spans="5:6" s="23" customFormat="1" x14ac:dyDescent="0.25">
      <c r="E303" s="229"/>
      <c r="F303" s="229"/>
    </row>
    <row r="304" spans="5:6" s="23" customFormat="1" x14ac:dyDescent="0.25">
      <c r="E304" s="229"/>
      <c r="F304" s="229"/>
    </row>
    <row r="305" spans="5:6" s="23" customFormat="1" x14ac:dyDescent="0.25">
      <c r="E305" s="229"/>
      <c r="F305" s="229"/>
    </row>
    <row r="306" spans="5:6" s="23" customFormat="1" x14ac:dyDescent="0.25">
      <c r="E306" s="229"/>
      <c r="F306" s="229"/>
    </row>
    <row r="307" spans="5:6" s="23" customFormat="1" x14ac:dyDescent="0.25">
      <c r="E307" s="229"/>
      <c r="F307" s="229"/>
    </row>
    <row r="308" spans="5:6" s="23" customFormat="1" x14ac:dyDescent="0.25">
      <c r="E308" s="229"/>
      <c r="F308" s="229"/>
    </row>
    <row r="309" spans="5:6" s="23" customFormat="1" x14ac:dyDescent="0.25">
      <c r="E309" s="229"/>
      <c r="F309" s="229"/>
    </row>
    <row r="310" spans="5:6" s="23" customFormat="1" x14ac:dyDescent="0.25">
      <c r="E310" s="229"/>
      <c r="F310" s="229"/>
    </row>
    <row r="311" spans="5:6" s="23" customFormat="1" x14ac:dyDescent="0.25">
      <c r="E311" s="229"/>
      <c r="F311" s="229"/>
    </row>
    <row r="312" spans="5:6" s="23" customFormat="1" x14ac:dyDescent="0.25">
      <c r="E312" s="229"/>
      <c r="F312" s="229"/>
    </row>
    <row r="313" spans="5:6" s="23" customFormat="1" x14ac:dyDescent="0.25">
      <c r="E313" s="229"/>
      <c r="F313" s="229"/>
    </row>
    <row r="314" spans="5:6" s="23" customFormat="1" x14ac:dyDescent="0.25">
      <c r="E314" s="229"/>
      <c r="F314" s="229"/>
    </row>
    <row r="315" spans="5:6" s="23" customFormat="1" x14ac:dyDescent="0.25">
      <c r="E315" s="229"/>
      <c r="F315" s="229"/>
    </row>
    <row r="316" spans="5:6" s="23" customFormat="1" x14ac:dyDescent="0.25">
      <c r="E316" s="229"/>
      <c r="F316" s="229"/>
    </row>
    <row r="317" spans="5:6" s="23" customFormat="1" x14ac:dyDescent="0.25">
      <c r="E317" s="229"/>
      <c r="F317" s="229"/>
    </row>
    <row r="318" spans="5:6" s="23" customFormat="1" x14ac:dyDescent="0.25">
      <c r="E318" s="229"/>
      <c r="F318" s="229"/>
    </row>
    <row r="319" spans="5:6" s="23" customFormat="1" x14ac:dyDescent="0.25">
      <c r="E319" s="229"/>
      <c r="F319" s="229"/>
    </row>
    <row r="320" spans="5:6" s="23" customFormat="1" x14ac:dyDescent="0.25">
      <c r="E320" s="229"/>
      <c r="F320" s="229"/>
    </row>
    <row r="321" spans="5:6" s="23" customFormat="1" x14ac:dyDescent="0.25">
      <c r="E321" s="229"/>
      <c r="F321" s="229"/>
    </row>
    <row r="322" spans="5:6" s="23" customFormat="1" x14ac:dyDescent="0.25">
      <c r="E322" s="229"/>
      <c r="F322" s="229"/>
    </row>
    <row r="323" spans="5:6" s="23" customFormat="1" x14ac:dyDescent="0.25">
      <c r="E323" s="229"/>
      <c r="F323" s="229"/>
    </row>
    <row r="324" spans="5:6" s="23" customFormat="1" x14ac:dyDescent="0.25">
      <c r="E324" s="229"/>
      <c r="F324" s="229"/>
    </row>
    <row r="325" spans="5:6" s="23" customFormat="1" x14ac:dyDescent="0.25">
      <c r="E325" s="229"/>
      <c r="F325" s="229"/>
    </row>
    <row r="326" spans="5:6" s="23" customFormat="1" x14ac:dyDescent="0.25">
      <c r="E326" s="229"/>
      <c r="F326" s="229"/>
    </row>
    <row r="327" spans="5:6" s="23" customFormat="1" x14ac:dyDescent="0.25">
      <c r="E327" s="229"/>
      <c r="F327" s="229"/>
    </row>
    <row r="328" spans="5:6" s="23" customFormat="1" x14ac:dyDescent="0.25">
      <c r="E328" s="229"/>
      <c r="F328" s="229"/>
    </row>
    <row r="329" spans="5:6" s="23" customFormat="1" x14ac:dyDescent="0.25">
      <c r="E329" s="229"/>
      <c r="F329" s="229"/>
    </row>
    <row r="330" spans="5:6" s="23" customFormat="1" x14ac:dyDescent="0.25">
      <c r="E330" s="229"/>
      <c r="F330" s="229"/>
    </row>
    <row r="331" spans="5:6" s="23" customFormat="1" x14ac:dyDescent="0.25">
      <c r="E331" s="229"/>
      <c r="F331" s="229"/>
    </row>
    <row r="332" spans="5:6" s="23" customFormat="1" x14ac:dyDescent="0.25">
      <c r="E332" s="229"/>
      <c r="F332" s="229"/>
    </row>
    <row r="333" spans="5:6" s="23" customFormat="1" x14ac:dyDescent="0.25">
      <c r="E333" s="229"/>
      <c r="F333" s="229"/>
    </row>
    <row r="334" spans="5:6" s="23" customFormat="1" x14ac:dyDescent="0.25">
      <c r="E334" s="229"/>
      <c r="F334" s="229"/>
    </row>
    <row r="335" spans="5:6" s="23" customFormat="1" x14ac:dyDescent="0.25">
      <c r="E335" s="229"/>
      <c r="F335" s="229"/>
    </row>
    <row r="336" spans="5:6" s="23" customFormat="1" x14ac:dyDescent="0.25">
      <c r="E336" s="229"/>
      <c r="F336" s="229"/>
    </row>
    <row r="337" spans="5:6" s="23" customFormat="1" x14ac:dyDescent="0.25">
      <c r="E337" s="229"/>
      <c r="F337" s="229"/>
    </row>
    <row r="338" spans="5:6" s="23" customFormat="1" x14ac:dyDescent="0.25">
      <c r="E338" s="229"/>
      <c r="F338" s="229"/>
    </row>
    <row r="339" spans="5:6" s="23" customFormat="1" x14ac:dyDescent="0.25">
      <c r="E339" s="229"/>
      <c r="F339" s="229"/>
    </row>
    <row r="340" spans="5:6" s="23" customFormat="1" x14ac:dyDescent="0.25">
      <c r="E340" s="229"/>
      <c r="F340" s="229"/>
    </row>
    <row r="341" spans="5:6" s="23" customFormat="1" x14ac:dyDescent="0.25">
      <c r="E341" s="229"/>
      <c r="F341" s="229"/>
    </row>
    <row r="342" spans="5:6" s="23" customFormat="1" x14ac:dyDescent="0.25">
      <c r="E342" s="229"/>
      <c r="F342" s="229"/>
    </row>
    <row r="343" spans="5:6" s="23" customFormat="1" x14ac:dyDescent="0.25">
      <c r="E343" s="229"/>
      <c r="F343" s="229"/>
    </row>
    <row r="344" spans="5:6" s="23" customFormat="1" x14ac:dyDescent="0.25">
      <c r="E344" s="229"/>
      <c r="F344" s="229"/>
    </row>
    <row r="345" spans="5:6" s="23" customFormat="1" x14ac:dyDescent="0.25">
      <c r="E345" s="229"/>
      <c r="F345" s="229"/>
    </row>
    <row r="346" spans="5:6" s="23" customFormat="1" x14ac:dyDescent="0.25">
      <c r="E346" s="229"/>
      <c r="F346" s="229"/>
    </row>
    <row r="347" spans="5:6" s="23" customFormat="1" x14ac:dyDescent="0.25">
      <c r="E347" s="229"/>
      <c r="F347" s="229"/>
    </row>
    <row r="348" spans="5:6" s="23" customFormat="1" x14ac:dyDescent="0.25">
      <c r="E348" s="229"/>
      <c r="F348" s="229"/>
    </row>
    <row r="349" spans="5:6" s="23" customFormat="1" x14ac:dyDescent="0.25">
      <c r="E349" s="229"/>
      <c r="F349" s="229"/>
    </row>
    <row r="350" spans="5:6" s="23" customFormat="1" x14ac:dyDescent="0.25">
      <c r="E350" s="229"/>
      <c r="F350" s="229"/>
    </row>
    <row r="351" spans="5:6" s="23" customFormat="1" x14ac:dyDescent="0.25">
      <c r="E351" s="229"/>
      <c r="F351" s="229"/>
    </row>
    <row r="352" spans="5:6" s="23" customFormat="1" x14ac:dyDescent="0.25">
      <c r="E352" s="229"/>
      <c r="F352" s="229"/>
    </row>
    <row r="353" spans="5:6" s="23" customFormat="1" x14ac:dyDescent="0.25">
      <c r="E353" s="229"/>
      <c r="F353" s="229"/>
    </row>
    <row r="354" spans="5:6" s="23" customFormat="1" x14ac:dyDescent="0.25">
      <c r="E354" s="229"/>
      <c r="F354" s="229"/>
    </row>
    <row r="355" spans="5:6" s="23" customFormat="1" x14ac:dyDescent="0.25">
      <c r="E355" s="229"/>
      <c r="F355" s="229"/>
    </row>
    <row r="356" spans="5:6" s="23" customFormat="1" x14ac:dyDescent="0.25">
      <c r="E356" s="229"/>
      <c r="F356" s="229"/>
    </row>
    <row r="357" spans="5:6" s="23" customFormat="1" x14ac:dyDescent="0.25">
      <c r="E357" s="229"/>
      <c r="F357" s="229"/>
    </row>
    <row r="358" spans="5:6" s="23" customFormat="1" x14ac:dyDescent="0.25">
      <c r="E358" s="229"/>
      <c r="F358" s="229"/>
    </row>
    <row r="359" spans="5:6" s="23" customFormat="1" x14ac:dyDescent="0.25">
      <c r="E359" s="229"/>
      <c r="F359" s="229"/>
    </row>
    <row r="360" spans="5:6" s="23" customFormat="1" x14ac:dyDescent="0.25">
      <c r="E360" s="229"/>
      <c r="F360" s="229"/>
    </row>
    <row r="361" spans="5:6" s="23" customFormat="1" x14ac:dyDescent="0.25">
      <c r="E361" s="229"/>
      <c r="F361" s="229"/>
    </row>
    <row r="362" spans="5:6" s="23" customFormat="1" x14ac:dyDescent="0.25">
      <c r="E362" s="229"/>
      <c r="F362" s="229"/>
    </row>
    <row r="363" spans="5:6" s="23" customFormat="1" x14ac:dyDescent="0.25">
      <c r="E363" s="229"/>
      <c r="F363" s="229"/>
    </row>
    <row r="364" spans="5:6" s="23" customFormat="1" x14ac:dyDescent="0.25">
      <c r="E364" s="229"/>
      <c r="F364" s="229"/>
    </row>
    <row r="365" spans="5:6" s="23" customFormat="1" x14ac:dyDescent="0.25">
      <c r="E365" s="229"/>
      <c r="F365" s="229"/>
    </row>
    <row r="366" spans="5:6" s="23" customFormat="1" x14ac:dyDescent="0.25">
      <c r="E366" s="229"/>
      <c r="F366" s="229"/>
    </row>
    <row r="367" spans="5:6" s="23" customFormat="1" x14ac:dyDescent="0.25">
      <c r="E367" s="229"/>
      <c r="F367" s="229"/>
    </row>
    <row r="368" spans="5:6" s="23" customFormat="1" x14ac:dyDescent="0.25">
      <c r="E368" s="229"/>
      <c r="F368" s="229"/>
    </row>
    <row r="369" spans="5:6" s="23" customFormat="1" x14ac:dyDescent="0.25">
      <c r="E369" s="229"/>
      <c r="F369" s="229"/>
    </row>
    <row r="370" spans="5:6" s="23" customFormat="1" x14ac:dyDescent="0.25">
      <c r="E370" s="229"/>
      <c r="F370" s="229"/>
    </row>
    <row r="371" spans="5:6" s="23" customFormat="1" x14ac:dyDescent="0.25">
      <c r="E371" s="229"/>
      <c r="F371" s="229"/>
    </row>
    <row r="372" spans="5:6" s="23" customFormat="1" x14ac:dyDescent="0.25">
      <c r="E372" s="229"/>
      <c r="F372" s="229"/>
    </row>
    <row r="373" spans="5:6" s="23" customFormat="1" x14ac:dyDescent="0.25">
      <c r="E373" s="229"/>
      <c r="F373" s="229"/>
    </row>
    <row r="374" spans="5:6" s="23" customFormat="1" x14ac:dyDescent="0.25">
      <c r="E374" s="229"/>
      <c r="F374" s="229"/>
    </row>
    <row r="375" spans="5:6" s="23" customFormat="1" x14ac:dyDescent="0.25">
      <c r="E375" s="229"/>
      <c r="F375" s="229"/>
    </row>
    <row r="376" spans="5:6" s="23" customFormat="1" x14ac:dyDescent="0.25">
      <c r="E376" s="229"/>
      <c r="F376" s="229"/>
    </row>
    <row r="377" spans="5:6" s="23" customFormat="1" x14ac:dyDescent="0.25">
      <c r="E377" s="229"/>
      <c r="F377" s="229"/>
    </row>
    <row r="378" spans="5:6" s="23" customFormat="1" x14ac:dyDescent="0.25">
      <c r="E378" s="229"/>
      <c r="F378" s="229"/>
    </row>
    <row r="379" spans="5:6" s="23" customFormat="1" x14ac:dyDescent="0.25">
      <c r="E379" s="229"/>
      <c r="F379" s="229"/>
    </row>
    <row r="380" spans="5:6" s="23" customFormat="1" x14ac:dyDescent="0.25">
      <c r="E380" s="229"/>
      <c r="F380" s="229"/>
    </row>
    <row r="381" spans="5:6" s="23" customFormat="1" x14ac:dyDescent="0.25">
      <c r="E381" s="229"/>
      <c r="F381" s="229"/>
    </row>
    <row r="382" spans="5:6" s="23" customFormat="1" x14ac:dyDescent="0.25">
      <c r="E382" s="229"/>
      <c r="F382" s="229"/>
    </row>
    <row r="383" spans="5:6" s="23" customFormat="1" x14ac:dyDescent="0.25">
      <c r="E383" s="229"/>
      <c r="F383" s="229"/>
    </row>
    <row r="384" spans="5:6" s="23" customFormat="1" x14ac:dyDescent="0.25">
      <c r="E384" s="229"/>
      <c r="F384" s="229"/>
    </row>
    <row r="385" spans="5:6" s="23" customFormat="1" x14ac:dyDescent="0.25">
      <c r="E385" s="229"/>
      <c r="F385" s="229"/>
    </row>
    <row r="386" spans="5:6" s="23" customFormat="1" x14ac:dyDescent="0.25">
      <c r="E386" s="229"/>
      <c r="F386" s="229"/>
    </row>
    <row r="387" spans="5:6" s="23" customFormat="1" x14ac:dyDescent="0.25">
      <c r="E387" s="229"/>
      <c r="F387" s="229"/>
    </row>
    <row r="388" spans="5:6" s="23" customFormat="1" x14ac:dyDescent="0.25">
      <c r="E388" s="229"/>
      <c r="F388" s="229"/>
    </row>
    <row r="389" spans="5:6" s="23" customFormat="1" x14ac:dyDescent="0.25">
      <c r="E389" s="229"/>
      <c r="F389" s="229"/>
    </row>
    <row r="390" spans="5:6" s="23" customFormat="1" x14ac:dyDescent="0.25">
      <c r="E390" s="229"/>
      <c r="F390" s="229"/>
    </row>
    <row r="391" spans="5:6" s="23" customFormat="1" x14ac:dyDescent="0.25">
      <c r="E391" s="229"/>
      <c r="F391" s="229"/>
    </row>
    <row r="392" spans="5:6" s="23" customFormat="1" x14ac:dyDescent="0.25">
      <c r="E392" s="229"/>
      <c r="F392" s="229"/>
    </row>
    <row r="393" spans="5:6" s="23" customFormat="1" x14ac:dyDescent="0.25">
      <c r="E393" s="229"/>
      <c r="F393" s="229"/>
    </row>
    <row r="394" spans="5:6" s="23" customFormat="1" x14ac:dyDescent="0.25">
      <c r="E394" s="229"/>
      <c r="F394" s="229"/>
    </row>
    <row r="395" spans="5:6" s="23" customFormat="1" x14ac:dyDescent="0.25">
      <c r="E395" s="229"/>
      <c r="F395" s="229"/>
    </row>
    <row r="396" spans="5:6" s="23" customFormat="1" x14ac:dyDescent="0.25">
      <c r="E396" s="229"/>
      <c r="F396" s="229"/>
    </row>
    <row r="397" spans="5:6" s="23" customFormat="1" x14ac:dyDescent="0.25">
      <c r="E397" s="229"/>
      <c r="F397" s="229"/>
    </row>
    <row r="398" spans="5:6" s="23" customFormat="1" x14ac:dyDescent="0.25">
      <c r="E398" s="229"/>
      <c r="F398" s="229"/>
    </row>
    <row r="399" spans="5:6" s="23" customFormat="1" x14ac:dyDescent="0.25">
      <c r="E399" s="229"/>
      <c r="F399" s="229"/>
    </row>
    <row r="400" spans="5:6" s="23" customFormat="1" x14ac:dyDescent="0.25">
      <c r="E400" s="229"/>
      <c r="F400" s="229"/>
    </row>
    <row r="401" spans="5:6" s="23" customFormat="1" x14ac:dyDescent="0.25">
      <c r="E401" s="229"/>
      <c r="F401" s="229"/>
    </row>
    <row r="402" spans="5:6" s="23" customFormat="1" x14ac:dyDescent="0.25">
      <c r="E402" s="229"/>
      <c r="F402" s="229"/>
    </row>
    <row r="403" spans="5:6" s="23" customFormat="1" x14ac:dyDescent="0.25">
      <c r="E403" s="229"/>
      <c r="F403" s="229"/>
    </row>
    <row r="404" spans="5:6" s="23" customFormat="1" x14ac:dyDescent="0.25">
      <c r="E404" s="229"/>
      <c r="F404" s="229"/>
    </row>
    <row r="405" spans="5:6" s="23" customFormat="1" x14ac:dyDescent="0.25">
      <c r="E405" s="229"/>
      <c r="F405" s="229"/>
    </row>
    <row r="406" spans="5:6" s="23" customFormat="1" x14ac:dyDescent="0.25">
      <c r="E406" s="229"/>
      <c r="F406" s="229"/>
    </row>
    <row r="407" spans="5:6" s="23" customFormat="1" x14ac:dyDescent="0.25">
      <c r="E407" s="229"/>
      <c r="F407" s="229"/>
    </row>
    <row r="408" spans="5:6" s="23" customFormat="1" x14ac:dyDescent="0.25">
      <c r="E408" s="229"/>
      <c r="F408" s="229"/>
    </row>
    <row r="409" spans="5:6" s="23" customFormat="1" x14ac:dyDescent="0.25">
      <c r="E409" s="229"/>
      <c r="F409" s="229"/>
    </row>
    <row r="410" spans="5:6" s="23" customFormat="1" x14ac:dyDescent="0.25">
      <c r="E410" s="229"/>
      <c r="F410" s="229"/>
    </row>
    <row r="411" spans="5:6" s="23" customFormat="1" x14ac:dyDescent="0.25">
      <c r="E411" s="229"/>
      <c r="F411" s="229"/>
    </row>
    <row r="412" spans="5:6" s="23" customFormat="1" x14ac:dyDescent="0.25">
      <c r="E412" s="229"/>
      <c r="F412" s="229"/>
    </row>
    <row r="413" spans="5:6" s="23" customFormat="1" x14ac:dyDescent="0.25">
      <c r="E413" s="229"/>
      <c r="F413" s="229"/>
    </row>
    <row r="414" spans="5:6" s="23" customFormat="1" x14ac:dyDescent="0.25">
      <c r="E414" s="229"/>
      <c r="F414" s="229"/>
    </row>
    <row r="415" spans="5:6" s="23" customFormat="1" x14ac:dyDescent="0.25">
      <c r="E415" s="229"/>
      <c r="F415" s="229"/>
    </row>
    <row r="416" spans="5:6" s="23" customFormat="1" x14ac:dyDescent="0.25">
      <c r="E416" s="229"/>
      <c r="F416" s="229"/>
    </row>
    <row r="417" spans="5:6" s="23" customFormat="1" x14ac:dyDescent="0.25">
      <c r="E417" s="229"/>
      <c r="F417" s="229"/>
    </row>
    <row r="418" spans="5:6" s="23" customFormat="1" x14ac:dyDescent="0.25">
      <c r="E418" s="229"/>
      <c r="F418" s="229"/>
    </row>
    <row r="419" spans="5:6" s="23" customFormat="1" x14ac:dyDescent="0.25">
      <c r="E419" s="229"/>
      <c r="F419" s="229"/>
    </row>
    <row r="420" spans="5:6" s="23" customFormat="1" x14ac:dyDescent="0.25">
      <c r="E420" s="229"/>
      <c r="F420" s="229"/>
    </row>
    <row r="421" spans="5:6" s="23" customFormat="1" x14ac:dyDescent="0.25">
      <c r="E421" s="229"/>
      <c r="F421" s="229"/>
    </row>
    <row r="422" spans="5:6" s="23" customFormat="1" x14ac:dyDescent="0.25">
      <c r="E422" s="229"/>
      <c r="F422" s="229"/>
    </row>
    <row r="423" spans="5:6" s="23" customFormat="1" x14ac:dyDescent="0.25">
      <c r="E423" s="229"/>
      <c r="F423" s="229"/>
    </row>
    <row r="424" spans="5:6" s="23" customFormat="1" x14ac:dyDescent="0.25">
      <c r="E424" s="229"/>
      <c r="F424" s="229"/>
    </row>
    <row r="425" spans="5:6" s="23" customFormat="1" x14ac:dyDescent="0.25">
      <c r="E425" s="229"/>
      <c r="F425" s="229"/>
    </row>
    <row r="426" spans="5:6" s="23" customFormat="1" x14ac:dyDescent="0.25">
      <c r="E426" s="229"/>
      <c r="F426" s="229"/>
    </row>
    <row r="427" spans="5:6" s="23" customFormat="1" x14ac:dyDescent="0.25">
      <c r="E427" s="229"/>
      <c r="F427" s="229"/>
    </row>
    <row r="428" spans="5:6" s="23" customFormat="1" x14ac:dyDescent="0.25">
      <c r="E428" s="229"/>
      <c r="F428" s="229"/>
    </row>
    <row r="429" spans="5:6" s="23" customFormat="1" x14ac:dyDescent="0.25">
      <c r="E429" s="229"/>
      <c r="F429" s="229"/>
    </row>
    <row r="430" spans="5:6" s="23" customFormat="1" x14ac:dyDescent="0.25">
      <c r="E430" s="229"/>
      <c r="F430" s="229"/>
    </row>
    <row r="431" spans="5:6" s="23" customFormat="1" x14ac:dyDescent="0.25">
      <c r="E431" s="229"/>
      <c r="F431" s="229"/>
    </row>
    <row r="432" spans="5:6" s="23" customFormat="1" x14ac:dyDescent="0.25">
      <c r="E432" s="229"/>
      <c r="F432" s="229"/>
    </row>
    <row r="433" spans="5:6" s="23" customFormat="1" x14ac:dyDescent="0.25">
      <c r="E433" s="229"/>
      <c r="F433" s="229"/>
    </row>
    <row r="434" spans="5:6" s="23" customFormat="1" x14ac:dyDescent="0.25">
      <c r="E434" s="229"/>
      <c r="F434" s="229"/>
    </row>
    <row r="435" spans="5:6" s="23" customFormat="1" x14ac:dyDescent="0.25">
      <c r="E435" s="229"/>
      <c r="F435" s="229"/>
    </row>
    <row r="436" spans="5:6" s="23" customFormat="1" x14ac:dyDescent="0.25">
      <c r="E436" s="229"/>
      <c r="F436" s="229"/>
    </row>
    <row r="437" spans="5:6" s="23" customFormat="1" x14ac:dyDescent="0.25">
      <c r="E437" s="229"/>
      <c r="F437" s="229"/>
    </row>
    <row r="438" spans="5:6" s="23" customFormat="1" x14ac:dyDescent="0.25">
      <c r="E438" s="229"/>
      <c r="F438" s="229"/>
    </row>
    <row r="439" spans="5:6" s="23" customFormat="1" x14ac:dyDescent="0.25">
      <c r="E439" s="229"/>
      <c r="F439" s="229"/>
    </row>
    <row r="440" spans="5:6" s="23" customFormat="1" x14ac:dyDescent="0.25">
      <c r="E440" s="229"/>
      <c r="F440" s="229"/>
    </row>
    <row r="441" spans="5:6" s="23" customFormat="1" x14ac:dyDescent="0.25">
      <c r="E441" s="229"/>
      <c r="F441" s="229"/>
    </row>
    <row r="442" spans="5:6" s="23" customFormat="1" x14ac:dyDescent="0.25">
      <c r="E442" s="229"/>
      <c r="F442" s="229"/>
    </row>
    <row r="443" spans="5:6" s="23" customFormat="1" x14ac:dyDescent="0.25">
      <c r="E443" s="229"/>
      <c r="F443" s="229"/>
    </row>
    <row r="444" spans="5:6" s="23" customFormat="1" x14ac:dyDescent="0.25">
      <c r="E444" s="229"/>
      <c r="F444" s="229"/>
    </row>
    <row r="445" spans="5:6" s="23" customFormat="1" x14ac:dyDescent="0.25">
      <c r="E445" s="229"/>
      <c r="F445" s="229"/>
    </row>
    <row r="446" spans="5:6" s="23" customFormat="1" x14ac:dyDescent="0.25">
      <c r="E446" s="229"/>
      <c r="F446" s="229"/>
    </row>
    <row r="447" spans="5:6" s="23" customFormat="1" x14ac:dyDescent="0.25">
      <c r="E447" s="229"/>
      <c r="F447" s="229"/>
    </row>
    <row r="448" spans="5:6" s="23" customFormat="1" x14ac:dyDescent="0.25">
      <c r="E448" s="229"/>
      <c r="F448" s="229"/>
    </row>
    <row r="449" spans="5:6" s="23" customFormat="1" x14ac:dyDescent="0.25">
      <c r="E449" s="229"/>
      <c r="F449" s="229"/>
    </row>
    <row r="450" spans="5:6" s="23" customFormat="1" x14ac:dyDescent="0.25">
      <c r="E450" s="229"/>
      <c r="F450" s="229"/>
    </row>
    <row r="451" spans="5:6" s="23" customFormat="1" x14ac:dyDescent="0.25">
      <c r="E451" s="229"/>
      <c r="F451" s="229"/>
    </row>
    <row r="452" spans="5:6" s="23" customFormat="1" x14ac:dyDescent="0.25">
      <c r="E452" s="229"/>
      <c r="F452" s="229"/>
    </row>
    <row r="453" spans="5:6" s="23" customFormat="1" x14ac:dyDescent="0.25">
      <c r="E453" s="229"/>
      <c r="F453" s="229"/>
    </row>
    <row r="454" spans="5:6" s="23" customFormat="1" x14ac:dyDescent="0.25">
      <c r="E454" s="229"/>
      <c r="F454" s="229"/>
    </row>
    <row r="455" spans="5:6" s="23" customFormat="1" x14ac:dyDescent="0.25">
      <c r="E455" s="229"/>
      <c r="F455" s="229"/>
    </row>
    <row r="456" spans="5:6" s="23" customFormat="1" x14ac:dyDescent="0.25">
      <c r="E456" s="229"/>
      <c r="F456" s="229"/>
    </row>
    <row r="457" spans="5:6" s="23" customFormat="1" x14ac:dyDescent="0.25">
      <c r="E457" s="229"/>
      <c r="F457" s="229"/>
    </row>
    <row r="458" spans="5:6" s="23" customFormat="1" x14ac:dyDescent="0.25">
      <c r="E458" s="229"/>
      <c r="F458" s="229"/>
    </row>
    <row r="459" spans="5:6" s="23" customFormat="1" x14ac:dyDescent="0.25">
      <c r="E459" s="229"/>
      <c r="F459" s="229"/>
    </row>
    <row r="460" spans="5:6" s="23" customFormat="1" x14ac:dyDescent="0.25">
      <c r="E460" s="229"/>
      <c r="F460" s="229"/>
    </row>
    <row r="461" spans="5:6" s="23" customFormat="1" x14ac:dyDescent="0.25">
      <c r="E461" s="229"/>
      <c r="F461" s="229"/>
    </row>
    <row r="462" spans="5:6" s="23" customFormat="1" x14ac:dyDescent="0.25">
      <c r="E462" s="229"/>
      <c r="F462" s="229"/>
    </row>
    <row r="463" spans="5:6" s="23" customFormat="1" x14ac:dyDescent="0.25">
      <c r="E463" s="229"/>
      <c r="F463" s="229"/>
    </row>
    <row r="464" spans="5:6" s="23" customFormat="1" x14ac:dyDescent="0.25">
      <c r="E464" s="229"/>
      <c r="F464" s="229"/>
    </row>
    <row r="465" spans="5:6" s="23" customFormat="1" x14ac:dyDescent="0.25">
      <c r="E465" s="229"/>
      <c r="F465" s="229"/>
    </row>
    <row r="466" spans="5:6" s="23" customFormat="1" x14ac:dyDescent="0.25">
      <c r="E466" s="229"/>
      <c r="F466" s="229"/>
    </row>
    <row r="467" spans="5:6" s="23" customFormat="1" x14ac:dyDescent="0.25">
      <c r="E467" s="229"/>
      <c r="F467" s="229"/>
    </row>
    <row r="468" spans="5:6" s="23" customFormat="1" x14ac:dyDescent="0.25">
      <c r="E468" s="229"/>
      <c r="F468" s="229"/>
    </row>
    <row r="469" spans="5:6" s="23" customFormat="1" x14ac:dyDescent="0.25">
      <c r="E469" s="229"/>
      <c r="F469" s="229"/>
    </row>
    <row r="470" spans="5:6" s="23" customFormat="1" x14ac:dyDescent="0.25">
      <c r="E470" s="229"/>
      <c r="F470" s="229"/>
    </row>
    <row r="471" spans="5:6" s="23" customFormat="1" x14ac:dyDescent="0.25">
      <c r="E471" s="229"/>
      <c r="F471" s="229"/>
    </row>
    <row r="472" spans="5:6" s="23" customFormat="1" x14ac:dyDescent="0.25">
      <c r="E472" s="229"/>
      <c r="F472" s="229"/>
    </row>
    <row r="473" spans="5:6" s="23" customFormat="1" x14ac:dyDescent="0.25">
      <c r="E473" s="229"/>
      <c r="F473" s="229"/>
    </row>
    <row r="474" spans="5:6" s="23" customFormat="1" x14ac:dyDescent="0.25">
      <c r="E474" s="229"/>
      <c r="F474" s="229"/>
    </row>
    <row r="475" spans="5:6" s="23" customFormat="1" x14ac:dyDescent="0.25">
      <c r="E475" s="229"/>
      <c r="F475" s="229"/>
    </row>
    <row r="476" spans="5:6" s="23" customFormat="1" x14ac:dyDescent="0.25">
      <c r="E476" s="229"/>
      <c r="F476" s="229"/>
    </row>
    <row r="477" spans="5:6" s="23" customFormat="1" x14ac:dyDescent="0.25">
      <c r="E477" s="229"/>
      <c r="F477" s="229"/>
    </row>
    <row r="478" spans="5:6" s="23" customFormat="1" x14ac:dyDescent="0.25">
      <c r="E478" s="229"/>
      <c r="F478" s="229"/>
    </row>
    <row r="479" spans="5:6" s="23" customFormat="1" x14ac:dyDescent="0.25">
      <c r="E479" s="229"/>
      <c r="F479" s="229"/>
    </row>
    <row r="480" spans="5:6" s="23" customFormat="1" x14ac:dyDescent="0.25">
      <c r="E480" s="229"/>
      <c r="F480" s="229"/>
    </row>
    <row r="481" spans="5:6" s="23" customFormat="1" x14ac:dyDescent="0.25">
      <c r="E481" s="229"/>
      <c r="F481" s="229"/>
    </row>
    <row r="482" spans="5:6" s="23" customFormat="1" x14ac:dyDescent="0.25">
      <c r="E482" s="229"/>
      <c r="F482" s="229"/>
    </row>
    <row r="483" spans="5:6" s="23" customFormat="1" x14ac:dyDescent="0.25">
      <c r="E483" s="229"/>
      <c r="F483" s="229"/>
    </row>
    <row r="484" spans="5:6" s="23" customFormat="1" x14ac:dyDescent="0.25">
      <c r="E484" s="229"/>
      <c r="F484" s="229"/>
    </row>
    <row r="485" spans="5:6" s="23" customFormat="1" x14ac:dyDescent="0.25">
      <c r="E485" s="229"/>
      <c r="F485" s="229"/>
    </row>
    <row r="486" spans="5:6" s="23" customFormat="1" x14ac:dyDescent="0.25">
      <c r="E486" s="229"/>
      <c r="F486" s="229"/>
    </row>
    <row r="487" spans="5:6" s="23" customFormat="1" x14ac:dyDescent="0.25">
      <c r="E487" s="229"/>
      <c r="F487" s="229"/>
    </row>
    <row r="488" spans="5:6" s="23" customFormat="1" x14ac:dyDescent="0.25">
      <c r="E488" s="229"/>
      <c r="F488" s="229"/>
    </row>
    <row r="489" spans="5:6" s="23" customFormat="1" x14ac:dyDescent="0.25">
      <c r="E489" s="229"/>
      <c r="F489" s="229"/>
    </row>
    <row r="490" spans="5:6" s="23" customFormat="1" x14ac:dyDescent="0.25">
      <c r="E490" s="229"/>
      <c r="F490" s="229"/>
    </row>
    <row r="491" spans="5:6" s="23" customFormat="1" x14ac:dyDescent="0.25">
      <c r="E491" s="229"/>
      <c r="F491" s="229"/>
    </row>
    <row r="492" spans="5:6" s="23" customFormat="1" x14ac:dyDescent="0.25">
      <c r="E492" s="229"/>
      <c r="F492" s="229"/>
    </row>
    <row r="493" spans="5:6" s="23" customFormat="1" x14ac:dyDescent="0.25">
      <c r="E493" s="229"/>
      <c r="F493" s="229"/>
    </row>
    <row r="494" spans="5:6" s="23" customFormat="1" x14ac:dyDescent="0.25">
      <c r="E494" s="229"/>
      <c r="F494" s="229"/>
    </row>
    <row r="495" spans="5:6" s="23" customFormat="1" x14ac:dyDescent="0.25">
      <c r="E495" s="229"/>
      <c r="F495" s="229"/>
    </row>
    <row r="496" spans="5:6" s="23" customFormat="1" x14ac:dyDescent="0.25">
      <c r="E496" s="229"/>
      <c r="F496" s="229"/>
    </row>
    <row r="497" spans="5:6" s="23" customFormat="1" x14ac:dyDescent="0.25">
      <c r="E497" s="229"/>
      <c r="F497" s="229"/>
    </row>
    <row r="498" spans="5:6" s="23" customFormat="1" x14ac:dyDescent="0.25">
      <c r="E498" s="229"/>
      <c r="F498" s="229"/>
    </row>
    <row r="499" spans="5:6" s="23" customFormat="1" x14ac:dyDescent="0.25">
      <c r="E499" s="229"/>
      <c r="F499" s="229"/>
    </row>
    <row r="500" spans="5:6" s="23" customFormat="1" x14ac:dyDescent="0.25">
      <c r="E500" s="229"/>
      <c r="F500" s="229"/>
    </row>
    <row r="501" spans="5:6" s="23" customFormat="1" x14ac:dyDescent="0.25">
      <c r="E501" s="229"/>
      <c r="F501" s="229"/>
    </row>
    <row r="502" spans="5:6" s="23" customFormat="1" x14ac:dyDescent="0.25">
      <c r="E502" s="229"/>
      <c r="F502" s="229"/>
    </row>
    <row r="503" spans="5:6" s="23" customFormat="1" x14ac:dyDescent="0.25">
      <c r="E503" s="229"/>
      <c r="F503" s="229"/>
    </row>
    <row r="504" spans="5:6" s="23" customFormat="1" x14ac:dyDescent="0.25">
      <c r="E504" s="229"/>
      <c r="F504" s="229"/>
    </row>
    <row r="505" spans="5:6" s="23" customFormat="1" x14ac:dyDescent="0.25">
      <c r="E505" s="229"/>
      <c r="F505" s="229"/>
    </row>
    <row r="506" spans="5:6" s="23" customFormat="1" x14ac:dyDescent="0.25">
      <c r="E506" s="229"/>
      <c r="F506" s="229"/>
    </row>
    <row r="507" spans="5:6" s="23" customFormat="1" x14ac:dyDescent="0.25">
      <c r="E507" s="229"/>
      <c r="F507" s="229"/>
    </row>
    <row r="508" spans="5:6" s="23" customFormat="1" x14ac:dyDescent="0.25">
      <c r="E508" s="229"/>
      <c r="F508" s="229"/>
    </row>
    <row r="509" spans="5:6" s="23" customFormat="1" x14ac:dyDescent="0.25">
      <c r="E509" s="229"/>
      <c r="F509" s="229"/>
    </row>
    <row r="510" spans="5:6" s="23" customFormat="1" x14ac:dyDescent="0.25">
      <c r="E510" s="229"/>
      <c r="F510" s="229"/>
    </row>
    <row r="511" spans="5:6" s="23" customFormat="1" x14ac:dyDescent="0.25">
      <c r="E511" s="229"/>
      <c r="F511" s="229"/>
    </row>
    <row r="512" spans="5:6" s="23" customFormat="1" x14ac:dyDescent="0.25">
      <c r="E512" s="229"/>
      <c r="F512" s="229"/>
    </row>
    <row r="513" spans="5:6" s="23" customFormat="1" x14ac:dyDescent="0.25">
      <c r="E513" s="229"/>
      <c r="F513" s="229"/>
    </row>
    <row r="514" spans="5:6" s="23" customFormat="1" x14ac:dyDescent="0.25">
      <c r="E514" s="229"/>
      <c r="F514" s="229"/>
    </row>
    <row r="515" spans="5:6" s="23" customFormat="1" x14ac:dyDescent="0.25">
      <c r="E515" s="229"/>
      <c r="F515" s="229"/>
    </row>
    <row r="516" spans="5:6" s="23" customFormat="1" x14ac:dyDescent="0.25">
      <c r="E516" s="229"/>
      <c r="F516" s="229"/>
    </row>
    <row r="517" spans="5:6" s="23" customFormat="1" x14ac:dyDescent="0.25">
      <c r="E517" s="229"/>
      <c r="F517" s="229"/>
    </row>
    <row r="518" spans="5:6" s="23" customFormat="1" x14ac:dyDescent="0.25">
      <c r="E518" s="229"/>
      <c r="F518" s="229"/>
    </row>
    <row r="519" spans="5:6" s="23" customFormat="1" x14ac:dyDescent="0.25">
      <c r="E519" s="229"/>
      <c r="F519" s="229"/>
    </row>
    <row r="520" spans="5:6" s="23" customFormat="1" x14ac:dyDescent="0.25">
      <c r="E520" s="229"/>
      <c r="F520" s="229"/>
    </row>
    <row r="521" spans="5:6" s="23" customFormat="1" x14ac:dyDescent="0.25">
      <c r="E521" s="229"/>
      <c r="F521" s="229"/>
    </row>
    <row r="522" spans="5:6" s="23" customFormat="1" x14ac:dyDescent="0.25">
      <c r="E522" s="229"/>
      <c r="F522" s="229"/>
    </row>
    <row r="523" spans="5:6" s="23" customFormat="1" x14ac:dyDescent="0.25">
      <c r="E523" s="229"/>
      <c r="F523" s="229"/>
    </row>
    <row r="524" spans="5:6" s="23" customFormat="1" x14ac:dyDescent="0.25">
      <c r="E524" s="229"/>
      <c r="F524" s="229"/>
    </row>
    <row r="525" spans="5:6" s="23" customFormat="1" x14ac:dyDescent="0.25">
      <c r="E525" s="229"/>
      <c r="F525" s="229"/>
    </row>
    <row r="526" spans="5:6" s="23" customFormat="1" x14ac:dyDescent="0.25">
      <c r="E526" s="229"/>
      <c r="F526" s="229"/>
    </row>
    <row r="527" spans="5:6" s="23" customFormat="1" x14ac:dyDescent="0.25">
      <c r="E527" s="229"/>
      <c r="F527" s="229"/>
    </row>
    <row r="528" spans="5:6" s="23" customFormat="1" x14ac:dyDescent="0.25">
      <c r="E528" s="229"/>
      <c r="F528" s="229"/>
    </row>
    <row r="529" spans="5:6" s="23" customFormat="1" x14ac:dyDescent="0.25">
      <c r="E529" s="229"/>
      <c r="F529" s="229"/>
    </row>
    <row r="530" spans="5:6" s="23" customFormat="1" x14ac:dyDescent="0.25">
      <c r="E530" s="229"/>
      <c r="F530" s="229"/>
    </row>
    <row r="531" spans="5:6" s="23" customFormat="1" x14ac:dyDescent="0.25">
      <c r="E531" s="229"/>
      <c r="F531" s="229"/>
    </row>
    <row r="532" spans="5:6" s="23" customFormat="1" x14ac:dyDescent="0.25">
      <c r="E532" s="229"/>
      <c r="F532" s="229"/>
    </row>
    <row r="533" spans="5:6" s="23" customFormat="1" x14ac:dyDescent="0.25">
      <c r="E533" s="229"/>
      <c r="F533" s="229"/>
    </row>
    <row r="534" spans="5:6" s="23" customFormat="1" x14ac:dyDescent="0.25">
      <c r="E534" s="229"/>
      <c r="F534" s="229"/>
    </row>
    <row r="535" spans="5:6" s="23" customFormat="1" x14ac:dyDescent="0.25">
      <c r="E535" s="229"/>
      <c r="F535" s="229"/>
    </row>
    <row r="536" spans="5:6" s="23" customFormat="1" x14ac:dyDescent="0.25">
      <c r="E536" s="229"/>
      <c r="F536" s="229"/>
    </row>
    <row r="537" spans="5:6" s="23" customFormat="1" x14ac:dyDescent="0.25">
      <c r="E537" s="229"/>
      <c r="F537" s="229"/>
    </row>
    <row r="538" spans="5:6" s="23" customFormat="1" x14ac:dyDescent="0.25">
      <c r="E538" s="229"/>
      <c r="F538" s="229"/>
    </row>
    <row r="539" spans="5:6" s="23" customFormat="1" x14ac:dyDescent="0.25">
      <c r="E539" s="229"/>
      <c r="F539" s="229"/>
    </row>
    <row r="540" spans="5:6" s="23" customFormat="1" x14ac:dyDescent="0.25">
      <c r="E540" s="229"/>
      <c r="F540" s="229"/>
    </row>
    <row r="541" spans="5:6" s="23" customFormat="1" x14ac:dyDescent="0.25">
      <c r="E541" s="229"/>
      <c r="F541" s="229"/>
    </row>
    <row r="542" spans="5:6" s="23" customFormat="1" x14ac:dyDescent="0.25">
      <c r="E542" s="229"/>
      <c r="F542" s="229"/>
    </row>
    <row r="543" spans="5:6" s="23" customFormat="1" x14ac:dyDescent="0.25">
      <c r="E543" s="229"/>
      <c r="F543" s="229"/>
    </row>
    <row r="544" spans="5:6" s="23" customFormat="1" x14ac:dyDescent="0.25">
      <c r="E544" s="229"/>
      <c r="F544" s="229"/>
    </row>
    <row r="545" spans="5:6" s="23" customFormat="1" x14ac:dyDescent="0.25">
      <c r="E545" s="229"/>
      <c r="F545" s="229"/>
    </row>
    <row r="546" spans="5:6" s="23" customFormat="1" x14ac:dyDescent="0.25">
      <c r="E546" s="229"/>
      <c r="F546" s="229"/>
    </row>
    <row r="547" spans="5:6" s="23" customFormat="1" x14ac:dyDescent="0.25">
      <c r="E547" s="229"/>
      <c r="F547" s="229"/>
    </row>
    <row r="548" spans="5:6" s="23" customFormat="1" x14ac:dyDescent="0.25">
      <c r="E548" s="229"/>
      <c r="F548" s="229"/>
    </row>
    <row r="549" spans="5:6" s="23" customFormat="1" x14ac:dyDescent="0.25">
      <c r="E549" s="229"/>
      <c r="F549" s="229"/>
    </row>
    <row r="550" spans="5:6" s="23" customFormat="1" x14ac:dyDescent="0.25">
      <c r="E550" s="229"/>
      <c r="F550" s="229"/>
    </row>
    <row r="551" spans="5:6" s="23" customFormat="1" x14ac:dyDescent="0.25">
      <c r="E551" s="229"/>
      <c r="F551" s="229"/>
    </row>
    <row r="552" spans="5:6" s="23" customFormat="1" x14ac:dyDescent="0.25">
      <c r="E552" s="229"/>
      <c r="F552" s="229"/>
    </row>
    <row r="553" spans="5:6" s="23" customFormat="1" x14ac:dyDescent="0.25">
      <c r="E553" s="229"/>
      <c r="F553" s="229"/>
    </row>
    <row r="554" spans="5:6" s="23" customFormat="1" x14ac:dyDescent="0.25">
      <c r="E554" s="229"/>
      <c r="F554" s="229"/>
    </row>
    <row r="555" spans="5:6" s="23" customFormat="1" x14ac:dyDescent="0.25">
      <c r="E555" s="229"/>
      <c r="F555" s="229"/>
    </row>
    <row r="556" spans="5:6" s="23" customFormat="1" x14ac:dyDescent="0.25">
      <c r="E556" s="229"/>
      <c r="F556" s="229"/>
    </row>
    <row r="557" spans="5:6" s="23" customFormat="1" x14ac:dyDescent="0.25">
      <c r="E557" s="229"/>
      <c r="F557" s="229"/>
    </row>
    <row r="558" spans="5:6" s="23" customFormat="1" x14ac:dyDescent="0.25">
      <c r="E558" s="229"/>
      <c r="F558" s="229"/>
    </row>
    <row r="559" spans="5:6" s="23" customFormat="1" x14ac:dyDescent="0.25">
      <c r="E559" s="229"/>
      <c r="F559" s="229"/>
    </row>
    <row r="560" spans="5:6" s="23" customFormat="1" x14ac:dyDescent="0.25">
      <c r="E560" s="229"/>
      <c r="F560" s="229"/>
    </row>
    <row r="561" spans="5:6" s="23" customFormat="1" x14ac:dyDescent="0.25">
      <c r="E561" s="229"/>
      <c r="F561" s="229"/>
    </row>
    <row r="562" spans="5:6" s="23" customFormat="1" x14ac:dyDescent="0.25">
      <c r="E562" s="229"/>
      <c r="F562" s="229"/>
    </row>
    <row r="563" spans="5:6" s="23" customFormat="1" x14ac:dyDescent="0.25">
      <c r="E563" s="229"/>
      <c r="F563" s="229"/>
    </row>
    <row r="564" spans="5:6" s="23" customFormat="1" x14ac:dyDescent="0.25">
      <c r="E564" s="229"/>
      <c r="F564" s="229"/>
    </row>
    <row r="565" spans="5:6" s="23" customFormat="1" x14ac:dyDescent="0.25">
      <c r="E565" s="229"/>
      <c r="F565" s="229"/>
    </row>
    <row r="566" spans="5:6" s="23" customFormat="1" x14ac:dyDescent="0.25">
      <c r="E566" s="229"/>
      <c r="F566" s="229"/>
    </row>
    <row r="567" spans="5:6" s="23" customFormat="1" x14ac:dyDescent="0.25">
      <c r="E567" s="229"/>
      <c r="F567" s="229"/>
    </row>
    <row r="568" spans="5:6" s="23" customFormat="1" x14ac:dyDescent="0.25">
      <c r="E568" s="229"/>
      <c r="F568" s="229"/>
    </row>
    <row r="569" spans="5:6" s="23" customFormat="1" x14ac:dyDescent="0.25">
      <c r="E569" s="229"/>
      <c r="F569" s="229"/>
    </row>
    <row r="570" spans="5:6" s="23" customFormat="1" x14ac:dyDescent="0.25">
      <c r="E570" s="229"/>
      <c r="F570" s="229"/>
    </row>
    <row r="571" spans="5:6" s="23" customFormat="1" x14ac:dyDescent="0.25">
      <c r="E571" s="229"/>
      <c r="F571" s="229"/>
    </row>
    <row r="572" spans="5:6" s="23" customFormat="1" x14ac:dyDescent="0.25">
      <c r="E572" s="229"/>
      <c r="F572" s="229"/>
    </row>
    <row r="573" spans="5:6" s="23" customFormat="1" x14ac:dyDescent="0.25">
      <c r="E573" s="229"/>
      <c r="F573" s="229"/>
    </row>
    <row r="574" spans="5:6" s="23" customFormat="1" x14ac:dyDescent="0.25">
      <c r="E574" s="229"/>
      <c r="F574" s="229"/>
    </row>
    <row r="575" spans="5:6" s="23" customFormat="1" x14ac:dyDescent="0.25">
      <c r="E575" s="229"/>
      <c r="F575" s="229"/>
    </row>
    <row r="576" spans="5:6" s="23" customFormat="1" x14ac:dyDescent="0.25">
      <c r="E576" s="229"/>
      <c r="F576" s="229"/>
    </row>
    <row r="577" spans="5:6" s="23" customFormat="1" x14ac:dyDescent="0.25">
      <c r="E577" s="229"/>
      <c r="F577" s="229"/>
    </row>
    <row r="578" spans="5:6" s="23" customFormat="1" x14ac:dyDescent="0.25">
      <c r="E578" s="229"/>
      <c r="F578" s="229"/>
    </row>
    <row r="579" spans="5:6" s="23" customFormat="1" x14ac:dyDescent="0.25">
      <c r="E579" s="229"/>
      <c r="F579" s="229"/>
    </row>
    <row r="580" spans="5:6" s="23" customFormat="1" x14ac:dyDescent="0.25">
      <c r="E580" s="229"/>
      <c r="F580" s="229"/>
    </row>
    <row r="581" spans="5:6" s="23" customFormat="1" x14ac:dyDescent="0.25">
      <c r="E581" s="229"/>
      <c r="F581" s="229"/>
    </row>
    <row r="582" spans="5:6" s="23" customFormat="1" x14ac:dyDescent="0.25">
      <c r="E582" s="229"/>
      <c r="F582" s="229"/>
    </row>
    <row r="583" spans="5:6" s="23" customFormat="1" x14ac:dyDescent="0.25">
      <c r="E583" s="229"/>
      <c r="F583" s="229"/>
    </row>
    <row r="584" spans="5:6" s="23" customFormat="1" x14ac:dyDescent="0.25">
      <c r="E584" s="229"/>
      <c r="F584" s="229"/>
    </row>
    <row r="585" spans="5:6" s="23" customFormat="1" x14ac:dyDescent="0.25">
      <c r="E585" s="229"/>
      <c r="F585" s="229"/>
    </row>
    <row r="586" spans="5:6" s="23" customFormat="1" x14ac:dyDescent="0.25">
      <c r="E586" s="229"/>
      <c r="F586" s="229"/>
    </row>
    <row r="587" spans="5:6" s="23" customFormat="1" x14ac:dyDescent="0.25">
      <c r="E587" s="229"/>
      <c r="F587" s="229"/>
    </row>
    <row r="588" spans="5:6" s="23" customFormat="1" x14ac:dyDescent="0.25">
      <c r="E588" s="229"/>
      <c r="F588" s="229"/>
    </row>
    <row r="589" spans="5:6" s="23" customFormat="1" x14ac:dyDescent="0.25">
      <c r="E589" s="229"/>
      <c r="F589" s="229"/>
    </row>
    <row r="590" spans="5:6" s="23" customFormat="1" x14ac:dyDescent="0.25">
      <c r="E590" s="229"/>
      <c r="F590" s="229"/>
    </row>
    <row r="591" spans="5:6" s="23" customFormat="1" x14ac:dyDescent="0.25">
      <c r="E591" s="229"/>
      <c r="F591" s="229"/>
    </row>
    <row r="592" spans="5:6" s="23" customFormat="1" x14ac:dyDescent="0.25">
      <c r="E592" s="229"/>
      <c r="F592" s="229"/>
    </row>
    <row r="593" spans="5:6" s="23" customFormat="1" x14ac:dyDescent="0.25">
      <c r="E593" s="229"/>
      <c r="F593" s="229"/>
    </row>
    <row r="594" spans="5:6" s="23" customFormat="1" x14ac:dyDescent="0.25">
      <c r="E594" s="229"/>
      <c r="F594" s="229"/>
    </row>
    <row r="595" spans="5:6" s="23" customFormat="1" x14ac:dyDescent="0.25">
      <c r="E595" s="229"/>
      <c r="F595" s="229"/>
    </row>
    <row r="596" spans="5:6" s="23" customFormat="1" x14ac:dyDescent="0.25">
      <c r="E596" s="229"/>
      <c r="F596" s="229"/>
    </row>
    <row r="597" spans="5:6" s="23" customFormat="1" x14ac:dyDescent="0.25">
      <c r="E597" s="229"/>
      <c r="F597" s="229"/>
    </row>
    <row r="598" spans="5:6" s="23" customFormat="1" x14ac:dyDescent="0.25">
      <c r="E598" s="229"/>
      <c r="F598" s="229"/>
    </row>
    <row r="599" spans="5:6" s="23" customFormat="1" x14ac:dyDescent="0.25">
      <c r="E599" s="229"/>
      <c r="F599" s="229"/>
    </row>
    <row r="600" spans="5:6" s="23" customFormat="1" x14ac:dyDescent="0.25">
      <c r="E600" s="229"/>
      <c r="F600" s="229"/>
    </row>
    <row r="601" spans="5:6" s="23" customFormat="1" x14ac:dyDescent="0.25">
      <c r="E601" s="229"/>
      <c r="F601" s="229"/>
    </row>
    <row r="602" spans="5:6" s="23" customFormat="1" x14ac:dyDescent="0.25">
      <c r="E602" s="229"/>
      <c r="F602" s="229"/>
    </row>
    <row r="603" spans="5:6" s="23" customFormat="1" x14ac:dyDescent="0.25">
      <c r="E603" s="229"/>
      <c r="F603" s="229"/>
    </row>
    <row r="604" spans="5:6" s="23" customFormat="1" x14ac:dyDescent="0.25">
      <c r="E604" s="229"/>
      <c r="F604" s="229"/>
    </row>
    <row r="605" spans="5:6" s="23" customFormat="1" x14ac:dyDescent="0.25">
      <c r="E605" s="229"/>
      <c r="F605" s="229"/>
    </row>
    <row r="606" spans="5:6" s="23" customFormat="1" x14ac:dyDescent="0.25">
      <c r="E606" s="229"/>
      <c r="F606" s="229"/>
    </row>
    <row r="607" spans="5:6" s="23" customFormat="1" x14ac:dyDescent="0.25">
      <c r="E607" s="229"/>
      <c r="F607" s="229"/>
    </row>
    <row r="608" spans="5:6" s="23" customFormat="1" x14ac:dyDescent="0.25">
      <c r="E608" s="229"/>
      <c r="F608" s="229"/>
    </row>
    <row r="609" spans="5:6" s="23" customFormat="1" x14ac:dyDescent="0.25">
      <c r="E609" s="229"/>
      <c r="F609" s="229"/>
    </row>
    <row r="610" spans="5:6" s="23" customFormat="1" x14ac:dyDescent="0.25">
      <c r="E610" s="229"/>
      <c r="F610" s="229"/>
    </row>
    <row r="611" spans="5:6" s="23" customFormat="1" x14ac:dyDescent="0.25">
      <c r="E611" s="229"/>
      <c r="F611" s="229"/>
    </row>
    <row r="612" spans="5:6" s="23" customFormat="1" x14ac:dyDescent="0.25">
      <c r="E612" s="229"/>
      <c r="F612" s="229"/>
    </row>
    <row r="613" spans="5:6" s="23" customFormat="1" x14ac:dyDescent="0.25">
      <c r="E613" s="229"/>
      <c r="F613" s="229"/>
    </row>
    <row r="614" spans="5:6" s="23" customFormat="1" x14ac:dyDescent="0.25">
      <c r="E614" s="229"/>
      <c r="F614" s="229"/>
    </row>
    <row r="615" spans="5:6" s="23" customFormat="1" x14ac:dyDescent="0.25">
      <c r="E615" s="229"/>
      <c r="F615" s="229"/>
    </row>
    <row r="616" spans="5:6" s="23" customFormat="1" x14ac:dyDescent="0.25">
      <c r="E616" s="229"/>
      <c r="F616" s="229"/>
    </row>
    <row r="617" spans="5:6" s="23" customFormat="1" x14ac:dyDescent="0.25">
      <c r="E617" s="229"/>
      <c r="F617" s="229"/>
    </row>
    <row r="618" spans="5:6" s="23" customFormat="1" x14ac:dyDescent="0.25">
      <c r="E618" s="229"/>
      <c r="F618" s="229"/>
    </row>
    <row r="619" spans="5:6" s="23" customFormat="1" x14ac:dyDescent="0.25">
      <c r="E619" s="229"/>
      <c r="F619" s="229"/>
    </row>
    <row r="620" spans="5:6" s="23" customFormat="1" x14ac:dyDescent="0.25">
      <c r="E620" s="229"/>
      <c r="F620" s="229"/>
    </row>
    <row r="621" spans="5:6" s="23" customFormat="1" x14ac:dyDescent="0.25">
      <c r="E621" s="229"/>
      <c r="F621" s="229"/>
    </row>
    <row r="622" spans="5:6" s="23" customFormat="1" x14ac:dyDescent="0.25">
      <c r="E622" s="229"/>
      <c r="F622" s="229"/>
    </row>
    <row r="623" spans="5:6" s="23" customFormat="1" x14ac:dyDescent="0.25">
      <c r="E623" s="229"/>
      <c r="F623" s="229"/>
    </row>
    <row r="624" spans="5:6" s="23" customFormat="1" x14ac:dyDescent="0.25">
      <c r="E624" s="229"/>
      <c r="F624" s="229"/>
    </row>
    <row r="625" spans="5:6" s="23" customFormat="1" x14ac:dyDescent="0.25">
      <c r="E625" s="229"/>
      <c r="F625" s="229"/>
    </row>
    <row r="626" spans="5:6" s="23" customFormat="1" x14ac:dyDescent="0.25">
      <c r="E626" s="229"/>
      <c r="F626" s="229"/>
    </row>
    <row r="627" spans="5:6" s="23" customFormat="1" x14ac:dyDescent="0.25">
      <c r="E627" s="229"/>
      <c r="F627" s="229"/>
    </row>
    <row r="628" spans="5:6" s="23" customFormat="1" x14ac:dyDescent="0.25">
      <c r="E628" s="229"/>
      <c r="F628" s="229"/>
    </row>
    <row r="629" spans="5:6" s="23" customFormat="1" x14ac:dyDescent="0.25">
      <c r="E629" s="229"/>
      <c r="F629" s="229"/>
    </row>
    <row r="630" spans="5:6" s="23" customFormat="1" x14ac:dyDescent="0.25">
      <c r="E630" s="229"/>
      <c r="F630" s="229"/>
    </row>
    <row r="631" spans="5:6" s="23" customFormat="1" x14ac:dyDescent="0.25">
      <c r="E631" s="229"/>
      <c r="F631" s="229"/>
    </row>
    <row r="632" spans="5:6" s="23" customFormat="1" x14ac:dyDescent="0.25">
      <c r="E632" s="229"/>
      <c r="F632" s="229"/>
    </row>
    <row r="633" spans="5:6" s="23" customFormat="1" x14ac:dyDescent="0.25">
      <c r="E633" s="229"/>
      <c r="F633" s="229"/>
    </row>
    <row r="634" spans="5:6" s="23" customFormat="1" x14ac:dyDescent="0.25">
      <c r="E634" s="229"/>
      <c r="F634" s="229"/>
    </row>
    <row r="635" spans="5:6" s="23" customFormat="1" x14ac:dyDescent="0.25">
      <c r="E635" s="229"/>
      <c r="F635" s="229"/>
    </row>
    <row r="636" spans="5:6" s="23" customFormat="1" x14ac:dyDescent="0.25">
      <c r="E636" s="229"/>
      <c r="F636" s="229"/>
    </row>
    <row r="637" spans="5:6" s="23" customFormat="1" x14ac:dyDescent="0.25">
      <c r="E637" s="229"/>
      <c r="F637" s="229"/>
    </row>
    <row r="638" spans="5:6" s="23" customFormat="1" x14ac:dyDescent="0.25">
      <c r="E638" s="229"/>
      <c r="F638" s="229"/>
    </row>
    <row r="639" spans="5:6" s="23" customFormat="1" x14ac:dyDescent="0.25">
      <c r="E639" s="229"/>
      <c r="F639" s="229"/>
    </row>
    <row r="640" spans="5:6" s="23" customFormat="1" x14ac:dyDescent="0.25">
      <c r="E640" s="229"/>
      <c r="F640" s="229"/>
    </row>
    <row r="641" spans="5:6" s="23" customFormat="1" x14ac:dyDescent="0.25">
      <c r="E641" s="229"/>
      <c r="F641" s="229"/>
    </row>
    <row r="642" spans="5:6" s="23" customFormat="1" x14ac:dyDescent="0.25">
      <c r="E642" s="229"/>
      <c r="F642" s="229"/>
    </row>
    <row r="643" spans="5:6" s="23" customFormat="1" x14ac:dyDescent="0.25">
      <c r="E643" s="229"/>
      <c r="F643" s="229"/>
    </row>
    <row r="644" spans="5:6" s="23" customFormat="1" x14ac:dyDescent="0.25">
      <c r="E644" s="229"/>
      <c r="F644" s="229"/>
    </row>
    <row r="645" spans="5:6" s="23" customFormat="1" x14ac:dyDescent="0.25">
      <c r="E645" s="229"/>
      <c r="F645" s="229"/>
    </row>
    <row r="646" spans="5:6" s="23" customFormat="1" x14ac:dyDescent="0.25">
      <c r="E646" s="229"/>
      <c r="F646" s="229"/>
    </row>
    <row r="647" spans="5:6" s="23" customFormat="1" x14ac:dyDescent="0.25">
      <c r="E647" s="229"/>
      <c r="F647" s="229"/>
    </row>
    <row r="648" spans="5:6" s="23" customFormat="1" x14ac:dyDescent="0.25">
      <c r="E648" s="229"/>
      <c r="F648" s="229"/>
    </row>
    <row r="649" spans="5:6" s="23" customFormat="1" x14ac:dyDescent="0.25">
      <c r="E649" s="229"/>
      <c r="F649" s="229"/>
    </row>
    <row r="650" spans="5:6" s="23" customFormat="1" x14ac:dyDescent="0.25">
      <c r="E650" s="229"/>
      <c r="F650" s="229"/>
    </row>
    <row r="651" spans="5:6" s="23" customFormat="1" x14ac:dyDescent="0.25">
      <c r="E651" s="229"/>
      <c r="F651" s="229"/>
    </row>
    <row r="652" spans="5:6" s="23" customFormat="1" x14ac:dyDescent="0.25">
      <c r="E652" s="229"/>
      <c r="F652" s="229"/>
    </row>
    <row r="653" spans="5:6" s="23" customFormat="1" x14ac:dyDescent="0.25">
      <c r="E653" s="229"/>
      <c r="F653" s="229"/>
    </row>
    <row r="654" spans="5:6" s="23" customFormat="1" x14ac:dyDescent="0.25">
      <c r="E654" s="229"/>
      <c r="F654" s="229"/>
    </row>
    <row r="655" spans="5:6" s="23" customFormat="1" x14ac:dyDescent="0.25">
      <c r="E655" s="229"/>
      <c r="F655" s="229"/>
    </row>
    <row r="656" spans="5:6" s="23" customFormat="1" x14ac:dyDescent="0.25">
      <c r="E656" s="229"/>
      <c r="F656" s="229"/>
    </row>
    <row r="657" spans="5:6" s="23" customFormat="1" x14ac:dyDescent="0.25">
      <c r="E657" s="229"/>
      <c r="F657" s="229"/>
    </row>
    <row r="658" spans="5:6" s="23" customFormat="1" x14ac:dyDescent="0.25">
      <c r="E658" s="229"/>
      <c r="F658" s="229"/>
    </row>
    <row r="659" spans="5:6" s="23" customFormat="1" x14ac:dyDescent="0.25">
      <c r="E659" s="229"/>
      <c r="F659" s="229"/>
    </row>
    <row r="660" spans="5:6" s="23" customFormat="1" x14ac:dyDescent="0.25">
      <c r="E660" s="229"/>
      <c r="F660" s="229"/>
    </row>
    <row r="661" spans="5:6" s="23" customFormat="1" x14ac:dyDescent="0.25">
      <c r="E661" s="229"/>
      <c r="F661" s="229"/>
    </row>
    <row r="662" spans="5:6" s="23" customFormat="1" x14ac:dyDescent="0.25">
      <c r="E662" s="229"/>
      <c r="F662" s="229"/>
    </row>
    <row r="663" spans="5:6" s="23" customFormat="1" x14ac:dyDescent="0.25">
      <c r="E663" s="229"/>
      <c r="F663" s="229"/>
    </row>
    <row r="664" spans="5:6" s="23" customFormat="1" x14ac:dyDescent="0.25">
      <c r="E664" s="229"/>
      <c r="F664" s="229"/>
    </row>
    <row r="665" spans="5:6" s="23" customFormat="1" x14ac:dyDescent="0.25">
      <c r="E665" s="229"/>
      <c r="F665" s="229"/>
    </row>
    <row r="666" spans="5:6" s="23" customFormat="1" x14ac:dyDescent="0.25">
      <c r="E666" s="229"/>
      <c r="F666" s="229"/>
    </row>
    <row r="667" spans="5:6" s="23" customFormat="1" x14ac:dyDescent="0.25">
      <c r="E667" s="229"/>
      <c r="F667" s="229"/>
    </row>
    <row r="668" spans="5:6" s="23" customFormat="1" x14ac:dyDescent="0.25">
      <c r="E668" s="229"/>
      <c r="F668" s="229"/>
    </row>
    <row r="669" spans="5:6" s="23" customFormat="1" x14ac:dyDescent="0.25">
      <c r="E669" s="229"/>
      <c r="F669" s="229"/>
    </row>
    <row r="670" spans="5:6" s="23" customFormat="1" x14ac:dyDescent="0.25">
      <c r="E670" s="229"/>
      <c r="F670" s="229"/>
    </row>
    <row r="671" spans="5:6" s="23" customFormat="1" x14ac:dyDescent="0.25">
      <c r="E671" s="229"/>
      <c r="F671" s="229"/>
    </row>
    <row r="672" spans="5:6" s="23" customFormat="1" x14ac:dyDescent="0.25">
      <c r="E672" s="229"/>
      <c r="F672" s="229"/>
    </row>
    <row r="673" spans="5:6" s="23" customFormat="1" x14ac:dyDescent="0.25">
      <c r="E673" s="229"/>
      <c r="F673" s="229"/>
    </row>
    <row r="674" spans="5:6" s="23" customFormat="1" x14ac:dyDescent="0.25">
      <c r="E674" s="229"/>
      <c r="F674" s="229"/>
    </row>
    <row r="675" spans="5:6" s="23" customFormat="1" x14ac:dyDescent="0.25">
      <c r="E675" s="229"/>
      <c r="F675" s="229"/>
    </row>
    <row r="676" spans="5:6" s="23" customFormat="1" x14ac:dyDescent="0.25">
      <c r="E676" s="229"/>
      <c r="F676" s="229"/>
    </row>
    <row r="677" spans="5:6" s="23" customFormat="1" x14ac:dyDescent="0.25">
      <c r="E677" s="229"/>
      <c r="F677" s="229"/>
    </row>
    <row r="678" spans="5:6" s="23" customFormat="1" x14ac:dyDescent="0.25">
      <c r="E678" s="229"/>
      <c r="F678" s="229"/>
    </row>
    <row r="679" spans="5:6" s="23" customFormat="1" x14ac:dyDescent="0.25">
      <c r="E679" s="229"/>
      <c r="F679" s="229"/>
    </row>
    <row r="680" spans="5:6" s="23" customFormat="1" x14ac:dyDescent="0.25">
      <c r="E680" s="229"/>
      <c r="F680" s="229"/>
    </row>
    <row r="681" spans="5:6" s="23" customFormat="1" x14ac:dyDescent="0.25">
      <c r="E681" s="229"/>
      <c r="F681" s="229"/>
    </row>
    <row r="682" spans="5:6" s="23" customFormat="1" x14ac:dyDescent="0.25">
      <c r="E682" s="229"/>
      <c r="F682" s="229"/>
    </row>
    <row r="683" spans="5:6" s="23" customFormat="1" x14ac:dyDescent="0.25">
      <c r="E683" s="229"/>
      <c r="F683" s="229"/>
    </row>
    <row r="684" spans="5:6" s="23" customFormat="1" x14ac:dyDescent="0.25">
      <c r="E684" s="229"/>
      <c r="F684" s="229"/>
    </row>
    <row r="685" spans="5:6" s="23" customFormat="1" x14ac:dyDescent="0.25">
      <c r="E685" s="229"/>
      <c r="F685" s="229"/>
    </row>
    <row r="686" spans="5:6" s="23" customFormat="1" x14ac:dyDescent="0.25">
      <c r="E686" s="229"/>
      <c r="F686" s="229"/>
    </row>
    <row r="687" spans="5:6" s="23" customFormat="1" x14ac:dyDescent="0.25">
      <c r="E687" s="229"/>
      <c r="F687" s="229"/>
    </row>
    <row r="688" spans="5:6" s="23" customFormat="1" x14ac:dyDescent="0.25">
      <c r="E688" s="229"/>
      <c r="F688" s="229"/>
    </row>
    <row r="689" spans="5:6" s="23" customFormat="1" x14ac:dyDescent="0.25">
      <c r="E689" s="229"/>
      <c r="F689" s="229"/>
    </row>
    <row r="690" spans="5:6" s="23" customFormat="1" x14ac:dyDescent="0.25">
      <c r="E690" s="229"/>
      <c r="F690" s="229"/>
    </row>
    <row r="691" spans="5:6" s="23" customFormat="1" x14ac:dyDescent="0.25">
      <c r="E691" s="229"/>
      <c r="F691" s="229"/>
    </row>
    <row r="692" spans="5:6" s="23" customFormat="1" x14ac:dyDescent="0.25">
      <c r="E692" s="229"/>
      <c r="F692" s="229"/>
    </row>
    <row r="693" spans="5:6" s="23" customFormat="1" x14ac:dyDescent="0.25">
      <c r="E693" s="229"/>
      <c r="F693" s="229"/>
    </row>
    <row r="694" spans="5:6" s="23" customFormat="1" x14ac:dyDescent="0.25">
      <c r="E694" s="229"/>
      <c r="F694" s="229"/>
    </row>
    <row r="695" spans="5:6" s="23" customFormat="1" x14ac:dyDescent="0.25">
      <c r="E695" s="229"/>
      <c r="F695" s="229"/>
    </row>
    <row r="696" spans="5:6" s="23" customFormat="1" x14ac:dyDescent="0.25">
      <c r="E696" s="229"/>
      <c r="F696" s="229"/>
    </row>
    <row r="697" spans="5:6" s="23" customFormat="1" x14ac:dyDescent="0.25">
      <c r="E697" s="229"/>
      <c r="F697" s="229"/>
    </row>
    <row r="698" spans="5:6" s="23" customFormat="1" x14ac:dyDescent="0.25">
      <c r="E698" s="229"/>
      <c r="F698" s="229"/>
    </row>
    <row r="699" spans="5:6" s="23" customFormat="1" x14ac:dyDescent="0.25">
      <c r="E699" s="229"/>
      <c r="F699" s="229"/>
    </row>
    <row r="700" spans="5:6" s="23" customFormat="1" x14ac:dyDescent="0.25">
      <c r="E700" s="229"/>
      <c r="F700" s="229"/>
    </row>
    <row r="701" spans="5:6" s="23" customFormat="1" x14ac:dyDescent="0.25">
      <c r="E701" s="229"/>
      <c r="F701" s="229"/>
    </row>
    <row r="702" spans="5:6" s="23" customFormat="1" x14ac:dyDescent="0.25">
      <c r="E702" s="229"/>
      <c r="F702" s="229"/>
    </row>
    <row r="703" spans="5:6" s="23" customFormat="1" x14ac:dyDescent="0.25">
      <c r="E703" s="229"/>
      <c r="F703" s="229"/>
    </row>
    <row r="704" spans="5:6" s="23" customFormat="1" x14ac:dyDescent="0.25">
      <c r="E704" s="229"/>
      <c r="F704" s="229"/>
    </row>
    <row r="705" spans="5:6" s="23" customFormat="1" x14ac:dyDescent="0.25">
      <c r="E705" s="229"/>
      <c r="F705" s="229"/>
    </row>
    <row r="706" spans="5:6" s="23" customFormat="1" x14ac:dyDescent="0.25">
      <c r="E706" s="229"/>
      <c r="F706" s="229"/>
    </row>
    <row r="707" spans="5:6" s="23" customFormat="1" x14ac:dyDescent="0.25">
      <c r="E707" s="229"/>
      <c r="F707" s="229"/>
    </row>
    <row r="708" spans="5:6" s="23" customFormat="1" x14ac:dyDescent="0.25">
      <c r="E708" s="229"/>
      <c r="F708" s="229"/>
    </row>
    <row r="709" spans="5:6" s="23" customFormat="1" x14ac:dyDescent="0.25">
      <c r="E709" s="229"/>
      <c r="F709" s="229"/>
    </row>
    <row r="710" spans="5:6" s="23" customFormat="1" x14ac:dyDescent="0.25">
      <c r="E710" s="229"/>
      <c r="F710" s="229"/>
    </row>
    <row r="711" spans="5:6" s="23" customFormat="1" x14ac:dyDescent="0.25">
      <c r="E711" s="229"/>
      <c r="F711" s="229"/>
    </row>
    <row r="712" spans="5:6" s="23" customFormat="1" x14ac:dyDescent="0.25">
      <c r="E712" s="229"/>
      <c r="F712" s="229"/>
    </row>
    <row r="713" spans="5:6" s="23" customFormat="1" x14ac:dyDescent="0.25">
      <c r="E713" s="229"/>
      <c r="F713" s="229"/>
    </row>
    <row r="714" spans="5:6" s="23" customFormat="1" x14ac:dyDescent="0.25">
      <c r="E714" s="229"/>
      <c r="F714" s="229"/>
    </row>
    <row r="715" spans="5:6" s="23" customFormat="1" x14ac:dyDescent="0.25">
      <c r="E715" s="229"/>
      <c r="F715" s="229"/>
    </row>
    <row r="716" spans="5:6" s="23" customFormat="1" x14ac:dyDescent="0.25">
      <c r="E716" s="229"/>
      <c r="F716" s="229"/>
    </row>
    <row r="717" spans="5:6" s="23" customFormat="1" x14ac:dyDescent="0.25">
      <c r="E717" s="229"/>
      <c r="F717" s="229"/>
    </row>
    <row r="718" spans="5:6" s="23" customFormat="1" x14ac:dyDescent="0.25">
      <c r="E718" s="229"/>
      <c r="F718" s="229"/>
    </row>
    <row r="719" spans="5:6" s="23" customFormat="1" x14ac:dyDescent="0.25">
      <c r="E719" s="229"/>
      <c r="F719" s="229"/>
    </row>
    <row r="720" spans="5:6" s="23" customFormat="1" x14ac:dyDescent="0.25">
      <c r="E720" s="229"/>
      <c r="F720" s="229"/>
    </row>
    <row r="721" spans="5:6" s="23" customFormat="1" x14ac:dyDescent="0.25">
      <c r="E721" s="229"/>
      <c r="F721" s="229"/>
    </row>
    <row r="722" spans="5:6" s="23" customFormat="1" x14ac:dyDescent="0.25">
      <c r="E722" s="229"/>
      <c r="F722" s="229"/>
    </row>
    <row r="723" spans="5:6" s="23" customFormat="1" x14ac:dyDescent="0.25">
      <c r="E723" s="229"/>
      <c r="F723" s="229"/>
    </row>
    <row r="724" spans="5:6" s="23" customFormat="1" x14ac:dyDescent="0.25">
      <c r="E724" s="229"/>
      <c r="F724" s="229"/>
    </row>
    <row r="725" spans="5:6" s="23" customFormat="1" x14ac:dyDescent="0.25">
      <c r="E725" s="229"/>
      <c r="F725" s="229"/>
    </row>
    <row r="726" spans="5:6" s="23" customFormat="1" x14ac:dyDescent="0.25">
      <c r="E726" s="229"/>
      <c r="F726" s="229"/>
    </row>
    <row r="727" spans="5:6" s="23" customFormat="1" x14ac:dyDescent="0.25">
      <c r="E727" s="229"/>
      <c r="F727" s="229"/>
    </row>
    <row r="728" spans="5:6" s="23" customFormat="1" x14ac:dyDescent="0.25">
      <c r="E728" s="229"/>
      <c r="F728" s="229"/>
    </row>
    <row r="729" spans="5:6" s="23" customFormat="1" x14ac:dyDescent="0.25">
      <c r="E729" s="229"/>
      <c r="F729" s="229"/>
    </row>
    <row r="730" spans="5:6" s="23" customFormat="1" x14ac:dyDescent="0.25">
      <c r="E730" s="229"/>
      <c r="F730" s="229"/>
    </row>
    <row r="731" spans="5:6" s="23" customFormat="1" x14ac:dyDescent="0.25">
      <c r="E731" s="229"/>
      <c r="F731" s="229"/>
    </row>
    <row r="732" spans="5:6" s="23" customFormat="1" x14ac:dyDescent="0.25">
      <c r="E732" s="229"/>
      <c r="F732" s="229"/>
    </row>
    <row r="733" spans="5:6" s="23" customFormat="1" x14ac:dyDescent="0.25">
      <c r="E733" s="229"/>
      <c r="F733" s="229"/>
    </row>
    <row r="734" spans="5:6" s="23" customFormat="1" x14ac:dyDescent="0.25">
      <c r="E734" s="229"/>
      <c r="F734" s="229"/>
    </row>
    <row r="735" spans="5:6" s="23" customFormat="1" x14ac:dyDescent="0.25">
      <c r="E735" s="229"/>
      <c r="F735" s="229"/>
    </row>
    <row r="736" spans="5:6" s="23" customFormat="1" x14ac:dyDescent="0.25">
      <c r="E736" s="229"/>
      <c r="F736" s="229"/>
    </row>
    <row r="737" spans="5:6" s="23" customFormat="1" x14ac:dyDescent="0.25">
      <c r="E737" s="229"/>
      <c r="F737" s="229"/>
    </row>
    <row r="738" spans="5:6" s="23" customFormat="1" x14ac:dyDescent="0.25">
      <c r="E738" s="229"/>
      <c r="F738" s="229"/>
    </row>
    <row r="739" spans="5:6" s="23" customFormat="1" x14ac:dyDescent="0.25">
      <c r="E739" s="229"/>
      <c r="F739" s="229"/>
    </row>
    <row r="740" spans="5:6" s="23" customFormat="1" x14ac:dyDescent="0.25">
      <c r="E740" s="229"/>
      <c r="F740" s="229"/>
    </row>
    <row r="741" spans="5:6" s="23" customFormat="1" x14ac:dyDescent="0.25">
      <c r="E741" s="229"/>
      <c r="F741" s="229"/>
    </row>
    <row r="742" spans="5:6" s="23" customFormat="1" x14ac:dyDescent="0.25">
      <c r="E742" s="229"/>
      <c r="F742" s="229"/>
    </row>
    <row r="743" spans="5:6" s="23" customFormat="1" x14ac:dyDescent="0.25">
      <c r="E743" s="229"/>
      <c r="F743" s="229"/>
    </row>
    <row r="744" spans="5:6" s="23" customFormat="1" x14ac:dyDescent="0.25">
      <c r="E744" s="229"/>
      <c r="F744" s="229"/>
    </row>
    <row r="745" spans="5:6" s="23" customFormat="1" x14ac:dyDescent="0.25">
      <c r="E745" s="229"/>
      <c r="F745" s="229"/>
    </row>
    <row r="746" spans="5:6" s="23" customFormat="1" x14ac:dyDescent="0.25">
      <c r="E746" s="229"/>
      <c r="F746" s="229"/>
    </row>
    <row r="747" spans="5:6" s="23" customFormat="1" x14ac:dyDescent="0.25">
      <c r="E747" s="229"/>
      <c r="F747" s="229"/>
    </row>
    <row r="748" spans="5:6" s="23" customFormat="1" x14ac:dyDescent="0.25">
      <c r="E748" s="229"/>
      <c r="F748" s="229"/>
    </row>
    <row r="749" spans="5:6" s="23" customFormat="1" x14ac:dyDescent="0.25">
      <c r="E749" s="229"/>
      <c r="F749" s="229"/>
    </row>
    <row r="750" spans="5:6" s="23" customFormat="1" x14ac:dyDescent="0.25">
      <c r="E750" s="229"/>
      <c r="F750" s="229"/>
    </row>
    <row r="751" spans="5:6" s="23" customFormat="1" x14ac:dyDescent="0.25">
      <c r="E751" s="229"/>
      <c r="F751" s="229"/>
    </row>
    <row r="752" spans="5:6" s="23" customFormat="1" x14ac:dyDescent="0.25">
      <c r="E752" s="229"/>
      <c r="F752" s="229"/>
    </row>
    <row r="753" spans="5:6" s="23" customFormat="1" x14ac:dyDescent="0.25">
      <c r="E753" s="229"/>
      <c r="F753" s="229"/>
    </row>
    <row r="754" spans="5:6" s="23" customFormat="1" x14ac:dyDescent="0.25">
      <c r="E754" s="229"/>
      <c r="F754" s="229"/>
    </row>
    <row r="755" spans="5:6" s="23" customFormat="1" x14ac:dyDescent="0.25">
      <c r="E755" s="229"/>
      <c r="F755" s="229"/>
    </row>
    <row r="756" spans="5:6" s="23" customFormat="1" x14ac:dyDescent="0.25">
      <c r="E756" s="229"/>
      <c r="F756" s="229"/>
    </row>
    <row r="757" spans="5:6" s="23" customFormat="1" x14ac:dyDescent="0.25">
      <c r="E757" s="229"/>
      <c r="F757" s="229"/>
    </row>
    <row r="758" spans="5:6" s="23" customFormat="1" x14ac:dyDescent="0.25">
      <c r="E758" s="229"/>
      <c r="F758" s="229"/>
    </row>
    <row r="759" spans="5:6" s="23" customFormat="1" x14ac:dyDescent="0.25">
      <c r="E759" s="229"/>
      <c r="F759" s="229"/>
    </row>
    <row r="760" spans="5:6" s="23" customFormat="1" x14ac:dyDescent="0.25">
      <c r="E760" s="229"/>
      <c r="F760" s="229"/>
    </row>
    <row r="761" spans="5:6" s="23" customFormat="1" x14ac:dyDescent="0.25">
      <c r="E761" s="229"/>
      <c r="F761" s="229"/>
    </row>
    <row r="762" spans="5:6" s="23" customFormat="1" x14ac:dyDescent="0.25">
      <c r="E762" s="229"/>
      <c r="F762" s="229"/>
    </row>
    <row r="763" spans="5:6" s="23" customFormat="1" x14ac:dyDescent="0.25">
      <c r="E763" s="229"/>
      <c r="F763" s="229"/>
    </row>
    <row r="764" spans="5:6" s="23" customFormat="1" x14ac:dyDescent="0.25">
      <c r="E764" s="229"/>
      <c r="F764" s="229"/>
    </row>
    <row r="765" spans="5:6" s="23" customFormat="1" x14ac:dyDescent="0.25">
      <c r="E765" s="229"/>
      <c r="F765" s="229"/>
    </row>
    <row r="766" spans="5:6" s="23" customFormat="1" x14ac:dyDescent="0.25">
      <c r="E766" s="229"/>
      <c r="F766" s="229"/>
    </row>
    <row r="767" spans="5:6" s="23" customFormat="1" x14ac:dyDescent="0.25">
      <c r="E767" s="229"/>
      <c r="F767" s="229"/>
    </row>
    <row r="768" spans="5:6" s="23" customFormat="1" x14ac:dyDescent="0.25">
      <c r="E768" s="229"/>
      <c r="F768" s="229"/>
    </row>
    <row r="769" spans="5:6" s="23" customFormat="1" x14ac:dyDescent="0.25">
      <c r="E769" s="229"/>
      <c r="F769" s="229"/>
    </row>
    <row r="770" spans="5:6" s="23" customFormat="1" x14ac:dyDescent="0.25">
      <c r="E770" s="229"/>
      <c r="F770" s="229"/>
    </row>
    <row r="771" spans="5:6" s="23" customFormat="1" x14ac:dyDescent="0.25">
      <c r="E771" s="229"/>
      <c r="F771" s="229"/>
    </row>
    <row r="772" spans="5:6" s="23" customFormat="1" x14ac:dyDescent="0.25">
      <c r="E772" s="229"/>
      <c r="F772" s="229"/>
    </row>
    <row r="773" spans="5:6" s="23" customFormat="1" x14ac:dyDescent="0.25">
      <c r="E773" s="229"/>
      <c r="F773" s="229"/>
    </row>
    <row r="774" spans="5:6" s="23" customFormat="1" x14ac:dyDescent="0.25">
      <c r="E774" s="229"/>
      <c r="F774" s="229"/>
    </row>
    <row r="775" spans="5:6" s="23" customFormat="1" x14ac:dyDescent="0.25">
      <c r="E775" s="229"/>
      <c r="F775" s="229"/>
    </row>
    <row r="776" spans="5:6" s="23" customFormat="1" x14ac:dyDescent="0.25">
      <c r="E776" s="229"/>
      <c r="F776" s="229"/>
    </row>
    <row r="777" spans="5:6" s="23" customFormat="1" x14ac:dyDescent="0.25">
      <c r="E777" s="229"/>
      <c r="F777" s="229"/>
    </row>
    <row r="778" spans="5:6" s="23" customFormat="1" x14ac:dyDescent="0.25">
      <c r="E778" s="229"/>
      <c r="F778" s="229"/>
    </row>
    <row r="779" spans="5:6" s="23" customFormat="1" x14ac:dyDescent="0.25">
      <c r="E779" s="229"/>
      <c r="F779" s="229"/>
    </row>
    <row r="780" spans="5:6" s="23" customFormat="1" x14ac:dyDescent="0.25">
      <c r="E780" s="229"/>
      <c r="F780" s="229"/>
    </row>
    <row r="781" spans="5:6" s="23" customFormat="1" x14ac:dyDescent="0.25">
      <c r="E781" s="229"/>
      <c r="F781" s="229"/>
    </row>
    <row r="782" spans="5:6" s="23" customFormat="1" x14ac:dyDescent="0.25">
      <c r="E782" s="229"/>
      <c r="F782" s="229"/>
    </row>
    <row r="783" spans="5:6" s="23" customFormat="1" x14ac:dyDescent="0.25">
      <c r="E783" s="229"/>
      <c r="F783" s="229"/>
    </row>
    <row r="784" spans="5:6" s="23" customFormat="1" x14ac:dyDescent="0.25">
      <c r="E784" s="229"/>
      <c r="F784" s="229"/>
    </row>
    <row r="785" spans="5:6" s="23" customFormat="1" x14ac:dyDescent="0.25">
      <c r="E785" s="229"/>
      <c r="F785" s="229"/>
    </row>
    <row r="786" spans="5:6" s="23" customFormat="1" x14ac:dyDescent="0.25">
      <c r="E786" s="229"/>
      <c r="F786" s="229"/>
    </row>
    <row r="787" spans="5:6" s="23" customFormat="1" x14ac:dyDescent="0.25">
      <c r="E787" s="229"/>
      <c r="F787" s="229"/>
    </row>
    <row r="788" spans="5:6" s="23" customFormat="1" x14ac:dyDescent="0.25">
      <c r="E788" s="229"/>
      <c r="F788" s="229"/>
    </row>
    <row r="789" spans="5:6" s="23" customFormat="1" x14ac:dyDescent="0.25">
      <c r="E789" s="229"/>
      <c r="F789" s="229"/>
    </row>
    <row r="790" spans="5:6" s="23" customFormat="1" x14ac:dyDescent="0.25">
      <c r="E790" s="229"/>
      <c r="F790" s="229"/>
    </row>
    <row r="791" spans="5:6" s="23" customFormat="1" x14ac:dyDescent="0.25">
      <c r="E791" s="229"/>
      <c r="F791" s="229"/>
    </row>
    <row r="792" spans="5:6" s="23" customFormat="1" x14ac:dyDescent="0.25">
      <c r="E792" s="229"/>
      <c r="F792" s="229"/>
    </row>
    <row r="793" spans="5:6" s="23" customFormat="1" x14ac:dyDescent="0.25">
      <c r="E793" s="229"/>
      <c r="F793" s="229"/>
    </row>
    <row r="794" spans="5:6" s="23" customFormat="1" x14ac:dyDescent="0.25">
      <c r="E794" s="229"/>
      <c r="F794" s="229"/>
    </row>
    <row r="795" spans="5:6" s="23" customFormat="1" x14ac:dyDescent="0.25">
      <c r="E795" s="229"/>
      <c r="F795" s="229"/>
    </row>
    <row r="796" spans="5:6" s="23" customFormat="1" x14ac:dyDescent="0.25">
      <c r="E796" s="229"/>
      <c r="F796" s="229"/>
    </row>
    <row r="797" spans="5:6" s="23" customFormat="1" x14ac:dyDescent="0.25">
      <c r="E797" s="229"/>
      <c r="F797" s="229"/>
    </row>
    <row r="798" spans="5:6" s="23" customFormat="1" x14ac:dyDescent="0.25">
      <c r="E798" s="229"/>
      <c r="F798" s="229"/>
    </row>
    <row r="799" spans="5:6" s="23" customFormat="1" x14ac:dyDescent="0.25">
      <c r="E799" s="229"/>
      <c r="F799" s="229"/>
    </row>
    <row r="800" spans="5:6" s="23" customFormat="1" x14ac:dyDescent="0.25">
      <c r="E800" s="229"/>
      <c r="F800" s="229"/>
    </row>
    <row r="801" spans="5:6" s="23" customFormat="1" x14ac:dyDescent="0.25">
      <c r="E801" s="229"/>
      <c r="F801" s="229"/>
    </row>
    <row r="802" spans="5:6" s="23" customFormat="1" x14ac:dyDescent="0.25">
      <c r="E802" s="229"/>
      <c r="F802" s="229"/>
    </row>
    <row r="803" spans="5:6" s="23" customFormat="1" x14ac:dyDescent="0.25">
      <c r="E803" s="229"/>
      <c r="F803" s="229"/>
    </row>
    <row r="804" spans="5:6" s="23" customFormat="1" x14ac:dyDescent="0.25">
      <c r="E804" s="229"/>
      <c r="F804" s="229"/>
    </row>
    <row r="805" spans="5:6" s="23" customFormat="1" x14ac:dyDescent="0.25">
      <c r="E805" s="229"/>
      <c r="F805" s="229"/>
    </row>
    <row r="806" spans="5:6" s="23" customFormat="1" x14ac:dyDescent="0.25">
      <c r="E806" s="229"/>
      <c r="F806" s="229"/>
    </row>
    <row r="807" spans="5:6" s="23" customFormat="1" x14ac:dyDescent="0.25">
      <c r="E807" s="229"/>
      <c r="F807" s="229"/>
    </row>
    <row r="808" spans="5:6" s="23" customFormat="1" x14ac:dyDescent="0.25">
      <c r="E808" s="229"/>
      <c r="F808" s="229"/>
    </row>
    <row r="809" spans="5:6" s="23" customFormat="1" x14ac:dyDescent="0.25">
      <c r="E809" s="229"/>
      <c r="F809" s="229"/>
    </row>
    <row r="810" spans="5:6" s="23" customFormat="1" x14ac:dyDescent="0.25">
      <c r="E810" s="229"/>
      <c r="F810" s="229"/>
    </row>
    <row r="811" spans="5:6" s="23" customFormat="1" x14ac:dyDescent="0.25">
      <c r="E811" s="229"/>
      <c r="F811" s="229"/>
    </row>
    <row r="812" spans="5:6" s="23" customFormat="1" x14ac:dyDescent="0.25">
      <c r="E812" s="229"/>
      <c r="F812" s="229"/>
    </row>
    <row r="813" spans="5:6" s="23" customFormat="1" x14ac:dyDescent="0.25">
      <c r="E813" s="229"/>
      <c r="F813" s="229"/>
    </row>
    <row r="814" spans="5:6" s="23" customFormat="1" x14ac:dyDescent="0.25">
      <c r="E814" s="229"/>
      <c r="F814" s="229"/>
    </row>
    <row r="815" spans="5:6" s="23" customFormat="1" x14ac:dyDescent="0.25">
      <c r="E815" s="229"/>
      <c r="F815" s="229"/>
    </row>
    <row r="816" spans="5:6" s="23" customFormat="1" x14ac:dyDescent="0.25">
      <c r="E816" s="229"/>
      <c r="F816" s="229"/>
    </row>
    <row r="817" spans="5:6" s="23" customFormat="1" x14ac:dyDescent="0.25">
      <c r="E817" s="229"/>
      <c r="F817" s="229"/>
    </row>
    <row r="818" spans="5:6" s="23" customFormat="1" x14ac:dyDescent="0.25">
      <c r="E818" s="229"/>
      <c r="F818" s="229"/>
    </row>
    <row r="819" spans="5:6" s="23" customFormat="1" x14ac:dyDescent="0.25">
      <c r="E819" s="229"/>
      <c r="F819" s="229"/>
    </row>
    <row r="820" spans="5:6" s="23" customFormat="1" x14ac:dyDescent="0.25">
      <c r="E820" s="229"/>
      <c r="F820" s="229"/>
    </row>
    <row r="821" spans="5:6" s="23" customFormat="1" x14ac:dyDescent="0.25">
      <c r="E821" s="229"/>
      <c r="F821" s="229"/>
    </row>
    <row r="822" spans="5:6" s="23" customFormat="1" x14ac:dyDescent="0.25">
      <c r="E822" s="229"/>
      <c r="F822" s="229"/>
    </row>
    <row r="823" spans="5:6" s="23" customFormat="1" x14ac:dyDescent="0.25">
      <c r="E823" s="229"/>
      <c r="F823" s="229"/>
    </row>
    <row r="824" spans="5:6" s="23" customFormat="1" x14ac:dyDescent="0.25">
      <c r="E824" s="229"/>
      <c r="F824" s="229"/>
    </row>
    <row r="825" spans="5:6" s="23" customFormat="1" x14ac:dyDescent="0.25">
      <c r="E825" s="229"/>
      <c r="F825" s="229"/>
    </row>
    <row r="826" spans="5:6" s="23" customFormat="1" x14ac:dyDescent="0.25">
      <c r="E826" s="229"/>
      <c r="F826" s="229"/>
    </row>
    <row r="827" spans="5:6" s="23" customFormat="1" x14ac:dyDescent="0.25">
      <c r="E827" s="229"/>
      <c r="F827" s="229"/>
    </row>
    <row r="828" spans="5:6" s="23" customFormat="1" x14ac:dyDescent="0.25">
      <c r="E828" s="229"/>
      <c r="F828" s="229"/>
    </row>
    <row r="829" spans="5:6" s="23" customFormat="1" x14ac:dyDescent="0.25">
      <c r="E829" s="229"/>
      <c r="F829" s="229"/>
    </row>
    <row r="830" spans="5:6" s="23" customFormat="1" x14ac:dyDescent="0.25">
      <c r="E830" s="229"/>
      <c r="F830" s="229"/>
    </row>
    <row r="831" spans="5:6" s="23" customFormat="1" x14ac:dyDescent="0.25">
      <c r="E831" s="229"/>
      <c r="F831" s="229"/>
    </row>
    <row r="832" spans="5:6" s="23" customFormat="1" x14ac:dyDescent="0.25">
      <c r="E832" s="229"/>
      <c r="F832" s="229"/>
    </row>
    <row r="833" spans="5:6" s="23" customFormat="1" x14ac:dyDescent="0.25">
      <c r="E833" s="229"/>
      <c r="F833" s="229"/>
    </row>
    <row r="834" spans="5:6" s="23" customFormat="1" x14ac:dyDescent="0.25">
      <c r="E834" s="229"/>
      <c r="F834" s="229"/>
    </row>
    <row r="835" spans="5:6" s="23" customFormat="1" x14ac:dyDescent="0.25">
      <c r="E835" s="229"/>
      <c r="F835" s="229"/>
    </row>
    <row r="836" spans="5:6" s="23" customFormat="1" x14ac:dyDescent="0.25">
      <c r="E836" s="229"/>
      <c r="F836" s="229"/>
    </row>
    <row r="837" spans="5:6" s="23" customFormat="1" x14ac:dyDescent="0.25">
      <c r="E837" s="229"/>
      <c r="F837" s="229"/>
    </row>
    <row r="838" spans="5:6" s="23" customFormat="1" x14ac:dyDescent="0.25">
      <c r="E838" s="229"/>
      <c r="F838" s="229"/>
    </row>
    <row r="839" spans="5:6" s="23" customFormat="1" x14ac:dyDescent="0.25">
      <c r="E839" s="229"/>
      <c r="F839" s="229"/>
    </row>
    <row r="840" spans="5:6" s="23" customFormat="1" x14ac:dyDescent="0.25">
      <c r="E840" s="229"/>
      <c r="F840" s="229"/>
    </row>
    <row r="841" spans="5:6" s="23" customFormat="1" x14ac:dyDescent="0.25">
      <c r="E841" s="229"/>
      <c r="F841" s="229"/>
    </row>
    <row r="842" spans="5:6" s="23" customFormat="1" x14ac:dyDescent="0.25">
      <c r="E842" s="229"/>
      <c r="F842" s="229"/>
    </row>
    <row r="843" spans="5:6" s="23" customFormat="1" x14ac:dyDescent="0.25">
      <c r="E843" s="229"/>
      <c r="F843" s="229"/>
    </row>
    <row r="844" spans="5:6" s="23" customFormat="1" x14ac:dyDescent="0.25">
      <c r="E844" s="229"/>
      <c r="F844" s="229"/>
    </row>
    <row r="845" spans="5:6" s="23" customFormat="1" x14ac:dyDescent="0.25">
      <c r="E845" s="229"/>
      <c r="F845" s="229"/>
    </row>
    <row r="846" spans="5:6" s="23" customFormat="1" x14ac:dyDescent="0.25">
      <c r="E846" s="229"/>
      <c r="F846" s="229"/>
    </row>
    <row r="847" spans="5:6" s="23" customFormat="1" x14ac:dyDescent="0.25">
      <c r="E847" s="229"/>
      <c r="F847" s="229"/>
    </row>
    <row r="848" spans="5:6" s="23" customFormat="1" x14ac:dyDescent="0.25">
      <c r="E848" s="229"/>
      <c r="F848" s="229"/>
    </row>
    <row r="849" spans="5:6" s="23" customFormat="1" x14ac:dyDescent="0.25">
      <c r="E849" s="229"/>
      <c r="F849" s="229"/>
    </row>
    <row r="850" spans="5:6" s="23" customFormat="1" x14ac:dyDescent="0.25">
      <c r="E850" s="229"/>
      <c r="F850" s="229"/>
    </row>
    <row r="851" spans="5:6" s="23" customFormat="1" x14ac:dyDescent="0.25">
      <c r="E851" s="229"/>
      <c r="F851" s="229"/>
    </row>
    <row r="852" spans="5:6" s="23" customFormat="1" x14ac:dyDescent="0.25">
      <c r="E852" s="229"/>
      <c r="F852" s="229"/>
    </row>
    <row r="853" spans="5:6" s="23" customFormat="1" x14ac:dyDescent="0.25">
      <c r="E853" s="229"/>
      <c r="F853" s="229"/>
    </row>
    <row r="854" spans="5:6" s="23" customFormat="1" x14ac:dyDescent="0.25">
      <c r="E854" s="229"/>
      <c r="F854" s="229"/>
    </row>
    <row r="855" spans="5:6" s="23" customFormat="1" x14ac:dyDescent="0.25">
      <c r="E855" s="229"/>
      <c r="F855" s="229"/>
    </row>
    <row r="856" spans="5:6" s="23" customFormat="1" x14ac:dyDescent="0.25">
      <c r="E856" s="229"/>
      <c r="F856" s="229"/>
    </row>
    <row r="857" spans="5:6" s="23" customFormat="1" x14ac:dyDescent="0.25">
      <c r="E857" s="229"/>
      <c r="F857" s="229"/>
    </row>
    <row r="858" spans="5:6" s="23" customFormat="1" x14ac:dyDescent="0.25">
      <c r="E858" s="229"/>
      <c r="F858" s="229"/>
    </row>
    <row r="859" spans="5:6" s="23" customFormat="1" x14ac:dyDescent="0.25">
      <c r="E859" s="229"/>
      <c r="F859" s="229"/>
    </row>
    <row r="860" spans="5:6" s="23" customFormat="1" x14ac:dyDescent="0.25">
      <c r="E860" s="229"/>
      <c r="F860" s="229"/>
    </row>
    <row r="861" spans="5:6" s="23" customFormat="1" x14ac:dyDescent="0.25">
      <c r="E861" s="229"/>
      <c r="F861" s="229"/>
    </row>
    <row r="862" spans="5:6" s="23" customFormat="1" x14ac:dyDescent="0.25">
      <c r="E862" s="229"/>
      <c r="F862" s="229"/>
    </row>
    <row r="863" spans="5:6" s="23" customFormat="1" x14ac:dyDescent="0.25">
      <c r="E863" s="229"/>
      <c r="F863" s="229"/>
    </row>
    <row r="864" spans="5:6" s="23" customFormat="1" x14ac:dyDescent="0.25">
      <c r="E864" s="229"/>
      <c r="F864" s="229"/>
    </row>
    <row r="865" spans="5:6" s="23" customFormat="1" x14ac:dyDescent="0.25">
      <c r="E865" s="229"/>
      <c r="F865" s="229"/>
    </row>
    <row r="866" spans="5:6" s="23" customFormat="1" x14ac:dyDescent="0.25">
      <c r="E866" s="229"/>
      <c r="F866" s="229"/>
    </row>
    <row r="867" spans="5:6" s="23" customFormat="1" x14ac:dyDescent="0.25">
      <c r="E867" s="229"/>
      <c r="F867" s="229"/>
    </row>
    <row r="868" spans="5:6" s="23" customFormat="1" x14ac:dyDescent="0.25">
      <c r="E868" s="229"/>
      <c r="F868" s="229"/>
    </row>
    <row r="869" spans="5:6" s="23" customFormat="1" x14ac:dyDescent="0.25">
      <c r="E869" s="229"/>
      <c r="F869" s="229"/>
    </row>
    <row r="870" spans="5:6" s="23" customFormat="1" x14ac:dyDescent="0.25">
      <c r="E870" s="229"/>
      <c r="F870" s="229"/>
    </row>
    <row r="871" spans="5:6" s="23" customFormat="1" x14ac:dyDescent="0.25">
      <c r="E871" s="229"/>
      <c r="F871" s="229"/>
    </row>
    <row r="872" spans="5:6" s="23" customFormat="1" x14ac:dyDescent="0.25">
      <c r="E872" s="229"/>
      <c r="F872" s="229"/>
    </row>
    <row r="873" spans="5:6" s="23" customFormat="1" x14ac:dyDescent="0.25">
      <c r="E873" s="229"/>
      <c r="F873" s="229"/>
    </row>
    <row r="874" spans="5:6" s="23" customFormat="1" x14ac:dyDescent="0.25">
      <c r="E874" s="229"/>
      <c r="F874" s="229"/>
    </row>
    <row r="875" spans="5:6" s="23" customFormat="1" x14ac:dyDescent="0.25">
      <c r="E875" s="229"/>
      <c r="F875" s="229"/>
    </row>
    <row r="876" spans="5:6" s="23" customFormat="1" x14ac:dyDescent="0.25">
      <c r="E876" s="229"/>
      <c r="F876" s="229"/>
    </row>
    <row r="877" spans="5:6" s="23" customFormat="1" x14ac:dyDescent="0.25">
      <c r="E877" s="229"/>
      <c r="F877" s="229"/>
    </row>
    <row r="878" spans="5:6" s="23" customFormat="1" x14ac:dyDescent="0.25">
      <c r="E878" s="229"/>
      <c r="F878" s="229"/>
    </row>
    <row r="879" spans="5:6" s="23" customFormat="1" x14ac:dyDescent="0.25">
      <c r="E879" s="229"/>
      <c r="F879" s="229"/>
    </row>
    <row r="880" spans="5:6" s="23" customFormat="1" x14ac:dyDescent="0.25">
      <c r="E880" s="229"/>
      <c r="F880" s="229"/>
    </row>
    <row r="881" spans="5:6" s="23" customFormat="1" x14ac:dyDescent="0.25">
      <c r="E881" s="229"/>
      <c r="F881" s="229"/>
    </row>
    <row r="882" spans="5:6" s="23" customFormat="1" x14ac:dyDescent="0.25">
      <c r="E882" s="229"/>
      <c r="F882" s="229"/>
    </row>
    <row r="883" spans="5:6" s="23" customFormat="1" x14ac:dyDescent="0.25">
      <c r="E883" s="229"/>
      <c r="F883" s="229"/>
    </row>
    <row r="884" spans="5:6" s="23" customFormat="1" x14ac:dyDescent="0.25">
      <c r="E884" s="229"/>
      <c r="F884" s="229"/>
    </row>
    <row r="885" spans="5:6" s="23" customFormat="1" x14ac:dyDescent="0.25">
      <c r="E885" s="229"/>
      <c r="F885" s="229"/>
    </row>
    <row r="886" spans="5:6" s="23" customFormat="1" x14ac:dyDescent="0.25">
      <c r="E886" s="229"/>
      <c r="F886" s="229"/>
    </row>
    <row r="887" spans="5:6" s="23" customFormat="1" x14ac:dyDescent="0.25">
      <c r="E887" s="229"/>
      <c r="F887" s="229"/>
    </row>
    <row r="888" spans="5:6" s="23" customFormat="1" x14ac:dyDescent="0.25">
      <c r="E888" s="229"/>
      <c r="F888" s="229"/>
    </row>
    <row r="889" spans="5:6" s="23" customFormat="1" x14ac:dyDescent="0.25">
      <c r="E889" s="229"/>
      <c r="F889" s="229"/>
    </row>
    <row r="890" spans="5:6" s="23" customFormat="1" x14ac:dyDescent="0.25">
      <c r="E890" s="229"/>
      <c r="F890" s="229"/>
    </row>
    <row r="891" spans="5:6" s="23" customFormat="1" x14ac:dyDescent="0.25">
      <c r="E891" s="229"/>
      <c r="F891" s="229"/>
    </row>
    <row r="892" spans="5:6" s="23" customFormat="1" x14ac:dyDescent="0.25">
      <c r="E892" s="229"/>
      <c r="F892" s="229"/>
    </row>
    <row r="893" spans="5:6" s="23" customFormat="1" x14ac:dyDescent="0.25">
      <c r="E893" s="229"/>
      <c r="F893" s="229"/>
    </row>
    <row r="894" spans="5:6" s="23" customFormat="1" x14ac:dyDescent="0.25">
      <c r="E894" s="229"/>
      <c r="F894" s="229"/>
    </row>
    <row r="895" spans="5:6" s="23" customFormat="1" x14ac:dyDescent="0.25">
      <c r="E895" s="229"/>
      <c r="F895" s="229"/>
    </row>
    <row r="896" spans="5:6" s="23" customFormat="1" x14ac:dyDescent="0.25">
      <c r="E896" s="229"/>
      <c r="F896" s="229"/>
    </row>
    <row r="897" spans="5:6" s="23" customFormat="1" x14ac:dyDescent="0.25">
      <c r="E897" s="229"/>
      <c r="F897" s="229"/>
    </row>
    <row r="898" spans="5:6" s="23" customFormat="1" x14ac:dyDescent="0.25">
      <c r="E898" s="229"/>
      <c r="F898" s="229"/>
    </row>
    <row r="899" spans="5:6" s="23" customFormat="1" x14ac:dyDescent="0.25">
      <c r="E899" s="229"/>
      <c r="F899" s="229"/>
    </row>
    <row r="900" spans="5:6" s="23" customFormat="1" x14ac:dyDescent="0.25">
      <c r="E900" s="229"/>
      <c r="F900" s="229"/>
    </row>
    <row r="901" spans="5:6" s="23" customFormat="1" x14ac:dyDescent="0.25">
      <c r="E901" s="229"/>
      <c r="F901" s="229"/>
    </row>
    <row r="902" spans="5:6" s="23" customFormat="1" x14ac:dyDescent="0.25">
      <c r="E902" s="229"/>
      <c r="F902" s="229"/>
    </row>
    <row r="903" spans="5:6" s="23" customFormat="1" x14ac:dyDescent="0.25">
      <c r="E903" s="229"/>
      <c r="F903" s="229"/>
    </row>
    <row r="904" spans="5:6" s="23" customFormat="1" x14ac:dyDescent="0.25">
      <c r="E904" s="229"/>
      <c r="F904" s="229"/>
    </row>
    <row r="905" spans="5:6" s="23" customFormat="1" x14ac:dyDescent="0.25">
      <c r="E905" s="229"/>
      <c r="F905" s="229"/>
    </row>
    <row r="906" spans="5:6" s="23" customFormat="1" x14ac:dyDescent="0.25">
      <c r="E906" s="229"/>
      <c r="F906" s="229"/>
    </row>
    <row r="907" spans="5:6" s="23" customFormat="1" x14ac:dyDescent="0.25">
      <c r="E907" s="229"/>
      <c r="F907" s="229"/>
    </row>
    <row r="908" spans="5:6" s="23" customFormat="1" x14ac:dyDescent="0.25">
      <c r="E908" s="229"/>
      <c r="F908" s="229"/>
    </row>
    <row r="909" spans="5:6" s="23" customFormat="1" x14ac:dyDescent="0.25">
      <c r="E909" s="229"/>
      <c r="F909" s="229"/>
    </row>
    <row r="910" spans="5:6" s="23" customFormat="1" x14ac:dyDescent="0.25">
      <c r="E910" s="229"/>
      <c r="F910" s="229"/>
    </row>
    <row r="911" spans="5:6" s="23" customFormat="1" x14ac:dyDescent="0.25">
      <c r="E911" s="229"/>
      <c r="F911" s="229"/>
    </row>
    <row r="912" spans="5:6" s="23" customFormat="1" x14ac:dyDescent="0.25">
      <c r="E912" s="229"/>
      <c r="F912" s="229"/>
    </row>
    <row r="913" spans="5:6" s="23" customFormat="1" x14ac:dyDescent="0.25">
      <c r="E913" s="229"/>
      <c r="F913" s="229"/>
    </row>
    <row r="914" spans="5:6" s="23" customFormat="1" x14ac:dyDescent="0.25">
      <c r="E914" s="229"/>
      <c r="F914" s="229"/>
    </row>
    <row r="915" spans="5:6" s="23" customFormat="1" x14ac:dyDescent="0.25">
      <c r="E915" s="229"/>
      <c r="F915" s="229"/>
    </row>
    <row r="916" spans="5:6" s="23" customFormat="1" x14ac:dyDescent="0.25">
      <c r="E916" s="229"/>
      <c r="F916" s="229"/>
    </row>
    <row r="917" spans="5:6" s="23" customFormat="1" x14ac:dyDescent="0.25">
      <c r="E917" s="229"/>
      <c r="F917" s="229"/>
    </row>
    <row r="918" spans="5:6" s="23" customFormat="1" x14ac:dyDescent="0.25">
      <c r="E918" s="229"/>
      <c r="F918" s="229"/>
    </row>
    <row r="919" spans="5:6" s="23" customFormat="1" x14ac:dyDescent="0.25">
      <c r="E919" s="229"/>
      <c r="F919" s="229"/>
    </row>
    <row r="920" spans="5:6" s="23" customFormat="1" x14ac:dyDescent="0.25">
      <c r="E920" s="229"/>
      <c r="F920" s="229"/>
    </row>
    <row r="921" spans="5:6" s="23" customFormat="1" x14ac:dyDescent="0.25">
      <c r="E921" s="229"/>
      <c r="F921" s="229"/>
    </row>
    <row r="922" spans="5:6" s="23" customFormat="1" x14ac:dyDescent="0.25">
      <c r="E922" s="229"/>
      <c r="F922" s="229"/>
    </row>
    <row r="923" spans="5:6" s="23" customFormat="1" x14ac:dyDescent="0.25">
      <c r="E923" s="229"/>
      <c r="F923" s="229"/>
    </row>
    <row r="924" spans="5:6" s="23" customFormat="1" x14ac:dyDescent="0.25">
      <c r="E924" s="229"/>
      <c r="F924" s="229"/>
    </row>
    <row r="925" spans="5:6" s="23" customFormat="1" x14ac:dyDescent="0.25">
      <c r="E925" s="229"/>
      <c r="F925" s="229"/>
    </row>
    <row r="926" spans="5:6" s="23" customFormat="1" x14ac:dyDescent="0.25">
      <c r="E926" s="229"/>
      <c r="F926" s="229"/>
    </row>
    <row r="927" spans="5:6" s="23" customFormat="1" x14ac:dyDescent="0.25">
      <c r="E927" s="229"/>
      <c r="F927" s="229"/>
    </row>
    <row r="928" spans="5:6" s="23" customFormat="1" x14ac:dyDescent="0.25">
      <c r="E928" s="229"/>
      <c r="F928" s="229"/>
    </row>
    <row r="929" spans="5:6" s="23" customFormat="1" x14ac:dyDescent="0.25">
      <c r="E929" s="229"/>
      <c r="F929" s="229"/>
    </row>
    <row r="930" spans="5:6" s="23" customFormat="1" x14ac:dyDescent="0.25">
      <c r="E930" s="229"/>
      <c r="F930" s="229"/>
    </row>
    <row r="931" spans="5:6" s="23" customFormat="1" x14ac:dyDescent="0.25">
      <c r="E931" s="229"/>
      <c r="F931" s="229"/>
    </row>
    <row r="932" spans="5:6" s="23" customFormat="1" x14ac:dyDescent="0.25">
      <c r="E932" s="229"/>
      <c r="F932" s="229"/>
    </row>
    <row r="933" spans="5:6" s="23" customFormat="1" x14ac:dyDescent="0.25">
      <c r="E933" s="229"/>
      <c r="F933" s="229"/>
    </row>
    <row r="934" spans="5:6" s="23" customFormat="1" x14ac:dyDescent="0.25">
      <c r="E934" s="229"/>
      <c r="F934" s="229"/>
    </row>
    <row r="935" spans="5:6" s="23" customFormat="1" x14ac:dyDescent="0.25">
      <c r="E935" s="229"/>
      <c r="F935" s="229"/>
    </row>
    <row r="936" spans="5:6" s="23" customFormat="1" x14ac:dyDescent="0.25">
      <c r="E936" s="229"/>
      <c r="F936" s="229"/>
    </row>
    <row r="937" spans="5:6" s="23" customFormat="1" x14ac:dyDescent="0.25">
      <c r="E937" s="229"/>
      <c r="F937" s="229"/>
    </row>
    <row r="938" spans="5:6" s="23" customFormat="1" x14ac:dyDescent="0.25">
      <c r="E938" s="229"/>
      <c r="F938" s="229"/>
    </row>
    <row r="939" spans="5:6" s="23" customFormat="1" x14ac:dyDescent="0.25">
      <c r="E939" s="229"/>
      <c r="F939" s="229"/>
    </row>
    <row r="940" spans="5:6" s="23" customFormat="1" x14ac:dyDescent="0.25">
      <c r="E940" s="229"/>
      <c r="F940" s="229"/>
    </row>
    <row r="941" spans="5:6" s="23" customFormat="1" x14ac:dyDescent="0.25">
      <c r="E941" s="229"/>
      <c r="F941" s="229"/>
    </row>
    <row r="942" spans="5:6" s="23" customFormat="1" x14ac:dyDescent="0.25">
      <c r="E942" s="229"/>
      <c r="F942" s="229"/>
    </row>
    <row r="943" spans="5:6" s="23" customFormat="1" x14ac:dyDescent="0.25">
      <c r="E943" s="229"/>
      <c r="F943" s="229"/>
    </row>
    <row r="944" spans="5:6" s="23" customFormat="1" x14ac:dyDescent="0.25">
      <c r="E944" s="229"/>
      <c r="F944" s="229"/>
    </row>
    <row r="945" spans="5:6" s="23" customFormat="1" x14ac:dyDescent="0.25">
      <c r="E945" s="229"/>
      <c r="F945" s="229"/>
    </row>
    <row r="946" spans="5:6" s="23" customFormat="1" x14ac:dyDescent="0.25">
      <c r="E946" s="229"/>
      <c r="F946" s="229"/>
    </row>
    <row r="947" spans="5:6" s="23" customFormat="1" x14ac:dyDescent="0.25">
      <c r="E947" s="229"/>
      <c r="F947" s="229"/>
    </row>
    <row r="948" spans="5:6" s="23" customFormat="1" x14ac:dyDescent="0.25">
      <c r="E948" s="229"/>
      <c r="F948" s="229"/>
    </row>
    <row r="949" spans="5:6" s="23" customFormat="1" x14ac:dyDescent="0.25">
      <c r="E949" s="229"/>
      <c r="F949" s="229"/>
    </row>
    <row r="950" spans="5:6" s="23" customFormat="1" x14ac:dyDescent="0.25">
      <c r="E950" s="229"/>
      <c r="F950" s="229"/>
    </row>
    <row r="951" spans="5:6" s="23" customFormat="1" x14ac:dyDescent="0.25">
      <c r="E951" s="229"/>
      <c r="F951" s="229"/>
    </row>
    <row r="952" spans="5:6" s="23" customFormat="1" x14ac:dyDescent="0.25">
      <c r="E952" s="229"/>
      <c r="F952" s="229"/>
    </row>
    <row r="953" spans="5:6" s="23" customFormat="1" x14ac:dyDescent="0.25">
      <c r="E953" s="229"/>
      <c r="F953" s="229"/>
    </row>
    <row r="954" spans="5:6" s="23" customFormat="1" x14ac:dyDescent="0.25">
      <c r="E954" s="229"/>
      <c r="F954" s="229"/>
    </row>
    <row r="955" spans="5:6" s="23" customFormat="1" x14ac:dyDescent="0.25">
      <c r="E955" s="229"/>
      <c r="F955" s="229"/>
    </row>
    <row r="956" spans="5:6" s="23" customFormat="1" x14ac:dyDescent="0.25">
      <c r="E956" s="229"/>
      <c r="F956" s="229"/>
    </row>
    <row r="957" spans="5:6" s="23" customFormat="1" x14ac:dyDescent="0.25">
      <c r="E957" s="229"/>
      <c r="F957" s="229"/>
    </row>
    <row r="958" spans="5:6" s="23" customFormat="1" x14ac:dyDescent="0.25">
      <c r="E958" s="229"/>
      <c r="F958" s="229"/>
    </row>
    <row r="959" spans="5:6" s="23" customFormat="1" x14ac:dyDescent="0.25">
      <c r="E959" s="229"/>
      <c r="F959" s="229"/>
    </row>
    <row r="960" spans="5:6" s="23" customFormat="1" x14ac:dyDescent="0.25">
      <c r="E960" s="229"/>
      <c r="F960" s="229"/>
    </row>
    <row r="961" spans="5:6" s="23" customFormat="1" x14ac:dyDescent="0.25">
      <c r="E961" s="229"/>
      <c r="F961" s="229"/>
    </row>
    <row r="962" spans="5:6" s="23" customFormat="1" x14ac:dyDescent="0.25">
      <c r="E962" s="229"/>
      <c r="F962" s="229"/>
    </row>
    <row r="963" spans="5:6" s="23" customFormat="1" x14ac:dyDescent="0.25">
      <c r="E963" s="229"/>
      <c r="F963" s="229"/>
    </row>
    <row r="964" spans="5:6" s="23" customFormat="1" x14ac:dyDescent="0.25">
      <c r="E964" s="229"/>
      <c r="F964" s="229"/>
    </row>
    <row r="965" spans="5:6" s="23" customFormat="1" x14ac:dyDescent="0.25">
      <c r="E965" s="229"/>
      <c r="F965" s="229"/>
    </row>
    <row r="966" spans="5:6" s="23" customFormat="1" x14ac:dyDescent="0.25">
      <c r="E966" s="229"/>
      <c r="F966" s="229"/>
    </row>
    <row r="967" spans="5:6" s="23" customFormat="1" x14ac:dyDescent="0.25">
      <c r="E967" s="229"/>
      <c r="F967" s="229"/>
    </row>
    <row r="968" spans="5:6" s="23" customFormat="1" x14ac:dyDescent="0.25">
      <c r="E968" s="229"/>
      <c r="F968" s="229"/>
    </row>
    <row r="969" spans="5:6" s="23" customFormat="1" x14ac:dyDescent="0.25">
      <c r="E969" s="229"/>
      <c r="F969" s="229"/>
    </row>
    <row r="970" spans="5:6" s="23" customFormat="1" x14ac:dyDescent="0.25">
      <c r="E970" s="229"/>
      <c r="F970" s="229"/>
    </row>
    <row r="971" spans="5:6" s="23" customFormat="1" x14ac:dyDescent="0.25">
      <c r="E971" s="229"/>
      <c r="F971" s="229"/>
    </row>
    <row r="972" spans="5:6" s="23" customFormat="1" x14ac:dyDescent="0.25">
      <c r="E972" s="229"/>
      <c r="F972" s="229"/>
    </row>
    <row r="973" spans="5:6" s="23" customFormat="1" x14ac:dyDescent="0.25">
      <c r="E973" s="229"/>
      <c r="F973" s="229"/>
    </row>
    <row r="974" spans="5:6" s="23" customFormat="1" x14ac:dyDescent="0.25">
      <c r="E974" s="229"/>
      <c r="F974" s="229"/>
    </row>
    <row r="975" spans="5:6" s="23" customFormat="1" x14ac:dyDescent="0.25">
      <c r="E975" s="229"/>
      <c r="F975" s="229"/>
    </row>
    <row r="976" spans="5:6" s="23" customFormat="1" x14ac:dyDescent="0.25">
      <c r="E976" s="229"/>
      <c r="F976" s="229"/>
    </row>
    <row r="977" spans="5:6" s="23" customFormat="1" x14ac:dyDescent="0.25">
      <c r="E977" s="229"/>
      <c r="F977" s="229"/>
    </row>
    <row r="978" spans="5:6" s="23" customFormat="1" x14ac:dyDescent="0.25">
      <c r="E978" s="229"/>
      <c r="F978" s="229"/>
    </row>
    <row r="979" spans="5:6" s="23" customFormat="1" x14ac:dyDescent="0.25">
      <c r="E979" s="229"/>
      <c r="F979" s="229"/>
    </row>
    <row r="980" spans="5:6" s="23" customFormat="1" x14ac:dyDescent="0.25">
      <c r="E980" s="229"/>
      <c r="F980" s="229"/>
    </row>
    <row r="981" spans="5:6" s="23" customFormat="1" x14ac:dyDescent="0.25">
      <c r="E981" s="229"/>
      <c r="F981" s="229"/>
    </row>
    <row r="982" spans="5:6" s="23" customFormat="1" x14ac:dyDescent="0.25">
      <c r="E982" s="229"/>
      <c r="F982" s="229"/>
    </row>
    <row r="983" spans="5:6" s="23" customFormat="1" x14ac:dyDescent="0.25">
      <c r="E983" s="229"/>
      <c r="F983" s="229"/>
    </row>
    <row r="984" spans="5:6" s="23" customFormat="1" x14ac:dyDescent="0.25">
      <c r="E984" s="229"/>
      <c r="F984" s="229"/>
    </row>
    <row r="985" spans="5:6" s="23" customFormat="1" x14ac:dyDescent="0.25">
      <c r="E985" s="229"/>
      <c r="F985" s="229"/>
    </row>
    <row r="986" spans="5:6" s="23" customFormat="1" x14ac:dyDescent="0.25">
      <c r="E986" s="229"/>
      <c r="F986" s="229"/>
    </row>
    <row r="987" spans="5:6" s="23" customFormat="1" x14ac:dyDescent="0.25">
      <c r="E987" s="229"/>
      <c r="F987" s="229"/>
    </row>
    <row r="988" spans="5:6" s="23" customFormat="1" x14ac:dyDescent="0.25">
      <c r="E988" s="229"/>
      <c r="F988" s="229"/>
    </row>
    <row r="989" spans="5:6" s="23" customFormat="1" x14ac:dyDescent="0.25">
      <c r="E989" s="229"/>
      <c r="F989" s="229"/>
    </row>
    <row r="990" spans="5:6" s="23" customFormat="1" x14ac:dyDescent="0.25">
      <c r="E990" s="229"/>
      <c r="F990" s="229"/>
    </row>
    <row r="991" spans="5:6" s="23" customFormat="1" x14ac:dyDescent="0.25">
      <c r="E991" s="229"/>
      <c r="F991" s="229"/>
    </row>
    <row r="992" spans="5:6" s="23" customFormat="1" x14ac:dyDescent="0.25">
      <c r="E992" s="229"/>
      <c r="F992" s="229"/>
    </row>
    <row r="993" spans="5:6" s="23" customFormat="1" x14ac:dyDescent="0.25">
      <c r="E993" s="229"/>
      <c r="F993" s="229"/>
    </row>
    <row r="994" spans="5:6" s="23" customFormat="1" x14ac:dyDescent="0.25">
      <c r="E994" s="229"/>
      <c r="F994" s="229"/>
    </row>
    <row r="995" spans="5:6" s="23" customFormat="1" x14ac:dyDescent="0.25">
      <c r="E995" s="229"/>
      <c r="F995" s="229"/>
    </row>
    <row r="996" spans="5:6" s="23" customFormat="1" x14ac:dyDescent="0.25">
      <c r="E996" s="229"/>
      <c r="F996" s="229"/>
    </row>
    <row r="997" spans="5:6" s="23" customFormat="1" x14ac:dyDescent="0.25">
      <c r="E997" s="229"/>
      <c r="F997" s="229"/>
    </row>
    <row r="998" spans="5:6" s="23" customFormat="1" x14ac:dyDescent="0.25">
      <c r="E998" s="229"/>
      <c r="F998" s="229"/>
    </row>
    <row r="999" spans="5:6" s="23" customFormat="1" x14ac:dyDescent="0.25">
      <c r="E999" s="229"/>
      <c r="F999" s="229"/>
    </row>
    <row r="1000" spans="5:6" s="23" customFormat="1" x14ac:dyDescent="0.25">
      <c r="E1000" s="229"/>
      <c r="F1000" s="229"/>
    </row>
    <row r="1001" spans="5:6" s="23" customFormat="1" x14ac:dyDescent="0.25">
      <c r="E1001" s="229"/>
      <c r="F1001" s="229"/>
    </row>
    <row r="1002" spans="5:6" s="23" customFormat="1" x14ac:dyDescent="0.25">
      <c r="E1002" s="229"/>
      <c r="F1002" s="229"/>
    </row>
    <row r="1003" spans="5:6" s="23" customFormat="1" x14ac:dyDescent="0.25">
      <c r="E1003" s="229"/>
      <c r="F1003" s="229"/>
    </row>
    <row r="1004" spans="5:6" s="23" customFormat="1" x14ac:dyDescent="0.25">
      <c r="E1004" s="229"/>
      <c r="F1004" s="229"/>
    </row>
    <row r="1005" spans="5:6" s="23" customFormat="1" x14ac:dyDescent="0.25">
      <c r="E1005" s="229"/>
      <c r="F1005" s="229"/>
    </row>
    <row r="1006" spans="5:6" s="23" customFormat="1" x14ac:dyDescent="0.25">
      <c r="E1006" s="229"/>
      <c r="F1006" s="229"/>
    </row>
    <row r="1007" spans="5:6" s="23" customFormat="1" x14ac:dyDescent="0.25">
      <c r="E1007" s="229"/>
      <c r="F1007" s="229"/>
    </row>
    <row r="1008" spans="5:6" s="23" customFormat="1" x14ac:dyDescent="0.25">
      <c r="E1008" s="229"/>
      <c r="F1008" s="229"/>
    </row>
    <row r="1009" spans="5:6" s="23" customFormat="1" x14ac:dyDescent="0.25">
      <c r="E1009" s="229"/>
      <c r="F1009" s="229"/>
    </row>
    <row r="1010" spans="5:6" s="23" customFormat="1" x14ac:dyDescent="0.25">
      <c r="E1010" s="229"/>
      <c r="F1010" s="229"/>
    </row>
    <row r="1011" spans="5:6" s="23" customFormat="1" x14ac:dyDescent="0.25">
      <c r="E1011" s="229"/>
      <c r="F1011" s="229"/>
    </row>
    <row r="1012" spans="5:6" s="23" customFormat="1" x14ac:dyDescent="0.25">
      <c r="E1012" s="229"/>
      <c r="F1012" s="229"/>
    </row>
    <row r="1013" spans="5:6" s="23" customFormat="1" x14ac:dyDescent="0.25">
      <c r="E1013" s="229"/>
      <c r="F1013" s="229"/>
    </row>
    <row r="1014" spans="5:6" s="23" customFormat="1" x14ac:dyDescent="0.25">
      <c r="E1014" s="229"/>
      <c r="F1014" s="229"/>
    </row>
    <row r="1015" spans="5:6" s="23" customFormat="1" x14ac:dyDescent="0.25">
      <c r="E1015" s="229"/>
      <c r="F1015" s="229"/>
    </row>
    <row r="1016" spans="5:6" s="23" customFormat="1" x14ac:dyDescent="0.25">
      <c r="E1016" s="229"/>
      <c r="F1016" s="229"/>
    </row>
    <row r="1017" spans="5:6" s="23" customFormat="1" x14ac:dyDescent="0.25">
      <c r="E1017" s="229"/>
      <c r="F1017" s="229"/>
    </row>
    <row r="1018" spans="5:6" s="23" customFormat="1" x14ac:dyDescent="0.25">
      <c r="E1018" s="229"/>
      <c r="F1018" s="229"/>
    </row>
    <row r="1019" spans="5:6" s="23" customFormat="1" x14ac:dyDescent="0.25">
      <c r="E1019" s="229"/>
      <c r="F1019" s="229"/>
    </row>
    <row r="1020" spans="5:6" s="23" customFormat="1" x14ac:dyDescent="0.25">
      <c r="E1020" s="229"/>
      <c r="F1020" s="229"/>
    </row>
    <row r="1021" spans="5:6" s="23" customFormat="1" x14ac:dyDescent="0.25">
      <c r="E1021" s="229"/>
      <c r="F1021" s="229"/>
    </row>
    <row r="1022" spans="5:6" s="23" customFormat="1" x14ac:dyDescent="0.25">
      <c r="E1022" s="229"/>
      <c r="F1022" s="229"/>
    </row>
    <row r="1023" spans="5:6" s="23" customFormat="1" x14ac:dyDescent="0.25">
      <c r="E1023" s="229"/>
      <c r="F1023" s="229"/>
    </row>
    <row r="1024" spans="5:6" s="23" customFormat="1" x14ac:dyDescent="0.25">
      <c r="E1024" s="229"/>
      <c r="F1024" s="229"/>
    </row>
    <row r="1025" spans="5:6" s="23" customFormat="1" x14ac:dyDescent="0.25">
      <c r="E1025" s="229"/>
      <c r="F1025" s="229"/>
    </row>
    <row r="1026" spans="5:6" s="23" customFormat="1" x14ac:dyDescent="0.25">
      <c r="E1026" s="229"/>
      <c r="F1026" s="229"/>
    </row>
    <row r="1027" spans="5:6" s="23" customFormat="1" x14ac:dyDescent="0.25">
      <c r="E1027" s="229"/>
      <c r="F1027" s="229"/>
    </row>
    <row r="1028" spans="5:6" s="23" customFormat="1" x14ac:dyDescent="0.25">
      <c r="E1028" s="229"/>
      <c r="F1028" s="229"/>
    </row>
    <row r="1029" spans="5:6" s="23" customFormat="1" x14ac:dyDescent="0.25">
      <c r="E1029" s="229"/>
      <c r="F1029" s="229"/>
    </row>
    <row r="1030" spans="5:6" s="23" customFormat="1" x14ac:dyDescent="0.25">
      <c r="E1030" s="229"/>
      <c r="F1030" s="229"/>
    </row>
    <row r="1031" spans="5:6" s="23" customFormat="1" x14ac:dyDescent="0.25">
      <c r="E1031" s="229"/>
      <c r="F1031" s="229"/>
    </row>
    <row r="1032" spans="5:6" s="23" customFormat="1" x14ac:dyDescent="0.25">
      <c r="E1032" s="229"/>
      <c r="F1032" s="229"/>
    </row>
    <row r="1033" spans="5:6" s="23" customFormat="1" x14ac:dyDescent="0.25">
      <c r="E1033" s="229"/>
      <c r="F1033" s="229"/>
    </row>
    <row r="1034" spans="5:6" s="23" customFormat="1" x14ac:dyDescent="0.25">
      <c r="E1034" s="229"/>
      <c r="F1034" s="229"/>
    </row>
    <row r="1035" spans="5:6" s="23" customFormat="1" x14ac:dyDescent="0.25">
      <c r="E1035" s="229"/>
      <c r="F1035" s="229"/>
    </row>
    <row r="1036" spans="5:6" s="23" customFormat="1" x14ac:dyDescent="0.25">
      <c r="E1036" s="229"/>
      <c r="F1036" s="229"/>
    </row>
    <row r="1037" spans="5:6" s="23" customFormat="1" x14ac:dyDescent="0.25">
      <c r="E1037" s="229"/>
      <c r="F1037" s="229"/>
    </row>
    <row r="1038" spans="5:6" s="23" customFormat="1" x14ac:dyDescent="0.25">
      <c r="E1038" s="229"/>
      <c r="F1038" s="229"/>
    </row>
    <row r="1039" spans="5:6" s="23" customFormat="1" x14ac:dyDescent="0.25">
      <c r="E1039" s="229"/>
      <c r="F1039" s="229"/>
    </row>
    <row r="1040" spans="5:6" s="23" customFormat="1" x14ac:dyDescent="0.25">
      <c r="E1040" s="229"/>
      <c r="F1040" s="229"/>
    </row>
    <row r="1041" spans="5:6" s="23" customFormat="1" x14ac:dyDescent="0.25">
      <c r="E1041" s="229"/>
      <c r="F1041" s="229"/>
    </row>
    <row r="1042" spans="5:6" s="23" customFormat="1" x14ac:dyDescent="0.25">
      <c r="E1042" s="229"/>
      <c r="F1042" s="229"/>
    </row>
    <row r="1043" spans="5:6" s="23" customFormat="1" x14ac:dyDescent="0.25">
      <c r="E1043" s="229"/>
      <c r="F1043" s="229"/>
    </row>
    <row r="1044" spans="5:6" s="23" customFormat="1" x14ac:dyDescent="0.25">
      <c r="E1044" s="229"/>
      <c r="F1044" s="229"/>
    </row>
    <row r="1045" spans="5:6" s="23" customFormat="1" x14ac:dyDescent="0.25">
      <c r="E1045" s="229"/>
      <c r="F1045" s="229"/>
    </row>
    <row r="1046" spans="5:6" s="23" customFormat="1" x14ac:dyDescent="0.25">
      <c r="E1046" s="229"/>
      <c r="F1046" s="229"/>
    </row>
    <row r="1047" spans="5:6" s="23" customFormat="1" x14ac:dyDescent="0.25">
      <c r="E1047" s="229"/>
      <c r="F1047" s="229"/>
    </row>
    <row r="1048" spans="5:6" s="23" customFormat="1" x14ac:dyDescent="0.25">
      <c r="E1048" s="229"/>
      <c r="F1048" s="229"/>
    </row>
    <row r="1049" spans="5:6" s="23" customFormat="1" x14ac:dyDescent="0.25">
      <c r="E1049" s="229"/>
      <c r="F1049" s="229"/>
    </row>
    <row r="1050" spans="5:6" s="23" customFormat="1" x14ac:dyDescent="0.25">
      <c r="E1050" s="229"/>
      <c r="F1050" s="229"/>
    </row>
    <row r="1051" spans="5:6" s="23" customFormat="1" x14ac:dyDescent="0.25">
      <c r="E1051" s="229"/>
      <c r="F1051" s="229"/>
    </row>
    <row r="1052" spans="5:6" s="23" customFormat="1" x14ac:dyDescent="0.25">
      <c r="E1052" s="229"/>
      <c r="F1052" s="229"/>
    </row>
    <row r="1053" spans="5:6" s="23" customFormat="1" x14ac:dyDescent="0.25">
      <c r="E1053" s="229"/>
      <c r="F1053" s="229"/>
    </row>
    <row r="1054" spans="5:6" s="23" customFormat="1" x14ac:dyDescent="0.25">
      <c r="E1054" s="229"/>
      <c r="F1054" s="229"/>
    </row>
    <row r="1055" spans="5:6" s="23" customFormat="1" x14ac:dyDescent="0.25">
      <c r="E1055" s="229"/>
      <c r="F1055" s="229"/>
    </row>
    <row r="1056" spans="5:6" s="23" customFormat="1" x14ac:dyDescent="0.25">
      <c r="E1056" s="229"/>
      <c r="F1056" s="229"/>
    </row>
    <row r="1057" spans="5:6" s="23" customFormat="1" x14ac:dyDescent="0.25">
      <c r="E1057" s="229"/>
      <c r="F1057" s="229"/>
    </row>
    <row r="1058" spans="5:6" s="23" customFormat="1" x14ac:dyDescent="0.25">
      <c r="E1058" s="229"/>
      <c r="F1058" s="229"/>
    </row>
    <row r="1059" spans="5:6" s="23" customFormat="1" x14ac:dyDescent="0.25">
      <c r="E1059" s="229"/>
      <c r="F1059" s="229"/>
    </row>
    <row r="1060" spans="5:6" s="23" customFormat="1" x14ac:dyDescent="0.25">
      <c r="E1060" s="229"/>
      <c r="F1060" s="229"/>
    </row>
    <row r="1061" spans="5:6" s="23" customFormat="1" x14ac:dyDescent="0.25">
      <c r="E1061" s="229"/>
      <c r="F1061" s="229"/>
    </row>
    <row r="1062" spans="5:6" s="23" customFormat="1" x14ac:dyDescent="0.25">
      <c r="E1062" s="229"/>
      <c r="F1062" s="229"/>
    </row>
    <row r="1063" spans="5:6" s="23" customFormat="1" x14ac:dyDescent="0.25">
      <c r="E1063" s="229"/>
      <c r="F1063" s="229"/>
    </row>
    <row r="1064" spans="5:6" s="23" customFormat="1" x14ac:dyDescent="0.25">
      <c r="E1064" s="229"/>
      <c r="F1064" s="229"/>
    </row>
    <row r="1065" spans="5:6" s="23" customFormat="1" x14ac:dyDescent="0.25">
      <c r="E1065" s="229"/>
      <c r="F1065" s="229"/>
    </row>
    <row r="1066" spans="5:6" s="23" customFormat="1" x14ac:dyDescent="0.25">
      <c r="E1066" s="229"/>
      <c r="F1066" s="229"/>
    </row>
    <row r="1067" spans="5:6" s="23" customFormat="1" x14ac:dyDescent="0.25">
      <c r="E1067" s="229"/>
      <c r="F1067" s="229"/>
    </row>
    <row r="1068" spans="5:6" s="23" customFormat="1" x14ac:dyDescent="0.25">
      <c r="E1068" s="229"/>
      <c r="F1068" s="229"/>
    </row>
    <row r="1069" spans="5:6" s="23" customFormat="1" x14ac:dyDescent="0.25">
      <c r="E1069" s="229"/>
      <c r="F1069" s="229"/>
    </row>
    <row r="1070" spans="5:6" s="23" customFormat="1" x14ac:dyDescent="0.25">
      <c r="E1070" s="229"/>
      <c r="F1070" s="229"/>
    </row>
    <row r="1071" spans="5:6" s="23" customFormat="1" x14ac:dyDescent="0.25">
      <c r="E1071" s="229"/>
      <c r="F1071" s="229"/>
    </row>
    <row r="1072" spans="5:6" s="23" customFormat="1" x14ac:dyDescent="0.25">
      <c r="E1072" s="229"/>
      <c r="F1072" s="229"/>
    </row>
    <row r="1073" spans="5:6" s="23" customFormat="1" x14ac:dyDescent="0.25">
      <c r="E1073" s="229"/>
      <c r="F1073" s="229"/>
    </row>
    <row r="1074" spans="5:6" s="23" customFormat="1" x14ac:dyDescent="0.25">
      <c r="E1074" s="229"/>
      <c r="F1074" s="229"/>
    </row>
    <row r="1075" spans="5:6" s="23" customFormat="1" x14ac:dyDescent="0.25">
      <c r="E1075" s="229"/>
      <c r="F1075" s="229"/>
    </row>
    <row r="1076" spans="5:6" s="23" customFormat="1" x14ac:dyDescent="0.25">
      <c r="E1076" s="229"/>
      <c r="F1076" s="229"/>
    </row>
    <row r="1077" spans="5:6" s="23" customFormat="1" x14ac:dyDescent="0.25">
      <c r="E1077" s="229"/>
      <c r="F1077" s="229"/>
    </row>
    <row r="1078" spans="5:6" s="23" customFormat="1" x14ac:dyDescent="0.25">
      <c r="E1078" s="229"/>
      <c r="F1078" s="229"/>
    </row>
    <row r="1079" spans="5:6" s="23" customFormat="1" x14ac:dyDescent="0.25">
      <c r="E1079" s="229"/>
      <c r="F1079" s="229"/>
    </row>
    <row r="1080" spans="5:6" s="23" customFormat="1" x14ac:dyDescent="0.25">
      <c r="E1080" s="229"/>
      <c r="F1080" s="229"/>
    </row>
    <row r="1081" spans="5:6" s="23" customFormat="1" x14ac:dyDescent="0.25">
      <c r="E1081" s="229"/>
      <c r="F1081" s="229"/>
    </row>
    <row r="1082" spans="5:6" s="23" customFormat="1" x14ac:dyDescent="0.25">
      <c r="E1082" s="229"/>
      <c r="F1082" s="229"/>
    </row>
    <row r="1083" spans="5:6" s="23" customFormat="1" x14ac:dyDescent="0.25">
      <c r="E1083" s="229"/>
      <c r="F1083" s="229"/>
    </row>
    <row r="1084" spans="5:6" s="23" customFormat="1" x14ac:dyDescent="0.25">
      <c r="E1084" s="229"/>
      <c r="F1084" s="229"/>
    </row>
    <row r="1085" spans="5:6" s="23" customFormat="1" x14ac:dyDescent="0.25">
      <c r="E1085" s="229"/>
      <c r="F1085" s="229"/>
    </row>
    <row r="1086" spans="5:6" s="23" customFormat="1" x14ac:dyDescent="0.25">
      <c r="E1086" s="229"/>
      <c r="F1086" s="229"/>
    </row>
    <row r="1087" spans="5:6" s="23" customFormat="1" x14ac:dyDescent="0.25">
      <c r="E1087" s="229"/>
      <c r="F1087" s="229"/>
    </row>
    <row r="1088" spans="5:6" s="23" customFormat="1" x14ac:dyDescent="0.25">
      <c r="E1088" s="229"/>
      <c r="F1088" s="229"/>
    </row>
    <row r="1089" spans="5:6" s="23" customFormat="1" x14ac:dyDescent="0.25">
      <c r="E1089" s="229"/>
      <c r="F1089" s="229"/>
    </row>
    <row r="1090" spans="5:6" s="23" customFormat="1" x14ac:dyDescent="0.25">
      <c r="E1090" s="229"/>
      <c r="F1090" s="229"/>
    </row>
    <row r="1091" spans="5:6" s="23" customFormat="1" x14ac:dyDescent="0.25">
      <c r="E1091" s="229"/>
      <c r="F1091" s="229"/>
    </row>
    <row r="1092" spans="5:6" s="23" customFormat="1" x14ac:dyDescent="0.25">
      <c r="E1092" s="229"/>
      <c r="F1092" s="229"/>
    </row>
    <row r="1093" spans="5:6" s="23" customFormat="1" x14ac:dyDescent="0.25">
      <c r="E1093" s="229"/>
      <c r="F1093" s="229"/>
    </row>
    <row r="1094" spans="5:6" s="23" customFormat="1" x14ac:dyDescent="0.25">
      <c r="E1094" s="229"/>
      <c r="F1094" s="229"/>
    </row>
    <row r="1095" spans="5:6" s="23" customFormat="1" x14ac:dyDescent="0.25">
      <c r="E1095" s="229"/>
      <c r="F1095" s="229"/>
    </row>
    <row r="1096" spans="5:6" s="23" customFormat="1" x14ac:dyDescent="0.25">
      <c r="E1096" s="229"/>
      <c r="F1096" s="229"/>
    </row>
    <row r="1097" spans="5:6" s="23" customFormat="1" x14ac:dyDescent="0.25">
      <c r="E1097" s="229"/>
      <c r="F1097" s="229"/>
    </row>
    <row r="1098" spans="5:6" s="23" customFormat="1" x14ac:dyDescent="0.25">
      <c r="E1098" s="229"/>
      <c r="F1098" s="229"/>
    </row>
    <row r="1099" spans="5:6" s="23" customFormat="1" x14ac:dyDescent="0.25">
      <c r="E1099" s="229"/>
      <c r="F1099" s="229"/>
    </row>
    <row r="1100" spans="5:6" s="23" customFormat="1" x14ac:dyDescent="0.25">
      <c r="E1100" s="229"/>
      <c r="F1100" s="229"/>
    </row>
    <row r="1101" spans="5:6" s="23" customFormat="1" x14ac:dyDescent="0.25">
      <c r="E1101" s="229"/>
      <c r="F1101" s="229"/>
    </row>
    <row r="1102" spans="5:6" s="23" customFormat="1" x14ac:dyDescent="0.25">
      <c r="E1102" s="229"/>
      <c r="F1102" s="229"/>
    </row>
    <row r="1103" spans="5:6" s="23" customFormat="1" x14ac:dyDescent="0.25">
      <c r="E1103" s="229"/>
      <c r="F1103" s="229"/>
    </row>
    <row r="1104" spans="5:6" s="23" customFormat="1" x14ac:dyDescent="0.25">
      <c r="E1104" s="229"/>
      <c r="F1104" s="229"/>
    </row>
    <row r="1105" spans="5:6" s="23" customFormat="1" x14ac:dyDescent="0.25">
      <c r="E1105" s="229"/>
      <c r="F1105" s="229"/>
    </row>
    <row r="1106" spans="5:6" s="23" customFormat="1" x14ac:dyDescent="0.25">
      <c r="E1106" s="229"/>
      <c r="F1106" s="229"/>
    </row>
    <row r="1107" spans="5:6" s="23" customFormat="1" x14ac:dyDescent="0.25">
      <c r="E1107" s="229"/>
      <c r="F1107" s="229"/>
    </row>
    <row r="1108" spans="5:6" s="23" customFormat="1" x14ac:dyDescent="0.25">
      <c r="E1108" s="229"/>
      <c r="F1108" s="229"/>
    </row>
    <row r="1109" spans="5:6" s="23" customFormat="1" x14ac:dyDescent="0.25">
      <c r="E1109" s="229"/>
      <c r="F1109" s="229"/>
    </row>
    <row r="1110" spans="5:6" s="23" customFormat="1" x14ac:dyDescent="0.25">
      <c r="E1110" s="229"/>
      <c r="F1110" s="229"/>
    </row>
    <row r="1111" spans="5:6" s="23" customFormat="1" x14ac:dyDescent="0.25">
      <c r="E1111" s="229"/>
      <c r="F1111" s="229"/>
    </row>
    <row r="1112" spans="5:6" s="23" customFormat="1" x14ac:dyDescent="0.25">
      <c r="E1112" s="229"/>
      <c r="F1112" s="229"/>
    </row>
    <row r="1113" spans="5:6" s="23" customFormat="1" x14ac:dyDescent="0.25">
      <c r="E1113" s="229"/>
      <c r="F1113" s="229"/>
    </row>
    <row r="1114" spans="5:6" s="23" customFormat="1" x14ac:dyDescent="0.25">
      <c r="E1114" s="229"/>
      <c r="F1114" s="229"/>
    </row>
    <row r="1115" spans="5:6" s="23" customFormat="1" x14ac:dyDescent="0.25">
      <c r="E1115" s="229"/>
      <c r="F1115" s="229"/>
    </row>
    <row r="1116" spans="5:6" s="23" customFormat="1" x14ac:dyDescent="0.25">
      <c r="E1116" s="229"/>
      <c r="F1116" s="229"/>
    </row>
    <row r="1117" spans="5:6" s="23" customFormat="1" x14ac:dyDescent="0.25">
      <c r="E1117" s="229"/>
      <c r="F1117" s="229"/>
    </row>
    <row r="1118" spans="5:6" s="23" customFormat="1" x14ac:dyDescent="0.25">
      <c r="E1118" s="229"/>
      <c r="F1118" s="229"/>
    </row>
    <row r="1119" spans="5:6" s="23" customFormat="1" x14ac:dyDescent="0.25">
      <c r="E1119" s="229"/>
      <c r="F1119" s="229"/>
    </row>
    <row r="1120" spans="5:6" s="23" customFormat="1" x14ac:dyDescent="0.25">
      <c r="E1120" s="229"/>
      <c r="F1120" s="229"/>
    </row>
    <row r="1121" spans="5:6" s="23" customFormat="1" x14ac:dyDescent="0.25">
      <c r="E1121" s="229"/>
      <c r="F1121" s="229"/>
    </row>
    <row r="1122" spans="5:6" s="23" customFormat="1" x14ac:dyDescent="0.25">
      <c r="E1122" s="229"/>
      <c r="F1122" s="229"/>
    </row>
    <row r="1123" spans="5:6" s="23" customFormat="1" x14ac:dyDescent="0.25">
      <c r="E1123" s="229"/>
      <c r="F1123" s="229"/>
    </row>
    <row r="1124" spans="5:6" s="23" customFormat="1" x14ac:dyDescent="0.25">
      <c r="E1124" s="229"/>
      <c r="F1124" s="229"/>
    </row>
    <row r="1125" spans="5:6" s="23" customFormat="1" x14ac:dyDescent="0.25">
      <c r="E1125" s="229"/>
      <c r="F1125" s="229"/>
    </row>
    <row r="1126" spans="5:6" s="23" customFormat="1" x14ac:dyDescent="0.25">
      <c r="E1126" s="229"/>
      <c r="F1126" s="229"/>
    </row>
    <row r="1127" spans="5:6" s="23" customFormat="1" x14ac:dyDescent="0.25">
      <c r="E1127" s="229"/>
      <c r="F1127" s="229"/>
    </row>
    <row r="1128" spans="5:6" s="23" customFormat="1" x14ac:dyDescent="0.25">
      <c r="E1128" s="229"/>
      <c r="F1128" s="229"/>
    </row>
    <row r="1129" spans="5:6" s="23" customFormat="1" x14ac:dyDescent="0.25">
      <c r="E1129" s="229"/>
      <c r="F1129" s="229"/>
    </row>
    <row r="1130" spans="5:6" s="23" customFormat="1" x14ac:dyDescent="0.25">
      <c r="E1130" s="229"/>
      <c r="F1130" s="229"/>
    </row>
    <row r="1131" spans="5:6" s="23" customFormat="1" x14ac:dyDescent="0.25">
      <c r="E1131" s="229"/>
      <c r="F1131" s="229"/>
    </row>
    <row r="1132" spans="5:6" s="23" customFormat="1" x14ac:dyDescent="0.25">
      <c r="E1132" s="229"/>
      <c r="F1132" s="229"/>
    </row>
    <row r="1133" spans="5:6" s="23" customFormat="1" x14ac:dyDescent="0.25">
      <c r="E1133" s="229"/>
      <c r="F1133" s="229"/>
    </row>
    <row r="1134" spans="5:6" s="23" customFormat="1" x14ac:dyDescent="0.25">
      <c r="E1134" s="229"/>
      <c r="F1134" s="229"/>
    </row>
    <row r="1135" spans="5:6" s="23" customFormat="1" x14ac:dyDescent="0.25">
      <c r="E1135" s="229"/>
      <c r="F1135" s="229"/>
    </row>
    <row r="1136" spans="5:6" s="23" customFormat="1" x14ac:dyDescent="0.25">
      <c r="E1136" s="229"/>
      <c r="F1136" s="229"/>
    </row>
    <row r="1137" spans="5:6" s="23" customFormat="1" x14ac:dyDescent="0.25">
      <c r="E1137" s="229"/>
      <c r="F1137" s="229"/>
    </row>
    <row r="1138" spans="5:6" s="23" customFormat="1" x14ac:dyDescent="0.25">
      <c r="E1138" s="229"/>
      <c r="F1138" s="229"/>
    </row>
    <row r="1139" spans="5:6" s="23" customFormat="1" x14ac:dyDescent="0.25">
      <c r="E1139" s="229"/>
      <c r="F1139" s="229"/>
    </row>
    <row r="1140" spans="5:6" s="23" customFormat="1" x14ac:dyDescent="0.25">
      <c r="E1140" s="229"/>
      <c r="F1140" s="229"/>
    </row>
    <row r="1141" spans="5:6" s="23" customFormat="1" x14ac:dyDescent="0.25">
      <c r="E1141" s="229"/>
      <c r="F1141" s="229"/>
    </row>
    <row r="1142" spans="5:6" s="23" customFormat="1" x14ac:dyDescent="0.25">
      <c r="E1142" s="229"/>
      <c r="F1142" s="229"/>
    </row>
    <row r="1143" spans="5:6" s="23" customFormat="1" x14ac:dyDescent="0.25">
      <c r="E1143" s="229"/>
      <c r="F1143" s="229"/>
    </row>
    <row r="1144" spans="5:6" s="23" customFormat="1" x14ac:dyDescent="0.25">
      <c r="E1144" s="229"/>
      <c r="F1144" s="229"/>
    </row>
    <row r="1145" spans="5:6" s="23" customFormat="1" x14ac:dyDescent="0.25">
      <c r="E1145" s="229"/>
      <c r="F1145" s="229"/>
    </row>
    <row r="1146" spans="5:6" s="23" customFormat="1" x14ac:dyDescent="0.25">
      <c r="E1146" s="229"/>
      <c r="F1146" s="229"/>
    </row>
    <row r="1147" spans="5:6" s="23" customFormat="1" x14ac:dyDescent="0.25">
      <c r="E1147" s="229"/>
      <c r="F1147" s="229"/>
    </row>
    <row r="1148" spans="5:6" s="23" customFormat="1" x14ac:dyDescent="0.25">
      <c r="E1148" s="229"/>
      <c r="F1148" s="229"/>
    </row>
    <row r="1149" spans="5:6" s="23" customFormat="1" x14ac:dyDescent="0.25">
      <c r="E1149" s="229"/>
      <c r="F1149" s="229"/>
    </row>
    <row r="1150" spans="5:6" s="23" customFormat="1" x14ac:dyDescent="0.25">
      <c r="E1150" s="229"/>
      <c r="F1150" s="229"/>
    </row>
    <row r="1151" spans="5:6" s="23" customFormat="1" x14ac:dyDescent="0.25">
      <c r="E1151" s="229"/>
      <c r="F1151" s="229"/>
    </row>
    <row r="1152" spans="5:6" s="23" customFormat="1" x14ac:dyDescent="0.25">
      <c r="E1152" s="229"/>
      <c r="F1152" s="229"/>
    </row>
    <row r="1153" spans="5:6" s="23" customFormat="1" x14ac:dyDescent="0.25">
      <c r="E1153" s="229"/>
      <c r="F1153" s="229"/>
    </row>
    <row r="1154" spans="5:6" s="23" customFormat="1" x14ac:dyDescent="0.25">
      <c r="E1154" s="229"/>
      <c r="F1154" s="229"/>
    </row>
    <row r="1155" spans="5:6" s="23" customFormat="1" x14ac:dyDescent="0.25">
      <c r="E1155" s="229"/>
      <c r="F1155" s="229"/>
    </row>
    <row r="1156" spans="5:6" s="23" customFormat="1" x14ac:dyDescent="0.25">
      <c r="E1156" s="229"/>
      <c r="F1156" s="229"/>
    </row>
    <row r="1157" spans="5:6" s="23" customFormat="1" x14ac:dyDescent="0.25">
      <c r="E1157" s="229"/>
      <c r="F1157" s="229"/>
    </row>
    <row r="1158" spans="5:6" s="23" customFormat="1" x14ac:dyDescent="0.25">
      <c r="E1158" s="229"/>
      <c r="F1158" s="229"/>
    </row>
    <row r="1159" spans="5:6" s="23" customFormat="1" x14ac:dyDescent="0.25">
      <c r="E1159" s="229"/>
      <c r="F1159" s="229"/>
    </row>
    <row r="1160" spans="5:6" s="23" customFormat="1" x14ac:dyDescent="0.25">
      <c r="E1160" s="229"/>
      <c r="F1160" s="229"/>
    </row>
    <row r="1161" spans="5:6" s="23" customFormat="1" x14ac:dyDescent="0.25">
      <c r="E1161" s="229"/>
      <c r="F1161" s="229"/>
    </row>
    <row r="1162" spans="5:6" s="23" customFormat="1" x14ac:dyDescent="0.25">
      <c r="E1162" s="229"/>
      <c r="F1162" s="229"/>
    </row>
    <row r="1163" spans="5:6" s="23" customFormat="1" x14ac:dyDescent="0.25">
      <c r="E1163" s="229"/>
      <c r="F1163" s="229"/>
    </row>
    <row r="1164" spans="5:6" s="23" customFormat="1" x14ac:dyDescent="0.25">
      <c r="E1164" s="229"/>
      <c r="F1164" s="229"/>
    </row>
    <row r="1165" spans="5:6" s="23" customFormat="1" x14ac:dyDescent="0.25">
      <c r="E1165" s="229"/>
      <c r="F1165" s="229"/>
    </row>
    <row r="1166" spans="5:6" s="23" customFormat="1" x14ac:dyDescent="0.25">
      <c r="E1166" s="229"/>
      <c r="F1166" s="229"/>
    </row>
    <row r="1167" spans="5:6" s="23" customFormat="1" x14ac:dyDescent="0.25">
      <c r="E1167" s="229"/>
      <c r="F1167" s="229"/>
    </row>
    <row r="1168" spans="5:6" s="23" customFormat="1" x14ac:dyDescent="0.25">
      <c r="E1168" s="229"/>
      <c r="F1168" s="229"/>
    </row>
    <row r="1169" spans="5:6" s="23" customFormat="1" x14ac:dyDescent="0.25">
      <c r="E1169" s="229"/>
      <c r="F1169" s="229"/>
    </row>
    <row r="1170" spans="5:6" s="23" customFormat="1" x14ac:dyDescent="0.25">
      <c r="E1170" s="229"/>
      <c r="F1170" s="229"/>
    </row>
    <row r="1171" spans="5:6" s="23" customFormat="1" x14ac:dyDescent="0.25">
      <c r="E1171" s="229"/>
      <c r="F1171" s="229"/>
    </row>
    <row r="1172" spans="5:6" s="23" customFormat="1" x14ac:dyDescent="0.25">
      <c r="E1172" s="229"/>
      <c r="F1172" s="229"/>
    </row>
    <row r="1173" spans="5:6" s="23" customFormat="1" x14ac:dyDescent="0.25">
      <c r="E1173" s="229"/>
      <c r="F1173" s="229"/>
    </row>
    <row r="1174" spans="5:6" s="23" customFormat="1" x14ac:dyDescent="0.25">
      <c r="E1174" s="229"/>
      <c r="F1174" s="229"/>
    </row>
    <row r="1175" spans="5:6" s="23" customFormat="1" x14ac:dyDescent="0.25">
      <c r="E1175" s="229"/>
      <c r="F1175" s="229"/>
    </row>
    <row r="1176" spans="5:6" s="23" customFormat="1" x14ac:dyDescent="0.25">
      <c r="E1176" s="229"/>
      <c r="F1176" s="229"/>
    </row>
    <row r="1177" spans="5:6" s="23" customFormat="1" x14ac:dyDescent="0.25">
      <c r="E1177" s="229"/>
      <c r="F1177" s="229"/>
    </row>
    <row r="1178" spans="5:6" s="23" customFormat="1" x14ac:dyDescent="0.25">
      <c r="E1178" s="229"/>
      <c r="F1178" s="229"/>
    </row>
    <row r="1179" spans="5:6" s="23" customFormat="1" x14ac:dyDescent="0.25">
      <c r="E1179" s="229"/>
      <c r="F1179" s="229"/>
    </row>
    <row r="1180" spans="5:6" s="23" customFormat="1" x14ac:dyDescent="0.25">
      <c r="E1180" s="229"/>
      <c r="F1180" s="229"/>
    </row>
    <row r="1181" spans="5:6" s="23" customFormat="1" x14ac:dyDescent="0.25">
      <c r="E1181" s="229"/>
      <c r="F1181" s="229"/>
    </row>
    <row r="1182" spans="5:6" s="23" customFormat="1" x14ac:dyDescent="0.25">
      <c r="E1182" s="229"/>
      <c r="F1182" s="229"/>
    </row>
    <row r="1183" spans="5:6" s="23" customFormat="1" x14ac:dyDescent="0.25">
      <c r="E1183" s="229"/>
      <c r="F1183" s="229"/>
    </row>
    <row r="1184" spans="5:6" s="23" customFormat="1" x14ac:dyDescent="0.25">
      <c r="E1184" s="229"/>
      <c r="F1184" s="229"/>
    </row>
    <row r="1185" spans="5:6" s="23" customFormat="1" x14ac:dyDescent="0.25">
      <c r="E1185" s="229"/>
      <c r="F1185" s="229"/>
    </row>
    <row r="1186" spans="5:6" s="23" customFormat="1" x14ac:dyDescent="0.25">
      <c r="E1186" s="229"/>
      <c r="F1186" s="229"/>
    </row>
    <row r="1187" spans="5:6" s="23" customFormat="1" x14ac:dyDescent="0.25">
      <c r="E1187" s="229"/>
      <c r="F1187" s="229"/>
    </row>
    <row r="1188" spans="5:6" s="23" customFormat="1" x14ac:dyDescent="0.25">
      <c r="E1188" s="229"/>
      <c r="F1188" s="229"/>
    </row>
    <row r="1189" spans="5:6" s="23" customFormat="1" x14ac:dyDescent="0.25">
      <c r="E1189" s="229"/>
      <c r="F1189" s="229"/>
    </row>
    <row r="1190" spans="5:6" s="23" customFormat="1" x14ac:dyDescent="0.25">
      <c r="E1190" s="229"/>
      <c r="F1190" s="229"/>
    </row>
    <row r="1191" spans="5:6" s="23" customFormat="1" x14ac:dyDescent="0.25">
      <c r="E1191" s="229"/>
      <c r="F1191" s="229"/>
    </row>
    <row r="1192" spans="5:6" s="23" customFormat="1" x14ac:dyDescent="0.25">
      <c r="E1192" s="229"/>
      <c r="F1192" s="229"/>
    </row>
    <row r="1193" spans="5:6" s="23" customFormat="1" x14ac:dyDescent="0.25">
      <c r="E1193" s="229"/>
      <c r="F1193" s="229"/>
    </row>
    <row r="1194" spans="5:6" s="23" customFormat="1" x14ac:dyDescent="0.25">
      <c r="E1194" s="229"/>
      <c r="F1194" s="229"/>
    </row>
    <row r="1195" spans="5:6" s="23" customFormat="1" x14ac:dyDescent="0.25">
      <c r="E1195" s="229"/>
      <c r="F1195" s="229"/>
    </row>
    <row r="1196" spans="5:6" s="23" customFormat="1" x14ac:dyDescent="0.25">
      <c r="E1196" s="229"/>
      <c r="F1196" s="229"/>
    </row>
    <row r="1197" spans="5:6" s="23" customFormat="1" x14ac:dyDescent="0.25">
      <c r="E1197" s="229"/>
      <c r="F1197" s="229"/>
    </row>
    <row r="1198" spans="5:6" s="23" customFormat="1" x14ac:dyDescent="0.25">
      <c r="E1198" s="229"/>
      <c r="F1198" s="229"/>
    </row>
    <row r="1199" spans="5:6" s="23" customFormat="1" x14ac:dyDescent="0.25">
      <c r="E1199" s="229"/>
      <c r="F1199" s="229"/>
    </row>
    <row r="1200" spans="5:6" s="23" customFormat="1" x14ac:dyDescent="0.25">
      <c r="E1200" s="229"/>
      <c r="F1200" s="229"/>
    </row>
    <row r="1201" spans="5:6" s="23" customFormat="1" x14ac:dyDescent="0.25">
      <c r="E1201" s="229"/>
      <c r="F1201" s="229"/>
    </row>
    <row r="1202" spans="5:6" s="23" customFormat="1" x14ac:dyDescent="0.25">
      <c r="E1202" s="229"/>
      <c r="F1202" s="229"/>
    </row>
    <row r="1203" spans="5:6" s="23" customFormat="1" x14ac:dyDescent="0.25">
      <c r="E1203" s="229"/>
      <c r="F1203" s="229"/>
    </row>
    <row r="1204" spans="5:6" s="23" customFormat="1" x14ac:dyDescent="0.25">
      <c r="E1204" s="229"/>
      <c r="F1204" s="229"/>
    </row>
    <row r="1205" spans="5:6" s="23" customFormat="1" x14ac:dyDescent="0.25">
      <c r="E1205" s="229"/>
      <c r="F1205" s="229"/>
    </row>
    <row r="1206" spans="5:6" s="23" customFormat="1" x14ac:dyDescent="0.25">
      <c r="E1206" s="229"/>
      <c r="F1206" s="229"/>
    </row>
    <row r="1207" spans="5:6" s="23" customFormat="1" x14ac:dyDescent="0.25">
      <c r="E1207" s="229"/>
      <c r="F1207" s="229"/>
    </row>
    <row r="1208" spans="5:6" s="23" customFormat="1" x14ac:dyDescent="0.25">
      <c r="E1208" s="229"/>
      <c r="F1208" s="229"/>
    </row>
    <row r="1209" spans="5:6" s="23" customFormat="1" x14ac:dyDescent="0.25">
      <c r="E1209" s="229"/>
      <c r="F1209" s="229"/>
    </row>
    <row r="1210" spans="5:6" s="23" customFormat="1" x14ac:dyDescent="0.25">
      <c r="E1210" s="229"/>
      <c r="F1210" s="229"/>
    </row>
    <row r="1211" spans="5:6" s="23" customFormat="1" x14ac:dyDescent="0.25">
      <c r="E1211" s="229"/>
      <c r="F1211" s="229"/>
    </row>
    <row r="1212" spans="5:6" s="23" customFormat="1" x14ac:dyDescent="0.25">
      <c r="E1212" s="229"/>
      <c r="F1212" s="229"/>
    </row>
    <row r="1213" spans="5:6" s="23" customFormat="1" x14ac:dyDescent="0.25">
      <c r="E1213" s="229"/>
      <c r="F1213" s="229"/>
    </row>
    <row r="1214" spans="5:6" s="23" customFormat="1" x14ac:dyDescent="0.25">
      <c r="E1214" s="229"/>
      <c r="F1214" s="229"/>
    </row>
    <row r="1215" spans="5:6" s="23" customFormat="1" x14ac:dyDescent="0.25">
      <c r="E1215" s="229"/>
      <c r="F1215" s="229"/>
    </row>
    <row r="1216" spans="5:6" s="23" customFormat="1" x14ac:dyDescent="0.25">
      <c r="E1216" s="229"/>
      <c r="F1216" s="229"/>
    </row>
    <row r="1217" spans="5:6" s="23" customFormat="1" x14ac:dyDescent="0.25">
      <c r="E1217" s="229"/>
      <c r="F1217" s="229"/>
    </row>
    <row r="1218" spans="5:6" s="23" customFormat="1" x14ac:dyDescent="0.25">
      <c r="E1218" s="229"/>
      <c r="F1218" s="229"/>
    </row>
    <row r="1219" spans="5:6" s="23" customFormat="1" x14ac:dyDescent="0.25">
      <c r="E1219" s="229"/>
      <c r="F1219" s="229"/>
    </row>
    <row r="1220" spans="5:6" s="23" customFormat="1" x14ac:dyDescent="0.25">
      <c r="E1220" s="229"/>
      <c r="F1220" s="229"/>
    </row>
    <row r="1221" spans="5:6" s="23" customFormat="1" x14ac:dyDescent="0.25">
      <c r="E1221" s="229"/>
      <c r="F1221" s="229"/>
    </row>
    <row r="1222" spans="5:6" s="23" customFormat="1" x14ac:dyDescent="0.25">
      <c r="E1222" s="229"/>
      <c r="F1222" s="229"/>
    </row>
    <row r="1223" spans="5:6" s="23" customFormat="1" x14ac:dyDescent="0.25">
      <c r="E1223" s="229"/>
      <c r="F1223" s="229"/>
    </row>
    <row r="1224" spans="5:6" s="23" customFormat="1" x14ac:dyDescent="0.25">
      <c r="E1224" s="229"/>
      <c r="F1224" s="229"/>
    </row>
    <row r="1225" spans="5:6" s="23" customFormat="1" x14ac:dyDescent="0.25">
      <c r="E1225" s="229"/>
      <c r="F1225" s="229"/>
    </row>
    <row r="1226" spans="5:6" s="23" customFormat="1" x14ac:dyDescent="0.25">
      <c r="E1226" s="229"/>
      <c r="F1226" s="229"/>
    </row>
    <row r="1227" spans="5:6" s="23" customFormat="1" x14ac:dyDescent="0.25">
      <c r="E1227" s="229"/>
      <c r="F1227" s="229"/>
    </row>
    <row r="1228" spans="5:6" s="23" customFormat="1" x14ac:dyDescent="0.25">
      <c r="E1228" s="229"/>
      <c r="F1228" s="229"/>
    </row>
    <row r="1229" spans="5:6" s="23" customFormat="1" x14ac:dyDescent="0.25">
      <c r="E1229" s="229"/>
      <c r="F1229" s="229"/>
    </row>
    <row r="1230" spans="5:6" s="23" customFormat="1" x14ac:dyDescent="0.25">
      <c r="E1230" s="229"/>
      <c r="F1230" s="229"/>
    </row>
    <row r="1231" spans="5:6" s="23" customFormat="1" x14ac:dyDescent="0.25">
      <c r="E1231" s="229"/>
      <c r="F1231" s="229"/>
    </row>
    <row r="1232" spans="5:6" s="23" customFormat="1" x14ac:dyDescent="0.25">
      <c r="E1232" s="229"/>
      <c r="F1232" s="229"/>
    </row>
    <row r="1233" spans="5:6" s="23" customFormat="1" x14ac:dyDescent="0.25">
      <c r="E1233" s="229"/>
      <c r="F1233" s="229"/>
    </row>
    <row r="1234" spans="5:6" s="23" customFormat="1" x14ac:dyDescent="0.25">
      <c r="E1234" s="229"/>
      <c r="F1234" s="229"/>
    </row>
    <row r="1235" spans="5:6" s="23" customFormat="1" x14ac:dyDescent="0.25">
      <c r="E1235" s="229"/>
      <c r="F1235" s="229"/>
    </row>
    <row r="1236" spans="5:6" s="23" customFormat="1" x14ac:dyDescent="0.25">
      <c r="E1236" s="229"/>
      <c r="F1236" s="229"/>
    </row>
    <row r="1237" spans="5:6" s="23" customFormat="1" x14ac:dyDescent="0.25">
      <c r="E1237" s="229"/>
      <c r="F1237" s="229"/>
    </row>
    <row r="1238" spans="5:6" s="23" customFormat="1" x14ac:dyDescent="0.25">
      <c r="E1238" s="229"/>
      <c r="F1238" s="229"/>
    </row>
    <row r="1239" spans="5:6" s="23" customFormat="1" x14ac:dyDescent="0.25">
      <c r="E1239" s="229"/>
      <c r="F1239" s="229"/>
    </row>
    <row r="1240" spans="5:6" s="23" customFormat="1" x14ac:dyDescent="0.25">
      <c r="E1240" s="229"/>
      <c r="F1240" s="229"/>
    </row>
    <row r="1241" spans="5:6" s="23" customFormat="1" x14ac:dyDescent="0.25">
      <c r="E1241" s="229"/>
      <c r="F1241" s="229"/>
    </row>
    <row r="1242" spans="5:6" s="23" customFormat="1" x14ac:dyDescent="0.25">
      <c r="E1242" s="229"/>
      <c r="F1242" s="229"/>
    </row>
    <row r="1243" spans="5:6" s="23" customFormat="1" x14ac:dyDescent="0.25">
      <c r="E1243" s="229"/>
      <c r="F1243" s="229"/>
    </row>
    <row r="1244" spans="5:6" s="23" customFormat="1" x14ac:dyDescent="0.25">
      <c r="E1244" s="229"/>
      <c r="F1244" s="229"/>
    </row>
    <row r="1245" spans="5:6" s="23" customFormat="1" x14ac:dyDescent="0.25">
      <c r="E1245" s="229"/>
      <c r="F1245" s="229"/>
    </row>
    <row r="1246" spans="5:6" s="23" customFormat="1" x14ac:dyDescent="0.25">
      <c r="E1246" s="229"/>
      <c r="F1246" s="229"/>
    </row>
    <row r="1247" spans="5:6" s="23" customFormat="1" x14ac:dyDescent="0.25">
      <c r="E1247" s="229"/>
      <c r="F1247" s="229"/>
    </row>
    <row r="1248" spans="5:6" s="23" customFormat="1" x14ac:dyDescent="0.25">
      <c r="E1248" s="229"/>
      <c r="F1248" s="229"/>
    </row>
    <row r="1249" spans="5:6" s="23" customFormat="1" x14ac:dyDescent="0.25">
      <c r="E1249" s="229"/>
      <c r="F1249" s="229"/>
    </row>
    <row r="1250" spans="5:6" s="23" customFormat="1" x14ac:dyDescent="0.25">
      <c r="E1250" s="229"/>
      <c r="F1250" s="229"/>
    </row>
    <row r="1251" spans="5:6" s="23" customFormat="1" x14ac:dyDescent="0.25">
      <c r="E1251" s="229"/>
      <c r="F1251" s="229"/>
    </row>
    <row r="1252" spans="5:6" s="23" customFormat="1" x14ac:dyDescent="0.25">
      <c r="E1252" s="229"/>
      <c r="F1252" s="229"/>
    </row>
    <row r="1253" spans="5:6" s="23" customFormat="1" x14ac:dyDescent="0.25">
      <c r="E1253" s="229"/>
      <c r="F1253" s="229"/>
    </row>
    <row r="1254" spans="5:6" s="23" customFormat="1" x14ac:dyDescent="0.25">
      <c r="E1254" s="229"/>
      <c r="F1254" s="229"/>
    </row>
    <row r="1255" spans="5:6" s="23" customFormat="1" x14ac:dyDescent="0.25">
      <c r="E1255" s="229"/>
      <c r="F1255" s="229"/>
    </row>
    <row r="1256" spans="5:6" s="23" customFormat="1" x14ac:dyDescent="0.25">
      <c r="E1256" s="229"/>
      <c r="F1256" s="229"/>
    </row>
    <row r="1257" spans="5:6" s="23" customFormat="1" x14ac:dyDescent="0.25">
      <c r="E1257" s="229"/>
      <c r="F1257" s="229"/>
    </row>
    <row r="1258" spans="5:6" s="23" customFormat="1" x14ac:dyDescent="0.25">
      <c r="E1258" s="229"/>
      <c r="F1258" s="229"/>
    </row>
    <row r="1259" spans="5:6" s="23" customFormat="1" x14ac:dyDescent="0.25">
      <c r="E1259" s="229"/>
      <c r="F1259" s="229"/>
    </row>
    <row r="1260" spans="5:6" s="23" customFormat="1" x14ac:dyDescent="0.25">
      <c r="E1260" s="229"/>
      <c r="F1260" s="229"/>
    </row>
    <row r="1261" spans="5:6" s="23" customFormat="1" x14ac:dyDescent="0.25">
      <c r="E1261" s="229"/>
      <c r="F1261" s="229"/>
    </row>
    <row r="1262" spans="5:6" s="23" customFormat="1" x14ac:dyDescent="0.25">
      <c r="E1262" s="229"/>
      <c r="F1262" s="229"/>
    </row>
    <row r="1263" spans="5:6" s="23" customFormat="1" x14ac:dyDescent="0.25">
      <c r="E1263" s="229"/>
      <c r="F1263" s="229"/>
    </row>
    <row r="1264" spans="5:6" s="23" customFormat="1" x14ac:dyDescent="0.25">
      <c r="E1264" s="229"/>
      <c r="F1264" s="229"/>
    </row>
    <row r="1265" spans="5:6" s="23" customFormat="1" x14ac:dyDescent="0.25">
      <c r="E1265" s="229"/>
      <c r="F1265" s="229"/>
    </row>
    <row r="1266" spans="5:6" s="23" customFormat="1" x14ac:dyDescent="0.25">
      <c r="E1266" s="229"/>
      <c r="F1266" s="229"/>
    </row>
    <row r="1267" spans="5:6" s="23" customFormat="1" x14ac:dyDescent="0.25">
      <c r="E1267" s="229"/>
      <c r="F1267" s="229"/>
    </row>
    <row r="1268" spans="5:6" s="23" customFormat="1" x14ac:dyDescent="0.25">
      <c r="E1268" s="229"/>
      <c r="F1268" s="229"/>
    </row>
    <row r="1269" spans="5:6" s="23" customFormat="1" x14ac:dyDescent="0.25">
      <c r="E1269" s="229"/>
      <c r="F1269" s="229"/>
    </row>
    <row r="1270" spans="5:6" s="23" customFormat="1" x14ac:dyDescent="0.25">
      <c r="E1270" s="229"/>
      <c r="F1270" s="229"/>
    </row>
    <row r="1271" spans="5:6" s="23" customFormat="1" x14ac:dyDescent="0.25">
      <c r="E1271" s="229"/>
      <c r="F1271" s="229"/>
    </row>
    <row r="1272" spans="5:6" s="23" customFormat="1" x14ac:dyDescent="0.25">
      <c r="E1272" s="229"/>
      <c r="F1272" s="229"/>
    </row>
    <row r="1273" spans="5:6" s="23" customFormat="1" x14ac:dyDescent="0.25">
      <c r="E1273" s="229"/>
      <c r="F1273" s="229"/>
    </row>
    <row r="1274" spans="5:6" s="23" customFormat="1" x14ac:dyDescent="0.25">
      <c r="E1274" s="229"/>
      <c r="F1274" s="229"/>
    </row>
    <row r="1275" spans="5:6" s="23" customFormat="1" x14ac:dyDescent="0.25">
      <c r="E1275" s="229"/>
      <c r="F1275" s="229"/>
    </row>
    <row r="1276" spans="5:6" s="23" customFormat="1" x14ac:dyDescent="0.25">
      <c r="E1276" s="229"/>
      <c r="F1276" s="229"/>
    </row>
    <row r="1277" spans="5:6" s="23" customFormat="1" x14ac:dyDescent="0.25">
      <c r="E1277" s="229"/>
      <c r="F1277" s="229"/>
    </row>
    <row r="1278" spans="5:6" s="23" customFormat="1" x14ac:dyDescent="0.25">
      <c r="E1278" s="229"/>
      <c r="F1278" s="229"/>
    </row>
    <row r="1279" spans="5:6" s="23" customFormat="1" x14ac:dyDescent="0.25">
      <c r="E1279" s="229"/>
      <c r="F1279" s="229"/>
    </row>
    <row r="1280" spans="5:6" s="23" customFormat="1" x14ac:dyDescent="0.25">
      <c r="E1280" s="229"/>
      <c r="F1280" s="229"/>
    </row>
    <row r="1281" spans="5:6" s="23" customFormat="1" x14ac:dyDescent="0.25">
      <c r="E1281" s="229"/>
      <c r="F1281" s="229"/>
    </row>
    <row r="1282" spans="5:6" s="23" customFormat="1" x14ac:dyDescent="0.25">
      <c r="E1282" s="229"/>
      <c r="F1282" s="229"/>
    </row>
    <row r="1283" spans="5:6" s="23" customFormat="1" x14ac:dyDescent="0.25">
      <c r="E1283" s="229"/>
      <c r="F1283" s="229"/>
    </row>
    <row r="1284" spans="5:6" s="23" customFormat="1" x14ac:dyDescent="0.25">
      <c r="E1284" s="229"/>
      <c r="F1284" s="229"/>
    </row>
    <row r="1285" spans="5:6" s="23" customFormat="1" x14ac:dyDescent="0.25">
      <c r="E1285" s="229"/>
      <c r="F1285" s="229"/>
    </row>
    <row r="1286" spans="5:6" s="23" customFormat="1" x14ac:dyDescent="0.25">
      <c r="E1286" s="229"/>
      <c r="F1286" s="229"/>
    </row>
    <row r="1287" spans="5:6" s="23" customFormat="1" x14ac:dyDescent="0.25">
      <c r="E1287" s="229"/>
      <c r="F1287" s="229"/>
    </row>
    <row r="1288" spans="5:6" s="23" customFormat="1" x14ac:dyDescent="0.25">
      <c r="E1288" s="229"/>
      <c r="F1288" s="229"/>
    </row>
    <row r="1289" spans="5:6" s="23" customFormat="1" x14ac:dyDescent="0.25">
      <c r="E1289" s="229"/>
      <c r="F1289" s="229"/>
    </row>
    <row r="1290" spans="5:6" s="23" customFormat="1" x14ac:dyDescent="0.25">
      <c r="E1290" s="229"/>
      <c r="F1290" s="229"/>
    </row>
    <row r="1291" spans="5:6" s="23" customFormat="1" x14ac:dyDescent="0.25">
      <c r="E1291" s="229"/>
      <c r="F1291" s="229"/>
    </row>
    <row r="1292" spans="5:6" s="23" customFormat="1" x14ac:dyDescent="0.25">
      <c r="E1292" s="229"/>
      <c r="F1292" s="229"/>
    </row>
    <row r="1293" spans="5:6" s="23" customFormat="1" x14ac:dyDescent="0.25">
      <c r="E1293" s="229"/>
      <c r="F1293" s="229"/>
    </row>
    <row r="1294" spans="5:6" s="23" customFormat="1" x14ac:dyDescent="0.25">
      <c r="E1294" s="229"/>
      <c r="F1294" s="229"/>
    </row>
    <row r="1295" spans="5:6" s="23" customFormat="1" x14ac:dyDescent="0.25">
      <c r="E1295" s="229"/>
      <c r="F1295" s="229"/>
    </row>
    <row r="1296" spans="5:6" s="23" customFormat="1" x14ac:dyDescent="0.25">
      <c r="E1296" s="229"/>
      <c r="F1296" s="229"/>
    </row>
    <row r="1297" spans="5:6" s="23" customFormat="1" x14ac:dyDescent="0.25">
      <c r="E1297" s="229"/>
      <c r="F1297" s="229"/>
    </row>
    <row r="1298" spans="5:6" s="23" customFormat="1" x14ac:dyDescent="0.25">
      <c r="E1298" s="229"/>
      <c r="F1298" s="229"/>
    </row>
    <row r="1299" spans="5:6" s="23" customFormat="1" x14ac:dyDescent="0.25">
      <c r="E1299" s="229"/>
      <c r="F1299" s="229"/>
    </row>
    <row r="1300" spans="5:6" s="23" customFormat="1" x14ac:dyDescent="0.25">
      <c r="E1300" s="229"/>
      <c r="F1300" s="229"/>
    </row>
    <row r="1301" spans="5:6" s="23" customFormat="1" x14ac:dyDescent="0.25">
      <c r="E1301" s="229"/>
      <c r="F1301" s="229"/>
    </row>
    <row r="1302" spans="5:6" s="23" customFormat="1" x14ac:dyDescent="0.25">
      <c r="E1302" s="229"/>
      <c r="F1302" s="229"/>
    </row>
    <row r="1303" spans="5:6" s="23" customFormat="1" x14ac:dyDescent="0.25">
      <c r="E1303" s="229"/>
      <c r="F1303" s="229"/>
    </row>
    <row r="1304" spans="5:6" s="23" customFormat="1" x14ac:dyDescent="0.25">
      <c r="E1304" s="229"/>
      <c r="F1304" s="229"/>
    </row>
    <row r="1305" spans="5:6" s="23" customFormat="1" x14ac:dyDescent="0.25">
      <c r="E1305" s="229"/>
      <c r="F1305" s="229"/>
    </row>
    <row r="1306" spans="5:6" s="23" customFormat="1" x14ac:dyDescent="0.25">
      <c r="E1306" s="229"/>
      <c r="F1306" s="229"/>
    </row>
    <row r="1307" spans="5:6" s="23" customFormat="1" x14ac:dyDescent="0.25">
      <c r="E1307" s="229"/>
      <c r="F1307" s="229"/>
    </row>
    <row r="1308" spans="5:6" s="23" customFormat="1" x14ac:dyDescent="0.25">
      <c r="E1308" s="229"/>
      <c r="F1308" s="229"/>
    </row>
    <row r="1309" spans="5:6" s="23" customFormat="1" x14ac:dyDescent="0.25">
      <c r="E1309" s="229"/>
      <c r="F1309" s="229"/>
    </row>
    <row r="1310" spans="5:6" s="23" customFormat="1" x14ac:dyDescent="0.25">
      <c r="E1310" s="229"/>
      <c r="F1310" s="229"/>
    </row>
    <row r="1311" spans="5:6" s="23" customFormat="1" x14ac:dyDescent="0.25">
      <c r="E1311" s="229"/>
      <c r="F1311" s="229"/>
    </row>
    <row r="1312" spans="5:6" s="23" customFormat="1" x14ac:dyDescent="0.25">
      <c r="E1312" s="229"/>
      <c r="F1312" s="229"/>
    </row>
    <row r="1313" spans="5:6" s="23" customFormat="1" x14ac:dyDescent="0.25">
      <c r="E1313" s="229"/>
      <c r="F1313" s="229"/>
    </row>
    <row r="1314" spans="5:6" s="23" customFormat="1" x14ac:dyDescent="0.25">
      <c r="E1314" s="229"/>
      <c r="F1314" s="229"/>
    </row>
    <row r="1315" spans="5:6" s="23" customFormat="1" x14ac:dyDescent="0.25">
      <c r="E1315" s="229"/>
      <c r="F1315" s="229"/>
    </row>
    <row r="1316" spans="5:6" s="23" customFormat="1" x14ac:dyDescent="0.25">
      <c r="E1316" s="229"/>
      <c r="F1316" s="229"/>
    </row>
    <row r="1317" spans="5:6" s="23" customFormat="1" x14ac:dyDescent="0.25">
      <c r="E1317" s="229"/>
      <c r="F1317" s="229"/>
    </row>
    <row r="1318" spans="5:6" s="23" customFormat="1" x14ac:dyDescent="0.25">
      <c r="E1318" s="229"/>
      <c r="F1318" s="229"/>
    </row>
    <row r="1319" spans="5:6" s="23" customFormat="1" x14ac:dyDescent="0.25">
      <c r="E1319" s="229"/>
      <c r="F1319" s="229"/>
    </row>
    <row r="1320" spans="5:6" s="23" customFormat="1" x14ac:dyDescent="0.25">
      <c r="E1320" s="229"/>
      <c r="F1320" s="229"/>
    </row>
    <row r="1321" spans="5:6" s="23" customFormat="1" x14ac:dyDescent="0.25">
      <c r="E1321" s="229"/>
      <c r="F1321" s="229"/>
    </row>
    <row r="1322" spans="5:6" s="23" customFormat="1" x14ac:dyDescent="0.25">
      <c r="E1322" s="229"/>
      <c r="F1322" s="229"/>
    </row>
    <row r="1323" spans="5:6" s="23" customFormat="1" x14ac:dyDescent="0.25">
      <c r="E1323" s="229"/>
      <c r="F1323" s="229"/>
    </row>
    <row r="1324" spans="5:6" s="23" customFormat="1" x14ac:dyDescent="0.25">
      <c r="E1324" s="229"/>
      <c r="F1324" s="229"/>
    </row>
    <row r="1325" spans="5:6" s="23" customFormat="1" x14ac:dyDescent="0.25">
      <c r="E1325" s="229"/>
      <c r="F1325" s="229"/>
    </row>
    <row r="1326" spans="5:6" s="23" customFormat="1" x14ac:dyDescent="0.25">
      <c r="E1326" s="229"/>
      <c r="F1326" s="229"/>
    </row>
    <row r="1327" spans="5:6" s="23" customFormat="1" x14ac:dyDescent="0.25">
      <c r="E1327" s="229"/>
      <c r="F1327" s="229"/>
    </row>
    <row r="1328" spans="5:6" s="23" customFormat="1" x14ac:dyDescent="0.25">
      <c r="E1328" s="229"/>
      <c r="F1328" s="229"/>
    </row>
    <row r="1329" spans="5:6" s="23" customFormat="1" x14ac:dyDescent="0.25">
      <c r="E1329" s="229"/>
      <c r="F1329" s="229"/>
    </row>
    <row r="1330" spans="5:6" s="23" customFormat="1" x14ac:dyDescent="0.25">
      <c r="E1330" s="229"/>
      <c r="F1330" s="229"/>
    </row>
    <row r="1331" spans="5:6" s="23" customFormat="1" x14ac:dyDescent="0.25">
      <c r="E1331" s="229"/>
      <c r="F1331" s="229"/>
    </row>
    <row r="1332" spans="5:6" s="23" customFormat="1" x14ac:dyDescent="0.25">
      <c r="E1332" s="229"/>
      <c r="F1332" s="229"/>
    </row>
    <row r="1333" spans="5:6" s="23" customFormat="1" x14ac:dyDescent="0.25">
      <c r="E1333" s="229"/>
      <c r="F1333" s="229"/>
    </row>
    <row r="1334" spans="5:6" s="23" customFormat="1" x14ac:dyDescent="0.25">
      <c r="E1334" s="229"/>
      <c r="F1334" s="229"/>
    </row>
    <row r="1335" spans="5:6" s="23" customFormat="1" x14ac:dyDescent="0.25">
      <c r="E1335" s="229"/>
      <c r="F1335" s="229"/>
    </row>
    <row r="1336" spans="5:6" s="23" customFormat="1" x14ac:dyDescent="0.25">
      <c r="E1336" s="229"/>
      <c r="F1336" s="229"/>
    </row>
    <row r="1337" spans="5:6" s="23" customFormat="1" x14ac:dyDescent="0.25">
      <c r="E1337" s="229"/>
      <c r="F1337" s="229"/>
    </row>
    <row r="1338" spans="5:6" s="23" customFormat="1" x14ac:dyDescent="0.25">
      <c r="E1338" s="229"/>
      <c r="F1338" s="229"/>
    </row>
    <row r="1339" spans="5:6" s="23" customFormat="1" x14ac:dyDescent="0.25">
      <c r="E1339" s="229"/>
      <c r="F1339" s="229"/>
    </row>
    <row r="1340" spans="5:6" s="23" customFormat="1" x14ac:dyDescent="0.25">
      <c r="E1340" s="229"/>
      <c r="F1340" s="229"/>
    </row>
    <row r="1341" spans="5:6" s="23" customFormat="1" x14ac:dyDescent="0.25">
      <c r="E1341" s="229"/>
      <c r="F1341" s="229"/>
    </row>
    <row r="1342" spans="5:6" s="23" customFormat="1" x14ac:dyDescent="0.25">
      <c r="E1342" s="229"/>
      <c r="F1342" s="229"/>
    </row>
    <row r="1343" spans="5:6" s="23" customFormat="1" x14ac:dyDescent="0.25">
      <c r="E1343" s="229"/>
      <c r="F1343" s="229"/>
    </row>
    <row r="1344" spans="5:6" s="23" customFormat="1" x14ac:dyDescent="0.25">
      <c r="E1344" s="229"/>
      <c r="F1344" s="229"/>
    </row>
    <row r="1345" spans="5:6" s="23" customFormat="1" x14ac:dyDescent="0.25">
      <c r="E1345" s="229"/>
      <c r="F1345" s="229"/>
    </row>
    <row r="1346" spans="5:6" s="23" customFormat="1" x14ac:dyDescent="0.25">
      <c r="E1346" s="229"/>
      <c r="F1346" s="229"/>
    </row>
    <row r="1347" spans="5:6" s="23" customFormat="1" x14ac:dyDescent="0.25">
      <c r="E1347" s="229"/>
      <c r="F1347" s="229"/>
    </row>
    <row r="1348" spans="5:6" s="23" customFormat="1" x14ac:dyDescent="0.25">
      <c r="E1348" s="229"/>
      <c r="F1348" s="229"/>
    </row>
    <row r="1349" spans="5:6" s="23" customFormat="1" x14ac:dyDescent="0.25">
      <c r="E1349" s="229"/>
      <c r="F1349" s="229"/>
    </row>
    <row r="1350" spans="5:6" s="23" customFormat="1" x14ac:dyDescent="0.25">
      <c r="E1350" s="229"/>
      <c r="F1350" s="229"/>
    </row>
    <row r="1351" spans="5:6" s="23" customFormat="1" x14ac:dyDescent="0.25">
      <c r="E1351" s="229"/>
      <c r="F1351" s="229"/>
    </row>
    <row r="1352" spans="5:6" s="23" customFormat="1" x14ac:dyDescent="0.25">
      <c r="E1352" s="229"/>
      <c r="F1352" s="229"/>
    </row>
    <row r="1353" spans="5:6" s="23" customFormat="1" x14ac:dyDescent="0.25">
      <c r="E1353" s="229"/>
      <c r="F1353" s="229"/>
    </row>
    <row r="1354" spans="5:6" s="23" customFormat="1" x14ac:dyDescent="0.25">
      <c r="E1354" s="229"/>
      <c r="F1354" s="229"/>
    </row>
    <row r="1355" spans="5:6" s="23" customFormat="1" x14ac:dyDescent="0.25">
      <c r="E1355" s="229"/>
      <c r="F1355" s="229"/>
    </row>
    <row r="1356" spans="5:6" s="23" customFormat="1" x14ac:dyDescent="0.25">
      <c r="E1356" s="229"/>
      <c r="F1356" s="229"/>
    </row>
    <row r="1357" spans="5:6" s="23" customFormat="1" x14ac:dyDescent="0.25">
      <c r="E1357" s="229"/>
      <c r="F1357" s="229"/>
    </row>
    <row r="1358" spans="5:6" s="23" customFormat="1" x14ac:dyDescent="0.25">
      <c r="E1358" s="229"/>
      <c r="F1358" s="229"/>
    </row>
    <row r="1359" spans="5:6" s="23" customFormat="1" x14ac:dyDescent="0.25">
      <c r="E1359" s="229"/>
      <c r="F1359" s="229"/>
    </row>
    <row r="1360" spans="5:6" s="23" customFormat="1" x14ac:dyDescent="0.25">
      <c r="E1360" s="229"/>
      <c r="F1360" s="229"/>
    </row>
    <row r="1361" spans="5:6" s="23" customFormat="1" x14ac:dyDescent="0.25">
      <c r="E1361" s="229"/>
      <c r="F1361" s="229"/>
    </row>
    <row r="1362" spans="5:6" s="23" customFormat="1" x14ac:dyDescent="0.25">
      <c r="E1362" s="229"/>
      <c r="F1362" s="229"/>
    </row>
    <row r="1363" spans="5:6" s="23" customFormat="1" x14ac:dyDescent="0.25">
      <c r="E1363" s="229"/>
      <c r="F1363" s="229"/>
    </row>
    <row r="1364" spans="5:6" s="23" customFormat="1" x14ac:dyDescent="0.25">
      <c r="E1364" s="229"/>
      <c r="F1364" s="229"/>
    </row>
    <row r="1365" spans="5:6" s="23" customFormat="1" x14ac:dyDescent="0.25">
      <c r="E1365" s="229"/>
      <c r="F1365" s="229"/>
    </row>
    <row r="1366" spans="5:6" s="23" customFormat="1" x14ac:dyDescent="0.25">
      <c r="E1366" s="229"/>
      <c r="F1366" s="229"/>
    </row>
    <row r="1367" spans="5:6" s="23" customFormat="1" x14ac:dyDescent="0.25">
      <c r="E1367" s="229"/>
      <c r="F1367" s="229"/>
    </row>
    <row r="1368" spans="5:6" s="23" customFormat="1" x14ac:dyDescent="0.25">
      <c r="E1368" s="229"/>
      <c r="F1368" s="229"/>
    </row>
    <row r="1369" spans="5:6" s="23" customFormat="1" x14ac:dyDescent="0.25">
      <c r="E1369" s="229"/>
      <c r="F1369" s="229"/>
    </row>
    <row r="1370" spans="5:6" s="23" customFormat="1" x14ac:dyDescent="0.25">
      <c r="E1370" s="229"/>
      <c r="F1370" s="229"/>
    </row>
    <row r="1371" spans="5:6" s="23" customFormat="1" x14ac:dyDescent="0.25">
      <c r="E1371" s="229"/>
      <c r="F1371" s="229"/>
    </row>
    <row r="1372" spans="5:6" s="23" customFormat="1" x14ac:dyDescent="0.25">
      <c r="E1372" s="229"/>
      <c r="F1372" s="229"/>
    </row>
    <row r="1373" spans="5:6" s="23" customFormat="1" x14ac:dyDescent="0.25">
      <c r="E1373" s="229"/>
      <c r="F1373" s="229"/>
    </row>
    <row r="1374" spans="5:6" s="23" customFormat="1" x14ac:dyDescent="0.25">
      <c r="E1374" s="229"/>
      <c r="F1374" s="229"/>
    </row>
    <row r="1375" spans="5:6" s="23" customFormat="1" x14ac:dyDescent="0.25">
      <c r="E1375" s="229"/>
      <c r="F1375" s="229"/>
    </row>
    <row r="1376" spans="5:6" s="23" customFormat="1" x14ac:dyDescent="0.25">
      <c r="E1376" s="229"/>
      <c r="F1376" s="229"/>
    </row>
    <row r="1377" spans="5:6" s="23" customFormat="1" x14ac:dyDescent="0.25">
      <c r="E1377" s="229"/>
      <c r="F1377" s="229"/>
    </row>
    <row r="1378" spans="5:6" s="23" customFormat="1" x14ac:dyDescent="0.25">
      <c r="E1378" s="229"/>
      <c r="F1378" s="229"/>
    </row>
    <row r="1379" spans="5:6" s="23" customFormat="1" x14ac:dyDescent="0.25">
      <c r="E1379" s="229"/>
      <c r="F1379" s="229"/>
    </row>
    <row r="1380" spans="5:6" s="23" customFormat="1" x14ac:dyDescent="0.25">
      <c r="E1380" s="229"/>
      <c r="F1380" s="229"/>
    </row>
    <row r="1381" spans="5:6" s="23" customFormat="1" x14ac:dyDescent="0.25">
      <c r="E1381" s="229"/>
      <c r="F1381" s="229"/>
    </row>
    <row r="1382" spans="5:6" s="23" customFormat="1" x14ac:dyDescent="0.25">
      <c r="E1382" s="229"/>
      <c r="F1382" s="229"/>
    </row>
    <row r="1383" spans="5:6" s="23" customFormat="1" x14ac:dyDescent="0.25">
      <c r="E1383" s="229"/>
      <c r="F1383" s="229"/>
    </row>
    <row r="1384" spans="5:6" s="23" customFormat="1" x14ac:dyDescent="0.25">
      <c r="E1384" s="229"/>
      <c r="F1384" s="229"/>
    </row>
    <row r="1385" spans="5:6" s="23" customFormat="1" x14ac:dyDescent="0.25">
      <c r="E1385" s="229"/>
      <c r="F1385" s="229"/>
    </row>
    <row r="1386" spans="5:6" s="23" customFormat="1" x14ac:dyDescent="0.25">
      <c r="E1386" s="229"/>
      <c r="F1386" s="229"/>
    </row>
    <row r="1387" spans="5:6" s="23" customFormat="1" x14ac:dyDescent="0.25">
      <c r="E1387" s="229"/>
      <c r="F1387" s="229"/>
    </row>
    <row r="1388" spans="5:6" s="23" customFormat="1" x14ac:dyDescent="0.25">
      <c r="E1388" s="229"/>
      <c r="F1388" s="229"/>
    </row>
    <row r="1389" spans="5:6" s="23" customFormat="1" x14ac:dyDescent="0.25">
      <c r="E1389" s="229"/>
      <c r="F1389" s="229"/>
    </row>
    <row r="1390" spans="5:6" s="23" customFormat="1" x14ac:dyDescent="0.25">
      <c r="E1390" s="229"/>
      <c r="F1390" s="229"/>
    </row>
    <row r="1391" spans="5:6" s="23" customFormat="1" x14ac:dyDescent="0.25">
      <c r="E1391" s="229"/>
      <c r="F1391" s="229"/>
    </row>
    <row r="1392" spans="5:6" s="23" customFormat="1" x14ac:dyDescent="0.25">
      <c r="E1392" s="229"/>
      <c r="F1392" s="229"/>
    </row>
    <row r="1393" spans="5:6" s="23" customFormat="1" x14ac:dyDescent="0.25">
      <c r="E1393" s="229"/>
      <c r="F1393" s="229"/>
    </row>
    <row r="1394" spans="5:6" s="23" customFormat="1" x14ac:dyDescent="0.25">
      <c r="E1394" s="229"/>
      <c r="F1394" s="229"/>
    </row>
    <row r="1395" spans="5:6" s="23" customFormat="1" x14ac:dyDescent="0.25">
      <c r="E1395" s="229"/>
      <c r="F1395" s="229"/>
    </row>
    <row r="1396" spans="5:6" s="23" customFormat="1" x14ac:dyDescent="0.25">
      <c r="E1396" s="229"/>
      <c r="F1396" s="229"/>
    </row>
    <row r="1397" spans="5:6" s="23" customFormat="1" x14ac:dyDescent="0.25">
      <c r="E1397" s="229"/>
      <c r="F1397" s="229"/>
    </row>
    <row r="1398" spans="5:6" s="23" customFormat="1" x14ac:dyDescent="0.25">
      <c r="E1398" s="229"/>
      <c r="F1398" s="229"/>
    </row>
    <row r="1399" spans="5:6" s="23" customFormat="1" x14ac:dyDescent="0.25">
      <c r="E1399" s="229"/>
      <c r="F1399" s="229"/>
    </row>
    <row r="1400" spans="5:6" s="23" customFormat="1" x14ac:dyDescent="0.25">
      <c r="E1400" s="229"/>
      <c r="F1400" s="229"/>
    </row>
    <row r="1401" spans="5:6" s="23" customFormat="1" x14ac:dyDescent="0.25">
      <c r="E1401" s="229"/>
      <c r="F1401" s="229"/>
    </row>
    <row r="1402" spans="5:6" s="23" customFormat="1" x14ac:dyDescent="0.25">
      <c r="E1402" s="229"/>
      <c r="F1402" s="229"/>
    </row>
    <row r="1403" spans="5:6" s="23" customFormat="1" x14ac:dyDescent="0.25">
      <c r="E1403" s="229"/>
      <c r="F1403" s="229"/>
    </row>
    <row r="1404" spans="5:6" s="23" customFormat="1" x14ac:dyDescent="0.25">
      <c r="E1404" s="229"/>
      <c r="F1404" s="229"/>
    </row>
    <row r="1405" spans="5:6" s="23" customFormat="1" x14ac:dyDescent="0.25">
      <c r="E1405" s="229"/>
      <c r="F1405" s="229"/>
    </row>
    <row r="1406" spans="5:6" s="23" customFormat="1" x14ac:dyDescent="0.25">
      <c r="E1406" s="229"/>
      <c r="F1406" s="229"/>
    </row>
    <row r="1407" spans="5:6" s="23" customFormat="1" x14ac:dyDescent="0.25">
      <c r="E1407" s="229"/>
      <c r="F1407" s="229"/>
    </row>
    <row r="1408" spans="5:6" s="23" customFormat="1" x14ac:dyDescent="0.25">
      <c r="E1408" s="229"/>
      <c r="F1408" s="229"/>
    </row>
    <row r="1409" spans="5:6" s="23" customFormat="1" x14ac:dyDescent="0.25">
      <c r="E1409" s="229"/>
      <c r="F1409" s="229"/>
    </row>
    <row r="1410" spans="5:6" s="23" customFormat="1" x14ac:dyDescent="0.25">
      <c r="E1410" s="229"/>
      <c r="F1410" s="229"/>
    </row>
    <row r="1411" spans="5:6" s="23" customFormat="1" x14ac:dyDescent="0.25">
      <c r="E1411" s="229"/>
      <c r="F1411" s="229"/>
    </row>
    <row r="1412" spans="5:6" s="23" customFormat="1" x14ac:dyDescent="0.25">
      <c r="E1412" s="229"/>
      <c r="F1412" s="229"/>
    </row>
    <row r="1413" spans="5:6" s="23" customFormat="1" x14ac:dyDescent="0.25">
      <c r="E1413" s="229"/>
      <c r="F1413" s="229"/>
    </row>
    <row r="1414" spans="5:6" s="23" customFormat="1" x14ac:dyDescent="0.25">
      <c r="E1414" s="229"/>
      <c r="F1414" s="229"/>
    </row>
    <row r="1415" spans="5:6" s="23" customFormat="1" x14ac:dyDescent="0.25">
      <c r="E1415" s="229"/>
      <c r="F1415" s="229"/>
    </row>
    <row r="1416" spans="5:6" s="23" customFormat="1" x14ac:dyDescent="0.25">
      <c r="E1416" s="229"/>
      <c r="F1416" s="229"/>
    </row>
    <row r="1417" spans="5:6" s="23" customFormat="1" x14ac:dyDescent="0.25">
      <c r="E1417" s="229"/>
      <c r="F1417" s="229"/>
    </row>
    <row r="1418" spans="5:6" s="23" customFormat="1" x14ac:dyDescent="0.25">
      <c r="E1418" s="229"/>
      <c r="F1418" s="229"/>
    </row>
    <row r="1419" spans="5:6" s="23" customFormat="1" x14ac:dyDescent="0.25">
      <c r="E1419" s="229"/>
      <c r="F1419" s="229"/>
    </row>
    <row r="1420" spans="5:6" s="23" customFormat="1" x14ac:dyDescent="0.25">
      <c r="E1420" s="229"/>
      <c r="F1420" s="229"/>
    </row>
    <row r="1421" spans="5:6" s="23" customFormat="1" x14ac:dyDescent="0.25">
      <c r="E1421" s="229"/>
      <c r="F1421" s="229"/>
    </row>
    <row r="1422" spans="5:6" s="23" customFormat="1" x14ac:dyDescent="0.25">
      <c r="E1422" s="229"/>
      <c r="F1422" s="229"/>
    </row>
    <row r="1423" spans="5:6" s="23" customFormat="1" x14ac:dyDescent="0.25">
      <c r="E1423" s="229"/>
      <c r="F1423" s="229"/>
    </row>
    <row r="1424" spans="5:6" s="23" customFormat="1" x14ac:dyDescent="0.25">
      <c r="E1424" s="229"/>
      <c r="F1424" s="229"/>
    </row>
    <row r="1425" spans="5:6" s="23" customFormat="1" x14ac:dyDescent="0.25">
      <c r="E1425" s="229"/>
      <c r="F1425" s="229"/>
    </row>
    <row r="1426" spans="5:6" s="23" customFormat="1" x14ac:dyDescent="0.25">
      <c r="E1426" s="229"/>
      <c r="F1426" s="229"/>
    </row>
    <row r="1427" spans="5:6" s="23" customFormat="1" x14ac:dyDescent="0.25">
      <c r="E1427" s="229"/>
      <c r="F1427" s="229"/>
    </row>
    <row r="1428" spans="5:6" s="23" customFormat="1" x14ac:dyDescent="0.25">
      <c r="E1428" s="229"/>
      <c r="F1428" s="229"/>
    </row>
    <row r="1429" spans="5:6" s="23" customFormat="1" x14ac:dyDescent="0.25">
      <c r="E1429" s="229"/>
      <c r="F1429" s="229"/>
    </row>
    <row r="1430" spans="5:6" s="23" customFormat="1" x14ac:dyDescent="0.25">
      <c r="E1430" s="229"/>
      <c r="F1430" s="229"/>
    </row>
    <row r="1431" spans="5:6" s="23" customFormat="1" x14ac:dyDescent="0.25">
      <c r="E1431" s="229"/>
      <c r="F1431" s="229"/>
    </row>
    <row r="1432" spans="5:6" s="23" customFormat="1" x14ac:dyDescent="0.25">
      <c r="E1432" s="229"/>
      <c r="F1432" s="229"/>
    </row>
    <row r="1433" spans="5:6" s="23" customFormat="1" x14ac:dyDescent="0.25">
      <c r="E1433" s="229"/>
      <c r="F1433" s="229"/>
    </row>
    <row r="1434" spans="5:6" s="23" customFormat="1" x14ac:dyDescent="0.25">
      <c r="E1434" s="229"/>
      <c r="F1434" s="229"/>
    </row>
    <row r="1435" spans="5:6" s="23" customFormat="1" x14ac:dyDescent="0.25">
      <c r="E1435" s="229"/>
      <c r="F1435" s="229"/>
    </row>
    <row r="1436" spans="5:6" s="23" customFormat="1" x14ac:dyDescent="0.25">
      <c r="E1436" s="229"/>
      <c r="F1436" s="229"/>
    </row>
    <row r="1437" spans="5:6" s="23" customFormat="1" x14ac:dyDescent="0.25">
      <c r="E1437" s="229"/>
      <c r="F1437" s="229"/>
    </row>
    <row r="1438" spans="5:6" s="23" customFormat="1" x14ac:dyDescent="0.25">
      <c r="E1438" s="229"/>
      <c r="F1438" s="229"/>
    </row>
    <row r="1439" spans="5:6" s="23" customFormat="1" x14ac:dyDescent="0.25">
      <c r="E1439" s="229"/>
      <c r="F1439" s="229"/>
    </row>
    <row r="1440" spans="5:6" s="23" customFormat="1" x14ac:dyDescent="0.25">
      <c r="E1440" s="229"/>
      <c r="F1440" s="229"/>
    </row>
    <row r="1441" spans="5:6" s="23" customFormat="1" x14ac:dyDescent="0.25">
      <c r="E1441" s="229"/>
      <c r="F1441" s="229"/>
    </row>
    <row r="1442" spans="5:6" s="23" customFormat="1" x14ac:dyDescent="0.25">
      <c r="E1442" s="229"/>
      <c r="F1442" s="229"/>
    </row>
    <row r="1443" spans="5:6" s="23" customFormat="1" x14ac:dyDescent="0.25">
      <c r="E1443" s="229"/>
      <c r="F1443" s="229"/>
    </row>
    <row r="1444" spans="5:6" s="23" customFormat="1" x14ac:dyDescent="0.25">
      <c r="E1444" s="229"/>
      <c r="F1444" s="229"/>
    </row>
    <row r="1445" spans="5:6" s="23" customFormat="1" x14ac:dyDescent="0.25">
      <c r="E1445" s="229"/>
      <c r="F1445" s="229"/>
    </row>
    <row r="1446" spans="5:6" s="23" customFormat="1" x14ac:dyDescent="0.25">
      <c r="E1446" s="229"/>
      <c r="F1446" s="229"/>
    </row>
    <row r="1447" spans="5:6" s="23" customFormat="1" x14ac:dyDescent="0.25">
      <c r="E1447" s="229"/>
      <c r="F1447" s="229"/>
    </row>
    <row r="1448" spans="5:6" s="23" customFormat="1" x14ac:dyDescent="0.25">
      <c r="E1448" s="229"/>
      <c r="F1448" s="229"/>
    </row>
    <row r="1449" spans="5:6" s="23" customFormat="1" x14ac:dyDescent="0.25">
      <c r="E1449" s="229"/>
      <c r="F1449" s="229"/>
    </row>
    <row r="1450" spans="5:6" s="23" customFormat="1" x14ac:dyDescent="0.25">
      <c r="E1450" s="229"/>
      <c r="F1450" s="229"/>
    </row>
    <row r="1451" spans="5:6" s="23" customFormat="1" x14ac:dyDescent="0.25">
      <c r="E1451" s="229"/>
      <c r="F1451" s="229"/>
    </row>
    <row r="1452" spans="5:6" s="23" customFormat="1" x14ac:dyDescent="0.25">
      <c r="E1452" s="229"/>
      <c r="F1452" s="229"/>
    </row>
    <row r="1453" spans="5:6" s="23" customFormat="1" x14ac:dyDescent="0.25">
      <c r="E1453" s="229"/>
      <c r="F1453" s="229"/>
    </row>
    <row r="1454" spans="5:6" s="23" customFormat="1" x14ac:dyDescent="0.25">
      <c r="E1454" s="229"/>
      <c r="F1454" s="229"/>
    </row>
    <row r="1455" spans="5:6" s="23" customFormat="1" x14ac:dyDescent="0.25">
      <c r="E1455" s="229"/>
      <c r="F1455" s="229"/>
    </row>
    <row r="1456" spans="5:6" s="23" customFormat="1" x14ac:dyDescent="0.25">
      <c r="E1456" s="229"/>
      <c r="F1456" s="229"/>
    </row>
    <row r="1457" spans="5:6" s="23" customFormat="1" x14ac:dyDescent="0.25">
      <c r="E1457" s="229"/>
      <c r="F1457" s="229"/>
    </row>
    <row r="1458" spans="5:6" s="23" customFormat="1" x14ac:dyDescent="0.25">
      <c r="E1458" s="229"/>
      <c r="F1458" s="229"/>
    </row>
    <row r="1459" spans="5:6" s="23" customFormat="1" x14ac:dyDescent="0.25">
      <c r="E1459" s="229"/>
      <c r="F1459" s="229"/>
    </row>
    <row r="1460" spans="5:6" s="23" customFormat="1" x14ac:dyDescent="0.25">
      <c r="E1460" s="229"/>
      <c r="F1460" s="229"/>
    </row>
    <row r="1461" spans="5:6" s="23" customFormat="1" x14ac:dyDescent="0.25">
      <c r="E1461" s="229"/>
      <c r="F1461" s="229"/>
    </row>
    <row r="1462" spans="5:6" s="23" customFormat="1" x14ac:dyDescent="0.25">
      <c r="E1462" s="229"/>
      <c r="F1462" s="229"/>
    </row>
    <row r="1463" spans="5:6" s="23" customFormat="1" x14ac:dyDescent="0.25">
      <c r="E1463" s="229"/>
      <c r="F1463" s="229"/>
    </row>
    <row r="1464" spans="5:6" s="23" customFormat="1" x14ac:dyDescent="0.25">
      <c r="E1464" s="229"/>
      <c r="F1464" s="229"/>
    </row>
    <row r="1465" spans="5:6" s="23" customFormat="1" x14ac:dyDescent="0.25">
      <c r="E1465" s="229"/>
      <c r="F1465" s="229"/>
    </row>
    <row r="1466" spans="5:6" s="23" customFormat="1" x14ac:dyDescent="0.25">
      <c r="E1466" s="229"/>
      <c r="F1466" s="229"/>
    </row>
    <row r="1467" spans="5:6" s="23" customFormat="1" x14ac:dyDescent="0.25">
      <c r="E1467" s="229"/>
      <c r="F1467" s="229"/>
    </row>
    <row r="1468" spans="5:6" s="23" customFormat="1" x14ac:dyDescent="0.25">
      <c r="E1468" s="229"/>
      <c r="F1468" s="229"/>
    </row>
    <row r="1469" spans="5:6" s="23" customFormat="1" x14ac:dyDescent="0.25">
      <c r="E1469" s="229"/>
      <c r="F1469" s="229"/>
    </row>
    <row r="1470" spans="5:6" s="23" customFormat="1" x14ac:dyDescent="0.25">
      <c r="E1470" s="229"/>
      <c r="F1470" s="229"/>
    </row>
    <row r="1471" spans="5:6" s="23" customFormat="1" x14ac:dyDescent="0.25">
      <c r="E1471" s="229"/>
      <c r="F1471" s="229"/>
    </row>
    <row r="1472" spans="5:6" s="23" customFormat="1" x14ac:dyDescent="0.25">
      <c r="E1472" s="229"/>
      <c r="F1472" s="229"/>
    </row>
    <row r="1473" spans="5:6" s="23" customFormat="1" x14ac:dyDescent="0.25">
      <c r="E1473" s="229"/>
      <c r="F1473" s="229"/>
    </row>
    <row r="1474" spans="5:6" s="23" customFormat="1" x14ac:dyDescent="0.25">
      <c r="E1474" s="229"/>
      <c r="F1474" s="229"/>
    </row>
    <row r="1475" spans="5:6" s="23" customFormat="1" x14ac:dyDescent="0.25">
      <c r="E1475" s="229"/>
      <c r="F1475" s="229"/>
    </row>
    <row r="1476" spans="5:6" s="23" customFormat="1" x14ac:dyDescent="0.25">
      <c r="E1476" s="229"/>
      <c r="F1476" s="229"/>
    </row>
    <row r="1477" spans="5:6" s="23" customFormat="1" x14ac:dyDescent="0.25">
      <c r="E1477" s="229"/>
      <c r="F1477" s="229"/>
    </row>
    <row r="1478" spans="5:6" s="23" customFormat="1" x14ac:dyDescent="0.25">
      <c r="E1478" s="229"/>
      <c r="F1478" s="229"/>
    </row>
    <row r="1479" spans="5:6" s="23" customFormat="1" x14ac:dyDescent="0.25">
      <c r="E1479" s="229"/>
      <c r="F1479" s="229"/>
    </row>
    <row r="1480" spans="5:6" s="23" customFormat="1" x14ac:dyDescent="0.25">
      <c r="E1480" s="229"/>
      <c r="F1480" s="229"/>
    </row>
    <row r="1481" spans="5:6" s="23" customFormat="1" x14ac:dyDescent="0.25">
      <c r="E1481" s="229"/>
      <c r="F1481" s="229"/>
    </row>
    <row r="1482" spans="5:6" s="23" customFormat="1" x14ac:dyDescent="0.25">
      <c r="E1482" s="229"/>
      <c r="F1482" s="229"/>
    </row>
    <row r="1483" spans="5:6" s="23" customFormat="1" x14ac:dyDescent="0.25">
      <c r="E1483" s="229"/>
      <c r="F1483" s="229"/>
    </row>
    <row r="1484" spans="5:6" s="23" customFormat="1" x14ac:dyDescent="0.25">
      <c r="E1484" s="229"/>
      <c r="F1484" s="229"/>
    </row>
    <row r="1485" spans="5:6" s="23" customFormat="1" x14ac:dyDescent="0.25">
      <c r="E1485" s="229"/>
      <c r="F1485" s="229"/>
    </row>
    <row r="1486" spans="5:6" s="23" customFormat="1" x14ac:dyDescent="0.25">
      <c r="E1486" s="229"/>
      <c r="F1486" s="229"/>
    </row>
    <row r="1487" spans="5:6" s="23" customFormat="1" x14ac:dyDescent="0.25">
      <c r="E1487" s="229"/>
      <c r="F1487" s="229"/>
    </row>
    <row r="1488" spans="5:6" s="23" customFormat="1" x14ac:dyDescent="0.25">
      <c r="E1488" s="229"/>
      <c r="F1488" s="229"/>
    </row>
    <row r="1489" spans="5:6" s="23" customFormat="1" x14ac:dyDescent="0.25">
      <c r="E1489" s="229"/>
      <c r="F1489" s="229"/>
    </row>
    <row r="1490" spans="5:6" s="23" customFormat="1" x14ac:dyDescent="0.25">
      <c r="E1490" s="229"/>
      <c r="F1490" s="229"/>
    </row>
    <row r="1491" spans="5:6" s="23" customFormat="1" x14ac:dyDescent="0.25">
      <c r="E1491" s="229"/>
      <c r="F1491" s="229"/>
    </row>
    <row r="1492" spans="5:6" s="23" customFormat="1" x14ac:dyDescent="0.25">
      <c r="E1492" s="229"/>
      <c r="F1492" s="229"/>
    </row>
    <row r="1493" spans="5:6" s="23" customFormat="1" x14ac:dyDescent="0.25">
      <c r="E1493" s="229"/>
      <c r="F1493" s="229"/>
    </row>
    <row r="1494" spans="5:6" s="23" customFormat="1" x14ac:dyDescent="0.25">
      <c r="E1494" s="229"/>
      <c r="F1494" s="229"/>
    </row>
    <row r="1495" spans="5:6" s="23" customFormat="1" x14ac:dyDescent="0.25">
      <c r="E1495" s="229"/>
      <c r="F1495" s="229"/>
    </row>
    <row r="1496" spans="5:6" s="23" customFormat="1" x14ac:dyDescent="0.25">
      <c r="E1496" s="229"/>
      <c r="F1496" s="229"/>
    </row>
    <row r="1497" spans="5:6" s="23" customFormat="1" x14ac:dyDescent="0.25">
      <c r="E1497" s="229"/>
      <c r="F1497" s="229"/>
    </row>
    <row r="1498" spans="5:6" s="23" customFormat="1" x14ac:dyDescent="0.25">
      <c r="E1498" s="229"/>
      <c r="F1498" s="229"/>
    </row>
    <row r="1499" spans="5:6" s="23" customFormat="1" x14ac:dyDescent="0.25">
      <c r="E1499" s="229"/>
      <c r="F1499" s="229"/>
    </row>
    <row r="1500" spans="5:6" s="23" customFormat="1" x14ac:dyDescent="0.25">
      <c r="E1500" s="229"/>
      <c r="F1500" s="229"/>
    </row>
    <row r="1501" spans="5:6" s="23" customFormat="1" x14ac:dyDescent="0.25">
      <c r="E1501" s="229"/>
      <c r="F1501" s="229"/>
    </row>
    <row r="1502" spans="5:6" s="23" customFormat="1" x14ac:dyDescent="0.25">
      <c r="E1502" s="229"/>
      <c r="F1502" s="229"/>
    </row>
    <row r="1503" spans="5:6" s="23" customFormat="1" x14ac:dyDescent="0.25">
      <c r="E1503" s="229"/>
      <c r="F1503" s="229"/>
    </row>
    <row r="1504" spans="5:6" s="23" customFormat="1" x14ac:dyDescent="0.25">
      <c r="E1504" s="229"/>
      <c r="F1504" s="229"/>
    </row>
    <row r="1505" spans="5:6" s="23" customFormat="1" x14ac:dyDescent="0.25">
      <c r="E1505" s="229"/>
      <c r="F1505" s="229"/>
    </row>
    <row r="1506" spans="5:6" s="23" customFormat="1" x14ac:dyDescent="0.25">
      <c r="E1506" s="229"/>
      <c r="F1506" s="229"/>
    </row>
    <row r="1507" spans="5:6" s="23" customFormat="1" x14ac:dyDescent="0.25">
      <c r="E1507" s="229"/>
      <c r="F1507" s="229"/>
    </row>
    <row r="1508" spans="5:6" s="23" customFormat="1" x14ac:dyDescent="0.25">
      <c r="E1508" s="229"/>
      <c r="F1508" s="229"/>
    </row>
    <row r="1509" spans="5:6" s="23" customFormat="1" x14ac:dyDescent="0.25">
      <c r="E1509" s="229"/>
      <c r="F1509" s="229"/>
    </row>
    <row r="1510" spans="5:6" s="23" customFormat="1" x14ac:dyDescent="0.25">
      <c r="E1510" s="229"/>
      <c r="F1510" s="229"/>
    </row>
    <row r="1511" spans="5:6" s="23" customFormat="1" x14ac:dyDescent="0.25">
      <c r="E1511" s="229"/>
      <c r="F1511" s="229"/>
    </row>
    <row r="1512" spans="5:6" s="23" customFormat="1" x14ac:dyDescent="0.25">
      <c r="E1512" s="229"/>
      <c r="F1512" s="229"/>
    </row>
    <row r="1513" spans="5:6" s="23" customFormat="1" x14ac:dyDescent="0.25">
      <c r="E1513" s="229"/>
      <c r="F1513" s="229"/>
    </row>
    <row r="1514" spans="5:6" s="23" customFormat="1" x14ac:dyDescent="0.25">
      <c r="E1514" s="229"/>
      <c r="F1514" s="229"/>
    </row>
    <row r="1515" spans="5:6" s="23" customFormat="1" x14ac:dyDescent="0.25">
      <c r="E1515" s="229"/>
      <c r="F1515" s="229"/>
    </row>
    <row r="1516" spans="5:6" s="23" customFormat="1" x14ac:dyDescent="0.25">
      <c r="E1516" s="229"/>
      <c r="F1516" s="229"/>
    </row>
    <row r="1517" spans="5:6" s="23" customFormat="1" x14ac:dyDescent="0.25">
      <c r="E1517" s="229"/>
      <c r="F1517" s="229"/>
    </row>
    <row r="1518" spans="5:6" s="23" customFormat="1" x14ac:dyDescent="0.25">
      <c r="E1518" s="229"/>
      <c r="F1518" s="229"/>
    </row>
    <row r="1519" spans="5:6" s="23" customFormat="1" x14ac:dyDescent="0.25">
      <c r="E1519" s="229"/>
      <c r="F1519" s="229"/>
    </row>
    <row r="1520" spans="5:6" s="23" customFormat="1" x14ac:dyDescent="0.25">
      <c r="E1520" s="229"/>
      <c r="F1520" s="229"/>
    </row>
    <row r="1521" spans="5:6" s="23" customFormat="1" x14ac:dyDescent="0.25">
      <c r="E1521" s="229"/>
      <c r="F1521" s="229"/>
    </row>
    <row r="1522" spans="5:6" s="23" customFormat="1" x14ac:dyDescent="0.25">
      <c r="E1522" s="229"/>
      <c r="F1522" s="229"/>
    </row>
    <row r="1523" spans="5:6" s="23" customFormat="1" x14ac:dyDescent="0.25">
      <c r="E1523" s="229"/>
      <c r="F1523" s="229"/>
    </row>
    <row r="1524" spans="5:6" s="23" customFormat="1" x14ac:dyDescent="0.25">
      <c r="E1524" s="229"/>
      <c r="F1524" s="229"/>
    </row>
    <row r="1525" spans="5:6" s="23" customFormat="1" x14ac:dyDescent="0.25">
      <c r="E1525" s="229"/>
      <c r="F1525" s="229"/>
    </row>
    <row r="1526" spans="5:6" s="23" customFormat="1" x14ac:dyDescent="0.25">
      <c r="E1526" s="229"/>
      <c r="F1526" s="229"/>
    </row>
    <row r="1527" spans="5:6" s="23" customFormat="1" x14ac:dyDescent="0.25">
      <c r="E1527" s="229"/>
      <c r="F1527" s="229"/>
    </row>
    <row r="1528" spans="5:6" s="23" customFormat="1" x14ac:dyDescent="0.25">
      <c r="E1528" s="229"/>
      <c r="F1528" s="229"/>
    </row>
    <row r="1529" spans="5:6" s="23" customFormat="1" x14ac:dyDescent="0.25">
      <c r="E1529" s="229"/>
      <c r="F1529" s="229"/>
    </row>
    <row r="1530" spans="5:6" s="23" customFormat="1" x14ac:dyDescent="0.25">
      <c r="E1530" s="229"/>
      <c r="F1530" s="229"/>
    </row>
    <row r="1531" spans="5:6" s="23" customFormat="1" x14ac:dyDescent="0.25">
      <c r="E1531" s="229"/>
      <c r="F1531" s="229"/>
    </row>
    <row r="1532" spans="5:6" s="23" customFormat="1" x14ac:dyDescent="0.25">
      <c r="E1532" s="229"/>
      <c r="F1532" s="229"/>
    </row>
    <row r="1533" spans="5:6" s="23" customFormat="1" x14ac:dyDescent="0.25">
      <c r="E1533" s="229"/>
      <c r="F1533" s="229"/>
    </row>
    <row r="1534" spans="5:6" s="23" customFormat="1" x14ac:dyDescent="0.25">
      <c r="E1534" s="229"/>
      <c r="F1534" s="229"/>
    </row>
  </sheetData>
  <sortState ref="A15:AT125">
    <sortCondition ref="A15"/>
  </sortState>
  <mergeCells count="20">
    <mergeCell ref="A70:I70"/>
    <mergeCell ref="A71:I71"/>
    <mergeCell ref="A72:I72"/>
    <mergeCell ref="A74:I74"/>
    <mergeCell ref="E79:F79"/>
    <mergeCell ref="I63:I64"/>
    <mergeCell ref="J63:J64"/>
    <mergeCell ref="A1:J3"/>
    <mergeCell ref="A6:B6"/>
    <mergeCell ref="A69:I69"/>
    <mergeCell ref="A12:J12"/>
    <mergeCell ref="A14:J14"/>
    <mergeCell ref="A10:B10"/>
    <mergeCell ref="A11:B11"/>
    <mergeCell ref="A7:B7"/>
    <mergeCell ref="A8:B8"/>
    <mergeCell ref="A9:B9"/>
    <mergeCell ref="G63:G64"/>
    <mergeCell ref="H63:H64"/>
    <mergeCell ref="A68:J6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P47"/>
  <sheetViews>
    <sheetView workbookViewId="0">
      <selection activeCell="K15" sqref="K15"/>
    </sheetView>
  </sheetViews>
  <sheetFormatPr defaultRowHeight="15" x14ac:dyDescent="0.25"/>
  <cols>
    <col min="1" max="1" width="26.7109375" customWidth="1"/>
    <col min="2" max="2" width="30.7109375" customWidth="1"/>
    <col min="3" max="4" width="26.7109375" customWidth="1"/>
    <col min="5" max="5" width="11.7109375" customWidth="1"/>
    <col min="6" max="6" width="11.7109375" style="58" customWidth="1"/>
    <col min="7" max="7" width="3.7109375" customWidth="1"/>
    <col min="8" max="11" width="11.7109375" customWidth="1"/>
  </cols>
  <sheetData>
    <row r="1" spans="1:42" ht="15" customHeight="1" x14ac:dyDescent="0.25">
      <c r="A1" s="282" t="s">
        <v>65</v>
      </c>
      <c r="B1" s="282"/>
      <c r="C1" s="282"/>
      <c r="D1" s="282"/>
      <c r="E1" s="282"/>
      <c r="F1" s="282"/>
      <c r="G1" s="282"/>
      <c r="H1" s="282"/>
      <c r="I1" s="282"/>
      <c r="J1" s="282"/>
      <c r="K1" s="282"/>
      <c r="L1" s="45"/>
      <c r="AP1" s="9"/>
    </row>
    <row r="2" spans="1:42" ht="15" customHeight="1" x14ac:dyDescent="0.25">
      <c r="A2" s="282"/>
      <c r="B2" s="282"/>
      <c r="C2" s="282"/>
      <c r="D2" s="282"/>
      <c r="E2" s="282"/>
      <c r="F2" s="282"/>
      <c r="G2" s="282"/>
      <c r="H2" s="282"/>
      <c r="I2" s="282"/>
      <c r="J2" s="282"/>
      <c r="K2" s="282"/>
      <c r="L2" s="45"/>
      <c r="AP2" s="9"/>
    </row>
    <row r="3" spans="1:42" ht="15" customHeight="1" x14ac:dyDescent="0.25">
      <c r="A3" s="282"/>
      <c r="B3" s="282"/>
      <c r="C3" s="282"/>
      <c r="D3" s="282"/>
      <c r="E3" s="282"/>
      <c r="F3" s="282"/>
      <c r="G3" s="282"/>
      <c r="H3" s="282"/>
      <c r="I3" s="282"/>
      <c r="J3" s="282"/>
      <c r="K3" s="282"/>
      <c r="L3" s="45"/>
      <c r="AP3" s="9"/>
    </row>
    <row r="4" spans="1:42" s="40" customFormat="1" ht="15" customHeight="1" x14ac:dyDescent="0.25">
      <c r="A4" s="41" t="s">
        <v>66</v>
      </c>
      <c r="B4" s="41"/>
      <c r="C4" s="41"/>
      <c r="D4" s="41"/>
      <c r="E4" s="41"/>
      <c r="F4" s="216"/>
      <c r="G4" s="41"/>
      <c r="H4" s="41"/>
      <c r="I4" s="41"/>
      <c r="J4" s="41"/>
      <c r="K4" s="41"/>
      <c r="L4" s="46"/>
    </row>
    <row r="5" spans="1:42" s="40" customFormat="1" ht="15" customHeight="1" x14ac:dyDescent="0.25">
      <c r="A5" s="41"/>
      <c r="B5" s="41"/>
      <c r="C5" s="41"/>
      <c r="D5" s="41"/>
      <c r="E5" s="41"/>
      <c r="F5" s="216"/>
      <c r="G5" s="41"/>
      <c r="H5" s="41"/>
      <c r="I5" s="41"/>
      <c r="J5" s="41"/>
      <c r="K5" s="41"/>
      <c r="L5" s="46"/>
    </row>
    <row r="6" spans="1:42" ht="15" customHeight="1" x14ac:dyDescent="0.25">
      <c r="A6" s="283" t="s">
        <v>67</v>
      </c>
      <c r="B6" s="283"/>
      <c r="C6" s="42"/>
      <c r="D6" s="42"/>
      <c r="E6" s="42"/>
      <c r="F6" s="217"/>
      <c r="G6" s="42"/>
      <c r="H6" s="42"/>
      <c r="I6" s="43"/>
      <c r="J6" s="42"/>
      <c r="K6" s="43"/>
      <c r="L6" s="45"/>
      <c r="AP6" s="9"/>
    </row>
    <row r="7" spans="1:42" ht="15" customHeight="1" x14ac:dyDescent="0.25">
      <c r="A7" s="283" t="s">
        <v>68</v>
      </c>
      <c r="B7" s="283"/>
      <c r="C7" s="42"/>
      <c r="D7" s="42"/>
      <c r="E7" s="42"/>
      <c r="F7" s="217"/>
      <c r="G7" s="42"/>
      <c r="H7" s="42"/>
      <c r="I7" s="43"/>
      <c r="J7" s="42"/>
      <c r="K7" s="43"/>
      <c r="L7" s="45"/>
      <c r="AP7" s="9"/>
    </row>
    <row r="8" spans="1:42" ht="15" customHeight="1" x14ac:dyDescent="0.25">
      <c r="A8" s="283" t="s">
        <v>69</v>
      </c>
      <c r="B8" s="283"/>
      <c r="C8" s="42"/>
      <c r="D8" s="42"/>
      <c r="E8" s="42"/>
      <c r="F8" s="217"/>
      <c r="G8" s="42"/>
      <c r="H8" s="42"/>
      <c r="I8" s="43"/>
      <c r="J8" s="42"/>
      <c r="K8" s="43"/>
      <c r="L8" s="45"/>
      <c r="AP8" s="9"/>
    </row>
    <row r="9" spans="1:42" ht="15" customHeight="1" x14ac:dyDescent="0.25">
      <c r="A9" s="283" t="s">
        <v>70</v>
      </c>
      <c r="B9" s="283"/>
      <c r="C9" s="42"/>
      <c r="D9" s="42"/>
      <c r="E9" s="42"/>
      <c r="F9" s="217"/>
      <c r="G9" s="42"/>
      <c r="H9" s="42"/>
      <c r="I9" s="43"/>
      <c r="J9" s="42"/>
      <c r="K9" s="43"/>
      <c r="L9" s="45"/>
      <c r="AP9" s="9"/>
    </row>
    <row r="10" spans="1:42" ht="15" customHeight="1" x14ac:dyDescent="0.25">
      <c r="A10" s="283" t="s">
        <v>71</v>
      </c>
      <c r="B10" s="283"/>
      <c r="C10" s="42"/>
      <c r="D10" s="42"/>
      <c r="E10" s="42"/>
      <c r="F10" s="217"/>
      <c r="G10" s="42"/>
      <c r="H10" s="42"/>
      <c r="I10" s="43"/>
      <c r="J10" s="42"/>
      <c r="K10" s="43"/>
      <c r="L10" s="45"/>
      <c r="AP10" s="9"/>
    </row>
    <row r="11" spans="1:42" ht="15" customHeight="1" x14ac:dyDescent="0.25">
      <c r="A11" s="283" t="s">
        <v>72</v>
      </c>
      <c r="B11" s="283"/>
      <c r="C11" s="42"/>
      <c r="D11" s="42"/>
      <c r="E11" s="42"/>
      <c r="F11" s="217"/>
      <c r="G11" s="42"/>
      <c r="H11" s="42"/>
      <c r="I11" s="43"/>
      <c r="J11" s="42"/>
      <c r="K11" s="43"/>
      <c r="L11" s="45"/>
      <c r="AP11" s="9"/>
    </row>
    <row r="12" spans="1:42" ht="30" customHeight="1" thickBot="1" x14ac:dyDescent="0.3">
      <c r="A12" s="285" t="s">
        <v>176</v>
      </c>
      <c r="B12" s="286"/>
      <c r="C12" s="286"/>
      <c r="D12" s="286"/>
      <c r="E12" s="286"/>
      <c r="F12" s="286"/>
      <c r="G12" s="286"/>
      <c r="H12" s="286"/>
      <c r="I12" s="286"/>
      <c r="J12" s="286"/>
      <c r="K12" s="286"/>
      <c r="L12" s="45"/>
    </row>
    <row r="13" spans="1:42" ht="90" customHeight="1" thickBot="1" x14ac:dyDescent="0.3">
      <c r="A13" s="4" t="s">
        <v>12</v>
      </c>
      <c r="B13" s="4" t="s">
        <v>11</v>
      </c>
      <c r="C13" s="4" t="s">
        <v>14</v>
      </c>
      <c r="D13" s="4" t="s">
        <v>13</v>
      </c>
      <c r="E13" s="4" t="s">
        <v>10</v>
      </c>
      <c r="F13" s="4" t="s">
        <v>6</v>
      </c>
      <c r="G13" s="4" t="s">
        <v>4</v>
      </c>
      <c r="H13" s="5" t="s">
        <v>7</v>
      </c>
      <c r="I13" s="5" t="s">
        <v>8</v>
      </c>
      <c r="J13" s="6" t="s">
        <v>15</v>
      </c>
      <c r="K13" s="7" t="s">
        <v>9</v>
      </c>
    </row>
    <row r="14" spans="1:42" ht="17.25" customHeight="1" x14ac:dyDescent="0.25">
      <c r="A14" s="324" t="s">
        <v>219</v>
      </c>
      <c r="B14" s="325"/>
      <c r="C14" s="325"/>
      <c r="D14" s="325"/>
      <c r="E14" s="325"/>
      <c r="F14" s="325"/>
      <c r="G14" s="325"/>
      <c r="H14" s="325"/>
      <c r="I14" s="325"/>
      <c r="J14" s="325"/>
      <c r="K14" s="325"/>
    </row>
    <row r="15" spans="1:42" ht="33.75" x14ac:dyDescent="0.25">
      <c r="A15" s="97" t="s">
        <v>479</v>
      </c>
      <c r="B15" s="98" t="s">
        <v>220</v>
      </c>
      <c r="C15" s="12" t="s">
        <v>38</v>
      </c>
      <c r="D15" s="12" t="s">
        <v>38</v>
      </c>
      <c r="E15" s="13" t="s">
        <v>38</v>
      </c>
      <c r="F15" s="79">
        <v>10</v>
      </c>
      <c r="G15" s="79" t="s">
        <v>5</v>
      </c>
      <c r="H15" s="336" t="s">
        <v>38</v>
      </c>
      <c r="I15" s="337" t="e">
        <f>SUM(F15*H15)</f>
        <v>#VALUE!</v>
      </c>
      <c r="J15" s="336" t="s">
        <v>38</v>
      </c>
      <c r="K15" s="337" t="e">
        <f>SUM(I15+I15/100*J15)</f>
        <v>#VALUE!</v>
      </c>
    </row>
    <row r="16" spans="1:42" ht="22.5" x14ac:dyDescent="0.25">
      <c r="A16" s="97" t="s">
        <v>218</v>
      </c>
      <c r="B16" s="98" t="s">
        <v>983</v>
      </c>
      <c r="C16" s="12" t="s">
        <v>38</v>
      </c>
      <c r="D16" s="12" t="s">
        <v>38</v>
      </c>
      <c r="E16" s="13" t="s">
        <v>38</v>
      </c>
      <c r="F16" s="224">
        <v>3100</v>
      </c>
      <c r="G16" s="79" t="s">
        <v>5</v>
      </c>
      <c r="H16" s="336" t="s">
        <v>38</v>
      </c>
      <c r="I16" s="337" t="e">
        <f>SUM(F16*H16)</f>
        <v>#VALUE!</v>
      </c>
      <c r="J16" s="336" t="s">
        <v>38</v>
      </c>
      <c r="K16" s="337" t="e">
        <f t="shared" ref="K16:K19" si="0">SUM(I16+I16/100*J16)</f>
        <v>#VALUE!</v>
      </c>
    </row>
    <row r="17" spans="1:11" s="105" customFormat="1" ht="33.75" x14ac:dyDescent="0.25">
      <c r="A17" s="97" t="s">
        <v>480</v>
      </c>
      <c r="B17" s="98" t="s">
        <v>220</v>
      </c>
      <c r="C17" s="106" t="s">
        <v>38</v>
      </c>
      <c r="D17" s="106" t="s">
        <v>38</v>
      </c>
      <c r="E17" s="107" t="s">
        <v>38</v>
      </c>
      <c r="F17" s="79">
        <v>300</v>
      </c>
      <c r="G17" s="79" t="s">
        <v>5</v>
      </c>
      <c r="H17" s="336" t="s">
        <v>38</v>
      </c>
      <c r="I17" s="337" t="e">
        <f>SUM(F17*H17)</f>
        <v>#VALUE!</v>
      </c>
      <c r="J17" s="336" t="s">
        <v>38</v>
      </c>
      <c r="K17" s="337" t="e">
        <f t="shared" si="0"/>
        <v>#VALUE!</v>
      </c>
    </row>
    <row r="18" spans="1:11" ht="33.75" x14ac:dyDescent="0.25">
      <c r="A18" s="97" t="s">
        <v>165</v>
      </c>
      <c r="B18" s="98" t="s">
        <v>481</v>
      </c>
      <c r="C18" s="12" t="s">
        <v>38</v>
      </c>
      <c r="D18" s="12" t="s">
        <v>38</v>
      </c>
      <c r="E18" s="13" t="s">
        <v>38</v>
      </c>
      <c r="F18" s="79">
        <v>1000</v>
      </c>
      <c r="G18" s="79" t="s">
        <v>5</v>
      </c>
      <c r="H18" s="336" t="s">
        <v>38</v>
      </c>
      <c r="I18" s="337" t="e">
        <f>SUM(F18*H18)</f>
        <v>#VALUE!</v>
      </c>
      <c r="J18" s="336" t="s">
        <v>38</v>
      </c>
      <c r="K18" s="337" t="e">
        <f t="shared" si="0"/>
        <v>#VALUE!</v>
      </c>
    </row>
    <row r="19" spans="1:11" s="105" customFormat="1" ht="44.25" customHeight="1" x14ac:dyDescent="0.25">
      <c r="A19" s="97" t="s">
        <v>217</v>
      </c>
      <c r="B19" s="98" t="s">
        <v>482</v>
      </c>
      <c r="C19" s="106" t="s">
        <v>38</v>
      </c>
      <c r="D19" s="106" t="s">
        <v>38</v>
      </c>
      <c r="E19" s="107" t="s">
        <v>38</v>
      </c>
      <c r="F19" s="224">
        <v>4800</v>
      </c>
      <c r="G19" s="79" t="s">
        <v>5</v>
      </c>
      <c r="H19" s="336" t="s">
        <v>38</v>
      </c>
      <c r="I19" s="337" t="e">
        <f>SUM(F19*H19)</f>
        <v>#VALUE!</v>
      </c>
      <c r="J19" s="336" t="s">
        <v>38</v>
      </c>
      <c r="K19" s="337" t="e">
        <f t="shared" si="0"/>
        <v>#VALUE!</v>
      </c>
    </row>
    <row r="20" spans="1:11" s="23" customFormat="1" x14ac:dyDescent="0.25">
      <c r="A20" s="163"/>
      <c r="B20" s="163"/>
      <c r="C20" s="163"/>
      <c r="D20" s="163"/>
      <c r="E20" s="163"/>
      <c r="F20" s="163"/>
      <c r="H20" s="291" t="s">
        <v>234</v>
      </c>
      <c r="I20" s="295" t="e">
        <f>SUM(#REF!)</f>
        <v>#REF!</v>
      </c>
      <c r="J20" s="291" t="s">
        <v>235</v>
      </c>
      <c r="K20" s="295" t="e">
        <f>SUM(#REF!)</f>
        <v>#REF!</v>
      </c>
    </row>
    <row r="21" spans="1:11" s="23" customFormat="1" ht="32.25" customHeight="1" x14ac:dyDescent="0.25">
      <c r="A21" s="161" t="s">
        <v>58</v>
      </c>
      <c r="B21" s="161" t="s">
        <v>987</v>
      </c>
      <c r="C21" s="163"/>
      <c r="D21" s="163"/>
      <c r="E21" s="163"/>
      <c r="F21" s="163"/>
      <c r="H21" s="292"/>
      <c r="I21" s="296"/>
      <c r="J21" s="292"/>
      <c r="K21" s="296"/>
    </row>
    <row r="22" spans="1:11" s="23" customFormat="1" ht="23.25" customHeight="1" x14ac:dyDescent="0.25">
      <c r="A22" s="113" t="s">
        <v>59</v>
      </c>
      <c r="B22" s="114" t="s">
        <v>60</v>
      </c>
      <c r="C22" s="163"/>
      <c r="D22" s="163"/>
      <c r="E22" s="163"/>
      <c r="F22" s="163"/>
      <c r="G22" s="163"/>
      <c r="H22" s="163"/>
      <c r="I22" s="163"/>
      <c r="J22" s="163"/>
      <c r="K22" s="163"/>
    </row>
    <row r="23" spans="1:11" s="23" customFormat="1" ht="23.25" customHeight="1" x14ac:dyDescent="0.25">
      <c r="A23" s="163"/>
      <c r="B23" s="163"/>
      <c r="C23" s="163"/>
      <c r="D23" s="163"/>
      <c r="E23" s="163"/>
      <c r="F23" s="163"/>
      <c r="G23" s="163"/>
      <c r="H23" s="163"/>
      <c r="I23" s="163"/>
      <c r="J23" s="163"/>
      <c r="K23" s="163"/>
    </row>
    <row r="24" spans="1:11" s="166" customFormat="1" ht="43.5" customHeight="1" x14ac:dyDescent="0.2">
      <c r="A24" s="299" t="s">
        <v>73</v>
      </c>
      <c r="B24" s="300"/>
      <c r="C24" s="300"/>
      <c r="D24" s="300"/>
      <c r="E24" s="300"/>
      <c r="F24" s="300"/>
      <c r="G24" s="300"/>
      <c r="H24" s="300"/>
      <c r="I24" s="300"/>
    </row>
    <row r="25" spans="1:11" s="166" customFormat="1" ht="44.25" customHeight="1" x14ac:dyDescent="0.2">
      <c r="A25" s="301" t="s">
        <v>74</v>
      </c>
      <c r="B25" s="302"/>
      <c r="C25" s="302"/>
      <c r="D25" s="302"/>
      <c r="E25" s="302"/>
      <c r="F25" s="302"/>
      <c r="G25" s="302"/>
      <c r="H25" s="302"/>
      <c r="I25" s="302"/>
    </row>
    <row r="26" spans="1:11" s="166" customFormat="1" ht="11.25" x14ac:dyDescent="0.2">
      <c r="A26" s="301" t="s">
        <v>75</v>
      </c>
      <c r="B26" s="302"/>
      <c r="C26" s="302"/>
      <c r="D26" s="302"/>
      <c r="E26" s="302"/>
      <c r="F26" s="302"/>
      <c r="G26" s="302"/>
      <c r="H26" s="302"/>
      <c r="I26" s="302"/>
    </row>
    <row r="27" spans="1:11" s="166" customFormat="1" ht="11.25" x14ac:dyDescent="0.2">
      <c r="A27" s="303" t="s">
        <v>76</v>
      </c>
      <c r="B27" s="304"/>
      <c r="C27" s="304"/>
      <c r="D27" s="304"/>
      <c r="E27" s="304"/>
      <c r="F27" s="304"/>
      <c r="G27" s="304"/>
      <c r="H27" s="304"/>
      <c r="I27" s="304"/>
    </row>
    <row r="28" spans="1:11" s="166" customFormat="1" ht="11.25" x14ac:dyDescent="0.2">
      <c r="A28" s="222"/>
      <c r="B28" s="223"/>
      <c r="C28" s="223"/>
      <c r="D28" s="223"/>
      <c r="E28" s="223"/>
      <c r="F28" s="223"/>
      <c r="G28" s="223"/>
      <c r="H28" s="223"/>
      <c r="I28" s="223"/>
    </row>
    <row r="29" spans="1:11" s="166" customFormat="1" ht="11.25" x14ac:dyDescent="0.2">
      <c r="A29" s="303" t="s">
        <v>77</v>
      </c>
      <c r="B29" s="304"/>
      <c r="C29" s="304"/>
      <c r="D29" s="304"/>
      <c r="E29" s="304"/>
      <c r="F29" s="304"/>
      <c r="G29" s="304"/>
      <c r="H29" s="304"/>
      <c r="I29" s="304"/>
    </row>
    <row r="30" spans="1:11" s="166" customFormat="1" ht="11.25" x14ac:dyDescent="0.2">
      <c r="A30" s="169"/>
      <c r="B30" s="115"/>
      <c r="C30" s="170"/>
      <c r="D30" s="170"/>
      <c r="E30" s="170"/>
      <c r="F30" s="170"/>
      <c r="G30" s="171"/>
      <c r="H30" s="171"/>
      <c r="I30" s="172"/>
    </row>
    <row r="31" spans="1:11" s="166" customFormat="1" ht="11.25" x14ac:dyDescent="0.2">
      <c r="A31" s="169"/>
      <c r="B31" s="115"/>
      <c r="C31" s="170"/>
      <c r="D31" s="170"/>
      <c r="E31" s="170"/>
      <c r="F31" s="170"/>
      <c r="G31" s="171"/>
      <c r="H31" s="171"/>
      <c r="I31" s="172"/>
    </row>
    <row r="32" spans="1:11" s="116" customFormat="1" ht="11.25" x14ac:dyDescent="0.2">
      <c r="A32" s="173"/>
    </row>
    <row r="33" spans="1:11" s="116" customFormat="1" ht="11.25" x14ac:dyDescent="0.2">
      <c r="A33" s="174"/>
      <c r="B33" s="117" t="s">
        <v>78</v>
      </c>
      <c r="C33" s="175"/>
      <c r="D33" s="175"/>
      <c r="E33" s="176"/>
      <c r="F33" s="176"/>
    </row>
    <row r="34" spans="1:11" s="116" customFormat="1" ht="11.25" x14ac:dyDescent="0.2">
      <c r="A34" s="174"/>
      <c r="B34" s="221" t="s">
        <v>79</v>
      </c>
      <c r="C34" s="175"/>
      <c r="D34" s="175"/>
      <c r="E34" s="298" t="s">
        <v>233</v>
      </c>
      <c r="F34" s="298"/>
    </row>
    <row r="36" spans="1:11" s="128" customFormat="1" ht="15.75" customHeight="1" x14ac:dyDescent="0.25">
      <c r="A36" s="323" t="s">
        <v>216</v>
      </c>
      <c r="B36" s="323"/>
      <c r="C36" s="323"/>
      <c r="D36" s="323"/>
      <c r="E36" s="323"/>
      <c r="F36" s="323"/>
      <c r="G36" s="323"/>
      <c r="H36" s="323"/>
      <c r="I36" s="323"/>
      <c r="J36" s="323"/>
      <c r="K36" s="323"/>
    </row>
    <row r="37" spans="1:11" s="105" customFormat="1" ht="15" customHeight="1" x14ac:dyDescent="0.25">
      <c r="A37" s="323"/>
      <c r="B37" s="323"/>
      <c r="C37" s="323"/>
      <c r="D37" s="323"/>
      <c r="E37" s="323"/>
      <c r="F37" s="323"/>
      <c r="G37" s="323"/>
      <c r="H37" s="323"/>
      <c r="I37" s="323"/>
      <c r="J37" s="323"/>
      <c r="K37" s="323"/>
    </row>
    <row r="38" spans="1:11" s="105" customFormat="1" x14ac:dyDescent="0.25">
      <c r="F38" s="58"/>
    </row>
    <row r="39" spans="1:11" s="105" customFormat="1" x14ac:dyDescent="0.25">
      <c r="F39" s="58"/>
    </row>
    <row r="40" spans="1:11" s="105" customFormat="1" x14ac:dyDescent="0.25">
      <c r="F40" s="58"/>
    </row>
    <row r="41" spans="1:11" s="105" customFormat="1" x14ac:dyDescent="0.25">
      <c r="F41" s="58"/>
    </row>
    <row r="42" spans="1:11" s="105" customFormat="1" x14ac:dyDescent="0.25">
      <c r="F42" s="58"/>
    </row>
    <row r="43" spans="1:11" s="105" customFormat="1" x14ac:dyDescent="0.25">
      <c r="F43" s="58"/>
    </row>
    <row r="44" spans="1:11" s="105" customFormat="1" x14ac:dyDescent="0.25">
      <c r="F44" s="58"/>
    </row>
    <row r="45" spans="1:11" s="105" customFormat="1" x14ac:dyDescent="0.25">
      <c r="F45" s="58"/>
    </row>
    <row r="46" spans="1:11" s="105" customFormat="1" x14ac:dyDescent="0.25">
      <c r="F46" s="58"/>
    </row>
    <row r="47" spans="1:11" s="105" customFormat="1" x14ac:dyDescent="0.25">
      <c r="F47" s="58"/>
    </row>
  </sheetData>
  <mergeCells count="20">
    <mergeCell ref="A1:K3"/>
    <mergeCell ref="A6:B6"/>
    <mergeCell ref="A14:K14"/>
    <mergeCell ref="A7:B7"/>
    <mergeCell ref="A8:B8"/>
    <mergeCell ref="A9:B9"/>
    <mergeCell ref="A10:B10"/>
    <mergeCell ref="A11:B11"/>
    <mergeCell ref="A12:K12"/>
    <mergeCell ref="I20:I21"/>
    <mergeCell ref="A25:I25"/>
    <mergeCell ref="A27:I27"/>
    <mergeCell ref="A29:I29"/>
    <mergeCell ref="A36:K37"/>
    <mergeCell ref="H20:H21"/>
    <mergeCell ref="J20:J21"/>
    <mergeCell ref="K20:K21"/>
    <mergeCell ref="E34:F34"/>
    <mergeCell ref="A24:I24"/>
    <mergeCell ref="A26:I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35"/>
  <sheetViews>
    <sheetView topLeftCell="A12" workbookViewId="0">
      <selection activeCell="J15" sqref="J15"/>
    </sheetView>
  </sheetViews>
  <sheetFormatPr defaultColWidth="9.140625"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282" t="s">
        <v>65</v>
      </c>
      <c r="B1" s="282"/>
      <c r="C1" s="282"/>
      <c r="D1" s="282"/>
      <c r="E1" s="282"/>
      <c r="F1" s="282"/>
      <c r="G1" s="282"/>
      <c r="H1" s="282"/>
      <c r="I1" s="282"/>
      <c r="J1" s="282"/>
      <c r="K1" s="45"/>
      <c r="AO1" s="9"/>
    </row>
    <row r="2" spans="1:41" ht="15" customHeight="1" x14ac:dyDescent="0.25">
      <c r="A2" s="282"/>
      <c r="B2" s="282"/>
      <c r="C2" s="282"/>
      <c r="D2" s="282"/>
      <c r="E2" s="282"/>
      <c r="F2" s="282"/>
      <c r="G2" s="282"/>
      <c r="H2" s="282"/>
      <c r="I2" s="282"/>
      <c r="J2" s="282"/>
      <c r="K2" s="45"/>
      <c r="AO2" s="9"/>
    </row>
    <row r="3" spans="1:41" ht="15" customHeight="1" x14ac:dyDescent="0.25">
      <c r="A3" s="282"/>
      <c r="B3" s="282"/>
      <c r="C3" s="282"/>
      <c r="D3" s="282"/>
      <c r="E3" s="282"/>
      <c r="F3" s="282"/>
      <c r="G3" s="282"/>
      <c r="H3" s="282"/>
      <c r="I3" s="282"/>
      <c r="J3" s="282"/>
      <c r="K3" s="45"/>
      <c r="AO3" s="9"/>
    </row>
    <row r="4" spans="1:41" s="40" customFormat="1" ht="15" customHeight="1" x14ac:dyDescent="0.25">
      <c r="A4" s="41" t="s">
        <v>66</v>
      </c>
      <c r="B4" s="41"/>
      <c r="C4" s="41"/>
      <c r="D4" s="41"/>
      <c r="E4" s="41"/>
      <c r="F4" s="41"/>
      <c r="G4" s="41"/>
      <c r="H4" s="41"/>
      <c r="I4" s="41"/>
      <c r="J4" s="41"/>
      <c r="K4" s="46"/>
    </row>
    <row r="5" spans="1:41" s="40" customFormat="1" ht="15" customHeight="1" x14ac:dyDescent="0.25">
      <c r="A5" s="41"/>
      <c r="B5" s="41"/>
      <c r="C5" s="41"/>
      <c r="D5" s="41"/>
      <c r="E5" s="41"/>
      <c r="F5" s="41"/>
      <c r="G5" s="41"/>
      <c r="H5" s="41"/>
      <c r="I5" s="41"/>
      <c r="J5" s="41"/>
      <c r="K5" s="46"/>
    </row>
    <row r="6" spans="1:41" ht="15" customHeight="1" x14ac:dyDescent="0.25">
      <c r="A6" s="283" t="s">
        <v>67</v>
      </c>
      <c r="B6" s="283"/>
      <c r="C6" s="42"/>
      <c r="D6" s="42"/>
      <c r="E6" s="42"/>
      <c r="F6" s="42"/>
      <c r="G6" s="42"/>
      <c r="H6" s="43"/>
      <c r="I6" s="42"/>
      <c r="J6" s="43"/>
      <c r="K6" s="45"/>
      <c r="AO6" s="9"/>
    </row>
    <row r="7" spans="1:41" ht="15" customHeight="1" x14ac:dyDescent="0.25">
      <c r="A7" s="283" t="s">
        <v>68</v>
      </c>
      <c r="B7" s="283"/>
      <c r="C7" s="42"/>
      <c r="D7" s="42"/>
      <c r="E7" s="42"/>
      <c r="F7" s="42"/>
      <c r="G7" s="42"/>
      <c r="H7" s="43"/>
      <c r="I7" s="42"/>
      <c r="J7" s="43"/>
      <c r="K7" s="45"/>
      <c r="AO7" s="9"/>
    </row>
    <row r="8" spans="1:41" ht="15" customHeight="1" x14ac:dyDescent="0.25">
      <c r="A8" s="283" t="s">
        <v>69</v>
      </c>
      <c r="B8" s="283"/>
      <c r="C8" s="42"/>
      <c r="D8" s="42"/>
      <c r="E8" s="42"/>
      <c r="F8" s="42"/>
      <c r="G8" s="42"/>
      <c r="H8" s="43"/>
      <c r="I8" s="42"/>
      <c r="J8" s="43"/>
      <c r="K8" s="45"/>
      <c r="AO8" s="9"/>
    </row>
    <row r="9" spans="1:41" ht="15" customHeight="1" x14ac:dyDescent="0.25">
      <c r="A9" s="283" t="s">
        <v>70</v>
      </c>
      <c r="B9" s="283"/>
      <c r="C9" s="42"/>
      <c r="D9" s="42"/>
      <c r="E9" s="42"/>
      <c r="F9" s="42"/>
      <c r="G9" s="42"/>
      <c r="H9" s="43"/>
      <c r="I9" s="42"/>
      <c r="J9" s="43"/>
      <c r="K9" s="45"/>
      <c r="AO9" s="9"/>
    </row>
    <row r="10" spans="1:41" ht="15" customHeight="1" x14ac:dyDescent="0.25">
      <c r="A10" s="283" t="s">
        <v>71</v>
      </c>
      <c r="B10" s="283"/>
      <c r="C10" s="42"/>
      <c r="D10" s="42"/>
      <c r="E10" s="42"/>
      <c r="F10" s="42"/>
      <c r="G10" s="42"/>
      <c r="H10" s="43"/>
      <c r="I10" s="42"/>
      <c r="J10" s="43"/>
      <c r="K10" s="45"/>
      <c r="AO10" s="9"/>
    </row>
    <row r="11" spans="1:41" ht="15" customHeight="1" x14ac:dyDescent="0.25">
      <c r="A11" s="283" t="s">
        <v>72</v>
      </c>
      <c r="B11" s="283"/>
      <c r="C11" s="42"/>
      <c r="D11" s="42"/>
      <c r="E11" s="42"/>
      <c r="F11" s="42"/>
      <c r="G11" s="42"/>
      <c r="H11" s="43"/>
      <c r="I11" s="42"/>
      <c r="J11" s="43"/>
      <c r="K11" s="45"/>
      <c r="AO11" s="9"/>
    </row>
    <row r="12" spans="1:41" ht="30" customHeight="1" thickBot="1" x14ac:dyDescent="0.3">
      <c r="A12" s="285" t="s">
        <v>176</v>
      </c>
      <c r="B12" s="286"/>
      <c r="C12" s="286"/>
      <c r="D12" s="286"/>
      <c r="E12" s="286"/>
      <c r="F12" s="286"/>
      <c r="G12" s="286"/>
      <c r="H12" s="286"/>
      <c r="I12" s="286"/>
      <c r="J12" s="286"/>
      <c r="K12" s="45"/>
    </row>
    <row r="13" spans="1:41" ht="90" customHeight="1" thickBot="1" x14ac:dyDescent="0.3">
      <c r="A13" s="133" t="s">
        <v>12</v>
      </c>
      <c r="B13" s="133" t="s">
        <v>178</v>
      </c>
      <c r="C13" s="133" t="s">
        <v>14</v>
      </c>
      <c r="D13" s="133" t="s">
        <v>13</v>
      </c>
      <c r="E13" s="133" t="s">
        <v>6</v>
      </c>
      <c r="F13" s="133" t="s">
        <v>4</v>
      </c>
      <c r="G13" s="134" t="s">
        <v>7</v>
      </c>
      <c r="H13" s="134" t="s">
        <v>8</v>
      </c>
      <c r="I13" s="135" t="s">
        <v>177</v>
      </c>
      <c r="J13" s="136" t="s">
        <v>9</v>
      </c>
    </row>
    <row r="14" spans="1:41" s="186" customFormat="1" ht="17.25" customHeight="1" x14ac:dyDescent="0.25">
      <c r="A14" s="187" t="s">
        <v>263</v>
      </c>
      <c r="B14" s="62"/>
      <c r="C14" s="62"/>
      <c r="D14" s="62"/>
      <c r="E14" s="62"/>
      <c r="F14" s="62"/>
      <c r="G14" s="62"/>
      <c r="H14" s="62"/>
      <c r="I14" s="62"/>
      <c r="J14" s="62"/>
    </row>
    <row r="15" spans="1:41" ht="45" x14ac:dyDescent="0.25">
      <c r="A15" s="62" t="s">
        <v>483</v>
      </c>
      <c r="B15" s="20" t="s">
        <v>600</v>
      </c>
      <c r="C15" s="106" t="s">
        <v>38</v>
      </c>
      <c r="D15" s="106" t="s">
        <v>38</v>
      </c>
      <c r="E15" s="225">
        <v>11000</v>
      </c>
      <c r="F15" s="10" t="s">
        <v>5</v>
      </c>
      <c r="G15" s="336" t="s">
        <v>38</v>
      </c>
      <c r="H15" s="337" t="e">
        <f t="shared" ref="H15:H16" si="0">SUM(E15*G15)</f>
        <v>#VALUE!</v>
      </c>
      <c r="I15" s="336" t="s">
        <v>38</v>
      </c>
      <c r="J15" s="337" t="e">
        <f>SUM(H15+H15/100*I15)</f>
        <v>#VALUE!</v>
      </c>
    </row>
    <row r="16" spans="1:41" ht="22.5" x14ac:dyDescent="0.25">
      <c r="A16" s="62" t="s">
        <v>175</v>
      </c>
      <c r="B16" s="109" t="s">
        <v>983</v>
      </c>
      <c r="C16" s="106" t="s">
        <v>38</v>
      </c>
      <c r="D16" s="106" t="s">
        <v>38</v>
      </c>
      <c r="E16" s="225">
        <v>2000</v>
      </c>
      <c r="F16" s="10" t="s">
        <v>5</v>
      </c>
      <c r="G16" s="336" t="s">
        <v>38</v>
      </c>
      <c r="H16" s="337" t="e">
        <f t="shared" si="0"/>
        <v>#VALUE!</v>
      </c>
      <c r="I16" s="336" t="s">
        <v>38</v>
      </c>
      <c r="J16" s="337" t="e">
        <f>SUM(H16+H16/100*I16)</f>
        <v>#VALUE!</v>
      </c>
    </row>
    <row r="17" spans="1:11" s="23" customFormat="1" x14ac:dyDescent="0.25">
      <c r="A17" s="163"/>
      <c r="B17" s="163"/>
      <c r="C17" s="163"/>
      <c r="D17" s="163"/>
      <c r="E17" s="163"/>
      <c r="F17" s="163"/>
      <c r="G17" s="291" t="s">
        <v>234</v>
      </c>
      <c r="H17" s="293" t="e">
        <f>SUM(#REF!)</f>
        <v>#REF!</v>
      </c>
      <c r="I17" s="291" t="s">
        <v>235</v>
      </c>
      <c r="J17" s="295" t="e">
        <f>SUM(#REF!)</f>
        <v>#REF!</v>
      </c>
      <c r="K17" s="163"/>
    </row>
    <row r="18" spans="1:11" s="23" customFormat="1" ht="32.25" customHeight="1" x14ac:dyDescent="0.25">
      <c r="A18" s="161" t="s">
        <v>58</v>
      </c>
      <c r="B18" s="161" t="s">
        <v>987</v>
      </c>
      <c r="C18" s="163"/>
      <c r="D18" s="163"/>
      <c r="E18" s="163"/>
      <c r="F18" s="163"/>
      <c r="G18" s="292"/>
      <c r="H18" s="294"/>
      <c r="I18" s="292"/>
      <c r="J18" s="296"/>
      <c r="K18" s="163"/>
    </row>
    <row r="19" spans="1:11" s="23" customFormat="1" ht="23.25" customHeight="1" x14ac:dyDescent="0.25">
      <c r="A19" s="113" t="s">
        <v>59</v>
      </c>
      <c r="B19" s="114" t="s">
        <v>60</v>
      </c>
      <c r="C19" s="163"/>
      <c r="D19" s="163"/>
      <c r="E19" s="163"/>
      <c r="F19" s="163"/>
      <c r="G19" s="163"/>
      <c r="H19" s="163"/>
      <c r="I19" s="163"/>
      <c r="J19" s="163"/>
      <c r="K19" s="163"/>
    </row>
    <row r="20" spans="1:11" s="23" customFormat="1" ht="23.25" customHeight="1" x14ac:dyDescent="0.25">
      <c r="A20" s="163"/>
      <c r="B20" s="163"/>
      <c r="C20" s="163"/>
      <c r="D20" s="163"/>
      <c r="E20" s="163"/>
      <c r="F20" s="163"/>
      <c r="G20" s="163"/>
      <c r="H20" s="163"/>
      <c r="I20" s="163"/>
      <c r="J20" s="163"/>
      <c r="K20" s="163"/>
    </row>
    <row r="21" spans="1:11" s="166" customFormat="1" ht="43.5" customHeight="1" x14ac:dyDescent="0.2">
      <c r="A21" s="299" t="s">
        <v>73</v>
      </c>
      <c r="B21" s="300"/>
      <c r="C21" s="300"/>
      <c r="D21" s="300"/>
      <c r="E21" s="300"/>
      <c r="F21" s="300"/>
      <c r="G21" s="300"/>
      <c r="H21" s="300"/>
      <c r="I21" s="300"/>
    </row>
    <row r="22" spans="1:11" s="166" customFormat="1" ht="44.25" customHeight="1" x14ac:dyDescent="0.2">
      <c r="A22" s="301" t="s">
        <v>74</v>
      </c>
      <c r="B22" s="302"/>
      <c r="C22" s="302"/>
      <c r="D22" s="302"/>
      <c r="E22" s="302"/>
      <c r="F22" s="302"/>
      <c r="G22" s="302"/>
      <c r="H22" s="302"/>
      <c r="I22" s="302"/>
    </row>
    <row r="23" spans="1:11" s="166" customFormat="1" ht="11.25" x14ac:dyDescent="0.2">
      <c r="A23" s="301" t="s">
        <v>75</v>
      </c>
      <c r="B23" s="302"/>
      <c r="C23" s="302"/>
      <c r="D23" s="302"/>
      <c r="E23" s="302"/>
      <c r="F23" s="302"/>
      <c r="G23" s="302"/>
      <c r="H23" s="302"/>
      <c r="I23" s="302"/>
    </row>
    <row r="24" spans="1:11" s="166" customFormat="1" ht="11.25" x14ac:dyDescent="0.2">
      <c r="A24" s="303" t="s">
        <v>76</v>
      </c>
      <c r="B24" s="304"/>
      <c r="C24" s="304"/>
      <c r="D24" s="304"/>
      <c r="E24" s="304"/>
      <c r="F24" s="304"/>
      <c r="G24" s="304"/>
      <c r="H24" s="304"/>
      <c r="I24" s="304"/>
    </row>
    <row r="25" spans="1:11" s="166" customFormat="1" ht="11.25" x14ac:dyDescent="0.2">
      <c r="A25" s="168"/>
      <c r="B25" s="167"/>
      <c r="C25" s="167"/>
      <c r="D25" s="167"/>
      <c r="E25" s="167"/>
      <c r="F25" s="167"/>
      <c r="G25" s="167"/>
      <c r="H25" s="167"/>
      <c r="I25" s="167"/>
    </row>
    <row r="26" spans="1:11" s="166" customFormat="1" ht="11.25" x14ac:dyDescent="0.2">
      <c r="A26" s="303" t="s">
        <v>77</v>
      </c>
      <c r="B26" s="304"/>
      <c r="C26" s="304"/>
      <c r="D26" s="304"/>
      <c r="E26" s="304"/>
      <c r="F26" s="304"/>
      <c r="G26" s="304"/>
      <c r="H26" s="304"/>
      <c r="I26" s="304"/>
    </row>
    <row r="27" spans="1:11" s="166" customFormat="1" ht="11.25" x14ac:dyDescent="0.2">
      <c r="A27" s="169"/>
      <c r="B27" s="115"/>
      <c r="C27" s="170"/>
      <c r="D27" s="170"/>
      <c r="E27" s="170"/>
      <c r="F27" s="170"/>
      <c r="G27" s="171"/>
      <c r="H27" s="171"/>
      <c r="I27" s="172"/>
    </row>
    <row r="28" spans="1:11" s="166" customFormat="1" ht="11.25" x14ac:dyDescent="0.2">
      <c r="A28" s="169"/>
      <c r="B28" s="115"/>
      <c r="C28" s="170"/>
      <c r="D28" s="170"/>
      <c r="E28" s="170"/>
      <c r="F28" s="170"/>
      <c r="G28" s="171"/>
      <c r="H28" s="171"/>
      <c r="I28" s="172"/>
    </row>
    <row r="29" spans="1:11" s="116" customFormat="1" ht="11.25" x14ac:dyDescent="0.2">
      <c r="A29" s="173"/>
    </row>
    <row r="30" spans="1:11" s="116" customFormat="1" ht="11.25" x14ac:dyDescent="0.2">
      <c r="A30" s="174"/>
      <c r="B30" s="117" t="s">
        <v>78</v>
      </c>
      <c r="C30" s="175"/>
      <c r="D30" s="175"/>
      <c r="E30" s="176"/>
      <c r="F30" s="176"/>
    </row>
    <row r="31" spans="1:11" s="116" customFormat="1" ht="11.25" x14ac:dyDescent="0.2">
      <c r="A31" s="174"/>
      <c r="B31" s="165" t="s">
        <v>79</v>
      </c>
      <c r="C31" s="175"/>
      <c r="D31" s="175"/>
      <c r="E31" s="298" t="s">
        <v>233</v>
      </c>
      <c r="F31" s="298"/>
    </row>
    <row r="35" spans="1:1" ht="76.5" x14ac:dyDescent="0.25">
      <c r="A35" s="127" t="s">
        <v>221</v>
      </c>
    </row>
  </sheetData>
  <mergeCells count="18">
    <mergeCell ref="A22:I22"/>
    <mergeCell ref="A23:I23"/>
    <mergeCell ref="A24:I24"/>
    <mergeCell ref="A26:I26"/>
    <mergeCell ref="E31:F31"/>
    <mergeCell ref="G17:G18"/>
    <mergeCell ref="H17:H18"/>
    <mergeCell ref="I17:I18"/>
    <mergeCell ref="J17:J18"/>
    <mergeCell ref="A21:I21"/>
    <mergeCell ref="A10:B10"/>
    <mergeCell ref="A11:B11"/>
    <mergeCell ref="A12:J12"/>
    <mergeCell ref="A1:J3"/>
    <mergeCell ref="A6:B6"/>
    <mergeCell ref="A7:B7"/>
    <mergeCell ref="A8:B8"/>
    <mergeCell ref="A9:B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33"/>
  <sheetViews>
    <sheetView topLeftCell="A7" workbookViewId="0">
      <selection activeCell="K21" sqref="K21"/>
    </sheetView>
  </sheetViews>
  <sheetFormatPr defaultColWidth="9.140625"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282" t="s">
        <v>65</v>
      </c>
      <c r="B1" s="282"/>
      <c r="C1" s="282"/>
      <c r="D1" s="282"/>
      <c r="E1" s="282"/>
      <c r="F1" s="282"/>
      <c r="G1" s="282"/>
      <c r="H1" s="282"/>
      <c r="I1" s="282"/>
      <c r="J1" s="282"/>
      <c r="K1" s="45"/>
      <c r="AO1" s="9"/>
    </row>
    <row r="2" spans="1:41" ht="15" customHeight="1" x14ac:dyDescent="0.25">
      <c r="A2" s="282"/>
      <c r="B2" s="282"/>
      <c r="C2" s="282"/>
      <c r="D2" s="282"/>
      <c r="E2" s="282"/>
      <c r="F2" s="282"/>
      <c r="G2" s="282"/>
      <c r="H2" s="282"/>
      <c r="I2" s="282"/>
      <c r="J2" s="282"/>
      <c r="K2" s="45"/>
      <c r="AO2" s="9"/>
    </row>
    <row r="3" spans="1:41" ht="15" customHeight="1" x14ac:dyDescent="0.25">
      <c r="A3" s="282"/>
      <c r="B3" s="282"/>
      <c r="C3" s="282"/>
      <c r="D3" s="282"/>
      <c r="E3" s="282"/>
      <c r="F3" s="282"/>
      <c r="G3" s="282"/>
      <c r="H3" s="282"/>
      <c r="I3" s="282"/>
      <c r="J3" s="282"/>
      <c r="K3" s="45"/>
      <c r="AO3" s="9"/>
    </row>
    <row r="4" spans="1:41" s="40" customFormat="1" ht="15" customHeight="1" x14ac:dyDescent="0.25">
      <c r="A4" s="41" t="s">
        <v>66</v>
      </c>
      <c r="B4" s="41"/>
      <c r="C4" s="41"/>
      <c r="D4" s="41"/>
      <c r="E4" s="41"/>
      <c r="F4" s="41"/>
      <c r="G4" s="41"/>
      <c r="H4" s="41"/>
      <c r="I4" s="41"/>
      <c r="J4" s="41"/>
      <c r="K4" s="46"/>
    </row>
    <row r="5" spans="1:41" s="40" customFormat="1" ht="15" customHeight="1" x14ac:dyDescent="0.25">
      <c r="A5" s="41"/>
      <c r="B5" s="41"/>
      <c r="C5" s="41"/>
      <c r="D5" s="41"/>
      <c r="E5" s="41"/>
      <c r="F5" s="41"/>
      <c r="G5" s="41"/>
      <c r="H5" s="41"/>
      <c r="I5" s="41"/>
      <c r="J5" s="41"/>
      <c r="K5" s="46"/>
    </row>
    <row r="6" spans="1:41" ht="15" customHeight="1" x14ac:dyDescent="0.25">
      <c r="A6" s="283" t="s">
        <v>67</v>
      </c>
      <c r="B6" s="283"/>
      <c r="C6" s="42"/>
      <c r="D6" s="42"/>
      <c r="E6" s="42"/>
      <c r="F6" s="42"/>
      <c r="G6" s="42"/>
      <c r="H6" s="43"/>
      <c r="I6" s="42"/>
      <c r="J6" s="43"/>
      <c r="K6" s="45"/>
      <c r="AO6" s="9"/>
    </row>
    <row r="7" spans="1:41" ht="15" customHeight="1" x14ac:dyDescent="0.25">
      <c r="A7" s="283" t="s">
        <v>68</v>
      </c>
      <c r="B7" s="283"/>
      <c r="C7" s="42"/>
      <c r="D7" s="42"/>
      <c r="E7" s="42"/>
      <c r="F7" s="42"/>
      <c r="G7" s="42"/>
      <c r="H7" s="43"/>
      <c r="I7" s="42"/>
      <c r="J7" s="43"/>
      <c r="K7" s="45"/>
      <c r="AO7" s="9"/>
    </row>
    <row r="8" spans="1:41" ht="15" customHeight="1" x14ac:dyDescent="0.25">
      <c r="A8" s="283" t="s">
        <v>69</v>
      </c>
      <c r="B8" s="283"/>
      <c r="C8" s="42"/>
      <c r="D8" s="42"/>
      <c r="E8" s="42"/>
      <c r="F8" s="42"/>
      <c r="G8" s="42"/>
      <c r="H8" s="43"/>
      <c r="I8" s="42"/>
      <c r="J8" s="43"/>
      <c r="K8" s="45"/>
      <c r="AO8" s="9"/>
    </row>
    <row r="9" spans="1:41" ht="15" customHeight="1" x14ac:dyDescent="0.25">
      <c r="A9" s="283" t="s">
        <v>70</v>
      </c>
      <c r="B9" s="283"/>
      <c r="C9" s="42"/>
      <c r="D9" s="42"/>
      <c r="E9" s="42"/>
      <c r="F9" s="42"/>
      <c r="G9" s="42"/>
      <c r="H9" s="43"/>
      <c r="I9" s="42"/>
      <c r="J9" s="43"/>
      <c r="K9" s="45"/>
      <c r="AO9" s="9"/>
    </row>
    <row r="10" spans="1:41" ht="15" customHeight="1" x14ac:dyDescent="0.25">
      <c r="A10" s="283" t="s">
        <v>71</v>
      </c>
      <c r="B10" s="283"/>
      <c r="C10" s="42"/>
      <c r="D10" s="42"/>
      <c r="E10" s="42"/>
      <c r="F10" s="42"/>
      <c r="G10" s="42"/>
      <c r="H10" s="43"/>
      <c r="I10" s="42"/>
      <c r="J10" s="43"/>
      <c r="K10" s="45"/>
      <c r="AO10" s="9"/>
    </row>
    <row r="11" spans="1:41" ht="15" customHeight="1" x14ac:dyDescent="0.25">
      <c r="A11" s="283" t="s">
        <v>72</v>
      </c>
      <c r="B11" s="283"/>
      <c r="C11" s="42"/>
      <c r="D11" s="42"/>
      <c r="E11" s="42"/>
      <c r="F11" s="42"/>
      <c r="G11" s="42"/>
      <c r="H11" s="43"/>
      <c r="I11" s="42"/>
      <c r="J11" s="43"/>
      <c r="K11" s="45"/>
      <c r="AO11" s="9"/>
    </row>
    <row r="12" spans="1:41" ht="30" customHeight="1" thickBot="1" x14ac:dyDescent="0.3">
      <c r="A12" s="285" t="s">
        <v>176</v>
      </c>
      <c r="B12" s="286"/>
      <c r="C12" s="286"/>
      <c r="D12" s="286"/>
      <c r="E12" s="286"/>
      <c r="F12" s="286"/>
      <c r="G12" s="286"/>
      <c r="H12" s="286"/>
      <c r="I12" s="286"/>
      <c r="J12" s="286"/>
      <c r="K12" s="45"/>
    </row>
    <row r="13" spans="1:41" ht="90" customHeight="1" thickBot="1" x14ac:dyDescent="0.3">
      <c r="A13" s="4" t="s">
        <v>12</v>
      </c>
      <c r="B13" s="4" t="s">
        <v>11</v>
      </c>
      <c r="C13" s="4" t="s">
        <v>14</v>
      </c>
      <c r="D13" s="4" t="s">
        <v>13</v>
      </c>
      <c r="E13" s="4" t="s">
        <v>6</v>
      </c>
      <c r="F13" s="4" t="s">
        <v>4</v>
      </c>
      <c r="G13" s="5" t="s">
        <v>7</v>
      </c>
      <c r="H13" s="5" t="s">
        <v>8</v>
      </c>
      <c r="I13" s="6" t="s">
        <v>15</v>
      </c>
      <c r="J13" s="7" t="s">
        <v>9</v>
      </c>
    </row>
    <row r="14" spans="1:41" ht="17.25" customHeight="1" x14ac:dyDescent="0.25">
      <c r="A14" s="187" t="s">
        <v>266</v>
      </c>
      <c r="B14" s="62"/>
      <c r="C14" s="62"/>
      <c r="D14" s="62"/>
      <c r="E14" s="62"/>
      <c r="F14" s="62"/>
      <c r="G14" s="62"/>
      <c r="H14" s="62"/>
      <c r="I14" s="62"/>
      <c r="J14" s="62"/>
    </row>
    <row r="15" spans="1:41" ht="35.25" customHeight="1" x14ac:dyDescent="0.25">
      <c r="A15" s="62" t="s">
        <v>484</v>
      </c>
      <c r="B15" s="20" t="s">
        <v>485</v>
      </c>
      <c r="C15" s="106" t="s">
        <v>38</v>
      </c>
      <c r="D15" s="106" t="s">
        <v>38</v>
      </c>
      <c r="E15" s="225">
        <v>4000</v>
      </c>
      <c r="F15" s="10" t="s">
        <v>5</v>
      </c>
      <c r="G15" s="336"/>
      <c r="H15" s="337">
        <f t="shared" ref="H15" si="0">SUM(E15*G15)</f>
        <v>0</v>
      </c>
      <c r="I15" s="336"/>
      <c r="J15" s="337">
        <f>SUM(H15+H15/100*I15)</f>
        <v>0</v>
      </c>
    </row>
    <row r="16" spans="1:41" s="23" customFormat="1" x14ac:dyDescent="0.25">
      <c r="A16" s="163"/>
      <c r="B16" s="163"/>
      <c r="C16" s="163"/>
      <c r="D16" s="163"/>
      <c r="E16" s="163"/>
      <c r="F16" s="163"/>
      <c r="G16" s="291" t="s">
        <v>234</v>
      </c>
      <c r="H16" s="293" t="e">
        <f>SUM(#REF!)</f>
        <v>#REF!</v>
      </c>
      <c r="I16" s="291" t="s">
        <v>235</v>
      </c>
      <c r="J16" s="295" t="e">
        <f>SUM(#REF!)</f>
        <v>#REF!</v>
      </c>
      <c r="K16" s="163"/>
    </row>
    <row r="17" spans="1:11" s="23" customFormat="1" ht="32.25" customHeight="1" x14ac:dyDescent="0.25">
      <c r="A17" s="161" t="s">
        <v>58</v>
      </c>
      <c r="B17" s="161" t="s">
        <v>987</v>
      </c>
      <c r="C17" s="163"/>
      <c r="D17" s="163"/>
      <c r="E17" s="163"/>
      <c r="F17" s="163"/>
      <c r="G17" s="292"/>
      <c r="H17" s="294"/>
      <c r="I17" s="292"/>
      <c r="J17" s="296"/>
      <c r="K17" s="163"/>
    </row>
    <row r="18" spans="1:11" s="23" customFormat="1" ht="23.25" customHeight="1" x14ac:dyDescent="0.25">
      <c r="A18" s="113" t="s">
        <v>59</v>
      </c>
      <c r="B18" s="114" t="s">
        <v>60</v>
      </c>
      <c r="C18" s="163"/>
      <c r="D18" s="163"/>
      <c r="E18" s="163"/>
      <c r="F18" s="163"/>
      <c r="G18" s="163"/>
      <c r="H18" s="163"/>
      <c r="I18" s="163"/>
      <c r="J18" s="163"/>
      <c r="K18" s="163"/>
    </row>
    <row r="19" spans="1:11" s="23" customFormat="1" ht="23.25" customHeight="1" x14ac:dyDescent="0.25">
      <c r="A19" s="163"/>
      <c r="B19" s="163"/>
      <c r="C19" s="163"/>
      <c r="D19" s="163"/>
      <c r="E19" s="163"/>
      <c r="F19" s="163"/>
      <c r="G19" s="163"/>
      <c r="H19" s="163"/>
      <c r="I19" s="163"/>
      <c r="J19" s="163"/>
      <c r="K19" s="163"/>
    </row>
    <row r="20" spans="1:11" s="166" customFormat="1" ht="43.5" customHeight="1" x14ac:dyDescent="0.2">
      <c r="A20" s="299" t="s">
        <v>73</v>
      </c>
      <c r="B20" s="300"/>
      <c r="C20" s="300"/>
      <c r="D20" s="300"/>
      <c r="E20" s="300"/>
      <c r="F20" s="300"/>
      <c r="G20" s="300"/>
      <c r="H20" s="300"/>
      <c r="I20" s="300"/>
    </row>
    <row r="21" spans="1:11" s="166" customFormat="1" ht="44.25" customHeight="1" x14ac:dyDescent="0.2">
      <c r="A21" s="301" t="s">
        <v>74</v>
      </c>
      <c r="B21" s="302"/>
      <c r="C21" s="302"/>
      <c r="D21" s="302"/>
      <c r="E21" s="302"/>
      <c r="F21" s="302"/>
      <c r="G21" s="302"/>
      <c r="H21" s="302"/>
      <c r="I21" s="302"/>
    </row>
    <row r="22" spans="1:11" s="166" customFormat="1" ht="11.25" x14ac:dyDescent="0.2">
      <c r="A22" s="301" t="s">
        <v>75</v>
      </c>
      <c r="B22" s="302"/>
      <c r="C22" s="302"/>
      <c r="D22" s="302"/>
      <c r="E22" s="302"/>
      <c r="F22" s="302"/>
      <c r="G22" s="302"/>
      <c r="H22" s="302"/>
      <c r="I22" s="302"/>
    </row>
    <row r="23" spans="1:11" s="166" customFormat="1" ht="11.25" x14ac:dyDescent="0.2">
      <c r="A23" s="303" t="s">
        <v>76</v>
      </c>
      <c r="B23" s="304"/>
      <c r="C23" s="304"/>
      <c r="D23" s="304"/>
      <c r="E23" s="304"/>
      <c r="F23" s="304"/>
      <c r="G23" s="304"/>
      <c r="H23" s="304"/>
      <c r="I23" s="304"/>
    </row>
    <row r="24" spans="1:11" s="166" customFormat="1" ht="11.25" x14ac:dyDescent="0.2">
      <c r="A24" s="168"/>
      <c r="B24" s="167"/>
      <c r="C24" s="167"/>
      <c r="D24" s="167"/>
      <c r="E24" s="167"/>
      <c r="F24" s="167"/>
      <c r="G24" s="167"/>
      <c r="H24" s="167"/>
      <c r="I24" s="167"/>
    </row>
    <row r="25" spans="1:11" s="166" customFormat="1" ht="11.25" x14ac:dyDescent="0.2">
      <c r="A25" s="303" t="s">
        <v>77</v>
      </c>
      <c r="B25" s="304"/>
      <c r="C25" s="304"/>
      <c r="D25" s="304"/>
      <c r="E25" s="304"/>
      <c r="F25" s="304"/>
      <c r="G25" s="304"/>
      <c r="H25" s="304"/>
      <c r="I25" s="304"/>
    </row>
    <row r="26" spans="1:11" s="166" customFormat="1" ht="11.25" x14ac:dyDescent="0.2">
      <c r="A26" s="169"/>
      <c r="B26" s="115"/>
      <c r="C26" s="170"/>
      <c r="D26" s="170"/>
      <c r="E26" s="170"/>
      <c r="F26" s="170"/>
      <c r="G26" s="171"/>
      <c r="H26" s="171"/>
      <c r="I26" s="172"/>
    </row>
    <row r="27" spans="1:11" s="166" customFormat="1" ht="11.25" x14ac:dyDescent="0.2">
      <c r="A27" s="169"/>
      <c r="B27" s="115"/>
      <c r="C27" s="170"/>
      <c r="D27" s="170"/>
      <c r="E27" s="170"/>
      <c r="F27" s="170"/>
      <c r="G27" s="171"/>
      <c r="H27" s="171"/>
      <c r="I27" s="172"/>
    </row>
    <row r="28" spans="1:11" s="116" customFormat="1" ht="11.25" x14ac:dyDescent="0.2">
      <c r="A28" s="173"/>
    </row>
    <row r="29" spans="1:11" s="116" customFormat="1" ht="11.25" x14ac:dyDescent="0.2">
      <c r="A29" s="174"/>
      <c r="B29" s="117" t="s">
        <v>78</v>
      </c>
      <c r="C29" s="175"/>
      <c r="D29" s="175"/>
      <c r="E29" s="176"/>
      <c r="F29" s="176"/>
    </row>
    <row r="30" spans="1:11" s="116" customFormat="1" ht="11.25" x14ac:dyDescent="0.2">
      <c r="A30" s="174"/>
      <c r="B30" s="165" t="s">
        <v>79</v>
      </c>
      <c r="C30" s="175"/>
      <c r="D30" s="175"/>
      <c r="E30" s="298" t="s">
        <v>233</v>
      </c>
      <c r="F30" s="298"/>
    </row>
    <row r="32" spans="1:11" s="128" customFormat="1" ht="15.75" customHeight="1" x14ac:dyDescent="0.25">
      <c r="A32" s="323" t="s">
        <v>216</v>
      </c>
      <c r="B32" s="323"/>
      <c r="C32" s="323"/>
      <c r="D32" s="323"/>
      <c r="E32" s="323"/>
      <c r="F32" s="323"/>
      <c r="G32" s="323"/>
      <c r="H32" s="323"/>
      <c r="I32" s="323"/>
      <c r="J32" s="323"/>
      <c r="K32" s="323"/>
    </row>
    <row r="33" spans="1:11" ht="15" customHeight="1" x14ac:dyDescent="0.25">
      <c r="A33" s="323"/>
      <c r="B33" s="323"/>
      <c r="C33" s="323"/>
      <c r="D33" s="323"/>
      <c r="E33" s="323"/>
      <c r="F33" s="323"/>
      <c r="G33" s="323"/>
      <c r="H33" s="323"/>
      <c r="I33" s="323"/>
      <c r="J33" s="323"/>
      <c r="K33" s="323"/>
    </row>
  </sheetData>
  <mergeCells count="19">
    <mergeCell ref="A23:I23"/>
    <mergeCell ref="A25:I25"/>
    <mergeCell ref="E30:F30"/>
    <mergeCell ref="A32:K33"/>
    <mergeCell ref="A10:B10"/>
    <mergeCell ref="A11:B11"/>
    <mergeCell ref="A12:J12"/>
    <mergeCell ref="G16:G17"/>
    <mergeCell ref="H16:H17"/>
    <mergeCell ref="I16:I17"/>
    <mergeCell ref="J16:J17"/>
    <mergeCell ref="A20:I20"/>
    <mergeCell ref="A21:I21"/>
    <mergeCell ref="A22:I22"/>
    <mergeCell ref="A1:J3"/>
    <mergeCell ref="A6:B6"/>
    <mergeCell ref="A7:B7"/>
    <mergeCell ref="A8:B8"/>
    <mergeCell ref="A9:B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sheetPr>
  <dimension ref="A1:AO45"/>
  <sheetViews>
    <sheetView topLeftCell="A10" workbookViewId="0">
      <selection activeCell="G28" sqref="G28"/>
    </sheetView>
  </sheetViews>
  <sheetFormatPr defaultColWidth="9.140625"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282" t="s">
        <v>65</v>
      </c>
      <c r="B1" s="282"/>
      <c r="C1" s="282"/>
      <c r="D1" s="282"/>
      <c r="E1" s="282"/>
      <c r="F1" s="282"/>
      <c r="G1" s="282"/>
      <c r="H1" s="282"/>
      <c r="I1" s="282"/>
      <c r="J1" s="282"/>
      <c r="K1" s="45"/>
      <c r="AO1" s="9"/>
    </row>
    <row r="2" spans="1:41" ht="15" customHeight="1" x14ac:dyDescent="0.25">
      <c r="A2" s="282"/>
      <c r="B2" s="282"/>
      <c r="C2" s="282"/>
      <c r="D2" s="282"/>
      <c r="E2" s="282"/>
      <c r="F2" s="282"/>
      <c r="G2" s="282"/>
      <c r="H2" s="282"/>
      <c r="I2" s="282"/>
      <c r="J2" s="282"/>
      <c r="K2" s="45"/>
      <c r="AO2" s="9"/>
    </row>
    <row r="3" spans="1:41" ht="15" customHeight="1" x14ac:dyDescent="0.25">
      <c r="A3" s="282"/>
      <c r="B3" s="282"/>
      <c r="C3" s="282"/>
      <c r="D3" s="282"/>
      <c r="E3" s="282"/>
      <c r="F3" s="282"/>
      <c r="G3" s="282"/>
      <c r="H3" s="282"/>
      <c r="I3" s="282"/>
      <c r="J3" s="282"/>
      <c r="K3" s="45"/>
      <c r="AO3" s="9"/>
    </row>
    <row r="4" spans="1:41" s="40" customFormat="1" ht="15" customHeight="1" x14ac:dyDescent="0.25">
      <c r="A4" s="41" t="s">
        <v>66</v>
      </c>
      <c r="B4" s="41"/>
      <c r="C4" s="41"/>
      <c r="D4" s="41"/>
      <c r="E4" s="41"/>
      <c r="F4" s="41"/>
      <c r="G4" s="41"/>
      <c r="H4" s="41"/>
      <c r="I4" s="41"/>
      <c r="J4" s="41"/>
      <c r="K4" s="46"/>
    </row>
    <row r="5" spans="1:41" s="40" customFormat="1" ht="15" customHeight="1" x14ac:dyDescent="0.25">
      <c r="A5" s="41"/>
      <c r="B5" s="41"/>
      <c r="C5" s="41"/>
      <c r="D5" s="41"/>
      <c r="E5" s="41"/>
      <c r="F5" s="41"/>
      <c r="G5" s="41"/>
      <c r="H5" s="41"/>
      <c r="I5" s="41"/>
      <c r="J5" s="41"/>
      <c r="K5" s="46"/>
    </row>
    <row r="6" spans="1:41" ht="15" customHeight="1" x14ac:dyDescent="0.25">
      <c r="A6" s="283" t="s">
        <v>67</v>
      </c>
      <c r="B6" s="283"/>
      <c r="C6" s="42"/>
      <c r="D6" s="42"/>
      <c r="E6" s="42"/>
      <c r="F6" s="42"/>
      <c r="G6" s="42"/>
      <c r="H6" s="43"/>
      <c r="I6" s="42"/>
      <c r="J6" s="43"/>
      <c r="K6" s="45"/>
      <c r="AO6" s="9"/>
    </row>
    <row r="7" spans="1:41" ht="15" customHeight="1" x14ac:dyDescent="0.25">
      <c r="A7" s="283" t="s">
        <v>68</v>
      </c>
      <c r="B7" s="283"/>
      <c r="C7" s="42"/>
      <c r="D7" s="42"/>
      <c r="E7" s="42"/>
      <c r="F7" s="42"/>
      <c r="G7" s="42"/>
      <c r="H7" s="43"/>
      <c r="I7" s="42"/>
      <c r="J7" s="43"/>
      <c r="K7" s="45"/>
      <c r="AO7" s="9"/>
    </row>
    <row r="8" spans="1:41" ht="15" customHeight="1" x14ac:dyDescent="0.25">
      <c r="A8" s="283" t="s">
        <v>69</v>
      </c>
      <c r="B8" s="283"/>
      <c r="C8" s="42"/>
      <c r="D8" s="42"/>
      <c r="E8" s="42"/>
      <c r="F8" s="42"/>
      <c r="G8" s="42"/>
      <c r="H8" s="43"/>
      <c r="I8" s="42"/>
      <c r="J8" s="43"/>
      <c r="K8" s="45"/>
      <c r="AO8" s="9"/>
    </row>
    <row r="9" spans="1:41" ht="15" customHeight="1" x14ac:dyDescent="0.25">
      <c r="A9" s="283" t="s">
        <v>70</v>
      </c>
      <c r="B9" s="283"/>
      <c r="C9" s="42"/>
      <c r="D9" s="42"/>
      <c r="E9" s="42"/>
      <c r="F9" s="42"/>
      <c r="G9" s="42"/>
      <c r="H9" s="43"/>
      <c r="I9" s="42"/>
      <c r="J9" s="43"/>
      <c r="K9" s="45"/>
      <c r="AO9" s="9"/>
    </row>
    <row r="10" spans="1:41" ht="15" customHeight="1" x14ac:dyDescent="0.25">
      <c r="A10" s="283" t="s">
        <v>71</v>
      </c>
      <c r="B10" s="283"/>
      <c r="C10" s="42"/>
      <c r="D10" s="42"/>
      <c r="E10" s="42"/>
      <c r="F10" s="42"/>
      <c r="G10" s="42"/>
      <c r="H10" s="43"/>
      <c r="I10" s="42"/>
      <c r="J10" s="43"/>
      <c r="K10" s="45"/>
      <c r="AO10" s="9"/>
    </row>
    <row r="11" spans="1:41" ht="15" customHeight="1" x14ac:dyDescent="0.25">
      <c r="A11" s="283" t="s">
        <v>72</v>
      </c>
      <c r="B11" s="283"/>
      <c r="C11" s="42"/>
      <c r="D11" s="42"/>
      <c r="E11" s="42"/>
      <c r="F11" s="42"/>
      <c r="G11" s="42"/>
      <c r="H11" s="43"/>
      <c r="I11" s="42"/>
      <c r="J11" s="43"/>
      <c r="K11" s="45"/>
      <c r="AO11" s="9"/>
    </row>
    <row r="12" spans="1:41" ht="30" customHeight="1" thickBot="1" x14ac:dyDescent="0.3">
      <c r="A12" s="285" t="s">
        <v>176</v>
      </c>
      <c r="B12" s="286"/>
      <c r="C12" s="286"/>
      <c r="D12" s="286"/>
      <c r="E12" s="286"/>
      <c r="F12" s="286"/>
      <c r="G12" s="286"/>
      <c r="H12" s="286"/>
      <c r="I12" s="286"/>
      <c r="J12" s="286"/>
      <c r="K12" s="45"/>
    </row>
    <row r="13" spans="1:41" ht="90" customHeight="1" thickBot="1" x14ac:dyDescent="0.3">
      <c r="A13" s="4" t="s">
        <v>12</v>
      </c>
      <c r="B13" s="4" t="s">
        <v>178</v>
      </c>
      <c r="C13" s="4" t="s">
        <v>14</v>
      </c>
      <c r="D13" s="4" t="s">
        <v>13</v>
      </c>
      <c r="E13" s="4" t="s">
        <v>6</v>
      </c>
      <c r="F13" s="4" t="s">
        <v>4</v>
      </c>
      <c r="G13" s="5" t="s">
        <v>7</v>
      </c>
      <c r="H13" s="5" t="s">
        <v>8</v>
      </c>
      <c r="I13" s="6" t="s">
        <v>177</v>
      </c>
      <c r="J13" s="7" t="s">
        <v>9</v>
      </c>
    </row>
    <row r="14" spans="1:41" ht="17.25" x14ac:dyDescent="0.25">
      <c r="A14" s="187" t="s">
        <v>264</v>
      </c>
      <c r="B14" s="62"/>
      <c r="C14" s="62"/>
      <c r="D14" s="62"/>
      <c r="E14" s="62"/>
      <c r="F14" s="62"/>
      <c r="G14" s="62"/>
      <c r="H14" s="62"/>
      <c r="I14" s="62"/>
      <c r="J14" s="62"/>
    </row>
    <row r="15" spans="1:41" x14ac:dyDescent="0.25">
      <c r="A15" s="62" t="s">
        <v>250</v>
      </c>
      <c r="B15" s="109" t="s">
        <v>537</v>
      </c>
      <c r="C15" s="106" t="s">
        <v>38</v>
      </c>
      <c r="D15" s="106" t="s">
        <v>38</v>
      </c>
      <c r="E15" s="63">
        <v>180</v>
      </c>
      <c r="F15" s="10" t="s">
        <v>5</v>
      </c>
      <c r="G15" s="107" t="s">
        <v>38</v>
      </c>
      <c r="H15" s="108" t="e">
        <f t="shared" ref="H15:H30" si="0">SUM(E15*G15)</f>
        <v>#VALUE!</v>
      </c>
      <c r="I15" s="107" t="s">
        <v>38</v>
      </c>
      <c r="J15" s="108" t="e">
        <f>SUM(H15+H15/100*I15)</f>
        <v>#VALUE!</v>
      </c>
    </row>
    <row r="16" spans="1:41" x14ac:dyDescent="0.25">
      <c r="A16" s="62" t="s">
        <v>166</v>
      </c>
      <c r="B16" s="109" t="s">
        <v>539</v>
      </c>
      <c r="C16" s="106" t="s">
        <v>38</v>
      </c>
      <c r="D16" s="106" t="s">
        <v>38</v>
      </c>
      <c r="E16" s="63">
        <v>6</v>
      </c>
      <c r="F16" s="10" t="s">
        <v>5</v>
      </c>
      <c r="G16" s="107" t="s">
        <v>38</v>
      </c>
      <c r="H16" s="108" t="e">
        <f t="shared" si="0"/>
        <v>#VALUE!</v>
      </c>
      <c r="I16" s="107" t="s">
        <v>38</v>
      </c>
      <c r="J16" s="108" t="e">
        <f t="shared" ref="J16:J30" si="1">SUM(H16+H16/100*I16)</f>
        <v>#VALUE!</v>
      </c>
    </row>
    <row r="17" spans="1:11" x14ac:dyDescent="0.25">
      <c r="A17" s="62" t="s">
        <v>253</v>
      </c>
      <c r="B17" s="109" t="s">
        <v>281</v>
      </c>
      <c r="C17" s="106" t="s">
        <v>38</v>
      </c>
      <c r="D17" s="106" t="s">
        <v>38</v>
      </c>
      <c r="E17" s="63">
        <v>180</v>
      </c>
      <c r="F17" s="10" t="s">
        <v>5</v>
      </c>
      <c r="G17" s="107" t="s">
        <v>38</v>
      </c>
      <c r="H17" s="108" t="e">
        <f t="shared" si="0"/>
        <v>#VALUE!</v>
      </c>
      <c r="I17" s="107" t="s">
        <v>38</v>
      </c>
      <c r="J17" s="108" t="e">
        <f t="shared" si="1"/>
        <v>#VALUE!</v>
      </c>
    </row>
    <row r="18" spans="1:11" x14ac:dyDescent="0.25">
      <c r="A18" s="62" t="s">
        <v>256</v>
      </c>
      <c r="B18" s="109" t="s">
        <v>538</v>
      </c>
      <c r="C18" s="106" t="s">
        <v>38</v>
      </c>
      <c r="D18" s="106" t="s">
        <v>38</v>
      </c>
      <c r="E18" s="63">
        <v>120</v>
      </c>
      <c r="F18" s="10" t="s">
        <v>5</v>
      </c>
      <c r="G18" s="107" t="s">
        <v>38</v>
      </c>
      <c r="H18" s="108" t="e">
        <f t="shared" si="0"/>
        <v>#VALUE!</v>
      </c>
      <c r="I18" s="107" t="s">
        <v>38</v>
      </c>
      <c r="J18" s="108" t="e">
        <f t="shared" si="1"/>
        <v>#VALUE!</v>
      </c>
    </row>
    <row r="19" spans="1:11" x14ac:dyDescent="0.25">
      <c r="A19" s="62" t="s">
        <v>257</v>
      </c>
      <c r="B19" s="109" t="s">
        <v>539</v>
      </c>
      <c r="C19" s="106" t="s">
        <v>38</v>
      </c>
      <c r="D19" s="106" t="s">
        <v>38</v>
      </c>
      <c r="E19" s="63">
        <v>120</v>
      </c>
      <c r="F19" s="10" t="s">
        <v>5</v>
      </c>
      <c r="G19" s="107" t="s">
        <v>38</v>
      </c>
      <c r="H19" s="108" t="e">
        <f t="shared" si="0"/>
        <v>#VALUE!</v>
      </c>
      <c r="I19" s="107" t="s">
        <v>38</v>
      </c>
      <c r="J19" s="108" t="e">
        <f t="shared" si="1"/>
        <v>#VALUE!</v>
      </c>
    </row>
    <row r="20" spans="1:11" x14ac:dyDescent="0.25">
      <c r="A20" s="62" t="s">
        <v>525</v>
      </c>
      <c r="B20" s="109" t="s">
        <v>539</v>
      </c>
      <c r="C20" s="106" t="s">
        <v>38</v>
      </c>
      <c r="D20" s="106" t="s">
        <v>38</v>
      </c>
      <c r="E20" s="63">
        <v>120</v>
      </c>
      <c r="F20" s="10" t="s">
        <v>5</v>
      </c>
      <c r="G20" s="107" t="s">
        <v>38</v>
      </c>
      <c r="H20" s="108" t="e">
        <f t="shared" ref="H20" si="2">SUM(E20*G20)</f>
        <v>#VALUE!</v>
      </c>
      <c r="I20" s="107" t="s">
        <v>38</v>
      </c>
      <c r="J20" s="108" t="e">
        <f t="shared" si="1"/>
        <v>#VALUE!</v>
      </c>
    </row>
    <row r="21" spans="1:11" x14ac:dyDescent="0.25">
      <c r="A21" s="62" t="s">
        <v>167</v>
      </c>
      <c r="B21" s="109" t="s">
        <v>540</v>
      </c>
      <c r="C21" s="106" t="s">
        <v>38</v>
      </c>
      <c r="D21" s="106" t="s">
        <v>38</v>
      </c>
      <c r="E21" s="63">
        <v>200</v>
      </c>
      <c r="F21" s="10" t="s">
        <v>5</v>
      </c>
      <c r="G21" s="107" t="s">
        <v>38</v>
      </c>
      <c r="H21" s="108" t="e">
        <f t="shared" si="0"/>
        <v>#VALUE!</v>
      </c>
      <c r="I21" s="107" t="s">
        <v>38</v>
      </c>
      <c r="J21" s="108" t="e">
        <f t="shared" si="1"/>
        <v>#VALUE!</v>
      </c>
    </row>
    <row r="22" spans="1:11" x14ac:dyDescent="0.25">
      <c r="A22" s="62" t="s">
        <v>169</v>
      </c>
      <c r="B22" s="109" t="s">
        <v>541</v>
      </c>
      <c r="C22" s="106" t="s">
        <v>38</v>
      </c>
      <c r="D22" s="106" t="s">
        <v>38</v>
      </c>
      <c r="E22" s="63">
        <v>80</v>
      </c>
      <c r="F22" s="10" t="s">
        <v>5</v>
      </c>
      <c r="G22" s="107" t="s">
        <v>38</v>
      </c>
      <c r="H22" s="108" t="e">
        <f t="shared" si="0"/>
        <v>#VALUE!</v>
      </c>
      <c r="I22" s="107" t="s">
        <v>38</v>
      </c>
      <c r="J22" s="108" t="e">
        <f t="shared" si="1"/>
        <v>#VALUE!</v>
      </c>
    </row>
    <row r="23" spans="1:11" x14ac:dyDescent="0.25">
      <c r="A23" s="62" t="s">
        <v>251</v>
      </c>
      <c r="B23" s="109" t="s">
        <v>170</v>
      </c>
      <c r="C23" s="106" t="s">
        <v>38</v>
      </c>
      <c r="D23" s="106" t="s">
        <v>38</v>
      </c>
      <c r="E23" s="63">
        <v>380</v>
      </c>
      <c r="F23" s="10" t="s">
        <v>5</v>
      </c>
      <c r="G23" s="107" t="s">
        <v>38</v>
      </c>
      <c r="H23" s="108" t="e">
        <f t="shared" si="0"/>
        <v>#VALUE!</v>
      </c>
      <c r="I23" s="107" t="s">
        <v>38</v>
      </c>
      <c r="J23" s="108" t="e">
        <f t="shared" si="1"/>
        <v>#VALUE!</v>
      </c>
    </row>
    <row r="24" spans="1:11" x14ac:dyDescent="0.25">
      <c r="A24" s="62" t="s">
        <v>168</v>
      </c>
      <c r="B24" s="109"/>
      <c r="C24" s="106" t="s">
        <v>38</v>
      </c>
      <c r="D24" s="106" t="s">
        <v>38</v>
      </c>
      <c r="E24" s="63">
        <v>260</v>
      </c>
      <c r="F24" s="10" t="s">
        <v>5</v>
      </c>
      <c r="G24" s="107" t="s">
        <v>38</v>
      </c>
      <c r="H24" s="108" t="e">
        <f t="shared" si="0"/>
        <v>#VALUE!</v>
      </c>
      <c r="I24" s="107" t="s">
        <v>38</v>
      </c>
      <c r="J24" s="108" t="e">
        <f t="shared" si="1"/>
        <v>#VALUE!</v>
      </c>
    </row>
    <row r="25" spans="1:11" x14ac:dyDescent="0.25">
      <c r="A25" s="62" t="s">
        <v>249</v>
      </c>
      <c r="B25" s="109"/>
      <c r="C25" s="106" t="s">
        <v>38</v>
      </c>
      <c r="D25" s="106" t="s">
        <v>38</v>
      </c>
      <c r="E25" s="63">
        <v>40</v>
      </c>
      <c r="F25" s="10" t="s">
        <v>5</v>
      </c>
      <c r="G25" s="107" t="s">
        <v>38</v>
      </c>
      <c r="H25" s="108" t="e">
        <f t="shared" si="0"/>
        <v>#VALUE!</v>
      </c>
      <c r="I25" s="107" t="s">
        <v>38</v>
      </c>
      <c r="J25" s="108" t="e">
        <f t="shared" si="1"/>
        <v>#VALUE!</v>
      </c>
    </row>
    <row r="26" spans="1:11" x14ac:dyDescent="0.25">
      <c r="A26" s="62" t="s">
        <v>252</v>
      </c>
      <c r="B26" s="109" t="s">
        <v>542</v>
      </c>
      <c r="C26" s="106" t="s">
        <v>38</v>
      </c>
      <c r="D26" s="106" t="s">
        <v>38</v>
      </c>
      <c r="E26" s="63">
        <v>240</v>
      </c>
      <c r="F26" s="10" t="s">
        <v>5</v>
      </c>
      <c r="G26" s="107" t="s">
        <v>38</v>
      </c>
      <c r="H26" s="108" t="e">
        <f t="shared" si="0"/>
        <v>#VALUE!</v>
      </c>
      <c r="I26" s="107" t="s">
        <v>38</v>
      </c>
      <c r="J26" s="108" t="e">
        <f t="shared" si="1"/>
        <v>#VALUE!</v>
      </c>
    </row>
    <row r="27" spans="1:11" x14ac:dyDescent="0.25">
      <c r="A27" s="62" t="s">
        <v>534</v>
      </c>
      <c r="B27" s="109" t="s">
        <v>533</v>
      </c>
      <c r="C27" s="106" t="s">
        <v>38</v>
      </c>
      <c r="D27" s="106" t="s">
        <v>38</v>
      </c>
      <c r="E27" s="63">
        <v>400</v>
      </c>
      <c r="F27" s="10" t="s">
        <v>5</v>
      </c>
      <c r="G27" s="107" t="s">
        <v>38</v>
      </c>
      <c r="H27" s="108" t="e">
        <f>SUM(E27*G27)</f>
        <v>#VALUE!</v>
      </c>
      <c r="I27" s="107" t="s">
        <v>38</v>
      </c>
      <c r="J27" s="108" t="e">
        <f t="shared" si="1"/>
        <v>#VALUE!</v>
      </c>
    </row>
    <row r="28" spans="1:11" x14ac:dyDescent="0.25">
      <c r="A28" s="62" t="s">
        <v>258</v>
      </c>
      <c r="B28" s="109" t="s">
        <v>536</v>
      </c>
      <c r="C28" s="106" t="s">
        <v>38</v>
      </c>
      <c r="D28" s="106" t="s">
        <v>38</v>
      </c>
      <c r="E28" s="63">
        <v>40</v>
      </c>
      <c r="F28" s="10" t="s">
        <v>5</v>
      </c>
      <c r="G28" s="107" t="s">
        <v>38</v>
      </c>
      <c r="H28" s="108" t="e">
        <f>SUM(E28*G28)</f>
        <v>#VALUE!</v>
      </c>
      <c r="I28" s="107" t="s">
        <v>38</v>
      </c>
      <c r="J28" s="108" t="e">
        <f t="shared" si="1"/>
        <v>#VALUE!</v>
      </c>
    </row>
    <row r="29" spans="1:11" x14ac:dyDescent="0.25">
      <c r="A29" s="62" t="s">
        <v>535</v>
      </c>
      <c r="B29" s="109" t="s">
        <v>536</v>
      </c>
      <c r="C29" s="106" t="s">
        <v>38</v>
      </c>
      <c r="D29" s="106" t="s">
        <v>38</v>
      </c>
      <c r="E29" s="63">
        <v>400</v>
      </c>
      <c r="F29" s="10" t="s">
        <v>5</v>
      </c>
      <c r="G29" s="107" t="s">
        <v>38</v>
      </c>
      <c r="H29" s="108" t="e">
        <f>SUM(E29*G29)</f>
        <v>#VALUE!</v>
      </c>
      <c r="I29" s="107" t="s">
        <v>38</v>
      </c>
      <c r="J29" s="108" t="e">
        <f t="shared" si="1"/>
        <v>#VALUE!</v>
      </c>
    </row>
    <row r="30" spans="1:11" x14ac:dyDescent="0.25">
      <c r="A30" s="62" t="s">
        <v>254</v>
      </c>
      <c r="B30" s="109" t="s">
        <v>255</v>
      </c>
      <c r="C30" s="106" t="s">
        <v>38</v>
      </c>
      <c r="D30" s="106" t="s">
        <v>38</v>
      </c>
      <c r="E30" s="63">
        <v>20</v>
      </c>
      <c r="F30" s="10" t="s">
        <v>5</v>
      </c>
      <c r="G30" s="107" t="s">
        <v>38</v>
      </c>
      <c r="H30" s="108" t="e">
        <f t="shared" si="0"/>
        <v>#VALUE!</v>
      </c>
      <c r="I30" s="107" t="s">
        <v>38</v>
      </c>
      <c r="J30" s="108" t="e">
        <f t="shared" si="1"/>
        <v>#VALUE!</v>
      </c>
    </row>
    <row r="31" spans="1:11" s="23" customFormat="1" x14ac:dyDescent="0.25">
      <c r="A31" s="163"/>
      <c r="B31" s="163"/>
      <c r="C31" s="163"/>
      <c r="D31" s="163"/>
      <c r="E31" s="163"/>
      <c r="F31" s="163"/>
      <c r="G31" s="291" t="s">
        <v>234</v>
      </c>
      <c r="H31" s="293" t="e">
        <f>SUM(#REF!)</f>
        <v>#REF!</v>
      </c>
      <c r="I31" s="291" t="s">
        <v>235</v>
      </c>
      <c r="J31" s="295" t="e">
        <f>SUM(#REF!)</f>
        <v>#REF!</v>
      </c>
      <c r="K31" s="163"/>
    </row>
    <row r="32" spans="1:11" s="23" customFormat="1" ht="32.25" customHeight="1" x14ac:dyDescent="0.25">
      <c r="A32" s="161" t="s">
        <v>58</v>
      </c>
      <c r="B32" s="161" t="s">
        <v>987</v>
      </c>
      <c r="C32" s="163"/>
      <c r="D32" s="163"/>
      <c r="E32" s="163"/>
      <c r="F32" s="163"/>
      <c r="G32" s="292"/>
      <c r="H32" s="294"/>
      <c r="I32" s="292"/>
      <c r="J32" s="296"/>
      <c r="K32" s="163"/>
    </row>
    <row r="33" spans="1:11" s="23" customFormat="1" ht="23.25" customHeight="1" x14ac:dyDescent="0.25">
      <c r="A33" s="113" t="s">
        <v>59</v>
      </c>
      <c r="B33" s="114" t="s">
        <v>60</v>
      </c>
      <c r="C33" s="163"/>
      <c r="D33" s="163"/>
      <c r="E33" s="163"/>
      <c r="F33" s="163"/>
      <c r="G33" s="163"/>
      <c r="H33" s="163"/>
      <c r="I33" s="163"/>
      <c r="J33" s="163"/>
      <c r="K33" s="163"/>
    </row>
    <row r="34" spans="1:11" s="23" customFormat="1" ht="23.25" customHeight="1" x14ac:dyDescent="0.25">
      <c r="A34" s="163"/>
      <c r="B34" s="163"/>
      <c r="C34" s="163"/>
      <c r="D34" s="163"/>
      <c r="E34" s="163"/>
      <c r="F34" s="163"/>
      <c r="G34" s="163"/>
      <c r="H34" s="163"/>
      <c r="I34" s="163"/>
      <c r="J34" s="163"/>
      <c r="K34" s="163"/>
    </row>
    <row r="35" spans="1:11" s="166" customFormat="1" ht="43.5" customHeight="1" x14ac:dyDescent="0.2">
      <c r="A35" s="299" t="s">
        <v>73</v>
      </c>
      <c r="B35" s="300"/>
      <c r="C35" s="300"/>
      <c r="D35" s="300"/>
      <c r="E35" s="300"/>
      <c r="F35" s="300"/>
      <c r="G35" s="300"/>
      <c r="H35" s="300"/>
      <c r="I35" s="300"/>
    </row>
    <row r="36" spans="1:11" s="166" customFormat="1" ht="44.25" customHeight="1" x14ac:dyDescent="0.2">
      <c r="A36" s="301" t="s">
        <v>74</v>
      </c>
      <c r="B36" s="302"/>
      <c r="C36" s="302"/>
      <c r="D36" s="302"/>
      <c r="E36" s="302"/>
      <c r="F36" s="302"/>
      <c r="G36" s="302"/>
      <c r="H36" s="302"/>
      <c r="I36" s="302"/>
    </row>
    <row r="37" spans="1:11" s="166" customFormat="1" ht="11.25" x14ac:dyDescent="0.2">
      <c r="A37" s="301" t="s">
        <v>75</v>
      </c>
      <c r="B37" s="302"/>
      <c r="C37" s="302"/>
      <c r="D37" s="302"/>
      <c r="E37" s="302"/>
      <c r="F37" s="302"/>
      <c r="G37" s="302"/>
      <c r="H37" s="302"/>
      <c r="I37" s="302"/>
    </row>
    <row r="38" spans="1:11" s="166" customFormat="1" ht="11.25" x14ac:dyDescent="0.2">
      <c r="A38" s="303" t="s">
        <v>76</v>
      </c>
      <c r="B38" s="304"/>
      <c r="C38" s="304"/>
      <c r="D38" s="304"/>
      <c r="E38" s="304"/>
      <c r="F38" s="304"/>
      <c r="G38" s="304"/>
      <c r="H38" s="304"/>
      <c r="I38" s="304"/>
    </row>
    <row r="39" spans="1:11" s="166" customFormat="1" ht="11.25" x14ac:dyDescent="0.2">
      <c r="A39" s="168"/>
      <c r="B39" s="167"/>
      <c r="C39" s="167"/>
      <c r="D39" s="167"/>
      <c r="E39" s="167"/>
      <c r="F39" s="167"/>
      <c r="G39" s="167"/>
      <c r="H39" s="167"/>
      <c r="I39" s="167"/>
    </row>
    <row r="40" spans="1:11" s="166" customFormat="1" ht="11.25" x14ac:dyDescent="0.2">
      <c r="A40" s="303" t="s">
        <v>77</v>
      </c>
      <c r="B40" s="304"/>
      <c r="C40" s="304"/>
      <c r="D40" s="304"/>
      <c r="E40" s="304"/>
      <c r="F40" s="304"/>
      <c r="G40" s="304"/>
      <c r="H40" s="304"/>
      <c r="I40" s="304"/>
    </row>
    <row r="41" spans="1:11" s="166" customFormat="1" ht="11.25" x14ac:dyDescent="0.2">
      <c r="A41" s="169"/>
      <c r="B41" s="115"/>
      <c r="C41" s="170"/>
      <c r="D41" s="170"/>
      <c r="E41" s="170"/>
      <c r="F41" s="170"/>
      <c r="G41" s="171"/>
      <c r="H41" s="171"/>
      <c r="I41" s="172"/>
    </row>
    <row r="42" spans="1:11" s="166" customFormat="1" ht="11.25" x14ac:dyDescent="0.2">
      <c r="A42" s="169"/>
      <c r="B42" s="115"/>
      <c r="C42" s="170"/>
      <c r="D42" s="170"/>
      <c r="E42" s="170"/>
      <c r="F42" s="170"/>
      <c r="G42" s="171"/>
      <c r="H42" s="171"/>
      <c r="I42" s="172"/>
    </row>
    <row r="43" spans="1:11" s="116" customFormat="1" ht="11.25" x14ac:dyDescent="0.2">
      <c r="A43" s="173"/>
    </row>
    <row r="44" spans="1:11" s="116" customFormat="1" ht="11.25" x14ac:dyDescent="0.2">
      <c r="A44" s="174"/>
      <c r="B44" s="117" t="s">
        <v>78</v>
      </c>
      <c r="C44" s="175"/>
      <c r="D44" s="175"/>
      <c r="E44" s="176"/>
      <c r="F44" s="176"/>
    </row>
    <row r="45" spans="1:11" s="116" customFormat="1" ht="11.25" x14ac:dyDescent="0.2">
      <c r="A45" s="174"/>
      <c r="B45" s="165" t="s">
        <v>79</v>
      </c>
      <c r="C45" s="175"/>
      <c r="D45" s="175"/>
      <c r="E45" s="298" t="s">
        <v>233</v>
      </c>
      <c r="F45" s="298"/>
    </row>
  </sheetData>
  <sortState ref="A15:F29">
    <sortCondition ref="A15"/>
  </sortState>
  <mergeCells count="18">
    <mergeCell ref="A35:I35"/>
    <mergeCell ref="A10:B10"/>
    <mergeCell ref="A11:B11"/>
    <mergeCell ref="A12:J12"/>
    <mergeCell ref="G31:G32"/>
    <mergeCell ref="H31:H32"/>
    <mergeCell ref="I31:I32"/>
    <mergeCell ref="J31:J32"/>
    <mergeCell ref="A1:J3"/>
    <mergeCell ref="A6:B6"/>
    <mergeCell ref="A7:B7"/>
    <mergeCell ref="A8:B8"/>
    <mergeCell ref="A9:B9"/>
    <mergeCell ref="A36:I36"/>
    <mergeCell ref="A37:I37"/>
    <mergeCell ref="A38:I38"/>
    <mergeCell ref="A40:I40"/>
    <mergeCell ref="E45:F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Z3587"/>
  <sheetViews>
    <sheetView topLeftCell="A5" zoomScaleNormal="100" workbookViewId="0">
      <selection activeCell="O15" sqref="O15"/>
    </sheetView>
  </sheetViews>
  <sheetFormatPr defaultRowHeight="15" x14ac:dyDescent="0.25"/>
  <cols>
    <col min="1" max="1" width="26.7109375" style="38" customWidth="1"/>
    <col min="2" max="2" width="30.7109375" customWidth="1"/>
    <col min="3" max="4" width="26.7109375" customWidth="1"/>
    <col min="5" max="5" width="11.7109375" customWidth="1"/>
    <col min="6" max="6" width="3.7109375" style="209" customWidth="1"/>
    <col min="7" max="10" width="11.7109375" customWidth="1"/>
    <col min="11" max="130" width="9.140625" style="23"/>
  </cols>
  <sheetData>
    <row r="1" spans="1:130" ht="15" customHeight="1" x14ac:dyDescent="0.25">
      <c r="A1" s="282" t="s">
        <v>65</v>
      </c>
      <c r="B1" s="282"/>
      <c r="C1" s="282"/>
      <c r="D1" s="282"/>
      <c r="E1" s="282"/>
      <c r="F1" s="282"/>
      <c r="G1" s="282"/>
      <c r="H1" s="282"/>
      <c r="I1" s="282"/>
      <c r="J1" s="282"/>
    </row>
    <row r="2" spans="1:130" ht="15" customHeight="1" x14ac:dyDescent="0.25">
      <c r="A2" s="282"/>
      <c r="B2" s="282"/>
      <c r="C2" s="282"/>
      <c r="D2" s="282"/>
      <c r="E2" s="282"/>
      <c r="F2" s="282"/>
      <c r="G2" s="282"/>
      <c r="H2" s="282"/>
      <c r="I2" s="282"/>
      <c r="J2" s="282"/>
    </row>
    <row r="3" spans="1:130" ht="15" customHeight="1" x14ac:dyDescent="0.25">
      <c r="A3" s="282"/>
      <c r="B3" s="282"/>
      <c r="C3" s="282"/>
      <c r="D3" s="282"/>
      <c r="E3" s="282"/>
      <c r="F3" s="282"/>
      <c r="G3" s="282"/>
      <c r="H3" s="282"/>
      <c r="I3" s="282"/>
      <c r="J3" s="282"/>
    </row>
    <row r="4" spans="1:130" s="47" customFormat="1" ht="15" customHeight="1" x14ac:dyDescent="0.25">
      <c r="A4" s="41" t="s">
        <v>66</v>
      </c>
      <c r="B4" s="41"/>
      <c r="C4" s="41"/>
      <c r="D4" s="41"/>
      <c r="E4" s="41"/>
      <c r="F4" s="41"/>
      <c r="G4" s="41"/>
      <c r="H4" s="41"/>
      <c r="I4" s="41"/>
      <c r="J4" s="41"/>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row>
    <row r="5" spans="1:130" s="47" customFormat="1" ht="15" customHeight="1" x14ac:dyDescent="0.25">
      <c r="A5" s="41"/>
      <c r="B5" s="41"/>
      <c r="C5" s="41"/>
      <c r="D5" s="41"/>
      <c r="E5" s="41"/>
      <c r="F5" s="41"/>
      <c r="G5" s="41"/>
      <c r="H5" s="41"/>
      <c r="I5" s="41"/>
      <c r="J5" s="41"/>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row>
    <row r="6" spans="1:130" ht="15" customHeight="1" x14ac:dyDescent="0.25">
      <c r="A6" s="283" t="s">
        <v>67</v>
      </c>
      <c r="B6" s="283"/>
      <c r="C6" s="42"/>
      <c r="D6" s="42"/>
      <c r="E6" s="42"/>
      <c r="F6" s="256"/>
      <c r="G6" s="42"/>
      <c r="H6" s="43"/>
      <c r="I6" s="42"/>
      <c r="J6" s="43"/>
    </row>
    <row r="7" spans="1:130" ht="15" customHeight="1" x14ac:dyDescent="0.25">
      <c r="A7" s="283" t="s">
        <v>68</v>
      </c>
      <c r="B7" s="283"/>
      <c r="C7" s="42"/>
      <c r="D7" s="42"/>
      <c r="E7" s="42"/>
      <c r="F7" s="256"/>
      <c r="G7" s="42"/>
      <c r="H7" s="43"/>
      <c r="I7" s="42"/>
      <c r="J7" s="43"/>
    </row>
    <row r="8" spans="1:130" ht="15" customHeight="1" x14ac:dyDescent="0.25">
      <c r="A8" s="283" t="s">
        <v>69</v>
      </c>
      <c r="B8" s="283"/>
      <c r="C8" s="42"/>
      <c r="D8" s="42"/>
      <c r="E8" s="42"/>
      <c r="F8" s="256"/>
      <c r="G8" s="42"/>
      <c r="H8" s="43"/>
      <c r="I8" s="42"/>
      <c r="J8" s="43"/>
    </row>
    <row r="9" spans="1:130" ht="15" customHeight="1" x14ac:dyDescent="0.25">
      <c r="A9" s="283" t="s">
        <v>70</v>
      </c>
      <c r="B9" s="283"/>
      <c r="C9" s="42"/>
      <c r="D9" s="42"/>
      <c r="E9" s="42"/>
      <c r="F9" s="256"/>
      <c r="G9" s="42"/>
      <c r="H9" s="43"/>
      <c r="I9" s="42"/>
      <c r="J9" s="43"/>
    </row>
    <row r="10" spans="1:130" ht="15" customHeight="1" x14ac:dyDescent="0.25">
      <c r="A10" s="283" t="s">
        <v>71</v>
      </c>
      <c r="B10" s="283"/>
      <c r="C10" s="42"/>
      <c r="D10" s="42"/>
      <c r="E10" s="42"/>
      <c r="F10" s="256"/>
      <c r="G10" s="42"/>
      <c r="H10" s="43"/>
      <c r="I10" s="42"/>
      <c r="J10" s="43"/>
    </row>
    <row r="11" spans="1:130" ht="15" customHeight="1" x14ac:dyDescent="0.25">
      <c r="A11" s="283" t="s">
        <v>72</v>
      </c>
      <c r="B11" s="283"/>
      <c r="C11" s="42"/>
      <c r="D11" s="42"/>
      <c r="E11" s="42"/>
      <c r="F11" s="256"/>
      <c r="G11" s="42"/>
      <c r="H11" s="43"/>
      <c r="I11" s="42"/>
      <c r="J11" s="43"/>
    </row>
    <row r="12" spans="1:130" ht="30" customHeight="1" thickBot="1" x14ac:dyDescent="0.3">
      <c r="A12" s="285" t="s">
        <v>176</v>
      </c>
      <c r="B12" s="286"/>
      <c r="C12" s="286"/>
      <c r="D12" s="286"/>
      <c r="E12" s="286"/>
      <c r="F12" s="286"/>
      <c r="G12" s="286"/>
      <c r="H12" s="286"/>
      <c r="I12" s="286"/>
      <c r="J12" s="286"/>
    </row>
    <row r="13" spans="1:130" ht="90" customHeight="1" thickBot="1" x14ac:dyDescent="0.3">
      <c r="A13" s="133" t="s">
        <v>12</v>
      </c>
      <c r="B13" s="133" t="s">
        <v>178</v>
      </c>
      <c r="C13" s="133" t="s">
        <v>14</v>
      </c>
      <c r="D13" s="133" t="s">
        <v>13</v>
      </c>
      <c r="E13" s="133" t="s">
        <v>6</v>
      </c>
      <c r="F13" s="133" t="s">
        <v>4</v>
      </c>
      <c r="G13" s="134" t="s">
        <v>7</v>
      </c>
      <c r="H13" s="134" t="s">
        <v>8</v>
      </c>
      <c r="I13" s="135" t="s">
        <v>177</v>
      </c>
      <c r="J13" s="136" t="s">
        <v>9</v>
      </c>
    </row>
    <row r="14" spans="1:130" s="105" customFormat="1" ht="17.25" x14ac:dyDescent="0.25">
      <c r="A14" s="188" t="s">
        <v>265</v>
      </c>
      <c r="B14" s="258"/>
      <c r="C14" s="180"/>
      <c r="D14" s="180"/>
      <c r="E14" s="258"/>
      <c r="F14" s="258"/>
      <c r="G14" s="180"/>
      <c r="H14" s="180"/>
      <c r="I14" s="180"/>
      <c r="J14" s="180"/>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row>
    <row r="15" spans="1:130" s="182" customFormat="1" ht="46.5" customHeight="1" x14ac:dyDescent="0.25">
      <c r="A15" s="180" t="s">
        <v>259</v>
      </c>
      <c r="B15" s="266" t="s">
        <v>601</v>
      </c>
      <c r="C15" s="181" t="s">
        <v>38</v>
      </c>
      <c r="D15" s="181" t="s">
        <v>38</v>
      </c>
      <c r="E15" s="261">
        <v>1000</v>
      </c>
      <c r="F15" s="265" t="s">
        <v>5</v>
      </c>
      <c r="G15" s="345" t="s">
        <v>38</v>
      </c>
      <c r="H15" s="346" t="e">
        <f t="shared" ref="H15" si="0">SUM(E15*G15)</f>
        <v>#VALUE!</v>
      </c>
      <c r="I15" s="345" t="s">
        <v>38</v>
      </c>
      <c r="J15" s="346" t="e">
        <f>SUM(H15+H15/100*I15)</f>
        <v>#VALUE!</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row>
    <row r="16" spans="1:130" s="182" customFormat="1" ht="33.75" x14ac:dyDescent="0.25">
      <c r="A16" s="180" t="s">
        <v>613</v>
      </c>
      <c r="B16" s="259" t="s">
        <v>615</v>
      </c>
      <c r="C16" s="181" t="s">
        <v>38</v>
      </c>
      <c r="D16" s="181" t="s">
        <v>38</v>
      </c>
      <c r="E16" s="261">
        <v>14</v>
      </c>
      <c r="F16" s="262" t="s">
        <v>5</v>
      </c>
      <c r="G16" s="345" t="s">
        <v>38</v>
      </c>
      <c r="H16" s="346" t="e">
        <f t="shared" ref="H16:H17" si="1">SUM(E16*G16)</f>
        <v>#VALUE!</v>
      </c>
      <c r="I16" s="345" t="s">
        <v>38</v>
      </c>
      <c r="J16" s="346" t="e">
        <f t="shared" ref="J16:J24" si="2">SUM(H16+H16/100*I16)</f>
        <v>#VALUE!</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row>
    <row r="17" spans="1:130" s="182" customFormat="1" ht="35.25" customHeight="1" x14ac:dyDescent="0.25">
      <c r="A17" s="180" t="s">
        <v>614</v>
      </c>
      <c r="B17" s="259" t="s">
        <v>612</v>
      </c>
      <c r="C17" s="181" t="s">
        <v>38</v>
      </c>
      <c r="D17" s="181" t="s">
        <v>38</v>
      </c>
      <c r="E17" s="261">
        <v>14</v>
      </c>
      <c r="F17" s="262" t="s">
        <v>5</v>
      </c>
      <c r="G17" s="345" t="s">
        <v>38</v>
      </c>
      <c r="H17" s="346" t="e">
        <f t="shared" si="1"/>
        <v>#VALUE!</v>
      </c>
      <c r="I17" s="345" t="s">
        <v>38</v>
      </c>
      <c r="J17" s="346" t="e">
        <f t="shared" si="2"/>
        <v>#VALUE!</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row>
    <row r="18" spans="1:130" s="182" customFormat="1" ht="18" customHeight="1" x14ac:dyDescent="0.25">
      <c r="A18" s="180" t="s">
        <v>604</v>
      </c>
      <c r="B18" s="259" t="s">
        <v>602</v>
      </c>
      <c r="C18" s="181" t="s">
        <v>38</v>
      </c>
      <c r="D18" s="181" t="s">
        <v>38</v>
      </c>
      <c r="E18" s="261">
        <v>500</v>
      </c>
      <c r="F18" s="262" t="s">
        <v>5</v>
      </c>
      <c r="G18" s="345" t="s">
        <v>38</v>
      </c>
      <c r="H18" s="346" t="e">
        <f>SUM(E18*G18)</f>
        <v>#VALUE!</v>
      </c>
      <c r="I18" s="345" t="s">
        <v>38</v>
      </c>
      <c r="J18" s="346" t="e">
        <f t="shared" si="2"/>
        <v>#VALUE!</v>
      </c>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row>
    <row r="19" spans="1:130" s="182" customFormat="1" x14ac:dyDescent="0.25">
      <c r="A19" s="180" t="s">
        <v>605</v>
      </c>
      <c r="B19" s="259" t="s">
        <v>606</v>
      </c>
      <c r="C19" s="181" t="s">
        <v>38</v>
      </c>
      <c r="D19" s="181" t="s">
        <v>38</v>
      </c>
      <c r="E19" s="261">
        <v>100</v>
      </c>
      <c r="F19" s="262" t="s">
        <v>5</v>
      </c>
      <c r="G19" s="345" t="s">
        <v>38</v>
      </c>
      <c r="H19" s="346" t="e">
        <f>SUM(E19*G19)</f>
        <v>#VALUE!</v>
      </c>
      <c r="I19" s="345" t="s">
        <v>38</v>
      </c>
      <c r="J19" s="346" t="e">
        <f t="shared" si="2"/>
        <v>#VALUE!</v>
      </c>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row>
    <row r="20" spans="1:130" s="182" customFormat="1" ht="46.5" customHeight="1" x14ac:dyDescent="0.25">
      <c r="A20" s="180" t="s">
        <v>174</v>
      </c>
      <c r="B20" s="260" t="s">
        <v>988</v>
      </c>
      <c r="C20" s="181" t="s">
        <v>38</v>
      </c>
      <c r="D20" s="181" t="s">
        <v>38</v>
      </c>
      <c r="E20" s="261">
        <v>400</v>
      </c>
      <c r="F20" s="264" t="s">
        <v>5</v>
      </c>
      <c r="G20" s="345" t="s">
        <v>38</v>
      </c>
      <c r="H20" s="346" t="e">
        <f>SUM(E20*G20)</f>
        <v>#VALUE!</v>
      </c>
      <c r="I20" s="345" t="s">
        <v>38</v>
      </c>
      <c r="J20" s="346" t="e">
        <f t="shared" si="2"/>
        <v>#VALUE!</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row>
    <row r="21" spans="1:130" s="182" customFormat="1" ht="16.5" customHeight="1" x14ac:dyDescent="0.25">
      <c r="A21" s="180" t="s">
        <v>603</v>
      </c>
      <c r="B21" s="259" t="s">
        <v>607</v>
      </c>
      <c r="C21" s="181" t="s">
        <v>38</v>
      </c>
      <c r="D21" s="181" t="s">
        <v>38</v>
      </c>
      <c r="E21" s="263">
        <v>1200</v>
      </c>
      <c r="F21" s="262" t="s">
        <v>5</v>
      </c>
      <c r="G21" s="345" t="s">
        <v>38</v>
      </c>
      <c r="H21" s="346" t="e">
        <f>SUM(E21*G21)</f>
        <v>#VALUE!</v>
      </c>
      <c r="I21" s="345" t="s">
        <v>38</v>
      </c>
      <c r="J21" s="346" t="e">
        <f t="shared" si="2"/>
        <v>#VALUE!</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row>
    <row r="22" spans="1:130" s="182" customFormat="1" x14ac:dyDescent="0.25">
      <c r="A22" s="180" t="s">
        <v>616</v>
      </c>
      <c r="B22" s="259" t="s">
        <v>617</v>
      </c>
      <c r="C22" s="181" t="s">
        <v>38</v>
      </c>
      <c r="D22" s="181" t="s">
        <v>38</v>
      </c>
      <c r="E22" s="261">
        <v>600</v>
      </c>
      <c r="F22" s="262" t="s">
        <v>5</v>
      </c>
      <c r="G22" s="345" t="s">
        <v>38</v>
      </c>
      <c r="H22" s="346" t="e">
        <f>SUM(E22*G22)</f>
        <v>#VALUE!</v>
      </c>
      <c r="I22" s="345" t="s">
        <v>38</v>
      </c>
      <c r="J22" s="346" t="e">
        <f t="shared" si="2"/>
        <v>#VALUE!</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row>
    <row r="23" spans="1:130" s="182" customFormat="1" x14ac:dyDescent="0.25">
      <c r="A23" s="180" t="s">
        <v>610</v>
      </c>
      <c r="B23" s="260" t="s">
        <v>609</v>
      </c>
      <c r="C23" s="181" t="s">
        <v>38</v>
      </c>
      <c r="D23" s="181" t="s">
        <v>38</v>
      </c>
      <c r="E23" s="261">
        <v>100</v>
      </c>
      <c r="F23" s="262" t="s">
        <v>5</v>
      </c>
      <c r="G23" s="345" t="s">
        <v>38</v>
      </c>
      <c r="H23" s="346" t="e">
        <f t="shared" ref="H23" si="3">SUM(E23*G23)</f>
        <v>#VALUE!</v>
      </c>
      <c r="I23" s="345" t="s">
        <v>38</v>
      </c>
      <c r="J23" s="346" t="e">
        <f t="shared" si="2"/>
        <v>#VALUE!</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row>
    <row r="24" spans="1:130" s="182" customFormat="1" x14ac:dyDescent="0.25">
      <c r="A24" s="180" t="s">
        <v>608</v>
      </c>
      <c r="B24" s="259" t="s">
        <v>611</v>
      </c>
      <c r="C24" s="181" t="s">
        <v>38</v>
      </c>
      <c r="D24" s="181" t="s">
        <v>38</v>
      </c>
      <c r="E24" s="261">
        <v>300</v>
      </c>
      <c r="F24" s="262" t="s">
        <v>5</v>
      </c>
      <c r="G24" s="347" t="s">
        <v>38</v>
      </c>
      <c r="H24" s="346" t="e">
        <f>SUM(E24*G24)</f>
        <v>#VALUE!</v>
      </c>
      <c r="I24" s="345" t="s">
        <v>38</v>
      </c>
      <c r="J24" s="346" t="e">
        <f t="shared" si="2"/>
        <v>#VALUE!</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row>
    <row r="25" spans="1:130" s="23" customFormat="1" x14ac:dyDescent="0.25">
      <c r="A25" s="163"/>
      <c r="B25" s="163"/>
      <c r="C25" s="163"/>
      <c r="D25" s="163"/>
      <c r="E25" s="163"/>
      <c r="F25" s="163"/>
      <c r="G25" s="291" t="s">
        <v>234</v>
      </c>
      <c r="H25" s="293" t="e">
        <f>SUM(#REF!)</f>
        <v>#REF!</v>
      </c>
      <c r="I25" s="291" t="s">
        <v>235</v>
      </c>
      <c r="J25" s="295" t="e">
        <f>SUM(#REF!)</f>
        <v>#REF!</v>
      </c>
    </row>
    <row r="26" spans="1:130" s="23" customFormat="1" ht="32.25" customHeight="1" x14ac:dyDescent="0.25">
      <c r="A26" s="161"/>
      <c r="B26" s="161"/>
      <c r="C26" s="163"/>
      <c r="D26" s="163"/>
      <c r="E26" s="163"/>
      <c r="F26" s="163"/>
      <c r="G26" s="292"/>
      <c r="H26" s="294"/>
      <c r="I26" s="292"/>
      <c r="J26" s="296"/>
    </row>
    <row r="27" spans="1:130" s="23" customFormat="1" ht="23.25" customHeight="1" x14ac:dyDescent="0.25">
      <c r="A27" s="113"/>
      <c r="B27" s="114"/>
      <c r="C27" s="163"/>
      <c r="D27" s="163"/>
      <c r="E27" s="163"/>
      <c r="F27" s="163"/>
      <c r="G27" s="163"/>
      <c r="H27" s="163"/>
      <c r="I27" s="163"/>
      <c r="J27" s="163"/>
    </row>
    <row r="28" spans="1:130" s="23" customFormat="1" ht="21" x14ac:dyDescent="0.25">
      <c r="A28" s="74" t="s">
        <v>58</v>
      </c>
      <c r="B28" s="74" t="s">
        <v>984</v>
      </c>
      <c r="C28" s="76"/>
      <c r="D28" s="76"/>
      <c r="E28" s="229"/>
      <c r="F28" s="229"/>
    </row>
    <row r="29" spans="1:130" s="23" customFormat="1" ht="21" x14ac:dyDescent="0.25">
      <c r="A29" s="74" t="s">
        <v>59</v>
      </c>
      <c r="B29" s="74" t="s">
        <v>60</v>
      </c>
      <c r="C29" s="76"/>
      <c r="D29" s="76"/>
      <c r="E29" s="229"/>
      <c r="F29" s="229"/>
    </row>
    <row r="30" spans="1:130" s="280" customFormat="1" ht="50.25" customHeight="1" x14ac:dyDescent="0.25">
      <c r="A30" s="314" t="s">
        <v>986</v>
      </c>
      <c r="B30" s="314"/>
      <c r="C30" s="314"/>
      <c r="D30" s="314"/>
      <c r="E30" s="314"/>
      <c r="F30" s="314"/>
      <c r="G30" s="314"/>
      <c r="H30" s="314"/>
      <c r="I30" s="314"/>
      <c r="J30" s="314"/>
    </row>
    <row r="31" spans="1:130" s="23" customFormat="1" ht="23.25" customHeight="1" x14ac:dyDescent="0.25">
      <c r="A31" s="163"/>
      <c r="B31" s="163"/>
      <c r="C31" s="163"/>
      <c r="D31" s="163"/>
      <c r="E31" s="163"/>
      <c r="F31" s="163"/>
      <c r="G31" s="163"/>
      <c r="H31" s="163"/>
      <c r="I31" s="163"/>
      <c r="J31" s="163"/>
    </row>
    <row r="32" spans="1:130" s="166" customFormat="1" ht="43.5" customHeight="1" x14ac:dyDescent="0.2">
      <c r="A32" s="299" t="s">
        <v>73</v>
      </c>
      <c r="B32" s="300"/>
      <c r="C32" s="300"/>
      <c r="D32" s="300"/>
      <c r="E32" s="300"/>
      <c r="F32" s="300"/>
      <c r="G32" s="300"/>
      <c r="H32" s="300"/>
      <c r="I32" s="300"/>
    </row>
    <row r="33" spans="1:130" s="166" customFormat="1" ht="44.25" customHeight="1" x14ac:dyDescent="0.2">
      <c r="A33" s="301" t="s">
        <v>74</v>
      </c>
      <c r="B33" s="302"/>
      <c r="C33" s="302"/>
      <c r="D33" s="302"/>
      <c r="E33" s="302"/>
      <c r="F33" s="302"/>
      <c r="G33" s="302"/>
      <c r="H33" s="302"/>
      <c r="I33" s="302"/>
    </row>
    <row r="34" spans="1:130" s="166" customFormat="1" ht="11.25" x14ac:dyDescent="0.2">
      <c r="A34" s="301" t="s">
        <v>75</v>
      </c>
      <c r="B34" s="302"/>
      <c r="C34" s="302"/>
      <c r="D34" s="302"/>
      <c r="E34" s="302"/>
      <c r="F34" s="302"/>
      <c r="G34" s="302"/>
      <c r="H34" s="302"/>
      <c r="I34" s="302"/>
    </row>
    <row r="35" spans="1:130" s="166" customFormat="1" ht="11.25" x14ac:dyDescent="0.2">
      <c r="A35" s="303" t="s">
        <v>76</v>
      </c>
      <c r="B35" s="304"/>
      <c r="C35" s="304"/>
      <c r="D35" s="304"/>
      <c r="E35" s="304"/>
      <c r="F35" s="304"/>
      <c r="G35" s="304"/>
      <c r="H35" s="304"/>
      <c r="I35" s="304"/>
    </row>
    <row r="36" spans="1:130" s="166" customFormat="1" ht="11.25" x14ac:dyDescent="0.2">
      <c r="A36" s="168"/>
      <c r="B36" s="167"/>
      <c r="C36" s="167"/>
      <c r="D36" s="167"/>
      <c r="E36" s="167"/>
      <c r="F36" s="117"/>
      <c r="G36" s="167"/>
      <c r="H36" s="167"/>
      <c r="I36" s="167"/>
    </row>
    <row r="37" spans="1:130" s="166" customFormat="1" ht="11.25" x14ac:dyDescent="0.2">
      <c r="A37" s="303" t="s">
        <v>77</v>
      </c>
      <c r="B37" s="304"/>
      <c r="C37" s="304"/>
      <c r="D37" s="304"/>
      <c r="E37" s="304"/>
      <c r="F37" s="304"/>
      <c r="G37" s="304"/>
      <c r="H37" s="304"/>
      <c r="I37" s="304"/>
    </row>
    <row r="38" spans="1:130" s="166" customFormat="1" ht="11.25" x14ac:dyDescent="0.2">
      <c r="A38" s="169"/>
      <c r="B38" s="115"/>
      <c r="C38" s="170"/>
      <c r="D38" s="170"/>
      <c r="E38" s="170"/>
      <c r="F38" s="170"/>
      <c r="G38" s="171"/>
      <c r="H38" s="171"/>
      <c r="I38" s="172"/>
    </row>
    <row r="39" spans="1:130" s="166" customFormat="1" ht="11.25" x14ac:dyDescent="0.2">
      <c r="A39" s="169"/>
      <c r="B39" s="115"/>
      <c r="C39" s="170"/>
      <c r="D39" s="170"/>
      <c r="E39" s="170"/>
      <c r="F39" s="170"/>
      <c r="G39" s="171"/>
      <c r="H39" s="171"/>
      <c r="I39" s="172"/>
    </row>
    <row r="40" spans="1:130" s="116" customFormat="1" ht="11.25" x14ac:dyDescent="0.2">
      <c r="A40" s="173"/>
      <c r="F40" s="20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row>
    <row r="41" spans="1:130" s="116" customFormat="1" ht="11.25" x14ac:dyDescent="0.2">
      <c r="A41" s="174"/>
      <c r="B41" s="117" t="s">
        <v>78</v>
      </c>
      <c r="C41" s="175"/>
      <c r="D41" s="175"/>
      <c r="E41" s="176"/>
      <c r="F41" s="205"/>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row>
    <row r="42" spans="1:130" s="116" customFormat="1" ht="11.25" x14ac:dyDescent="0.2">
      <c r="A42" s="174"/>
      <c r="B42" s="165" t="s">
        <v>79</v>
      </c>
      <c r="C42" s="175"/>
      <c r="D42" s="175"/>
      <c r="E42" s="298" t="s">
        <v>233</v>
      </c>
      <c r="F42" s="298"/>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row>
    <row r="43" spans="1:130" s="105" customFormat="1" x14ac:dyDescent="0.25">
      <c r="F43" s="209"/>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row>
    <row r="44" spans="1:130" x14ac:dyDescent="0.25">
      <c r="A44" s="23"/>
    </row>
    <row r="45" spans="1:130" x14ac:dyDescent="0.25">
      <c r="A45" s="23"/>
    </row>
    <row r="46" spans="1:130" x14ac:dyDescent="0.25">
      <c r="A46" s="23"/>
    </row>
    <row r="47" spans="1:130" x14ac:dyDescent="0.25">
      <c r="A47" s="23"/>
    </row>
    <row r="48" spans="1:130"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row r="3583" spans="1:1" x14ac:dyDescent="0.25">
      <c r="A3583" s="23"/>
    </row>
    <row r="3584" spans="1:1" x14ac:dyDescent="0.25">
      <c r="A3584" s="23"/>
    </row>
    <row r="3585" spans="1:1" x14ac:dyDescent="0.25">
      <c r="A3585" s="23"/>
    </row>
    <row r="3586" spans="1:1" x14ac:dyDescent="0.25">
      <c r="A3586" s="23"/>
    </row>
    <row r="3587" spans="1:1" x14ac:dyDescent="0.25">
      <c r="A3587" s="23"/>
    </row>
  </sheetData>
  <sortState ref="A15:AT82">
    <sortCondition ref="A15"/>
  </sortState>
  <mergeCells count="19">
    <mergeCell ref="E42:F42"/>
    <mergeCell ref="A32:I32"/>
    <mergeCell ref="A33:I33"/>
    <mergeCell ref="A34:I34"/>
    <mergeCell ref="A35:I35"/>
    <mergeCell ref="A37:I37"/>
    <mergeCell ref="A1:J3"/>
    <mergeCell ref="A6:B6"/>
    <mergeCell ref="A7:B7"/>
    <mergeCell ref="A8:B8"/>
    <mergeCell ref="A9:B9"/>
    <mergeCell ref="A30:J30"/>
    <mergeCell ref="A10:B10"/>
    <mergeCell ref="A11:B11"/>
    <mergeCell ref="A12:J12"/>
    <mergeCell ref="G25:G26"/>
    <mergeCell ref="H25:H26"/>
    <mergeCell ref="I25:I26"/>
    <mergeCell ref="J25:J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3582"/>
  <sheetViews>
    <sheetView topLeftCell="A10" workbookViewId="0">
      <selection activeCell="K25" sqref="K25"/>
    </sheetView>
  </sheetViews>
  <sheetFormatPr defaultRowHeight="15" x14ac:dyDescent="0.25"/>
  <cols>
    <col min="1" max="1" width="26.7109375" style="38" customWidth="1"/>
    <col min="2" max="2" width="30.7109375" customWidth="1"/>
    <col min="3" max="4" width="26.7109375" customWidth="1"/>
    <col min="5" max="5" width="11.7109375" customWidth="1"/>
    <col min="6" max="6" width="3.7109375" style="209" customWidth="1"/>
    <col min="7" max="10" width="11.7109375" customWidth="1"/>
  </cols>
  <sheetData>
    <row r="1" spans="1:41" ht="15" customHeight="1" x14ac:dyDescent="0.25">
      <c r="A1" s="282" t="s">
        <v>65</v>
      </c>
      <c r="B1" s="282"/>
      <c r="C1" s="282"/>
      <c r="D1" s="282"/>
      <c r="E1" s="282"/>
      <c r="F1" s="282"/>
      <c r="G1" s="282"/>
      <c r="H1" s="282"/>
      <c r="I1" s="282"/>
      <c r="J1" s="282"/>
      <c r="AO1" s="9"/>
    </row>
    <row r="2" spans="1:41" ht="15" customHeight="1" x14ac:dyDescent="0.25">
      <c r="A2" s="282"/>
      <c r="B2" s="282"/>
      <c r="C2" s="282"/>
      <c r="D2" s="282"/>
      <c r="E2" s="282"/>
      <c r="F2" s="282"/>
      <c r="G2" s="282"/>
      <c r="H2" s="282"/>
      <c r="I2" s="282"/>
      <c r="J2" s="282"/>
      <c r="AO2" s="9"/>
    </row>
    <row r="3" spans="1:41" ht="15" customHeight="1" x14ac:dyDescent="0.25">
      <c r="A3" s="282"/>
      <c r="B3" s="282"/>
      <c r="C3" s="282"/>
      <c r="D3" s="282"/>
      <c r="E3" s="282"/>
      <c r="F3" s="282"/>
      <c r="G3" s="282"/>
      <c r="H3" s="282"/>
      <c r="I3" s="282"/>
      <c r="J3" s="282"/>
      <c r="AO3" s="9"/>
    </row>
    <row r="4" spans="1:41" s="47" customFormat="1" ht="15" customHeight="1" x14ac:dyDescent="0.25">
      <c r="A4" s="41" t="s">
        <v>66</v>
      </c>
      <c r="B4" s="41"/>
      <c r="C4" s="41"/>
      <c r="D4" s="41"/>
      <c r="E4" s="41"/>
      <c r="F4" s="41"/>
      <c r="G4" s="41"/>
      <c r="H4" s="41"/>
      <c r="I4" s="41"/>
      <c r="J4" s="41"/>
    </row>
    <row r="5" spans="1:41" s="47" customFormat="1" ht="15" customHeight="1" x14ac:dyDescent="0.25">
      <c r="A5" s="41"/>
      <c r="B5" s="41"/>
      <c r="C5" s="41"/>
      <c r="D5" s="41"/>
      <c r="E5" s="41"/>
      <c r="F5" s="41"/>
      <c r="G5" s="41"/>
      <c r="H5" s="41"/>
      <c r="I5" s="41"/>
      <c r="J5" s="41"/>
    </row>
    <row r="6" spans="1:41" ht="15" customHeight="1" x14ac:dyDescent="0.25">
      <c r="A6" s="283" t="s">
        <v>67</v>
      </c>
      <c r="B6" s="283"/>
      <c r="C6" s="42"/>
      <c r="D6" s="42"/>
      <c r="E6" s="42"/>
      <c r="F6" s="256"/>
      <c r="G6" s="42"/>
      <c r="H6" s="43"/>
      <c r="I6" s="42"/>
      <c r="J6" s="43"/>
      <c r="AO6" s="9"/>
    </row>
    <row r="7" spans="1:41" ht="15" customHeight="1" x14ac:dyDescent="0.25">
      <c r="A7" s="283" t="s">
        <v>68</v>
      </c>
      <c r="B7" s="283"/>
      <c r="C7" s="42"/>
      <c r="D7" s="42"/>
      <c r="E7" s="42"/>
      <c r="F7" s="256"/>
      <c r="G7" s="42"/>
      <c r="H7" s="43"/>
      <c r="I7" s="42"/>
      <c r="J7" s="43"/>
      <c r="AO7" s="9"/>
    </row>
    <row r="8" spans="1:41" ht="15" customHeight="1" x14ac:dyDescent="0.25">
      <c r="A8" s="283" t="s">
        <v>69</v>
      </c>
      <c r="B8" s="283"/>
      <c r="C8" s="42"/>
      <c r="D8" s="42"/>
      <c r="E8" s="42"/>
      <c r="F8" s="256"/>
      <c r="G8" s="42"/>
      <c r="H8" s="43"/>
      <c r="I8" s="42"/>
      <c r="J8" s="43"/>
      <c r="AO8" s="9"/>
    </row>
    <row r="9" spans="1:41" ht="15" customHeight="1" x14ac:dyDescent="0.25">
      <c r="A9" s="283" t="s">
        <v>70</v>
      </c>
      <c r="B9" s="283"/>
      <c r="C9" s="42"/>
      <c r="D9" s="42"/>
      <c r="E9" s="42"/>
      <c r="F9" s="256"/>
      <c r="G9" s="42"/>
      <c r="H9" s="43"/>
      <c r="I9" s="42"/>
      <c r="J9" s="43"/>
      <c r="AO9" s="9"/>
    </row>
    <row r="10" spans="1:41" ht="15" customHeight="1" x14ac:dyDescent="0.25">
      <c r="A10" s="283" t="s">
        <v>71</v>
      </c>
      <c r="B10" s="283"/>
      <c r="C10" s="42"/>
      <c r="D10" s="42"/>
      <c r="E10" s="42"/>
      <c r="F10" s="256"/>
      <c r="G10" s="42"/>
      <c r="H10" s="43"/>
      <c r="I10" s="42"/>
      <c r="J10" s="43"/>
      <c r="AO10" s="9"/>
    </row>
    <row r="11" spans="1:41" ht="15" customHeight="1" x14ac:dyDescent="0.25">
      <c r="A11" s="283" t="s">
        <v>72</v>
      </c>
      <c r="B11" s="283"/>
      <c r="C11" s="42"/>
      <c r="D11" s="42"/>
      <c r="E11" s="42"/>
      <c r="F11" s="256"/>
      <c r="G11" s="42"/>
      <c r="H11" s="43"/>
      <c r="I11" s="42"/>
      <c r="J11" s="43"/>
      <c r="AO11" s="9"/>
    </row>
    <row r="12" spans="1:41" ht="30" customHeight="1" thickBot="1" x14ac:dyDescent="0.3">
      <c r="A12" s="285" t="s">
        <v>176</v>
      </c>
      <c r="B12" s="286"/>
      <c r="C12" s="286"/>
      <c r="D12" s="286"/>
      <c r="E12" s="286"/>
      <c r="F12" s="286"/>
      <c r="G12" s="286"/>
      <c r="H12" s="286"/>
      <c r="I12" s="286"/>
      <c r="J12" s="286"/>
    </row>
    <row r="13" spans="1:41" ht="90" customHeight="1" thickBot="1" x14ac:dyDescent="0.3">
      <c r="A13" s="4" t="s">
        <v>12</v>
      </c>
      <c r="B13" s="4" t="s">
        <v>178</v>
      </c>
      <c r="C13" s="4" t="s">
        <v>261</v>
      </c>
      <c r="D13" s="4" t="s">
        <v>13</v>
      </c>
      <c r="E13" s="4" t="s">
        <v>6</v>
      </c>
      <c r="F13" s="4" t="s">
        <v>4</v>
      </c>
      <c r="G13" s="5" t="s">
        <v>7</v>
      </c>
      <c r="H13" s="5" t="s">
        <v>8</v>
      </c>
      <c r="I13" s="6" t="s">
        <v>177</v>
      </c>
      <c r="J13" s="7" t="s">
        <v>9</v>
      </c>
    </row>
    <row r="14" spans="1:41" ht="17.25" x14ac:dyDescent="0.25">
      <c r="A14" s="326" t="s">
        <v>262</v>
      </c>
      <c r="B14" s="327"/>
      <c r="C14" s="327"/>
      <c r="D14" s="327"/>
      <c r="E14" s="327"/>
      <c r="F14" s="327"/>
      <c r="G14" s="327"/>
      <c r="H14" s="327"/>
      <c r="I14" s="327"/>
      <c r="J14" s="327"/>
    </row>
    <row r="15" spans="1:41" x14ac:dyDescent="0.25">
      <c r="A15" s="39" t="s">
        <v>267</v>
      </c>
      <c r="B15" s="20" t="s">
        <v>622</v>
      </c>
      <c r="C15" s="12" t="s">
        <v>38</v>
      </c>
      <c r="D15" s="12" t="s">
        <v>38</v>
      </c>
      <c r="E15" s="189">
        <v>240</v>
      </c>
      <c r="F15" s="96" t="s">
        <v>88</v>
      </c>
      <c r="G15" s="336" t="s">
        <v>38</v>
      </c>
      <c r="H15" s="337" t="e">
        <f>SUM(E15*G15)</f>
        <v>#VALUE!</v>
      </c>
      <c r="I15" s="336" t="s">
        <v>38</v>
      </c>
      <c r="J15" s="337" t="e">
        <f>SUM(H15+H15/100*I15)</f>
        <v>#VALUE!</v>
      </c>
      <c r="K15" s="129"/>
    </row>
    <row r="16" spans="1:41" x14ac:dyDescent="0.25">
      <c r="A16" s="39" t="s">
        <v>620</v>
      </c>
      <c r="B16" s="20" t="s">
        <v>621</v>
      </c>
      <c r="C16" s="12" t="s">
        <v>38</v>
      </c>
      <c r="D16" s="12" t="s">
        <v>38</v>
      </c>
      <c r="E16" s="190">
        <v>1200</v>
      </c>
      <c r="F16" s="190" t="s">
        <v>5</v>
      </c>
      <c r="G16" s="336" t="s">
        <v>38</v>
      </c>
      <c r="H16" s="337" t="e">
        <f>SUM(E16*G16)</f>
        <v>#VALUE!</v>
      </c>
      <c r="I16" s="336" t="s">
        <v>38</v>
      </c>
      <c r="J16" s="337" t="e">
        <f t="shared" ref="J16:J20" si="0">SUM(H16+H16/100*I16)</f>
        <v>#VALUE!</v>
      </c>
      <c r="K16" s="129"/>
    </row>
    <row r="17" spans="1:11" ht="22.5" x14ac:dyDescent="0.25">
      <c r="A17" s="39" t="s">
        <v>619</v>
      </c>
      <c r="B17" s="20" t="s">
        <v>623</v>
      </c>
      <c r="C17" s="12" t="s">
        <v>38</v>
      </c>
      <c r="D17" s="12" t="s">
        <v>38</v>
      </c>
      <c r="E17" s="189">
        <v>800</v>
      </c>
      <c r="F17" s="96" t="s">
        <v>5</v>
      </c>
      <c r="G17" s="336" t="s">
        <v>38</v>
      </c>
      <c r="H17" s="337" t="e">
        <f t="shared" ref="H17:H20" si="1">SUM(E17*G17)</f>
        <v>#VALUE!</v>
      </c>
      <c r="I17" s="336" t="s">
        <v>38</v>
      </c>
      <c r="J17" s="337" t="e">
        <f t="shared" si="0"/>
        <v>#VALUE!</v>
      </c>
      <c r="K17" s="129"/>
    </row>
    <row r="18" spans="1:11" ht="22.5" x14ac:dyDescent="0.25">
      <c r="A18" s="39" t="s">
        <v>618</v>
      </c>
      <c r="B18" s="20" t="s">
        <v>624</v>
      </c>
      <c r="C18" s="12" t="s">
        <v>38</v>
      </c>
      <c r="D18" s="12" t="s">
        <v>38</v>
      </c>
      <c r="E18" s="189">
        <v>800</v>
      </c>
      <c r="F18" s="95" t="s">
        <v>5</v>
      </c>
      <c r="G18" s="336" t="s">
        <v>38</v>
      </c>
      <c r="H18" s="337" t="e">
        <f>SUM(E18*G18)</f>
        <v>#VALUE!</v>
      </c>
      <c r="I18" s="336" t="s">
        <v>38</v>
      </c>
      <c r="J18" s="337" t="e">
        <f t="shared" si="0"/>
        <v>#VALUE!</v>
      </c>
      <c r="K18" s="129"/>
    </row>
    <row r="19" spans="1:11" x14ac:dyDescent="0.25">
      <c r="A19" s="39" t="s">
        <v>112</v>
      </c>
      <c r="B19" s="21" t="s">
        <v>625</v>
      </c>
      <c r="C19" s="12" t="s">
        <v>38</v>
      </c>
      <c r="D19" s="12" t="s">
        <v>38</v>
      </c>
      <c r="E19" s="130">
        <v>600</v>
      </c>
      <c r="F19" s="267" t="s">
        <v>5</v>
      </c>
      <c r="G19" s="336" t="s">
        <v>38</v>
      </c>
      <c r="H19" s="337" t="e">
        <f>SUM(E19*G19)</f>
        <v>#VALUE!</v>
      </c>
      <c r="I19" s="336" t="s">
        <v>38</v>
      </c>
      <c r="J19" s="337" t="e">
        <f t="shared" si="0"/>
        <v>#VALUE!</v>
      </c>
      <c r="K19" s="185"/>
    </row>
    <row r="20" spans="1:11" x14ac:dyDescent="0.25">
      <c r="A20" s="39" t="s">
        <v>627</v>
      </c>
      <c r="B20" s="20" t="s">
        <v>626</v>
      </c>
      <c r="C20" s="12" t="s">
        <v>38</v>
      </c>
      <c r="D20" s="12" t="s">
        <v>38</v>
      </c>
      <c r="E20" s="190">
        <v>200</v>
      </c>
      <c r="F20" s="190" t="s">
        <v>5</v>
      </c>
      <c r="G20" s="336" t="s">
        <v>38</v>
      </c>
      <c r="H20" s="337" t="e">
        <f t="shared" si="1"/>
        <v>#VALUE!</v>
      </c>
      <c r="I20" s="336" t="s">
        <v>38</v>
      </c>
      <c r="J20" s="337" t="e">
        <f t="shared" si="0"/>
        <v>#VALUE!</v>
      </c>
      <c r="K20" s="129"/>
    </row>
    <row r="21" spans="1:11" s="23" customFormat="1" x14ac:dyDescent="0.25">
      <c r="A21" s="163"/>
      <c r="B21" s="163"/>
      <c r="C21" s="163"/>
      <c r="D21" s="163"/>
      <c r="E21" s="163"/>
      <c r="F21" s="163"/>
      <c r="G21" s="291" t="s">
        <v>234</v>
      </c>
      <c r="H21" s="293" t="e">
        <f>SUM(H15:H20)</f>
        <v>#VALUE!</v>
      </c>
      <c r="I21" s="291" t="s">
        <v>235</v>
      </c>
      <c r="J21" s="295" t="e">
        <f>SUM(J15:J20)</f>
        <v>#VALUE!</v>
      </c>
      <c r="K21" s="163"/>
    </row>
    <row r="22" spans="1:11" s="23" customFormat="1" ht="32.25" customHeight="1" x14ac:dyDescent="0.25">
      <c r="A22" s="161"/>
      <c r="B22" s="161"/>
      <c r="C22" s="163"/>
      <c r="D22" s="163"/>
      <c r="E22" s="163"/>
      <c r="F22" s="163"/>
      <c r="G22" s="292"/>
      <c r="H22" s="294"/>
      <c r="I22" s="292"/>
      <c r="J22" s="296"/>
      <c r="K22" s="163"/>
    </row>
    <row r="23" spans="1:11" s="23" customFormat="1" ht="21" x14ac:dyDescent="0.25">
      <c r="A23" s="74" t="s">
        <v>58</v>
      </c>
      <c r="B23" s="74" t="s">
        <v>985</v>
      </c>
      <c r="C23" s="76"/>
      <c r="D23" s="76"/>
      <c r="E23" s="229"/>
      <c r="F23" s="229"/>
    </row>
    <row r="24" spans="1:11" s="23" customFormat="1" ht="21" x14ac:dyDescent="0.25">
      <c r="A24" s="74" t="s">
        <v>59</v>
      </c>
      <c r="B24" s="74" t="s">
        <v>60</v>
      </c>
      <c r="C24" s="76"/>
      <c r="D24" s="76"/>
      <c r="E24" s="229"/>
      <c r="F24" s="229"/>
    </row>
    <row r="25" spans="1:11" s="280" customFormat="1" ht="50.25" customHeight="1" x14ac:dyDescent="0.25">
      <c r="A25" s="314" t="s">
        <v>986</v>
      </c>
      <c r="B25" s="314"/>
      <c r="C25" s="314"/>
      <c r="D25" s="314"/>
      <c r="E25" s="314"/>
      <c r="F25" s="314"/>
      <c r="G25" s="314"/>
      <c r="H25" s="314"/>
      <c r="I25" s="314"/>
      <c r="J25" s="314"/>
    </row>
    <row r="26" spans="1:11" s="23" customFormat="1" ht="23.25" customHeight="1" x14ac:dyDescent="0.25">
      <c r="A26" s="113"/>
      <c r="B26" s="114"/>
      <c r="C26" s="163"/>
      <c r="D26" s="163"/>
      <c r="E26" s="163"/>
      <c r="F26" s="163"/>
      <c r="G26" s="163"/>
      <c r="H26" s="163"/>
      <c r="I26" s="163"/>
      <c r="J26" s="163"/>
      <c r="K26" s="163"/>
    </row>
    <row r="27" spans="1:11" s="166" customFormat="1" ht="43.5" customHeight="1" x14ac:dyDescent="0.2">
      <c r="A27" s="299" t="s">
        <v>73</v>
      </c>
      <c r="B27" s="300"/>
      <c r="C27" s="300"/>
      <c r="D27" s="300"/>
      <c r="E27" s="300"/>
      <c r="F27" s="300"/>
      <c r="G27" s="300"/>
      <c r="H27" s="300"/>
      <c r="I27" s="300"/>
    </row>
    <row r="28" spans="1:11" s="166" customFormat="1" ht="44.25" customHeight="1" x14ac:dyDescent="0.2">
      <c r="A28" s="301" t="s">
        <v>74</v>
      </c>
      <c r="B28" s="302"/>
      <c r="C28" s="302"/>
      <c r="D28" s="302"/>
      <c r="E28" s="302"/>
      <c r="F28" s="302"/>
      <c r="G28" s="302"/>
      <c r="H28" s="302"/>
      <c r="I28" s="302"/>
    </row>
    <row r="29" spans="1:11" s="166" customFormat="1" ht="11.25" x14ac:dyDescent="0.2">
      <c r="A29" s="301" t="s">
        <v>75</v>
      </c>
      <c r="B29" s="302"/>
      <c r="C29" s="302"/>
      <c r="D29" s="302"/>
      <c r="E29" s="302"/>
      <c r="F29" s="302"/>
      <c r="G29" s="302"/>
      <c r="H29" s="302"/>
      <c r="I29" s="302"/>
    </row>
    <row r="30" spans="1:11" s="166" customFormat="1" ht="11.25" x14ac:dyDescent="0.2">
      <c r="A30" s="303" t="s">
        <v>76</v>
      </c>
      <c r="B30" s="304"/>
      <c r="C30" s="304"/>
      <c r="D30" s="304"/>
      <c r="E30" s="304"/>
      <c r="F30" s="304"/>
      <c r="G30" s="304"/>
      <c r="H30" s="304"/>
      <c r="I30" s="304"/>
    </row>
    <row r="31" spans="1:11" s="166" customFormat="1" ht="11.25" x14ac:dyDescent="0.2">
      <c r="A31" s="168"/>
      <c r="B31" s="167"/>
      <c r="C31" s="167"/>
      <c r="D31" s="167"/>
      <c r="E31" s="167"/>
      <c r="F31" s="117"/>
      <c r="G31" s="167"/>
      <c r="H31" s="167"/>
      <c r="I31" s="167"/>
    </row>
    <row r="32" spans="1:11" s="166" customFormat="1" ht="11.25" x14ac:dyDescent="0.2">
      <c r="A32" s="303" t="s">
        <v>77</v>
      </c>
      <c r="B32" s="304"/>
      <c r="C32" s="304"/>
      <c r="D32" s="304"/>
      <c r="E32" s="304"/>
      <c r="F32" s="304"/>
      <c r="G32" s="304"/>
      <c r="H32" s="304"/>
      <c r="I32" s="304"/>
    </row>
    <row r="33" spans="1:9" s="166" customFormat="1" ht="11.25" x14ac:dyDescent="0.2">
      <c r="A33" s="169"/>
      <c r="B33" s="115"/>
      <c r="C33" s="170"/>
      <c r="D33" s="170"/>
      <c r="E33" s="170"/>
      <c r="F33" s="170"/>
      <c r="G33" s="171"/>
      <c r="H33" s="171"/>
      <c r="I33" s="172"/>
    </row>
    <row r="34" spans="1:9" s="166" customFormat="1" ht="11.25" x14ac:dyDescent="0.2">
      <c r="A34" s="169"/>
      <c r="B34" s="115"/>
      <c r="C34" s="170"/>
      <c r="D34" s="170"/>
      <c r="E34" s="170"/>
      <c r="F34" s="170"/>
      <c r="G34" s="171"/>
      <c r="H34" s="171"/>
      <c r="I34" s="172"/>
    </row>
    <row r="35" spans="1:9" s="116" customFormat="1" ht="11.25" x14ac:dyDescent="0.2">
      <c r="A35" s="173"/>
      <c r="F35" s="204"/>
    </row>
    <row r="36" spans="1:9" s="116" customFormat="1" ht="11.25" x14ac:dyDescent="0.2">
      <c r="A36" s="174"/>
      <c r="B36" s="117" t="s">
        <v>78</v>
      </c>
      <c r="C36" s="175"/>
      <c r="D36" s="175"/>
      <c r="E36" s="176"/>
      <c r="F36" s="205"/>
    </row>
    <row r="37" spans="1:9" s="116" customFormat="1" ht="11.25" x14ac:dyDescent="0.2">
      <c r="A37" s="174"/>
      <c r="B37" s="165" t="s">
        <v>79</v>
      </c>
      <c r="C37" s="175"/>
      <c r="D37" s="175"/>
      <c r="E37" s="298" t="s">
        <v>233</v>
      </c>
      <c r="F37" s="298"/>
    </row>
    <row r="38" spans="1:9" s="105" customFormat="1" x14ac:dyDescent="0.25">
      <c r="F38" s="209"/>
    </row>
    <row r="39" spans="1:9" x14ac:dyDescent="0.25">
      <c r="A39" s="23"/>
    </row>
    <row r="40" spans="1:9" x14ac:dyDescent="0.25">
      <c r="A40" s="23"/>
    </row>
    <row r="41" spans="1:9" x14ac:dyDescent="0.25">
      <c r="A41" s="23"/>
    </row>
    <row r="42" spans="1:9" x14ac:dyDescent="0.25">
      <c r="A42" s="23"/>
    </row>
    <row r="43" spans="1:9" x14ac:dyDescent="0.25">
      <c r="A43" s="23"/>
    </row>
    <row r="44" spans="1:9" x14ac:dyDescent="0.25">
      <c r="A44" s="23"/>
    </row>
    <row r="45" spans="1:9" x14ac:dyDescent="0.25">
      <c r="A45" s="23"/>
    </row>
    <row r="46" spans="1:9" x14ac:dyDescent="0.25">
      <c r="A46" s="23"/>
    </row>
    <row r="47" spans="1:9" x14ac:dyDescent="0.25">
      <c r="A47" s="23"/>
    </row>
    <row r="48" spans="1:9"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sheetData>
  <mergeCells count="20">
    <mergeCell ref="E37:F37"/>
    <mergeCell ref="G21:G22"/>
    <mergeCell ref="H21:H22"/>
    <mergeCell ref="I21:I22"/>
    <mergeCell ref="J21:J22"/>
    <mergeCell ref="A28:I28"/>
    <mergeCell ref="A29:I29"/>
    <mergeCell ref="A30:I30"/>
    <mergeCell ref="A32:I32"/>
    <mergeCell ref="A1:J3"/>
    <mergeCell ref="A6:B6"/>
    <mergeCell ref="A7:B7"/>
    <mergeCell ref="A8:B8"/>
    <mergeCell ref="A9:B9"/>
    <mergeCell ref="A14:J14"/>
    <mergeCell ref="A10:B10"/>
    <mergeCell ref="A11:B11"/>
    <mergeCell ref="A12:J12"/>
    <mergeCell ref="A27:I27"/>
    <mergeCell ref="A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3563"/>
  <sheetViews>
    <sheetView topLeftCell="A5" workbookViewId="0">
      <selection activeCell="N15" sqref="N15"/>
    </sheetView>
  </sheetViews>
  <sheetFormatPr defaultRowHeight="15" x14ac:dyDescent="0.25"/>
  <cols>
    <col min="1" max="1" width="26.7109375" style="38" customWidth="1"/>
    <col min="2" max="2" width="30.7109375" customWidth="1"/>
    <col min="3" max="4" width="26.7109375" customWidth="1"/>
    <col min="5" max="5" width="11.7109375" customWidth="1"/>
    <col min="6" max="6" width="3.7109375" style="209" customWidth="1"/>
    <col min="7" max="10" width="11.7109375" customWidth="1"/>
  </cols>
  <sheetData>
    <row r="1" spans="1:40" ht="15" customHeight="1" x14ac:dyDescent="0.25">
      <c r="A1" s="282" t="s">
        <v>65</v>
      </c>
      <c r="B1" s="282"/>
      <c r="C1" s="282"/>
      <c r="D1" s="282"/>
      <c r="E1" s="282"/>
      <c r="F1" s="282"/>
      <c r="G1" s="282"/>
      <c r="H1" s="282"/>
      <c r="I1" s="282"/>
      <c r="J1" s="282"/>
      <c r="AN1" s="9"/>
    </row>
    <row r="2" spans="1:40" ht="15" customHeight="1" x14ac:dyDescent="0.25">
      <c r="A2" s="282"/>
      <c r="B2" s="282"/>
      <c r="C2" s="282"/>
      <c r="D2" s="282"/>
      <c r="E2" s="282"/>
      <c r="F2" s="282"/>
      <c r="G2" s="282"/>
      <c r="H2" s="282"/>
      <c r="I2" s="282"/>
      <c r="J2" s="282"/>
      <c r="AN2" s="9"/>
    </row>
    <row r="3" spans="1:40" ht="15" customHeight="1" x14ac:dyDescent="0.25">
      <c r="A3" s="282"/>
      <c r="B3" s="282"/>
      <c r="C3" s="282"/>
      <c r="D3" s="282"/>
      <c r="E3" s="282"/>
      <c r="F3" s="282"/>
      <c r="G3" s="282"/>
      <c r="H3" s="282"/>
      <c r="I3" s="282"/>
      <c r="J3" s="282"/>
      <c r="AN3" s="9"/>
    </row>
    <row r="4" spans="1:40" s="47" customFormat="1" ht="15" customHeight="1" x14ac:dyDescent="0.25">
      <c r="A4" s="41" t="s">
        <v>66</v>
      </c>
      <c r="B4" s="41"/>
      <c r="C4" s="41"/>
      <c r="D4" s="41"/>
      <c r="E4" s="41"/>
      <c r="F4" s="41"/>
      <c r="G4" s="41"/>
      <c r="H4" s="41"/>
      <c r="I4" s="41"/>
      <c r="J4" s="41"/>
    </row>
    <row r="5" spans="1:40" s="47" customFormat="1" ht="15" customHeight="1" x14ac:dyDescent="0.25">
      <c r="A5" s="41"/>
      <c r="B5" s="41"/>
      <c r="C5" s="41"/>
      <c r="D5" s="41"/>
      <c r="E5" s="41"/>
      <c r="F5" s="41"/>
      <c r="G5" s="41"/>
      <c r="H5" s="41"/>
      <c r="I5" s="41"/>
      <c r="J5" s="41"/>
    </row>
    <row r="6" spans="1:40" ht="15" customHeight="1" x14ac:dyDescent="0.25">
      <c r="A6" s="283" t="s">
        <v>67</v>
      </c>
      <c r="B6" s="283"/>
      <c r="C6" s="42"/>
      <c r="D6" s="42"/>
      <c r="E6" s="42"/>
      <c r="F6" s="256"/>
      <c r="G6" s="42"/>
      <c r="H6" s="43"/>
      <c r="I6" s="42"/>
      <c r="J6" s="43"/>
      <c r="AN6" s="9"/>
    </row>
    <row r="7" spans="1:40" ht="15" customHeight="1" x14ac:dyDescent="0.25">
      <c r="A7" s="283" t="s">
        <v>68</v>
      </c>
      <c r="B7" s="283"/>
      <c r="C7" s="42"/>
      <c r="D7" s="42"/>
      <c r="E7" s="42"/>
      <c r="F7" s="256"/>
      <c r="G7" s="42"/>
      <c r="H7" s="43"/>
      <c r="I7" s="42"/>
      <c r="J7" s="43"/>
      <c r="AN7" s="9"/>
    </row>
    <row r="8" spans="1:40" ht="15" customHeight="1" x14ac:dyDescent="0.25">
      <c r="A8" s="283" t="s">
        <v>69</v>
      </c>
      <c r="B8" s="283"/>
      <c r="C8" s="42"/>
      <c r="D8" s="42"/>
      <c r="E8" s="42"/>
      <c r="F8" s="256"/>
      <c r="G8" s="42"/>
      <c r="H8" s="43"/>
      <c r="I8" s="42"/>
      <c r="J8" s="43"/>
      <c r="AN8" s="9"/>
    </row>
    <row r="9" spans="1:40" ht="15" customHeight="1" x14ac:dyDescent="0.25">
      <c r="A9" s="283" t="s">
        <v>70</v>
      </c>
      <c r="B9" s="283"/>
      <c r="C9" s="42"/>
      <c r="D9" s="42"/>
      <c r="E9" s="42"/>
      <c r="F9" s="256"/>
      <c r="G9" s="42"/>
      <c r="H9" s="43"/>
      <c r="I9" s="42"/>
      <c r="J9" s="43"/>
      <c r="AN9" s="9"/>
    </row>
    <row r="10" spans="1:40" ht="15" customHeight="1" x14ac:dyDescent="0.25">
      <c r="A10" s="283" t="s">
        <v>71</v>
      </c>
      <c r="B10" s="283"/>
      <c r="C10" s="42"/>
      <c r="D10" s="42"/>
      <c r="E10" s="42"/>
      <c r="F10" s="256"/>
      <c r="G10" s="42"/>
      <c r="H10" s="43"/>
      <c r="I10" s="42"/>
      <c r="J10" s="43"/>
      <c r="AN10" s="9"/>
    </row>
    <row r="11" spans="1:40" ht="15" customHeight="1" x14ac:dyDescent="0.25">
      <c r="A11" s="283" t="s">
        <v>72</v>
      </c>
      <c r="B11" s="283"/>
      <c r="C11" s="42"/>
      <c r="D11" s="42"/>
      <c r="E11" s="42"/>
      <c r="F11" s="256"/>
      <c r="G11" s="42"/>
      <c r="H11" s="43"/>
      <c r="I11" s="42"/>
      <c r="J11" s="43"/>
      <c r="AN11" s="9"/>
    </row>
    <row r="12" spans="1:40" ht="30" customHeight="1" thickBot="1" x14ac:dyDescent="0.3">
      <c r="A12" s="285" t="s">
        <v>176</v>
      </c>
      <c r="B12" s="286"/>
      <c r="C12" s="286"/>
      <c r="D12" s="286"/>
      <c r="E12" s="286"/>
      <c r="F12" s="286"/>
      <c r="G12" s="286"/>
      <c r="H12" s="286"/>
      <c r="I12" s="286"/>
      <c r="J12" s="286"/>
    </row>
    <row r="13" spans="1:40" ht="90" customHeight="1" thickBot="1" x14ac:dyDescent="0.3">
      <c r="A13" s="4" t="s">
        <v>12</v>
      </c>
      <c r="B13" s="4" t="s">
        <v>11</v>
      </c>
      <c r="C13" s="4" t="s">
        <v>14</v>
      </c>
      <c r="D13" s="4" t="s">
        <v>13</v>
      </c>
      <c r="E13" s="4" t="s">
        <v>6</v>
      </c>
      <c r="F13" s="4" t="s">
        <v>4</v>
      </c>
      <c r="G13" s="5" t="s">
        <v>7</v>
      </c>
      <c r="H13" s="5" t="s">
        <v>8</v>
      </c>
      <c r="I13" s="6" t="s">
        <v>15</v>
      </c>
      <c r="J13" s="7" t="s">
        <v>9</v>
      </c>
    </row>
    <row r="14" spans="1:40" ht="17.25" x14ac:dyDescent="0.25">
      <c r="A14" s="326" t="s">
        <v>62</v>
      </c>
      <c r="B14" s="327"/>
      <c r="C14" s="327"/>
      <c r="D14" s="327"/>
      <c r="E14" s="327"/>
      <c r="F14" s="327"/>
      <c r="G14" s="327"/>
      <c r="H14" s="327"/>
      <c r="I14" s="327"/>
      <c r="J14" s="327"/>
    </row>
    <row r="15" spans="1:40" ht="22.5" x14ac:dyDescent="0.25">
      <c r="A15" s="39" t="s">
        <v>19</v>
      </c>
      <c r="B15" s="191" t="s">
        <v>545</v>
      </c>
      <c r="C15" s="12" t="s">
        <v>38</v>
      </c>
      <c r="D15" s="12" t="s">
        <v>38</v>
      </c>
      <c r="E15" s="94">
        <v>1200</v>
      </c>
      <c r="F15" s="96" t="s">
        <v>5</v>
      </c>
      <c r="G15" s="336" t="s">
        <v>38</v>
      </c>
      <c r="H15" s="337" t="e">
        <f>SUM(E15*G15)</f>
        <v>#VALUE!</v>
      </c>
      <c r="I15" s="336" t="s">
        <v>38</v>
      </c>
      <c r="J15" s="337" t="e">
        <f>SUM(H15+H15/100*I15)</f>
        <v>#VALUE!</v>
      </c>
    </row>
    <row r="16" spans="1:40" ht="22.5" x14ac:dyDescent="0.25">
      <c r="A16" s="39" t="s">
        <v>543</v>
      </c>
      <c r="B16" s="191" t="s">
        <v>555</v>
      </c>
      <c r="C16" s="12" t="s">
        <v>38</v>
      </c>
      <c r="D16" s="12" t="s">
        <v>38</v>
      </c>
      <c r="E16" s="252">
        <v>2600</v>
      </c>
      <c r="F16" s="96" t="s">
        <v>5</v>
      </c>
      <c r="G16" s="336" t="s">
        <v>38</v>
      </c>
      <c r="H16" s="337" t="e">
        <f t="shared" ref="H16:J58" si="0">SUM(E16*G16)</f>
        <v>#VALUE!</v>
      </c>
      <c r="I16" s="336" t="s">
        <v>38</v>
      </c>
      <c r="J16" s="337" t="e">
        <f t="shared" ref="J16:J58" si="1">SUM(H16+H16/100*I16)</f>
        <v>#VALUE!</v>
      </c>
    </row>
    <row r="17" spans="1:10" ht="22.5" x14ac:dyDescent="0.25">
      <c r="A17" s="39" t="s">
        <v>526</v>
      </c>
      <c r="B17" s="191" t="s">
        <v>546</v>
      </c>
      <c r="C17" s="12" t="s">
        <v>38</v>
      </c>
      <c r="D17" s="12" t="s">
        <v>38</v>
      </c>
      <c r="E17" s="94">
        <v>400</v>
      </c>
      <c r="F17" s="96" t="s">
        <v>5</v>
      </c>
      <c r="G17" s="336" t="s">
        <v>38</v>
      </c>
      <c r="H17" s="337" t="e">
        <f t="shared" si="0"/>
        <v>#VALUE!</v>
      </c>
      <c r="I17" s="336" t="s">
        <v>38</v>
      </c>
      <c r="J17" s="337" t="e">
        <f t="shared" si="1"/>
        <v>#VALUE!</v>
      </c>
    </row>
    <row r="18" spans="1:10" ht="22.5" x14ac:dyDescent="0.25">
      <c r="A18" s="39" t="s">
        <v>527</v>
      </c>
      <c r="B18" s="191" t="s">
        <v>547</v>
      </c>
      <c r="C18" s="12" t="s">
        <v>38</v>
      </c>
      <c r="D18" s="12" t="s">
        <v>38</v>
      </c>
      <c r="E18" s="94">
        <v>100</v>
      </c>
      <c r="F18" s="96" t="s">
        <v>5</v>
      </c>
      <c r="G18" s="336" t="s">
        <v>38</v>
      </c>
      <c r="H18" s="337" t="e">
        <f t="shared" si="0"/>
        <v>#VALUE!</v>
      </c>
      <c r="I18" s="336" t="s">
        <v>38</v>
      </c>
      <c r="J18" s="337" t="e">
        <f t="shared" si="1"/>
        <v>#VALUE!</v>
      </c>
    </row>
    <row r="19" spans="1:10" ht="22.5" x14ac:dyDescent="0.25">
      <c r="A19" s="39" t="s">
        <v>268</v>
      </c>
      <c r="B19" s="191" t="s">
        <v>548</v>
      </c>
      <c r="C19" s="12" t="s">
        <v>38</v>
      </c>
      <c r="D19" s="12" t="s">
        <v>38</v>
      </c>
      <c r="E19" s="94">
        <v>1300</v>
      </c>
      <c r="F19" s="96" t="s">
        <v>5</v>
      </c>
      <c r="G19" s="336" t="s">
        <v>38</v>
      </c>
      <c r="H19" s="337" t="e">
        <f t="shared" si="0"/>
        <v>#VALUE!</v>
      </c>
      <c r="I19" s="336" t="s">
        <v>38</v>
      </c>
      <c r="J19" s="337" t="e">
        <f t="shared" si="1"/>
        <v>#VALUE!</v>
      </c>
    </row>
    <row r="20" spans="1:10" s="105" customFormat="1" ht="22.5" x14ac:dyDescent="0.25">
      <c r="A20" s="39" t="s">
        <v>544</v>
      </c>
      <c r="B20" s="191" t="s">
        <v>549</v>
      </c>
      <c r="C20" s="106" t="s">
        <v>38</v>
      </c>
      <c r="D20" s="106" t="s">
        <v>38</v>
      </c>
      <c r="E20" s="94">
        <v>60</v>
      </c>
      <c r="F20" s="96" t="s">
        <v>5</v>
      </c>
      <c r="G20" s="336" t="s">
        <v>38</v>
      </c>
      <c r="H20" s="337" t="e">
        <f t="shared" si="0"/>
        <v>#VALUE!</v>
      </c>
      <c r="I20" s="336" t="s">
        <v>38</v>
      </c>
      <c r="J20" s="337" t="e">
        <f t="shared" si="1"/>
        <v>#VALUE!</v>
      </c>
    </row>
    <row r="21" spans="1:10" s="105" customFormat="1" ht="22.5" x14ac:dyDescent="0.25">
      <c r="A21" s="39" t="s">
        <v>554</v>
      </c>
      <c r="B21" s="20" t="s">
        <v>553</v>
      </c>
      <c r="C21" s="106" t="s">
        <v>38</v>
      </c>
      <c r="D21" s="106" t="s">
        <v>38</v>
      </c>
      <c r="E21" s="192">
        <v>600</v>
      </c>
      <c r="F21" s="96" t="s">
        <v>5</v>
      </c>
      <c r="G21" s="336" t="s">
        <v>38</v>
      </c>
      <c r="H21" s="337" t="e">
        <f t="shared" si="0"/>
        <v>#VALUE!</v>
      </c>
      <c r="I21" s="336" t="s">
        <v>38</v>
      </c>
      <c r="J21" s="337" t="e">
        <f t="shared" si="1"/>
        <v>#VALUE!</v>
      </c>
    </row>
    <row r="22" spans="1:10" ht="22.5" x14ac:dyDescent="0.25">
      <c r="A22" s="39" t="s">
        <v>25</v>
      </c>
      <c r="B22" s="191" t="s">
        <v>551</v>
      </c>
      <c r="C22" s="12" t="s">
        <v>38</v>
      </c>
      <c r="D22" s="12" t="s">
        <v>38</v>
      </c>
      <c r="E22" s="94">
        <v>1000</v>
      </c>
      <c r="F22" s="96" t="s">
        <v>5</v>
      </c>
      <c r="G22" s="336" t="s">
        <v>38</v>
      </c>
      <c r="H22" s="337" t="e">
        <f t="shared" si="0"/>
        <v>#VALUE!</v>
      </c>
      <c r="I22" s="336" t="s">
        <v>38</v>
      </c>
      <c r="J22" s="337" t="e">
        <f t="shared" si="1"/>
        <v>#VALUE!</v>
      </c>
    </row>
    <row r="23" spans="1:10" ht="22.5" x14ac:dyDescent="0.25">
      <c r="A23" s="39" t="s">
        <v>528</v>
      </c>
      <c r="B23" s="191" t="s">
        <v>552</v>
      </c>
      <c r="C23" s="12" t="s">
        <v>38</v>
      </c>
      <c r="D23" s="12" t="s">
        <v>38</v>
      </c>
      <c r="E23" s="94">
        <v>600</v>
      </c>
      <c r="F23" s="96" t="s">
        <v>5</v>
      </c>
      <c r="G23" s="336" t="s">
        <v>38</v>
      </c>
      <c r="H23" s="337" t="e">
        <f>SUM(E23*G23)</f>
        <v>#VALUE!</v>
      </c>
      <c r="I23" s="336" t="s">
        <v>38</v>
      </c>
      <c r="J23" s="337" t="e">
        <f t="shared" si="1"/>
        <v>#VALUE!</v>
      </c>
    </row>
    <row r="24" spans="1:10" s="105" customFormat="1" ht="24" customHeight="1" x14ac:dyDescent="0.25">
      <c r="A24" s="39" t="s">
        <v>26</v>
      </c>
      <c r="B24" s="20" t="s">
        <v>575</v>
      </c>
      <c r="C24" s="106" t="s">
        <v>38</v>
      </c>
      <c r="D24" s="106" t="s">
        <v>38</v>
      </c>
      <c r="E24" s="189">
        <v>300</v>
      </c>
      <c r="F24" s="96" t="s">
        <v>5</v>
      </c>
      <c r="G24" s="336" t="s">
        <v>38</v>
      </c>
      <c r="H24" s="337" t="e">
        <f t="shared" si="0"/>
        <v>#VALUE!</v>
      </c>
      <c r="I24" s="336" t="s">
        <v>38</v>
      </c>
      <c r="J24" s="337" t="e">
        <f t="shared" si="1"/>
        <v>#VALUE!</v>
      </c>
    </row>
    <row r="25" spans="1:10" s="105" customFormat="1" ht="22.5" x14ac:dyDescent="0.25">
      <c r="A25" s="39" t="s">
        <v>269</v>
      </c>
      <c r="B25" s="191" t="s">
        <v>576</v>
      </c>
      <c r="C25" s="106" t="s">
        <v>38</v>
      </c>
      <c r="D25" s="106" t="s">
        <v>38</v>
      </c>
      <c r="E25" s="94">
        <v>300</v>
      </c>
      <c r="F25" s="96" t="s">
        <v>5</v>
      </c>
      <c r="G25" s="336" t="s">
        <v>38</v>
      </c>
      <c r="H25" s="337" t="e">
        <f t="shared" si="0"/>
        <v>#VALUE!</v>
      </c>
      <c r="I25" s="336" t="s">
        <v>38</v>
      </c>
      <c r="J25" s="337" t="e">
        <f t="shared" si="1"/>
        <v>#VALUE!</v>
      </c>
    </row>
    <row r="26" spans="1:10" s="105" customFormat="1" ht="22.5" x14ac:dyDescent="0.25">
      <c r="A26" s="39" t="s">
        <v>116</v>
      </c>
      <c r="B26" s="109" t="s">
        <v>558</v>
      </c>
      <c r="C26" s="106" t="s">
        <v>38</v>
      </c>
      <c r="D26" s="106" t="s">
        <v>38</v>
      </c>
      <c r="E26" s="189">
        <v>500</v>
      </c>
      <c r="F26" s="96" t="s">
        <v>5</v>
      </c>
      <c r="G26" s="336" t="s">
        <v>38</v>
      </c>
      <c r="H26" s="337" t="e">
        <f t="shared" ref="H26:H32" si="2">SUM(E26*G26)</f>
        <v>#VALUE!</v>
      </c>
      <c r="I26" s="336" t="s">
        <v>38</v>
      </c>
      <c r="J26" s="337" t="e">
        <f t="shared" si="1"/>
        <v>#VALUE!</v>
      </c>
    </row>
    <row r="27" spans="1:10" s="105" customFormat="1" ht="22.5" x14ac:dyDescent="0.25">
      <c r="A27" s="39" t="s">
        <v>557</v>
      </c>
      <c r="B27" s="109" t="s">
        <v>558</v>
      </c>
      <c r="C27" s="106" t="s">
        <v>38</v>
      </c>
      <c r="D27" s="106" t="s">
        <v>38</v>
      </c>
      <c r="E27" s="189">
        <v>500</v>
      </c>
      <c r="F27" s="96" t="s">
        <v>5</v>
      </c>
      <c r="G27" s="336" t="s">
        <v>38</v>
      </c>
      <c r="H27" s="337" t="e">
        <f t="shared" si="2"/>
        <v>#VALUE!</v>
      </c>
      <c r="I27" s="336" t="s">
        <v>38</v>
      </c>
      <c r="J27" s="337" t="e">
        <f t="shared" si="1"/>
        <v>#VALUE!</v>
      </c>
    </row>
    <row r="28" spans="1:10" s="105" customFormat="1" ht="33" customHeight="1" x14ac:dyDescent="0.25">
      <c r="A28" s="39" t="s">
        <v>117</v>
      </c>
      <c r="B28" s="109" t="s">
        <v>556</v>
      </c>
      <c r="C28" s="106" t="s">
        <v>38</v>
      </c>
      <c r="D28" s="106" t="s">
        <v>38</v>
      </c>
      <c r="E28" s="189">
        <v>100</v>
      </c>
      <c r="F28" s="96" t="s">
        <v>5</v>
      </c>
      <c r="G28" s="336" t="s">
        <v>38</v>
      </c>
      <c r="H28" s="337" t="e">
        <f t="shared" si="2"/>
        <v>#VALUE!</v>
      </c>
      <c r="I28" s="336" t="s">
        <v>38</v>
      </c>
      <c r="J28" s="337" t="e">
        <f t="shared" si="1"/>
        <v>#VALUE!</v>
      </c>
    </row>
    <row r="29" spans="1:10" s="105" customFormat="1" ht="25.5" customHeight="1" x14ac:dyDescent="0.25">
      <c r="A29" s="39" t="s">
        <v>561</v>
      </c>
      <c r="B29" s="109" t="s">
        <v>559</v>
      </c>
      <c r="C29" s="106" t="s">
        <v>38</v>
      </c>
      <c r="D29" s="106" t="s">
        <v>38</v>
      </c>
      <c r="E29" s="189">
        <v>500</v>
      </c>
      <c r="F29" s="96" t="s">
        <v>5</v>
      </c>
      <c r="G29" s="336" t="s">
        <v>38</v>
      </c>
      <c r="H29" s="337" t="e">
        <f t="shared" si="2"/>
        <v>#VALUE!</v>
      </c>
      <c r="I29" s="336" t="s">
        <v>38</v>
      </c>
      <c r="J29" s="337" t="e">
        <f t="shared" si="1"/>
        <v>#VALUE!</v>
      </c>
    </row>
    <row r="30" spans="1:10" s="105" customFormat="1" ht="33.75" x14ac:dyDescent="0.25">
      <c r="A30" s="39" t="s">
        <v>115</v>
      </c>
      <c r="B30" s="109" t="s">
        <v>564</v>
      </c>
      <c r="C30" s="106" t="s">
        <v>38</v>
      </c>
      <c r="D30" s="106" t="s">
        <v>38</v>
      </c>
      <c r="E30" s="189">
        <v>100</v>
      </c>
      <c r="F30" s="96" t="s">
        <v>5</v>
      </c>
      <c r="G30" s="336" t="s">
        <v>38</v>
      </c>
      <c r="H30" s="337" t="e">
        <f t="shared" si="2"/>
        <v>#VALUE!</v>
      </c>
      <c r="I30" s="336" t="s">
        <v>38</v>
      </c>
      <c r="J30" s="337" t="e">
        <f t="shared" si="1"/>
        <v>#VALUE!</v>
      </c>
    </row>
    <row r="31" spans="1:10" s="105" customFormat="1" ht="22.5" x14ac:dyDescent="0.25">
      <c r="A31" s="39" t="s">
        <v>114</v>
      </c>
      <c r="B31" s="109" t="s">
        <v>563</v>
      </c>
      <c r="C31" s="106" t="s">
        <v>38</v>
      </c>
      <c r="D31" s="106" t="s">
        <v>38</v>
      </c>
      <c r="E31" s="189">
        <v>40</v>
      </c>
      <c r="F31" s="96" t="s">
        <v>5</v>
      </c>
      <c r="G31" s="336" t="s">
        <v>38</v>
      </c>
      <c r="H31" s="337" t="e">
        <f t="shared" si="2"/>
        <v>#VALUE!</v>
      </c>
      <c r="I31" s="336" t="s">
        <v>38</v>
      </c>
      <c r="J31" s="337" t="e">
        <f t="shared" si="1"/>
        <v>#VALUE!</v>
      </c>
    </row>
    <row r="32" spans="1:10" s="105" customFormat="1" ht="33.75" x14ac:dyDescent="0.25">
      <c r="A32" s="39" t="s">
        <v>560</v>
      </c>
      <c r="B32" s="109" t="s">
        <v>562</v>
      </c>
      <c r="C32" s="106" t="s">
        <v>38</v>
      </c>
      <c r="D32" s="106" t="s">
        <v>38</v>
      </c>
      <c r="E32" s="189">
        <v>500</v>
      </c>
      <c r="F32" s="96" t="s">
        <v>5</v>
      </c>
      <c r="G32" s="336" t="s">
        <v>38</v>
      </c>
      <c r="H32" s="337" t="e">
        <f t="shared" si="2"/>
        <v>#VALUE!</v>
      </c>
      <c r="I32" s="336" t="s">
        <v>38</v>
      </c>
      <c r="J32" s="337" t="e">
        <f t="shared" si="1"/>
        <v>#VALUE!</v>
      </c>
    </row>
    <row r="33" spans="1:10" s="105" customFormat="1" ht="21.75" customHeight="1" x14ac:dyDescent="0.25">
      <c r="A33" s="39" t="s">
        <v>270</v>
      </c>
      <c r="B33" s="109" t="s">
        <v>553</v>
      </c>
      <c r="C33" s="106" t="s">
        <v>38</v>
      </c>
      <c r="D33" s="106" t="s">
        <v>38</v>
      </c>
      <c r="E33" s="189">
        <v>1200</v>
      </c>
      <c r="F33" s="96" t="s">
        <v>5</v>
      </c>
      <c r="G33" s="336" t="s">
        <v>38</v>
      </c>
      <c r="H33" s="337" t="e">
        <f t="shared" si="0"/>
        <v>#VALUE!</v>
      </c>
      <c r="I33" s="336" t="s">
        <v>38</v>
      </c>
      <c r="J33" s="337" t="e">
        <f t="shared" si="1"/>
        <v>#VALUE!</v>
      </c>
    </row>
    <row r="34" spans="1:10" s="105" customFormat="1" ht="22.5" x14ac:dyDescent="0.25">
      <c r="A34" s="39" t="s">
        <v>113</v>
      </c>
      <c r="B34" s="191" t="s">
        <v>550</v>
      </c>
      <c r="C34" s="106" t="s">
        <v>38</v>
      </c>
      <c r="D34" s="106" t="s">
        <v>38</v>
      </c>
      <c r="E34" s="94">
        <v>200</v>
      </c>
      <c r="F34" s="96" t="s">
        <v>5</v>
      </c>
      <c r="G34" s="336" t="s">
        <v>38</v>
      </c>
      <c r="H34" s="337" t="e">
        <f t="shared" si="0"/>
        <v>#VALUE!</v>
      </c>
      <c r="I34" s="336" t="s">
        <v>38</v>
      </c>
      <c r="J34" s="337" t="e">
        <f t="shared" si="1"/>
        <v>#VALUE!</v>
      </c>
    </row>
    <row r="35" spans="1:10" s="105" customFormat="1" ht="21" customHeight="1" x14ac:dyDescent="0.25">
      <c r="A35" s="39" t="s">
        <v>28</v>
      </c>
      <c r="B35" s="109" t="s">
        <v>553</v>
      </c>
      <c r="C35" s="106" t="s">
        <v>38</v>
      </c>
      <c r="D35" s="106" t="s">
        <v>38</v>
      </c>
      <c r="E35" s="192">
        <v>500</v>
      </c>
      <c r="F35" s="96" t="s">
        <v>5</v>
      </c>
      <c r="G35" s="336" t="s">
        <v>38</v>
      </c>
      <c r="H35" s="337" t="e">
        <f t="shared" si="0"/>
        <v>#VALUE!</v>
      </c>
      <c r="I35" s="336" t="s">
        <v>38</v>
      </c>
      <c r="J35" s="337" t="e">
        <f t="shared" si="1"/>
        <v>#VALUE!</v>
      </c>
    </row>
    <row r="36" spans="1:10" s="105" customFormat="1" ht="22.5" customHeight="1" x14ac:dyDescent="0.25">
      <c r="A36" s="39" t="s">
        <v>565</v>
      </c>
      <c r="B36" s="109" t="s">
        <v>575</v>
      </c>
      <c r="C36" s="106" t="s">
        <v>38</v>
      </c>
      <c r="D36" s="106" t="s">
        <v>38</v>
      </c>
      <c r="E36" s="189">
        <v>400</v>
      </c>
      <c r="F36" s="96" t="s">
        <v>5</v>
      </c>
      <c r="G36" s="336" t="s">
        <v>38</v>
      </c>
      <c r="H36" s="337" t="e">
        <f t="shared" si="0"/>
        <v>#VALUE!</v>
      </c>
      <c r="I36" s="336" t="s">
        <v>38</v>
      </c>
      <c r="J36" s="337" t="e">
        <f t="shared" si="1"/>
        <v>#VALUE!</v>
      </c>
    </row>
    <row r="37" spans="1:10" s="105" customFormat="1" ht="21.75" customHeight="1" x14ac:dyDescent="0.25">
      <c r="A37" s="39" t="s">
        <v>118</v>
      </c>
      <c r="B37" s="109" t="s">
        <v>577</v>
      </c>
      <c r="C37" s="106" t="s">
        <v>38</v>
      </c>
      <c r="D37" s="106" t="s">
        <v>38</v>
      </c>
      <c r="E37" s="189">
        <v>100</v>
      </c>
      <c r="F37" s="96" t="s">
        <v>5</v>
      </c>
      <c r="G37" s="336" t="s">
        <v>38</v>
      </c>
      <c r="H37" s="337" t="e">
        <f>SUM(E37*G37)</f>
        <v>#VALUE!</v>
      </c>
      <c r="I37" s="336" t="s">
        <v>38</v>
      </c>
      <c r="J37" s="337" t="e">
        <f t="shared" si="1"/>
        <v>#VALUE!</v>
      </c>
    </row>
    <row r="38" spans="1:10" s="105" customFormat="1" ht="22.5" x14ac:dyDescent="0.25">
      <c r="A38" s="39" t="s">
        <v>566</v>
      </c>
      <c r="B38" s="109" t="s">
        <v>579</v>
      </c>
      <c r="C38" s="106" t="s">
        <v>38</v>
      </c>
      <c r="D38" s="106" t="s">
        <v>38</v>
      </c>
      <c r="E38" s="189">
        <v>400</v>
      </c>
      <c r="F38" s="96" t="s">
        <v>5</v>
      </c>
      <c r="G38" s="336" t="s">
        <v>38</v>
      </c>
      <c r="H38" s="337" t="e">
        <f t="shared" si="0"/>
        <v>#VALUE!</v>
      </c>
      <c r="I38" s="336" t="s">
        <v>38</v>
      </c>
      <c r="J38" s="337" t="e">
        <f t="shared" si="1"/>
        <v>#VALUE!</v>
      </c>
    </row>
    <row r="39" spans="1:10" s="105" customFormat="1" ht="21" customHeight="1" x14ac:dyDescent="0.25">
      <c r="A39" s="39" t="s">
        <v>569</v>
      </c>
      <c r="B39" s="109" t="s">
        <v>578</v>
      </c>
      <c r="C39" s="106" t="s">
        <v>38</v>
      </c>
      <c r="D39" s="106" t="s">
        <v>38</v>
      </c>
      <c r="E39" s="189">
        <v>600</v>
      </c>
      <c r="F39" s="96" t="s">
        <v>5</v>
      </c>
      <c r="G39" s="336" t="s">
        <v>38</v>
      </c>
      <c r="H39" s="337" t="e">
        <f t="shared" si="0"/>
        <v>#VALUE!</v>
      </c>
      <c r="I39" s="336" t="s">
        <v>38</v>
      </c>
      <c r="J39" s="337" t="e">
        <f t="shared" si="1"/>
        <v>#VALUE!</v>
      </c>
    </row>
    <row r="40" spans="1:10" s="105" customFormat="1" ht="22.5" x14ac:dyDescent="0.25">
      <c r="A40" s="39" t="s">
        <v>588</v>
      </c>
      <c r="B40" s="109" t="s">
        <v>589</v>
      </c>
      <c r="C40" s="106" t="s">
        <v>38</v>
      </c>
      <c r="D40" s="106" t="s">
        <v>38</v>
      </c>
      <c r="E40" s="192">
        <v>200</v>
      </c>
      <c r="F40" s="96" t="s">
        <v>5</v>
      </c>
      <c r="G40" s="336" t="s">
        <v>38</v>
      </c>
      <c r="H40" s="337" t="e">
        <f t="shared" si="0"/>
        <v>#VALUE!</v>
      </c>
      <c r="I40" s="336" t="s">
        <v>38</v>
      </c>
      <c r="J40" s="337" t="e">
        <f t="shared" si="1"/>
        <v>#VALUE!</v>
      </c>
    </row>
    <row r="41" spans="1:10" s="105" customFormat="1" ht="21" customHeight="1" x14ac:dyDescent="0.25">
      <c r="A41" s="39" t="s">
        <v>204</v>
      </c>
      <c r="B41" s="109" t="s">
        <v>553</v>
      </c>
      <c r="C41" s="106" t="s">
        <v>38</v>
      </c>
      <c r="D41" s="106" t="s">
        <v>38</v>
      </c>
      <c r="E41" s="192">
        <v>500</v>
      </c>
      <c r="F41" s="96" t="s">
        <v>5</v>
      </c>
      <c r="G41" s="336" t="s">
        <v>38</v>
      </c>
      <c r="H41" s="337" t="e">
        <f t="shared" si="0"/>
        <v>#VALUE!</v>
      </c>
      <c r="I41" s="336" t="s">
        <v>38</v>
      </c>
      <c r="J41" s="337" t="e">
        <f t="shared" si="1"/>
        <v>#VALUE!</v>
      </c>
    </row>
    <row r="42" spans="1:10" x14ac:dyDescent="0.25">
      <c r="A42" s="39" t="s">
        <v>598</v>
      </c>
      <c r="B42" s="191" t="s">
        <v>529</v>
      </c>
      <c r="C42" s="12" t="s">
        <v>38</v>
      </c>
      <c r="D42" s="12" t="s">
        <v>38</v>
      </c>
      <c r="E42" s="94">
        <v>320</v>
      </c>
      <c r="F42" s="96" t="s">
        <v>88</v>
      </c>
      <c r="G42" s="336" t="s">
        <v>38</v>
      </c>
      <c r="H42" s="337" t="e">
        <f>SUM(E42*G42)</f>
        <v>#VALUE!</v>
      </c>
      <c r="I42" s="336" t="s">
        <v>38</v>
      </c>
      <c r="J42" s="337" t="e">
        <f t="shared" si="1"/>
        <v>#VALUE!</v>
      </c>
    </row>
    <row r="43" spans="1:10" s="105" customFormat="1" ht="17.25" customHeight="1" x14ac:dyDescent="0.25">
      <c r="A43" s="39" t="s">
        <v>570</v>
      </c>
      <c r="B43" s="109" t="s">
        <v>592</v>
      </c>
      <c r="C43" s="106" t="s">
        <v>38</v>
      </c>
      <c r="D43" s="106" t="s">
        <v>38</v>
      </c>
      <c r="E43" s="192">
        <v>400</v>
      </c>
      <c r="F43" s="96" t="s">
        <v>5</v>
      </c>
      <c r="G43" s="336" t="s">
        <v>38</v>
      </c>
      <c r="H43" s="337" t="e">
        <f t="shared" si="0"/>
        <v>#VALUE!</v>
      </c>
      <c r="I43" s="336" t="s">
        <v>38</v>
      </c>
      <c r="J43" s="337" t="e">
        <f t="shared" si="1"/>
        <v>#VALUE!</v>
      </c>
    </row>
    <row r="44" spans="1:10" s="105" customFormat="1" ht="22.5" x14ac:dyDescent="0.25">
      <c r="A44" s="39" t="s">
        <v>583</v>
      </c>
      <c r="B44" s="109" t="s">
        <v>594</v>
      </c>
      <c r="C44" s="106" t="s">
        <v>38</v>
      </c>
      <c r="D44" s="106" t="s">
        <v>38</v>
      </c>
      <c r="E44" s="189">
        <v>400</v>
      </c>
      <c r="F44" s="96" t="s">
        <v>5</v>
      </c>
      <c r="G44" s="336" t="s">
        <v>38</v>
      </c>
      <c r="H44" s="337" t="e">
        <f>SUM(E44*G44)</f>
        <v>#VALUE!</v>
      </c>
      <c r="I44" s="336" t="s">
        <v>38</v>
      </c>
      <c r="J44" s="337" t="e">
        <f t="shared" si="1"/>
        <v>#VALUE!</v>
      </c>
    </row>
    <row r="45" spans="1:10" s="105" customFormat="1" ht="23.25" customHeight="1" x14ac:dyDescent="0.25">
      <c r="A45" s="39" t="s">
        <v>585</v>
      </c>
      <c r="B45" s="109" t="s">
        <v>593</v>
      </c>
      <c r="C45" s="106" t="s">
        <v>38</v>
      </c>
      <c r="D45" s="106" t="s">
        <v>38</v>
      </c>
      <c r="E45" s="192">
        <v>400</v>
      </c>
      <c r="F45" s="96" t="s">
        <v>5</v>
      </c>
      <c r="G45" s="340" t="s">
        <v>38</v>
      </c>
      <c r="H45" s="337" t="e">
        <f t="shared" si="0"/>
        <v>#VALUE!</v>
      </c>
      <c r="I45" s="340" t="s">
        <v>38</v>
      </c>
      <c r="J45" s="337" t="e">
        <f t="shared" si="1"/>
        <v>#VALUE!</v>
      </c>
    </row>
    <row r="46" spans="1:10" s="105" customFormat="1" x14ac:dyDescent="0.25">
      <c r="A46" s="39" t="s">
        <v>119</v>
      </c>
      <c r="B46" s="109" t="s">
        <v>597</v>
      </c>
      <c r="C46" s="106" t="s">
        <v>38</v>
      </c>
      <c r="D46" s="106" t="s">
        <v>38</v>
      </c>
      <c r="E46" s="189">
        <v>400</v>
      </c>
      <c r="F46" s="96" t="s">
        <v>5</v>
      </c>
      <c r="G46" s="336" t="s">
        <v>38</v>
      </c>
      <c r="H46" s="337" t="e">
        <f t="shared" si="0"/>
        <v>#VALUE!</v>
      </c>
      <c r="I46" s="336" t="s">
        <v>38</v>
      </c>
      <c r="J46" s="337" t="e">
        <f t="shared" si="1"/>
        <v>#VALUE!</v>
      </c>
    </row>
    <row r="47" spans="1:10" s="105" customFormat="1" ht="22.5" x14ac:dyDescent="0.25">
      <c r="A47" s="39" t="s">
        <v>571</v>
      </c>
      <c r="B47" s="109" t="s">
        <v>596</v>
      </c>
      <c r="C47" s="106" t="s">
        <v>38</v>
      </c>
      <c r="D47" s="106" t="s">
        <v>38</v>
      </c>
      <c r="E47" s="189">
        <v>400</v>
      </c>
      <c r="F47" s="96" t="s">
        <v>5</v>
      </c>
      <c r="G47" s="336" t="s">
        <v>38</v>
      </c>
      <c r="H47" s="337" t="e">
        <f t="shared" si="0"/>
        <v>#VALUE!</v>
      </c>
      <c r="I47" s="336" t="s">
        <v>38</v>
      </c>
      <c r="J47" s="337" t="e">
        <f t="shared" si="1"/>
        <v>#VALUE!</v>
      </c>
    </row>
    <row r="48" spans="1:10" s="105" customFormat="1" ht="22.5" x14ac:dyDescent="0.25">
      <c r="A48" s="39" t="s">
        <v>584</v>
      </c>
      <c r="B48" s="109" t="s">
        <v>595</v>
      </c>
      <c r="C48" s="106" t="s">
        <v>38</v>
      </c>
      <c r="D48" s="106" t="s">
        <v>38</v>
      </c>
      <c r="E48" s="189">
        <v>480</v>
      </c>
      <c r="F48" s="96" t="s">
        <v>5</v>
      </c>
      <c r="G48" s="336" t="s">
        <v>38</v>
      </c>
      <c r="H48" s="337" t="e">
        <f t="shared" si="0"/>
        <v>#VALUE!</v>
      </c>
      <c r="I48" s="336" t="s">
        <v>38</v>
      </c>
      <c r="J48" s="337" t="e">
        <f t="shared" si="1"/>
        <v>#VALUE!</v>
      </c>
    </row>
    <row r="49" spans="1:10" s="105" customFormat="1" ht="22.5" x14ac:dyDescent="0.25">
      <c r="A49" s="39" t="s">
        <v>587</v>
      </c>
      <c r="B49" s="109" t="s">
        <v>586</v>
      </c>
      <c r="C49" s="106" t="s">
        <v>38</v>
      </c>
      <c r="D49" s="106" t="s">
        <v>38</v>
      </c>
      <c r="E49" s="189">
        <v>4000</v>
      </c>
      <c r="F49" s="96" t="s">
        <v>88</v>
      </c>
      <c r="G49" s="336" t="s">
        <v>38</v>
      </c>
      <c r="H49" s="337" t="e">
        <f t="shared" si="0"/>
        <v>#VALUE!</v>
      </c>
      <c r="I49" s="336" t="s">
        <v>38</v>
      </c>
      <c r="J49" s="337" t="e">
        <f t="shared" si="1"/>
        <v>#VALUE!</v>
      </c>
    </row>
    <row r="50" spans="1:10" s="105" customFormat="1" ht="22.5" x14ac:dyDescent="0.25">
      <c r="A50" s="39" t="s">
        <v>574</v>
      </c>
      <c r="B50" s="109" t="s">
        <v>580</v>
      </c>
      <c r="C50" s="106" t="s">
        <v>38</v>
      </c>
      <c r="D50" s="106" t="s">
        <v>38</v>
      </c>
      <c r="E50" s="189">
        <v>1000</v>
      </c>
      <c r="F50" s="96" t="s">
        <v>5</v>
      </c>
      <c r="G50" s="336" t="s">
        <v>38</v>
      </c>
      <c r="H50" s="337" t="e">
        <f t="shared" si="0"/>
        <v>#VALUE!</v>
      </c>
      <c r="I50" s="336" t="s">
        <v>38</v>
      </c>
      <c r="J50" s="337" t="e">
        <f t="shared" si="1"/>
        <v>#VALUE!</v>
      </c>
    </row>
    <row r="51" spans="1:10" s="105" customFormat="1" ht="19.5" customHeight="1" x14ac:dyDescent="0.25">
      <c r="A51" s="39" t="s">
        <v>582</v>
      </c>
      <c r="B51" s="109" t="s">
        <v>581</v>
      </c>
      <c r="C51" s="106" t="s">
        <v>38</v>
      </c>
      <c r="D51" s="106" t="s">
        <v>38</v>
      </c>
      <c r="E51" s="189">
        <v>480</v>
      </c>
      <c r="F51" s="96" t="s">
        <v>5</v>
      </c>
      <c r="G51" s="336" t="s">
        <v>38</v>
      </c>
      <c r="H51" s="337" t="e">
        <f t="shared" si="0"/>
        <v>#VALUE!</v>
      </c>
      <c r="I51" s="336" t="s">
        <v>38</v>
      </c>
      <c r="J51" s="337" t="e">
        <f t="shared" si="1"/>
        <v>#VALUE!</v>
      </c>
    </row>
    <row r="52" spans="1:10" x14ac:dyDescent="0.25">
      <c r="A52" s="39" t="s">
        <v>273</v>
      </c>
      <c r="B52" s="191" t="s">
        <v>599</v>
      </c>
      <c r="C52" s="12" t="s">
        <v>38</v>
      </c>
      <c r="D52" s="12" t="s">
        <v>38</v>
      </c>
      <c r="E52" s="94">
        <v>600</v>
      </c>
      <c r="F52" s="96" t="s">
        <v>88</v>
      </c>
      <c r="G52" s="336" t="s">
        <v>38</v>
      </c>
      <c r="H52" s="337" t="e">
        <f>SUM(E52*G52)</f>
        <v>#VALUE!</v>
      </c>
      <c r="I52" s="336" t="s">
        <v>38</v>
      </c>
      <c r="J52" s="337" t="e">
        <f t="shared" si="1"/>
        <v>#VALUE!</v>
      </c>
    </row>
    <row r="53" spans="1:10" s="105" customFormat="1" x14ac:dyDescent="0.25">
      <c r="A53" s="39" t="s">
        <v>272</v>
      </c>
      <c r="B53" s="20" t="s">
        <v>599</v>
      </c>
      <c r="C53" s="106" t="s">
        <v>38</v>
      </c>
      <c r="D53" s="106" t="s">
        <v>38</v>
      </c>
      <c r="E53" s="193">
        <v>1200</v>
      </c>
      <c r="F53" s="96" t="s">
        <v>88</v>
      </c>
      <c r="G53" s="336" t="s">
        <v>38</v>
      </c>
      <c r="H53" s="337" t="e">
        <f>SUM(E53*G53)</f>
        <v>#VALUE!</v>
      </c>
      <c r="I53" s="336" t="s">
        <v>38</v>
      </c>
      <c r="J53" s="337" t="e">
        <f t="shared" si="1"/>
        <v>#VALUE!</v>
      </c>
    </row>
    <row r="54" spans="1:10" s="105" customFormat="1" ht="22.5" x14ac:dyDescent="0.25">
      <c r="A54" s="39" t="s">
        <v>271</v>
      </c>
      <c r="B54" s="109" t="s">
        <v>567</v>
      </c>
      <c r="C54" s="106" t="s">
        <v>38</v>
      </c>
      <c r="D54" s="106" t="s">
        <v>38</v>
      </c>
      <c r="E54" s="192">
        <v>3200</v>
      </c>
      <c r="F54" s="96" t="s">
        <v>88</v>
      </c>
      <c r="G54" s="336" t="s">
        <v>38</v>
      </c>
      <c r="H54" s="337" t="e">
        <f t="shared" si="0"/>
        <v>#VALUE!</v>
      </c>
      <c r="I54" s="336" t="s">
        <v>38</v>
      </c>
      <c r="J54" s="337" t="e">
        <f t="shared" si="1"/>
        <v>#VALUE!</v>
      </c>
    </row>
    <row r="55" spans="1:10" s="105" customFormat="1" ht="22.5" x14ac:dyDescent="0.25">
      <c r="A55" s="39" t="s">
        <v>120</v>
      </c>
      <c r="B55" s="109" t="s">
        <v>568</v>
      </c>
      <c r="C55" s="106" t="s">
        <v>38</v>
      </c>
      <c r="D55" s="106" t="s">
        <v>38</v>
      </c>
      <c r="E55" s="192">
        <v>300</v>
      </c>
      <c r="F55" s="96" t="s">
        <v>5</v>
      </c>
      <c r="G55" s="336" t="s">
        <v>38</v>
      </c>
      <c r="H55" s="337" t="e">
        <f t="shared" si="0"/>
        <v>#VALUE!</v>
      </c>
      <c r="I55" s="336" t="s">
        <v>38</v>
      </c>
      <c r="J55" s="337" t="e">
        <f t="shared" si="1"/>
        <v>#VALUE!</v>
      </c>
    </row>
    <row r="56" spans="1:10" s="105" customFormat="1" ht="22.5" x14ac:dyDescent="0.25">
      <c r="A56" s="39" t="s">
        <v>121</v>
      </c>
      <c r="B56" s="109" t="s">
        <v>573</v>
      </c>
      <c r="C56" s="106" t="s">
        <v>38</v>
      </c>
      <c r="D56" s="106" t="s">
        <v>38</v>
      </c>
      <c r="E56" s="189">
        <v>240</v>
      </c>
      <c r="F56" s="96" t="s">
        <v>5</v>
      </c>
      <c r="G56" s="336" t="s">
        <v>38</v>
      </c>
      <c r="H56" s="337" t="e">
        <f t="shared" si="0"/>
        <v>#VALUE!</v>
      </c>
      <c r="I56" s="336" t="s">
        <v>38</v>
      </c>
      <c r="J56" s="337" t="e">
        <f t="shared" si="1"/>
        <v>#VALUE!</v>
      </c>
    </row>
    <row r="57" spans="1:10" s="105" customFormat="1" ht="22.5" x14ac:dyDescent="0.25">
      <c r="A57" s="39" t="s">
        <v>122</v>
      </c>
      <c r="B57" s="109" t="s">
        <v>572</v>
      </c>
      <c r="C57" s="106" t="s">
        <v>38</v>
      </c>
      <c r="D57" s="106" t="s">
        <v>38</v>
      </c>
      <c r="E57" s="189">
        <v>1000</v>
      </c>
      <c r="F57" s="96" t="s">
        <v>5</v>
      </c>
      <c r="G57" s="336" t="s">
        <v>38</v>
      </c>
      <c r="H57" s="337" t="e">
        <f t="shared" si="0"/>
        <v>#VALUE!</v>
      </c>
      <c r="I57" s="336" t="s">
        <v>38</v>
      </c>
      <c r="J57" s="337" t="e">
        <f t="shared" si="1"/>
        <v>#VALUE!</v>
      </c>
    </row>
    <row r="58" spans="1:10" ht="22.5" x14ac:dyDescent="0.25">
      <c r="A58" s="39" t="s">
        <v>590</v>
      </c>
      <c r="B58" s="191" t="s">
        <v>591</v>
      </c>
      <c r="C58" s="12" t="s">
        <v>38</v>
      </c>
      <c r="D58" s="12" t="s">
        <v>38</v>
      </c>
      <c r="E58" s="94">
        <v>120</v>
      </c>
      <c r="F58" s="96" t="s">
        <v>5</v>
      </c>
      <c r="G58" s="336" t="s">
        <v>38</v>
      </c>
      <c r="H58" s="337" t="e">
        <f t="shared" si="0"/>
        <v>#VALUE!</v>
      </c>
      <c r="I58" s="336" t="s">
        <v>38</v>
      </c>
      <c r="J58" s="337" t="e">
        <f t="shared" si="1"/>
        <v>#VALUE!</v>
      </c>
    </row>
    <row r="59" spans="1:10" s="23" customFormat="1" x14ac:dyDescent="0.25">
      <c r="A59" s="163"/>
      <c r="B59" s="163"/>
      <c r="C59" s="163"/>
      <c r="D59" s="163"/>
      <c r="E59" s="163"/>
      <c r="F59" s="163"/>
      <c r="G59" s="291" t="s">
        <v>234</v>
      </c>
      <c r="H59" s="293" t="e">
        <f>SUM(#REF!)</f>
        <v>#REF!</v>
      </c>
      <c r="I59" s="291" t="s">
        <v>235</v>
      </c>
      <c r="J59" s="295" t="e">
        <f>SUM(#REF!)</f>
        <v>#REF!</v>
      </c>
    </row>
    <row r="60" spans="1:10" s="23" customFormat="1" ht="32.25" customHeight="1" x14ac:dyDescent="0.25">
      <c r="A60" s="161"/>
      <c r="B60" s="161"/>
      <c r="C60" s="163"/>
      <c r="D60" s="163"/>
      <c r="E60" s="163"/>
      <c r="F60" s="163"/>
      <c r="G60" s="292"/>
      <c r="H60" s="294"/>
      <c r="I60" s="292"/>
      <c r="J60" s="296"/>
    </row>
    <row r="61" spans="1:10" s="23" customFormat="1" ht="21" x14ac:dyDescent="0.25">
      <c r="A61" s="74" t="s">
        <v>58</v>
      </c>
      <c r="B61" s="74" t="s">
        <v>985</v>
      </c>
      <c r="C61" s="76"/>
      <c r="D61" s="76"/>
      <c r="E61" s="229"/>
      <c r="F61" s="229"/>
    </row>
    <row r="62" spans="1:10" s="23" customFormat="1" ht="21" x14ac:dyDescent="0.25">
      <c r="A62" s="74" t="s">
        <v>59</v>
      </c>
      <c r="B62" s="74" t="s">
        <v>60</v>
      </c>
      <c r="C62" s="76"/>
      <c r="D62" s="76"/>
      <c r="E62" s="229"/>
      <c r="F62" s="229"/>
    </row>
    <row r="63" spans="1:10" s="280" customFormat="1" ht="50.25" customHeight="1" x14ac:dyDescent="0.25">
      <c r="A63" s="314" t="s">
        <v>986</v>
      </c>
      <c r="B63" s="314"/>
      <c r="C63" s="314"/>
      <c r="D63" s="314"/>
      <c r="E63" s="314"/>
      <c r="F63" s="314"/>
      <c r="G63" s="314"/>
      <c r="H63" s="314"/>
      <c r="I63" s="314"/>
      <c r="J63" s="314"/>
    </row>
    <row r="64" spans="1:10" s="23" customFormat="1" ht="23.25" customHeight="1" x14ac:dyDescent="0.25">
      <c r="A64" s="113"/>
      <c r="B64" s="114"/>
      <c r="C64" s="163"/>
      <c r="D64" s="163"/>
      <c r="E64" s="163"/>
      <c r="F64" s="163"/>
      <c r="G64" s="163"/>
      <c r="H64" s="163"/>
      <c r="I64" s="163"/>
      <c r="J64" s="163"/>
    </row>
    <row r="65" spans="1:10" s="166" customFormat="1" ht="43.5" customHeight="1" x14ac:dyDescent="0.2">
      <c r="A65" s="299" t="s">
        <v>73</v>
      </c>
      <c r="B65" s="300"/>
      <c r="C65" s="300"/>
      <c r="D65" s="300"/>
      <c r="E65" s="300"/>
      <c r="F65" s="300"/>
      <c r="G65" s="300"/>
      <c r="H65" s="300"/>
      <c r="I65" s="300"/>
    </row>
    <row r="66" spans="1:10" s="166" customFormat="1" ht="44.25" customHeight="1" x14ac:dyDescent="0.2">
      <c r="A66" s="301" t="s">
        <v>74</v>
      </c>
      <c r="B66" s="302"/>
      <c r="C66" s="302"/>
      <c r="D66" s="302"/>
      <c r="E66" s="302"/>
      <c r="F66" s="302"/>
      <c r="G66" s="302"/>
      <c r="H66" s="302"/>
      <c r="I66" s="302"/>
    </row>
    <row r="67" spans="1:10" s="166" customFormat="1" ht="11.25" x14ac:dyDescent="0.2">
      <c r="A67" s="301" t="s">
        <v>75</v>
      </c>
      <c r="B67" s="302"/>
      <c r="C67" s="302"/>
      <c r="D67" s="302"/>
      <c r="E67" s="302"/>
      <c r="F67" s="302"/>
      <c r="G67" s="302"/>
      <c r="H67" s="302"/>
      <c r="I67" s="302"/>
    </row>
    <row r="68" spans="1:10" s="166" customFormat="1" ht="11.25" x14ac:dyDescent="0.2">
      <c r="A68" s="303" t="s">
        <v>76</v>
      </c>
      <c r="B68" s="304"/>
      <c r="C68" s="304"/>
      <c r="D68" s="304"/>
      <c r="E68" s="304"/>
      <c r="F68" s="304"/>
      <c r="G68" s="304"/>
      <c r="H68" s="304"/>
      <c r="I68" s="304"/>
    </row>
    <row r="69" spans="1:10" s="166" customFormat="1" ht="11.25" x14ac:dyDescent="0.2">
      <c r="A69" s="178"/>
      <c r="B69" s="179"/>
      <c r="C69" s="179"/>
      <c r="D69" s="179"/>
      <c r="E69" s="179"/>
      <c r="F69" s="117"/>
      <c r="G69" s="179"/>
      <c r="H69" s="179"/>
      <c r="I69" s="179"/>
    </row>
    <row r="70" spans="1:10" s="166" customFormat="1" ht="11.25" x14ac:dyDescent="0.2">
      <c r="A70" s="303" t="s">
        <v>77</v>
      </c>
      <c r="B70" s="304"/>
      <c r="C70" s="304"/>
      <c r="D70" s="304"/>
      <c r="E70" s="304"/>
      <c r="F70" s="304"/>
      <c r="G70" s="304"/>
      <c r="H70" s="304"/>
      <c r="I70" s="304"/>
    </row>
    <row r="71" spans="1:10" s="166" customFormat="1" ht="11.25" x14ac:dyDescent="0.2">
      <c r="A71" s="169"/>
      <c r="B71" s="115"/>
      <c r="C71" s="170"/>
      <c r="D71" s="170"/>
      <c r="E71" s="170"/>
      <c r="F71" s="170"/>
      <c r="G71" s="171"/>
      <c r="H71" s="171"/>
      <c r="I71" s="172"/>
    </row>
    <row r="72" spans="1:10" s="166" customFormat="1" ht="11.25" x14ac:dyDescent="0.2">
      <c r="A72" s="169"/>
      <c r="B72" s="115"/>
      <c r="C72" s="170"/>
      <c r="D72" s="170"/>
      <c r="E72" s="170"/>
      <c r="F72" s="170"/>
      <c r="G72" s="171"/>
      <c r="H72" s="171"/>
      <c r="I72" s="172"/>
    </row>
    <row r="73" spans="1:10" s="116" customFormat="1" ht="11.25" x14ac:dyDescent="0.2">
      <c r="A73" s="173"/>
      <c r="F73" s="204"/>
    </row>
    <row r="74" spans="1:10" s="116" customFormat="1" ht="11.25" x14ac:dyDescent="0.2">
      <c r="A74" s="174"/>
      <c r="B74" s="117" t="s">
        <v>78</v>
      </c>
      <c r="C74" s="175"/>
      <c r="D74" s="175"/>
      <c r="E74" s="176"/>
      <c r="F74" s="205"/>
    </row>
    <row r="75" spans="1:10" s="116" customFormat="1" ht="11.25" x14ac:dyDescent="0.2">
      <c r="A75" s="174"/>
      <c r="B75" s="177" t="s">
        <v>79</v>
      </c>
      <c r="C75" s="175"/>
      <c r="D75" s="175"/>
      <c r="E75" s="298" t="s">
        <v>233</v>
      </c>
      <c r="F75" s="298"/>
    </row>
    <row r="76" spans="1:10" s="57" customFormat="1" x14ac:dyDescent="0.25">
      <c r="A76" s="163"/>
      <c r="B76" s="163"/>
      <c r="C76" s="163"/>
      <c r="D76" s="163"/>
      <c r="E76" s="163"/>
      <c r="F76" s="163"/>
      <c r="G76" s="163"/>
      <c r="H76" s="163"/>
      <c r="I76" s="163"/>
      <c r="J76" s="163"/>
    </row>
    <row r="77" spans="1:10" x14ac:dyDescent="0.25">
      <c r="A77" s="23"/>
    </row>
    <row r="78" spans="1:10" x14ac:dyDescent="0.25">
      <c r="A78" s="23"/>
    </row>
    <row r="79" spans="1:10" x14ac:dyDescent="0.25">
      <c r="A79" s="23"/>
    </row>
    <row r="80" spans="1:10"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sheetData>
  <mergeCells count="20">
    <mergeCell ref="A1:J3"/>
    <mergeCell ref="A6:B6"/>
    <mergeCell ref="A7:B7"/>
    <mergeCell ref="A8:B8"/>
    <mergeCell ref="A9:B9"/>
    <mergeCell ref="A14:J14"/>
    <mergeCell ref="A10:B10"/>
    <mergeCell ref="A11:B11"/>
    <mergeCell ref="A12:J12"/>
    <mergeCell ref="G59:G60"/>
    <mergeCell ref="H59:H60"/>
    <mergeCell ref="I59:I60"/>
    <mergeCell ref="J59:J60"/>
    <mergeCell ref="A63:J63"/>
    <mergeCell ref="E75:F75"/>
    <mergeCell ref="A65:I65"/>
    <mergeCell ref="A66:I66"/>
    <mergeCell ref="A67:I67"/>
    <mergeCell ref="A68:I68"/>
    <mergeCell ref="A70:I7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63"/>
  <sheetViews>
    <sheetView tabSelected="1" topLeftCell="A326" workbookViewId="0">
      <selection activeCell="K311" sqref="K311:K347"/>
    </sheetView>
  </sheetViews>
  <sheetFormatPr defaultRowHeight="15" x14ac:dyDescent="0.25"/>
  <cols>
    <col min="1" max="1" width="26.7109375" style="19" customWidth="1"/>
    <col min="2" max="2" width="30.7109375" style="59" customWidth="1"/>
    <col min="3" max="4" width="26.7109375" customWidth="1"/>
    <col min="5" max="5" width="11.7109375" style="275" customWidth="1"/>
    <col min="6" max="6" width="3.7109375" style="274" customWidth="1"/>
    <col min="7" max="10" width="11.7109375" customWidth="1"/>
    <col min="11" max="11" width="10.7109375" customWidth="1"/>
  </cols>
  <sheetData>
    <row r="1" spans="1:42" ht="15" customHeight="1" x14ac:dyDescent="0.25">
      <c r="A1" s="282" t="s">
        <v>65</v>
      </c>
      <c r="B1" s="282"/>
      <c r="C1" s="282"/>
      <c r="D1" s="282"/>
      <c r="E1" s="282"/>
      <c r="F1" s="282"/>
      <c r="G1" s="282"/>
      <c r="H1" s="282"/>
      <c r="I1" s="282"/>
      <c r="J1" s="281"/>
      <c r="K1" s="281"/>
      <c r="AP1" s="9"/>
    </row>
    <row r="2" spans="1:42" ht="15" customHeight="1" x14ac:dyDescent="0.25">
      <c r="A2" s="282"/>
      <c r="B2" s="282"/>
      <c r="C2" s="282"/>
      <c r="D2" s="282"/>
      <c r="E2" s="282"/>
      <c r="F2" s="282"/>
      <c r="G2" s="282"/>
      <c r="H2" s="282"/>
      <c r="I2" s="282"/>
      <c r="J2" s="281"/>
      <c r="K2" s="281"/>
      <c r="AP2" s="9"/>
    </row>
    <row r="3" spans="1:42" ht="15" customHeight="1" x14ac:dyDescent="0.25">
      <c r="A3" s="282"/>
      <c r="B3" s="282"/>
      <c r="C3" s="282"/>
      <c r="D3" s="282"/>
      <c r="E3" s="282"/>
      <c r="F3" s="282"/>
      <c r="G3" s="282"/>
      <c r="H3" s="282"/>
      <c r="I3" s="282"/>
      <c r="J3" s="281"/>
      <c r="K3" s="281"/>
      <c r="AP3" s="9"/>
    </row>
    <row r="4" spans="1:42" s="47" customFormat="1" ht="15" customHeight="1" x14ac:dyDescent="0.25">
      <c r="A4" s="41" t="s">
        <v>66</v>
      </c>
      <c r="B4" s="41"/>
      <c r="C4" s="41"/>
      <c r="D4" s="41"/>
      <c r="E4" s="271"/>
      <c r="F4" s="271"/>
      <c r="G4" s="41"/>
      <c r="H4" s="41"/>
      <c r="I4" s="41"/>
      <c r="J4" s="41"/>
      <c r="K4" s="41"/>
    </row>
    <row r="5" spans="1:42" s="47" customFormat="1" ht="15" customHeight="1" x14ac:dyDescent="0.25">
      <c r="A5" s="41"/>
      <c r="B5" s="41"/>
      <c r="C5" s="41"/>
      <c r="D5" s="41"/>
      <c r="E5" s="271"/>
      <c r="F5" s="271"/>
      <c r="G5" s="41"/>
      <c r="H5" s="41"/>
      <c r="I5" s="41"/>
      <c r="J5" s="41"/>
      <c r="K5" s="41"/>
    </row>
    <row r="6" spans="1:42" ht="15" customHeight="1" x14ac:dyDescent="0.25">
      <c r="A6" s="331" t="s">
        <v>67</v>
      </c>
      <c r="B6" s="331"/>
      <c r="C6" s="198"/>
      <c r="D6" s="198"/>
      <c r="E6" s="272"/>
      <c r="F6" s="272"/>
      <c r="G6" s="198"/>
      <c r="H6" s="43"/>
      <c r="I6" s="198"/>
      <c r="J6" s="332"/>
      <c r="K6" s="332"/>
      <c r="AP6" s="9"/>
    </row>
    <row r="7" spans="1:42" ht="15" customHeight="1" x14ac:dyDescent="0.25">
      <c r="A7" s="331" t="s">
        <v>68</v>
      </c>
      <c r="B7" s="331"/>
      <c r="C7" s="198"/>
      <c r="D7" s="198"/>
      <c r="E7" s="272"/>
      <c r="F7" s="272"/>
      <c r="G7" s="198"/>
      <c r="H7" s="43"/>
      <c r="I7" s="198"/>
      <c r="J7" s="198"/>
      <c r="K7" s="254"/>
      <c r="AP7" s="9"/>
    </row>
    <row r="8" spans="1:42" ht="15" customHeight="1" x14ac:dyDescent="0.25">
      <c r="A8" s="331" t="s">
        <v>69</v>
      </c>
      <c r="B8" s="331"/>
      <c r="C8" s="198"/>
      <c r="D8" s="198"/>
      <c r="E8" s="272"/>
      <c r="F8" s="272"/>
      <c r="G8" s="198"/>
      <c r="H8" s="43"/>
      <c r="I8" s="198"/>
      <c r="J8" s="198"/>
      <c r="K8" s="253"/>
      <c r="AP8" s="9"/>
    </row>
    <row r="9" spans="1:42" ht="15" customHeight="1" x14ac:dyDescent="0.25">
      <c r="A9" s="331" t="s">
        <v>70</v>
      </c>
      <c r="B9" s="331"/>
      <c r="C9" s="198"/>
      <c r="D9" s="198"/>
      <c r="E9" s="272"/>
      <c r="F9" s="272"/>
      <c r="G9" s="198"/>
      <c r="H9" s="43"/>
      <c r="I9" s="198"/>
      <c r="J9" s="198"/>
      <c r="K9" s="253"/>
      <c r="AP9" s="9"/>
    </row>
    <row r="10" spans="1:42" ht="15" customHeight="1" x14ac:dyDescent="0.25">
      <c r="A10" s="331" t="s">
        <v>71</v>
      </c>
      <c r="B10" s="331"/>
      <c r="C10" s="198"/>
      <c r="D10" s="198"/>
      <c r="E10" s="272"/>
      <c r="F10" s="272"/>
      <c r="G10" s="198"/>
      <c r="H10" s="43"/>
      <c r="I10" s="198"/>
      <c r="J10" s="198"/>
      <c r="K10" s="253"/>
      <c r="AP10" s="9"/>
    </row>
    <row r="11" spans="1:42" ht="15" customHeight="1" x14ac:dyDescent="0.25">
      <c r="A11" s="331" t="s">
        <v>72</v>
      </c>
      <c r="B11" s="331"/>
      <c r="C11" s="198"/>
      <c r="D11" s="198"/>
      <c r="E11" s="272"/>
      <c r="F11" s="272"/>
      <c r="G11" s="198"/>
      <c r="H11" s="43"/>
      <c r="I11" s="198"/>
      <c r="J11" s="198"/>
      <c r="K11" s="253"/>
      <c r="AP11" s="9"/>
    </row>
    <row r="12" spans="1:42" ht="30" customHeight="1" thickBot="1" x14ac:dyDescent="0.3">
      <c r="A12" s="285" t="s">
        <v>176</v>
      </c>
      <c r="B12" s="286"/>
      <c r="C12" s="286"/>
      <c r="D12" s="286"/>
      <c r="E12" s="286"/>
      <c r="F12" s="286"/>
      <c r="G12" s="286"/>
      <c r="H12" s="286"/>
      <c r="I12" s="286"/>
      <c r="J12" s="286"/>
      <c r="K12" s="286"/>
    </row>
    <row r="13" spans="1:42" ht="90" customHeight="1" thickBot="1" x14ac:dyDescent="0.3">
      <c r="A13" s="4" t="s">
        <v>12</v>
      </c>
      <c r="B13" s="4" t="s">
        <v>11</v>
      </c>
      <c r="C13" s="4" t="s">
        <v>14</v>
      </c>
      <c r="D13" s="4" t="s">
        <v>13</v>
      </c>
      <c r="E13" s="273" t="s">
        <v>6</v>
      </c>
      <c r="F13" s="279" t="s">
        <v>4</v>
      </c>
      <c r="G13" s="5" t="s">
        <v>7</v>
      </c>
      <c r="H13" s="5" t="s">
        <v>8</v>
      </c>
      <c r="I13" s="6" t="s">
        <v>15</v>
      </c>
      <c r="J13" s="255" t="s">
        <v>16</v>
      </c>
      <c r="K13" s="7" t="s">
        <v>9</v>
      </c>
    </row>
    <row r="14" spans="1:42" s="105" customFormat="1" x14ac:dyDescent="0.25">
      <c r="A14" s="328" t="s">
        <v>711</v>
      </c>
      <c r="B14" s="329" t="s">
        <v>148</v>
      </c>
      <c r="C14" s="329" t="s">
        <v>38</v>
      </c>
      <c r="D14" s="329" t="s">
        <v>38</v>
      </c>
      <c r="E14" s="329"/>
      <c r="F14" s="329"/>
      <c r="G14" s="329" t="s">
        <v>38</v>
      </c>
      <c r="H14" s="329" t="e">
        <f>SUM(E14*G14)</f>
        <v>#VALUE!</v>
      </c>
      <c r="I14" s="329" t="s">
        <v>38</v>
      </c>
      <c r="J14" s="329" t="s">
        <v>38</v>
      </c>
      <c r="K14" s="330" t="e">
        <f>SUM(J14*G14)</f>
        <v>#VALUE!</v>
      </c>
    </row>
    <row r="15" spans="1:42" s="105" customFormat="1" x14ac:dyDescent="0.25">
      <c r="A15" s="348" t="s">
        <v>694</v>
      </c>
      <c r="B15" s="349" t="s">
        <v>693</v>
      </c>
      <c r="C15" s="340" t="s">
        <v>38</v>
      </c>
      <c r="D15" s="340" t="s">
        <v>38</v>
      </c>
      <c r="E15" s="350">
        <v>10</v>
      </c>
      <c r="F15" s="351" t="s">
        <v>5</v>
      </c>
      <c r="G15" s="336" t="s">
        <v>38</v>
      </c>
      <c r="H15" s="337" t="e">
        <f t="shared" ref="H15:H21" si="0">SUM(E15*G15)</f>
        <v>#VALUE!</v>
      </c>
      <c r="I15" s="336" t="s">
        <v>38</v>
      </c>
      <c r="J15" s="352" t="s">
        <v>38</v>
      </c>
      <c r="K15" s="336" t="e">
        <f>SUM(H15+I15/100*I15)</f>
        <v>#VALUE!</v>
      </c>
    </row>
    <row r="16" spans="1:42" s="105" customFormat="1" x14ac:dyDescent="0.25">
      <c r="A16" s="348" t="s">
        <v>692</v>
      </c>
      <c r="B16" s="349" t="s">
        <v>691</v>
      </c>
      <c r="C16" s="340" t="s">
        <v>38</v>
      </c>
      <c r="D16" s="340" t="s">
        <v>38</v>
      </c>
      <c r="E16" s="350">
        <v>1200</v>
      </c>
      <c r="F16" s="351" t="s">
        <v>5</v>
      </c>
      <c r="G16" s="336" t="s">
        <v>38</v>
      </c>
      <c r="H16" s="337" t="e">
        <f t="shared" si="0"/>
        <v>#VALUE!</v>
      </c>
      <c r="I16" s="336" t="s">
        <v>38</v>
      </c>
      <c r="J16" s="352" t="s">
        <v>38</v>
      </c>
      <c r="K16" s="336" t="e">
        <f t="shared" ref="K16:K21" si="1">SUM(H16+I16/100*I16)</f>
        <v>#VALUE!</v>
      </c>
    </row>
    <row r="17" spans="1:11" s="105" customFormat="1" x14ac:dyDescent="0.25">
      <c r="A17" s="348" t="s">
        <v>289</v>
      </c>
      <c r="B17" s="349" t="s">
        <v>698</v>
      </c>
      <c r="C17" s="340" t="s">
        <v>38</v>
      </c>
      <c r="D17" s="340" t="s">
        <v>38</v>
      </c>
      <c r="E17" s="350">
        <v>640</v>
      </c>
      <c r="F17" s="351" t="s">
        <v>5</v>
      </c>
      <c r="G17" s="336" t="s">
        <v>38</v>
      </c>
      <c r="H17" s="337" t="e">
        <f t="shared" si="0"/>
        <v>#VALUE!</v>
      </c>
      <c r="I17" s="336" t="s">
        <v>38</v>
      </c>
      <c r="J17" s="352" t="s">
        <v>38</v>
      </c>
      <c r="K17" s="336" t="e">
        <f t="shared" si="1"/>
        <v>#VALUE!</v>
      </c>
    </row>
    <row r="18" spans="1:11" s="105" customFormat="1" x14ac:dyDescent="0.25">
      <c r="A18" s="348" t="s">
        <v>290</v>
      </c>
      <c r="B18" s="349" t="s">
        <v>699</v>
      </c>
      <c r="C18" s="340" t="s">
        <v>38</v>
      </c>
      <c r="D18" s="340" t="s">
        <v>38</v>
      </c>
      <c r="E18" s="350">
        <v>400</v>
      </c>
      <c r="F18" s="351" t="s">
        <v>88</v>
      </c>
      <c r="G18" s="336" t="s">
        <v>38</v>
      </c>
      <c r="H18" s="337" t="e">
        <f t="shared" si="0"/>
        <v>#VALUE!</v>
      </c>
      <c r="I18" s="336" t="s">
        <v>38</v>
      </c>
      <c r="J18" s="352" t="s">
        <v>38</v>
      </c>
      <c r="K18" s="336" t="e">
        <f t="shared" si="1"/>
        <v>#VALUE!</v>
      </c>
    </row>
    <row r="19" spans="1:11" s="105" customFormat="1" ht="22.5" x14ac:dyDescent="0.25">
      <c r="A19" s="348" t="s">
        <v>798</v>
      </c>
      <c r="B19" s="353" t="s">
        <v>696</v>
      </c>
      <c r="C19" s="340" t="s">
        <v>38</v>
      </c>
      <c r="D19" s="340" t="s">
        <v>38</v>
      </c>
      <c r="E19" s="350">
        <v>200</v>
      </c>
      <c r="F19" s="351" t="s">
        <v>88</v>
      </c>
      <c r="G19" s="336" t="s">
        <v>38</v>
      </c>
      <c r="H19" s="337" t="e">
        <f t="shared" si="0"/>
        <v>#VALUE!</v>
      </c>
      <c r="I19" s="336" t="s">
        <v>38</v>
      </c>
      <c r="J19" s="352" t="s">
        <v>38</v>
      </c>
      <c r="K19" s="336" t="e">
        <f t="shared" si="1"/>
        <v>#VALUE!</v>
      </c>
    </row>
    <row r="20" spans="1:11" s="105" customFormat="1" ht="22.5" x14ac:dyDescent="0.25">
      <c r="A20" s="348" t="s">
        <v>695</v>
      </c>
      <c r="B20" s="353" t="s">
        <v>697</v>
      </c>
      <c r="C20" s="340" t="s">
        <v>38</v>
      </c>
      <c r="D20" s="340" t="s">
        <v>38</v>
      </c>
      <c r="E20" s="350">
        <v>100</v>
      </c>
      <c r="F20" s="351" t="s">
        <v>5</v>
      </c>
      <c r="G20" s="336" t="s">
        <v>38</v>
      </c>
      <c r="H20" s="337" t="e">
        <f t="shared" si="0"/>
        <v>#VALUE!</v>
      </c>
      <c r="I20" s="336" t="s">
        <v>38</v>
      </c>
      <c r="J20" s="352" t="s">
        <v>38</v>
      </c>
      <c r="K20" s="336" t="e">
        <f t="shared" si="1"/>
        <v>#VALUE!</v>
      </c>
    </row>
    <row r="21" spans="1:11" s="105" customFormat="1" x14ac:dyDescent="0.25">
      <c r="A21" s="354" t="s">
        <v>150</v>
      </c>
      <c r="B21" s="349" t="s">
        <v>315</v>
      </c>
      <c r="C21" s="340" t="s">
        <v>38</v>
      </c>
      <c r="D21" s="340" t="s">
        <v>38</v>
      </c>
      <c r="E21" s="350">
        <v>2400</v>
      </c>
      <c r="F21" s="351" t="s">
        <v>5</v>
      </c>
      <c r="G21" s="336" t="s">
        <v>38</v>
      </c>
      <c r="H21" s="337" t="e">
        <f t="shared" si="0"/>
        <v>#VALUE!</v>
      </c>
      <c r="I21" s="336" t="s">
        <v>38</v>
      </c>
      <c r="J21" s="352" t="s">
        <v>38</v>
      </c>
      <c r="K21" s="336" t="e">
        <f t="shared" si="1"/>
        <v>#VALUE!</v>
      </c>
    </row>
    <row r="22" spans="1:11" s="105" customFormat="1" x14ac:dyDescent="0.25">
      <c r="A22" s="355"/>
      <c r="B22" s="356"/>
      <c r="C22" s="357"/>
      <c r="D22" s="357"/>
      <c r="E22" s="358"/>
      <c r="F22" s="359"/>
      <c r="G22" s="357"/>
      <c r="H22" s="357"/>
      <c r="I22" s="357"/>
      <c r="J22" s="357"/>
      <c r="K22" s="360"/>
    </row>
    <row r="23" spans="1:11" s="105" customFormat="1" x14ac:dyDescent="0.25">
      <c r="A23" s="361" t="s">
        <v>131</v>
      </c>
      <c r="B23" s="362"/>
      <c r="C23" s="362" t="s">
        <v>38</v>
      </c>
      <c r="D23" s="362" t="s">
        <v>38</v>
      </c>
      <c r="E23" s="362"/>
      <c r="F23" s="362"/>
      <c r="G23" s="362" t="s">
        <v>38</v>
      </c>
      <c r="H23" s="362" t="e">
        <f>SUM(E23*G23)</f>
        <v>#VALUE!</v>
      </c>
      <c r="I23" s="362" t="s">
        <v>38</v>
      </c>
      <c r="J23" s="362" t="s">
        <v>38</v>
      </c>
      <c r="K23" s="363" t="e">
        <f>SUM(J23*G23)</f>
        <v>#VALUE!</v>
      </c>
    </row>
    <row r="24" spans="1:11" s="105" customFormat="1" ht="22.5" x14ac:dyDescent="0.25">
      <c r="A24" s="354" t="s">
        <v>332</v>
      </c>
      <c r="B24" s="349" t="s">
        <v>643</v>
      </c>
      <c r="C24" s="340" t="s">
        <v>38</v>
      </c>
      <c r="D24" s="340" t="s">
        <v>38</v>
      </c>
      <c r="E24" s="364">
        <v>3400</v>
      </c>
      <c r="F24" s="365" t="s">
        <v>88</v>
      </c>
      <c r="G24" s="336" t="s">
        <v>38</v>
      </c>
      <c r="H24" s="337" t="e">
        <f t="shared" ref="H24:H29" si="2">SUM(E24*G24)</f>
        <v>#VALUE!</v>
      </c>
      <c r="I24" s="336" t="s">
        <v>38</v>
      </c>
      <c r="J24" s="336" t="s">
        <v>38</v>
      </c>
      <c r="K24" s="336" t="e">
        <f>SUM(H24+H24/100*I24)</f>
        <v>#VALUE!</v>
      </c>
    </row>
    <row r="25" spans="1:11" s="105" customFormat="1" ht="22.5" x14ac:dyDescent="0.25">
      <c r="A25" s="354" t="s">
        <v>333</v>
      </c>
      <c r="B25" s="349" t="s">
        <v>644</v>
      </c>
      <c r="C25" s="340" t="s">
        <v>38</v>
      </c>
      <c r="D25" s="340" t="s">
        <v>38</v>
      </c>
      <c r="E25" s="364">
        <v>3000</v>
      </c>
      <c r="F25" s="365" t="s">
        <v>88</v>
      </c>
      <c r="G25" s="336" t="s">
        <v>38</v>
      </c>
      <c r="H25" s="337" t="e">
        <f t="shared" si="2"/>
        <v>#VALUE!</v>
      </c>
      <c r="I25" s="336" t="s">
        <v>38</v>
      </c>
      <c r="J25" s="336" t="s">
        <v>38</v>
      </c>
      <c r="K25" s="336" t="e">
        <f t="shared" ref="K25:K29" si="3">SUM(H25+H25/100*I25)</f>
        <v>#VALUE!</v>
      </c>
    </row>
    <row r="26" spans="1:11" s="105" customFormat="1" ht="22.5" x14ac:dyDescent="0.25">
      <c r="A26" s="354" t="s">
        <v>334</v>
      </c>
      <c r="B26" s="349" t="s">
        <v>645</v>
      </c>
      <c r="C26" s="340" t="s">
        <v>38</v>
      </c>
      <c r="D26" s="340" t="s">
        <v>38</v>
      </c>
      <c r="E26" s="364">
        <v>3000</v>
      </c>
      <c r="F26" s="365" t="s">
        <v>88</v>
      </c>
      <c r="G26" s="336" t="s">
        <v>38</v>
      </c>
      <c r="H26" s="337" t="e">
        <f t="shared" si="2"/>
        <v>#VALUE!</v>
      </c>
      <c r="I26" s="336" t="s">
        <v>38</v>
      </c>
      <c r="J26" s="336" t="s">
        <v>38</v>
      </c>
      <c r="K26" s="336" t="e">
        <f t="shared" si="3"/>
        <v>#VALUE!</v>
      </c>
    </row>
    <row r="27" spans="1:11" s="105" customFormat="1" ht="22.5" x14ac:dyDescent="0.25">
      <c r="A27" s="354" t="s">
        <v>335</v>
      </c>
      <c r="B27" s="349" t="s">
        <v>646</v>
      </c>
      <c r="C27" s="340" t="s">
        <v>38</v>
      </c>
      <c r="D27" s="340" t="s">
        <v>38</v>
      </c>
      <c r="E27" s="364">
        <v>3000</v>
      </c>
      <c r="F27" s="365" t="s">
        <v>88</v>
      </c>
      <c r="G27" s="336" t="s">
        <v>38</v>
      </c>
      <c r="H27" s="337" t="e">
        <f t="shared" si="2"/>
        <v>#VALUE!</v>
      </c>
      <c r="I27" s="336" t="s">
        <v>38</v>
      </c>
      <c r="J27" s="336" t="s">
        <v>38</v>
      </c>
      <c r="K27" s="336" t="e">
        <f t="shared" si="3"/>
        <v>#VALUE!</v>
      </c>
    </row>
    <row r="28" spans="1:11" s="105" customFormat="1" x14ac:dyDescent="0.25">
      <c r="A28" s="348" t="s">
        <v>336</v>
      </c>
      <c r="B28" s="349" t="s">
        <v>642</v>
      </c>
      <c r="C28" s="340" t="s">
        <v>38</v>
      </c>
      <c r="D28" s="340" t="s">
        <v>38</v>
      </c>
      <c r="E28" s="364">
        <v>6000</v>
      </c>
      <c r="F28" s="365" t="s">
        <v>88</v>
      </c>
      <c r="G28" s="336" t="s">
        <v>38</v>
      </c>
      <c r="H28" s="337" t="e">
        <f t="shared" si="2"/>
        <v>#VALUE!</v>
      </c>
      <c r="I28" s="336" t="s">
        <v>38</v>
      </c>
      <c r="J28" s="336" t="s">
        <v>38</v>
      </c>
      <c r="K28" s="336" t="e">
        <f t="shared" si="3"/>
        <v>#VALUE!</v>
      </c>
    </row>
    <row r="29" spans="1:11" s="105" customFormat="1" x14ac:dyDescent="0.25">
      <c r="A29" s="354" t="s">
        <v>337</v>
      </c>
      <c r="B29" s="349" t="s">
        <v>647</v>
      </c>
      <c r="C29" s="340" t="s">
        <v>38</v>
      </c>
      <c r="D29" s="340" t="s">
        <v>38</v>
      </c>
      <c r="E29" s="364">
        <v>3000</v>
      </c>
      <c r="F29" s="365" t="s">
        <v>88</v>
      </c>
      <c r="G29" s="336" t="s">
        <v>38</v>
      </c>
      <c r="H29" s="337" t="e">
        <f t="shared" si="2"/>
        <v>#VALUE!</v>
      </c>
      <c r="I29" s="336" t="s">
        <v>38</v>
      </c>
      <c r="J29" s="336" t="s">
        <v>38</v>
      </c>
      <c r="K29" s="336" t="e">
        <f t="shared" si="3"/>
        <v>#VALUE!</v>
      </c>
    </row>
    <row r="30" spans="1:11" s="270" customFormat="1" x14ac:dyDescent="0.25">
      <c r="A30" s="366"/>
      <c r="B30" s="367"/>
      <c r="C30" s="368"/>
      <c r="D30" s="368"/>
      <c r="E30" s="369"/>
      <c r="F30" s="370"/>
      <c r="G30" s="371"/>
      <c r="H30" s="372"/>
      <c r="I30" s="371"/>
      <c r="J30" s="371"/>
      <c r="K30" s="373"/>
    </row>
    <row r="31" spans="1:11" s="105" customFormat="1" x14ac:dyDescent="0.25">
      <c r="A31" s="361" t="s">
        <v>641</v>
      </c>
      <c r="B31" s="362"/>
      <c r="C31" s="362"/>
      <c r="D31" s="362"/>
      <c r="E31" s="362"/>
      <c r="F31" s="362"/>
      <c r="G31" s="362"/>
      <c r="H31" s="362"/>
      <c r="I31" s="362"/>
      <c r="J31" s="362"/>
      <c r="K31" s="363"/>
    </row>
    <row r="32" spans="1:11" s="105" customFormat="1" x14ac:dyDescent="0.25">
      <c r="A32" s="348" t="s">
        <v>291</v>
      </c>
      <c r="B32" s="349" t="s">
        <v>754</v>
      </c>
      <c r="C32" s="340" t="s">
        <v>38</v>
      </c>
      <c r="D32" s="340" t="s">
        <v>38</v>
      </c>
      <c r="E32" s="351">
        <v>40</v>
      </c>
      <c r="F32" s="374" t="s">
        <v>88</v>
      </c>
      <c r="G32" s="336" t="s">
        <v>38</v>
      </c>
      <c r="H32" s="337" t="e">
        <f t="shared" ref="H32:H40" si="4">SUM(E32*G32)</f>
        <v>#VALUE!</v>
      </c>
      <c r="I32" s="336" t="s">
        <v>38</v>
      </c>
      <c r="J32" s="336" t="s">
        <v>38</v>
      </c>
      <c r="K32" s="336" t="e">
        <f>SUM(H32+H32/100*I32)</f>
        <v>#VALUE!</v>
      </c>
    </row>
    <row r="33" spans="1:11" s="105" customFormat="1" ht="22.5" x14ac:dyDescent="0.25">
      <c r="A33" s="348" t="s">
        <v>797</v>
      </c>
      <c r="B33" s="349" t="s">
        <v>755</v>
      </c>
      <c r="C33" s="340" t="s">
        <v>38</v>
      </c>
      <c r="D33" s="340" t="s">
        <v>38</v>
      </c>
      <c r="E33" s="351">
        <v>24</v>
      </c>
      <c r="F33" s="374" t="s">
        <v>88</v>
      </c>
      <c r="G33" s="336" t="s">
        <v>38</v>
      </c>
      <c r="H33" s="337" t="e">
        <f t="shared" si="4"/>
        <v>#VALUE!</v>
      </c>
      <c r="I33" s="336" t="s">
        <v>38</v>
      </c>
      <c r="J33" s="336" t="s">
        <v>38</v>
      </c>
      <c r="K33" s="336" t="e">
        <f t="shared" ref="K33:K40" si="5">SUM(H33+H33/100*I33)</f>
        <v>#VALUE!</v>
      </c>
    </row>
    <row r="34" spans="1:11" s="105" customFormat="1" x14ac:dyDescent="0.25">
      <c r="A34" s="348" t="s">
        <v>292</v>
      </c>
      <c r="B34" s="349" t="s">
        <v>756</v>
      </c>
      <c r="C34" s="340" t="s">
        <v>38</v>
      </c>
      <c r="D34" s="340" t="s">
        <v>38</v>
      </c>
      <c r="E34" s="365">
        <v>40</v>
      </c>
      <c r="F34" s="365" t="s">
        <v>88</v>
      </c>
      <c r="G34" s="336" t="s">
        <v>38</v>
      </c>
      <c r="H34" s="337" t="e">
        <f t="shared" si="4"/>
        <v>#VALUE!</v>
      </c>
      <c r="I34" s="336" t="s">
        <v>38</v>
      </c>
      <c r="J34" s="336" t="s">
        <v>38</v>
      </c>
      <c r="K34" s="336" t="e">
        <f t="shared" si="5"/>
        <v>#VALUE!</v>
      </c>
    </row>
    <row r="35" spans="1:11" s="105" customFormat="1" x14ac:dyDescent="0.25">
      <c r="A35" s="348" t="s">
        <v>293</v>
      </c>
      <c r="B35" s="349" t="s">
        <v>754</v>
      </c>
      <c r="C35" s="340" t="s">
        <v>38</v>
      </c>
      <c r="D35" s="340" t="s">
        <v>38</v>
      </c>
      <c r="E35" s="365">
        <v>40</v>
      </c>
      <c r="F35" s="365" t="s">
        <v>88</v>
      </c>
      <c r="G35" s="336" t="s">
        <v>38</v>
      </c>
      <c r="H35" s="337" t="e">
        <f t="shared" si="4"/>
        <v>#VALUE!</v>
      </c>
      <c r="I35" s="336" t="s">
        <v>38</v>
      </c>
      <c r="J35" s="336" t="s">
        <v>38</v>
      </c>
      <c r="K35" s="336" t="e">
        <f t="shared" si="5"/>
        <v>#VALUE!</v>
      </c>
    </row>
    <row r="36" spans="1:11" s="105" customFormat="1" ht="22.5" customHeight="1" x14ac:dyDescent="0.25">
      <c r="A36" s="348" t="s">
        <v>648</v>
      </c>
      <c r="B36" s="349" t="s">
        <v>649</v>
      </c>
      <c r="C36" s="340" t="s">
        <v>38</v>
      </c>
      <c r="D36" s="340" t="s">
        <v>38</v>
      </c>
      <c r="E36" s="375">
        <v>60</v>
      </c>
      <c r="F36" s="365" t="s">
        <v>88</v>
      </c>
      <c r="G36" s="336" t="s">
        <v>38</v>
      </c>
      <c r="H36" s="337" t="e">
        <f t="shared" si="4"/>
        <v>#VALUE!</v>
      </c>
      <c r="I36" s="336" t="s">
        <v>38</v>
      </c>
      <c r="J36" s="336" t="s">
        <v>38</v>
      </c>
      <c r="K36" s="336" t="e">
        <f t="shared" si="5"/>
        <v>#VALUE!</v>
      </c>
    </row>
    <row r="37" spans="1:11" s="105" customFormat="1" ht="22.5" x14ac:dyDescent="0.25">
      <c r="A37" s="348" t="s">
        <v>298</v>
      </c>
      <c r="B37" s="349" t="s">
        <v>652</v>
      </c>
      <c r="C37" s="340" t="s">
        <v>38</v>
      </c>
      <c r="D37" s="340" t="s">
        <v>38</v>
      </c>
      <c r="E37" s="365">
        <v>4</v>
      </c>
      <c r="F37" s="365" t="s">
        <v>88</v>
      </c>
      <c r="G37" s="336" t="s">
        <v>38</v>
      </c>
      <c r="H37" s="337" t="e">
        <f t="shared" si="4"/>
        <v>#VALUE!</v>
      </c>
      <c r="I37" s="336" t="s">
        <v>38</v>
      </c>
      <c r="J37" s="336" t="s">
        <v>38</v>
      </c>
      <c r="K37" s="336" t="e">
        <f t="shared" si="5"/>
        <v>#VALUE!</v>
      </c>
    </row>
    <row r="38" spans="1:11" s="105" customFormat="1" ht="22.5" x14ac:dyDescent="0.25">
      <c r="A38" s="348" t="s">
        <v>299</v>
      </c>
      <c r="B38" s="349" t="s">
        <v>653</v>
      </c>
      <c r="C38" s="340" t="s">
        <v>38</v>
      </c>
      <c r="D38" s="340" t="s">
        <v>38</v>
      </c>
      <c r="E38" s="375">
        <v>10</v>
      </c>
      <c r="F38" s="365" t="s">
        <v>88</v>
      </c>
      <c r="G38" s="336" t="s">
        <v>38</v>
      </c>
      <c r="H38" s="337" t="e">
        <f t="shared" si="4"/>
        <v>#VALUE!</v>
      </c>
      <c r="I38" s="336" t="s">
        <v>38</v>
      </c>
      <c r="J38" s="336" t="s">
        <v>38</v>
      </c>
      <c r="K38" s="336" t="e">
        <f t="shared" si="5"/>
        <v>#VALUE!</v>
      </c>
    </row>
    <row r="39" spans="1:11" s="105" customFormat="1" ht="22.5" x14ac:dyDescent="0.25">
      <c r="A39" s="348" t="s">
        <v>297</v>
      </c>
      <c r="B39" s="349" t="s">
        <v>651</v>
      </c>
      <c r="C39" s="340" t="s">
        <v>38</v>
      </c>
      <c r="D39" s="340" t="s">
        <v>38</v>
      </c>
      <c r="E39" s="365">
        <v>6</v>
      </c>
      <c r="F39" s="365" t="s">
        <v>88</v>
      </c>
      <c r="G39" s="336" t="s">
        <v>38</v>
      </c>
      <c r="H39" s="337" t="e">
        <f t="shared" si="4"/>
        <v>#VALUE!</v>
      </c>
      <c r="I39" s="336" t="s">
        <v>38</v>
      </c>
      <c r="J39" s="336" t="s">
        <v>38</v>
      </c>
      <c r="K39" s="336" t="e">
        <f t="shared" si="5"/>
        <v>#VALUE!</v>
      </c>
    </row>
    <row r="40" spans="1:11" s="105" customFormat="1" ht="22.5" x14ac:dyDescent="0.25">
      <c r="A40" s="348" t="s">
        <v>296</v>
      </c>
      <c r="B40" s="349" t="s">
        <v>650</v>
      </c>
      <c r="C40" s="340" t="s">
        <v>38</v>
      </c>
      <c r="D40" s="340" t="s">
        <v>38</v>
      </c>
      <c r="E40" s="351">
        <v>2</v>
      </c>
      <c r="F40" s="374" t="s">
        <v>88</v>
      </c>
      <c r="G40" s="336" t="s">
        <v>38</v>
      </c>
      <c r="H40" s="337" t="e">
        <f t="shared" si="4"/>
        <v>#VALUE!</v>
      </c>
      <c r="I40" s="336" t="s">
        <v>38</v>
      </c>
      <c r="J40" s="336" t="s">
        <v>38</v>
      </c>
      <c r="K40" s="336" t="e">
        <f t="shared" si="5"/>
        <v>#VALUE!</v>
      </c>
    </row>
    <row r="41" spans="1:11" s="270" customFormat="1" x14ac:dyDescent="0.25">
      <c r="A41" s="376"/>
      <c r="B41" s="367"/>
      <c r="C41" s="368"/>
      <c r="D41" s="368"/>
      <c r="E41" s="369"/>
      <c r="F41" s="377"/>
      <c r="G41" s="371"/>
      <c r="H41" s="372"/>
      <c r="I41" s="371"/>
      <c r="J41" s="371"/>
      <c r="K41" s="373"/>
    </row>
    <row r="42" spans="1:11" s="105" customFormat="1" x14ac:dyDescent="0.25">
      <c r="A42" s="361" t="s">
        <v>639</v>
      </c>
      <c r="B42" s="362" t="s">
        <v>132</v>
      </c>
      <c r="C42" s="362" t="s">
        <v>38</v>
      </c>
      <c r="D42" s="362" t="s">
        <v>38</v>
      </c>
      <c r="E42" s="362"/>
      <c r="F42" s="362"/>
      <c r="G42" s="362" t="s">
        <v>38</v>
      </c>
      <c r="H42" s="362" t="e">
        <f t="shared" ref="H42:H57" si="6">SUM(E42*G42)</f>
        <v>#VALUE!</v>
      </c>
      <c r="I42" s="362" t="s">
        <v>38</v>
      </c>
      <c r="J42" s="362" t="s">
        <v>38</v>
      </c>
      <c r="K42" s="363" t="e">
        <f>SUM(J42*G42)</f>
        <v>#VALUE!</v>
      </c>
    </row>
    <row r="43" spans="1:11" s="105" customFormat="1" ht="22.5" x14ac:dyDescent="0.25">
      <c r="A43" s="354" t="s">
        <v>654</v>
      </c>
      <c r="B43" s="349" t="s">
        <v>656</v>
      </c>
      <c r="C43" s="340" t="s">
        <v>38</v>
      </c>
      <c r="D43" s="340" t="s">
        <v>38</v>
      </c>
      <c r="E43" s="365">
        <v>90</v>
      </c>
      <c r="F43" s="351" t="s">
        <v>88</v>
      </c>
      <c r="G43" s="336" t="s">
        <v>38</v>
      </c>
      <c r="H43" s="337" t="e">
        <f>SUM(E43*G43)</f>
        <v>#VALUE!</v>
      </c>
      <c r="I43" s="336" t="s">
        <v>38</v>
      </c>
      <c r="J43" s="336" t="s">
        <v>38</v>
      </c>
      <c r="K43" s="336" t="e">
        <f t="shared" ref="K43:K51" si="7">SUM(H43+H43/100*I43)</f>
        <v>#VALUE!</v>
      </c>
    </row>
    <row r="44" spans="1:11" s="105" customFormat="1" ht="22.5" x14ac:dyDescent="0.25">
      <c r="A44" s="354" t="s">
        <v>655</v>
      </c>
      <c r="B44" s="349" t="s">
        <v>657</v>
      </c>
      <c r="C44" s="340" t="s">
        <v>38</v>
      </c>
      <c r="D44" s="340" t="s">
        <v>38</v>
      </c>
      <c r="E44" s="365">
        <v>90</v>
      </c>
      <c r="F44" s="351" t="s">
        <v>88</v>
      </c>
      <c r="G44" s="336" t="s">
        <v>38</v>
      </c>
      <c r="H44" s="337" t="e">
        <f>SUM(E44*G44)</f>
        <v>#VALUE!</v>
      </c>
      <c r="I44" s="336" t="s">
        <v>38</v>
      </c>
      <c r="J44" s="336" t="s">
        <v>38</v>
      </c>
      <c r="K44" s="336" t="e">
        <f t="shared" si="7"/>
        <v>#VALUE!</v>
      </c>
    </row>
    <row r="45" spans="1:11" s="105" customFormat="1" ht="22.5" x14ac:dyDescent="0.25">
      <c r="A45" s="354" t="s">
        <v>658</v>
      </c>
      <c r="B45" s="378" t="s">
        <v>660</v>
      </c>
      <c r="C45" s="340" t="s">
        <v>38</v>
      </c>
      <c r="D45" s="340" t="s">
        <v>38</v>
      </c>
      <c r="E45" s="364">
        <v>96</v>
      </c>
      <c r="F45" s="364" t="s">
        <v>88</v>
      </c>
      <c r="G45" s="336" t="s">
        <v>38</v>
      </c>
      <c r="H45" s="337" t="e">
        <f>SUM(E45*G45)</f>
        <v>#VALUE!</v>
      </c>
      <c r="I45" s="336" t="s">
        <v>38</v>
      </c>
      <c r="J45" s="336" t="s">
        <v>38</v>
      </c>
      <c r="K45" s="336" t="e">
        <f t="shared" si="7"/>
        <v>#VALUE!</v>
      </c>
    </row>
    <row r="46" spans="1:11" s="105" customFormat="1" x14ac:dyDescent="0.25">
      <c r="A46" s="354" t="s">
        <v>799</v>
      </c>
      <c r="B46" s="349" t="s">
        <v>667</v>
      </c>
      <c r="C46" s="340" t="s">
        <v>38</v>
      </c>
      <c r="D46" s="340" t="s">
        <v>38</v>
      </c>
      <c r="E46" s="365">
        <v>10</v>
      </c>
      <c r="F46" s="351" t="s">
        <v>88</v>
      </c>
      <c r="G46" s="336" t="s">
        <v>38</v>
      </c>
      <c r="H46" s="337" t="e">
        <f t="shared" ref="H46:H51" si="8">SUM(E46*G46)</f>
        <v>#VALUE!</v>
      </c>
      <c r="I46" s="336" t="s">
        <v>38</v>
      </c>
      <c r="J46" s="336" t="s">
        <v>38</v>
      </c>
      <c r="K46" s="336" t="e">
        <f t="shared" si="7"/>
        <v>#VALUE!</v>
      </c>
    </row>
    <row r="47" spans="1:11" s="105" customFormat="1" x14ac:dyDescent="0.25">
      <c r="A47" s="354" t="s">
        <v>301</v>
      </c>
      <c r="B47" s="349" t="s">
        <v>668</v>
      </c>
      <c r="C47" s="340" t="s">
        <v>38</v>
      </c>
      <c r="D47" s="340" t="s">
        <v>38</v>
      </c>
      <c r="E47" s="365">
        <v>4</v>
      </c>
      <c r="F47" s="351" t="s">
        <v>88</v>
      </c>
      <c r="G47" s="336" t="s">
        <v>38</v>
      </c>
      <c r="H47" s="337" t="e">
        <f t="shared" si="8"/>
        <v>#VALUE!</v>
      </c>
      <c r="I47" s="336" t="s">
        <v>38</v>
      </c>
      <c r="J47" s="336" t="s">
        <v>38</v>
      </c>
      <c r="K47" s="336" t="e">
        <f t="shared" si="7"/>
        <v>#VALUE!</v>
      </c>
    </row>
    <row r="48" spans="1:11" s="105" customFormat="1" ht="14.25" customHeight="1" x14ac:dyDescent="0.25">
      <c r="A48" s="354" t="s">
        <v>659</v>
      </c>
      <c r="B48" s="349" t="s">
        <v>661</v>
      </c>
      <c r="C48" s="340" t="s">
        <v>38</v>
      </c>
      <c r="D48" s="340" t="s">
        <v>38</v>
      </c>
      <c r="E48" s="365">
        <v>100</v>
      </c>
      <c r="F48" s="365" t="s">
        <v>88</v>
      </c>
      <c r="G48" s="336" t="s">
        <v>38</v>
      </c>
      <c r="H48" s="337" t="e">
        <f>SUM(E48*G48)</f>
        <v>#VALUE!</v>
      </c>
      <c r="I48" s="336" t="s">
        <v>38</v>
      </c>
      <c r="J48" s="336" t="s">
        <v>38</v>
      </c>
      <c r="K48" s="336" t="e">
        <f t="shared" si="7"/>
        <v>#VALUE!</v>
      </c>
    </row>
    <row r="49" spans="1:11" s="105" customFormat="1" x14ac:dyDescent="0.25">
      <c r="A49" s="354" t="s">
        <v>300</v>
      </c>
      <c r="B49" s="349" t="s">
        <v>662</v>
      </c>
      <c r="C49" s="340" t="s">
        <v>38</v>
      </c>
      <c r="D49" s="340" t="s">
        <v>38</v>
      </c>
      <c r="E49" s="351">
        <v>20</v>
      </c>
      <c r="F49" s="351" t="s">
        <v>88</v>
      </c>
      <c r="G49" s="336" t="s">
        <v>38</v>
      </c>
      <c r="H49" s="337" t="e">
        <f>SUM(E49*G49)</f>
        <v>#VALUE!</v>
      </c>
      <c r="I49" s="336" t="s">
        <v>38</v>
      </c>
      <c r="J49" s="336" t="s">
        <v>38</v>
      </c>
      <c r="K49" s="336" t="e">
        <f t="shared" si="7"/>
        <v>#VALUE!</v>
      </c>
    </row>
    <row r="50" spans="1:11" s="105" customFormat="1" ht="22.5" x14ac:dyDescent="0.25">
      <c r="A50" s="354" t="s">
        <v>663</v>
      </c>
      <c r="B50" s="378" t="s">
        <v>664</v>
      </c>
      <c r="C50" s="340" t="s">
        <v>38</v>
      </c>
      <c r="D50" s="340" t="s">
        <v>38</v>
      </c>
      <c r="E50" s="364">
        <v>120</v>
      </c>
      <c r="F50" s="364" t="s">
        <v>88</v>
      </c>
      <c r="G50" s="336" t="s">
        <v>38</v>
      </c>
      <c r="H50" s="337" t="e">
        <f>SUM(E50*G50)</f>
        <v>#VALUE!</v>
      </c>
      <c r="I50" s="336" t="s">
        <v>38</v>
      </c>
      <c r="J50" s="336" t="s">
        <v>38</v>
      </c>
      <c r="K50" s="336" t="e">
        <f t="shared" si="7"/>
        <v>#VALUE!</v>
      </c>
    </row>
    <row r="51" spans="1:11" s="105" customFormat="1" ht="22.5" x14ac:dyDescent="0.25">
      <c r="A51" s="354" t="s">
        <v>665</v>
      </c>
      <c r="B51" s="349" t="s">
        <v>666</v>
      </c>
      <c r="C51" s="340" t="s">
        <v>38</v>
      </c>
      <c r="D51" s="340" t="s">
        <v>38</v>
      </c>
      <c r="E51" s="379">
        <v>20</v>
      </c>
      <c r="F51" s="379" t="s">
        <v>88</v>
      </c>
      <c r="G51" s="336" t="s">
        <v>38</v>
      </c>
      <c r="H51" s="337" t="e">
        <f t="shared" si="8"/>
        <v>#VALUE!</v>
      </c>
      <c r="I51" s="336" t="s">
        <v>38</v>
      </c>
      <c r="J51" s="336" t="s">
        <v>38</v>
      </c>
      <c r="K51" s="336" t="e">
        <f t="shared" si="7"/>
        <v>#VALUE!</v>
      </c>
    </row>
    <row r="52" spans="1:11" s="270" customFormat="1" x14ac:dyDescent="0.25">
      <c r="A52" s="366"/>
      <c r="B52" s="367"/>
      <c r="C52" s="368"/>
      <c r="D52" s="368"/>
      <c r="E52" s="370"/>
      <c r="F52" s="370"/>
      <c r="G52" s="371"/>
      <c r="H52" s="372"/>
      <c r="I52" s="371"/>
      <c r="J52" s="371"/>
      <c r="K52" s="373"/>
    </row>
    <row r="53" spans="1:11" s="105" customFormat="1" ht="15" customHeight="1" x14ac:dyDescent="0.25">
      <c r="A53" s="380" t="s">
        <v>640</v>
      </c>
      <c r="B53" s="356"/>
      <c r="C53" s="381"/>
      <c r="D53" s="381"/>
      <c r="E53" s="358"/>
      <c r="F53" s="359"/>
      <c r="G53" s="381"/>
      <c r="H53" s="381"/>
      <c r="I53" s="381"/>
      <c r="J53" s="381"/>
      <c r="K53" s="382"/>
    </row>
    <row r="54" spans="1:11" s="105" customFormat="1" ht="22.5" x14ac:dyDescent="0.25">
      <c r="A54" s="348" t="s">
        <v>294</v>
      </c>
      <c r="B54" s="349" t="s">
        <v>669</v>
      </c>
      <c r="C54" s="340" t="s">
        <v>38</v>
      </c>
      <c r="D54" s="340" t="s">
        <v>38</v>
      </c>
      <c r="E54" s="375">
        <v>60</v>
      </c>
      <c r="F54" s="365" t="s">
        <v>88</v>
      </c>
      <c r="G54" s="336" t="s">
        <v>38</v>
      </c>
      <c r="H54" s="337" t="e">
        <f>SUM(E54*G54)</f>
        <v>#VALUE!</v>
      </c>
      <c r="I54" s="336" t="s">
        <v>38</v>
      </c>
      <c r="J54" s="336" t="s">
        <v>38</v>
      </c>
      <c r="K54" s="336" t="e">
        <f t="shared" ref="K54:K59" si="9">SUM(H54+H54/100*I54)</f>
        <v>#VALUE!</v>
      </c>
    </row>
    <row r="55" spans="1:11" s="105" customFormat="1" ht="14.25" customHeight="1" x14ac:dyDescent="0.25">
      <c r="A55" s="354" t="s">
        <v>796</v>
      </c>
      <c r="B55" s="349" t="s">
        <v>670</v>
      </c>
      <c r="C55" s="340" t="s">
        <v>38</v>
      </c>
      <c r="D55" s="340" t="s">
        <v>38</v>
      </c>
      <c r="E55" s="365">
        <v>80</v>
      </c>
      <c r="F55" s="351" t="s">
        <v>88</v>
      </c>
      <c r="G55" s="336" t="s">
        <v>38</v>
      </c>
      <c r="H55" s="337" t="e">
        <f>SUM(E55*G55)</f>
        <v>#VALUE!</v>
      </c>
      <c r="I55" s="336" t="s">
        <v>38</v>
      </c>
      <c r="J55" s="336" t="s">
        <v>38</v>
      </c>
      <c r="K55" s="336" t="e">
        <f t="shared" si="9"/>
        <v>#VALUE!</v>
      </c>
    </row>
    <row r="56" spans="1:11" s="105" customFormat="1" x14ac:dyDescent="0.25">
      <c r="A56" s="354" t="s">
        <v>302</v>
      </c>
      <c r="B56" s="349" t="s">
        <v>671</v>
      </c>
      <c r="C56" s="340" t="s">
        <v>38</v>
      </c>
      <c r="D56" s="340" t="s">
        <v>38</v>
      </c>
      <c r="E56" s="379">
        <v>48</v>
      </c>
      <c r="F56" s="379" t="s">
        <v>88</v>
      </c>
      <c r="G56" s="336" t="s">
        <v>38</v>
      </c>
      <c r="H56" s="337" t="e">
        <f t="shared" si="6"/>
        <v>#VALUE!</v>
      </c>
      <c r="I56" s="336" t="s">
        <v>38</v>
      </c>
      <c r="J56" s="336" t="s">
        <v>38</v>
      </c>
      <c r="K56" s="336" t="e">
        <f t="shared" si="9"/>
        <v>#VALUE!</v>
      </c>
    </row>
    <row r="57" spans="1:11" s="105" customFormat="1" x14ac:dyDescent="0.25">
      <c r="A57" s="354" t="s">
        <v>303</v>
      </c>
      <c r="B57" s="378" t="s">
        <v>672</v>
      </c>
      <c r="C57" s="340" t="s">
        <v>38</v>
      </c>
      <c r="D57" s="340" t="s">
        <v>38</v>
      </c>
      <c r="E57" s="364">
        <v>900</v>
      </c>
      <c r="F57" s="364" t="s">
        <v>88</v>
      </c>
      <c r="G57" s="336" t="s">
        <v>38</v>
      </c>
      <c r="H57" s="337" t="e">
        <f t="shared" si="6"/>
        <v>#VALUE!</v>
      </c>
      <c r="I57" s="336" t="s">
        <v>38</v>
      </c>
      <c r="J57" s="336" t="s">
        <v>38</v>
      </c>
      <c r="K57" s="336" t="e">
        <f t="shared" si="9"/>
        <v>#VALUE!</v>
      </c>
    </row>
    <row r="58" spans="1:11" s="105" customFormat="1" x14ac:dyDescent="0.25">
      <c r="A58" s="354" t="s">
        <v>305</v>
      </c>
      <c r="B58" s="349" t="s">
        <v>673</v>
      </c>
      <c r="C58" s="340" t="s">
        <v>38</v>
      </c>
      <c r="D58" s="340" t="s">
        <v>38</v>
      </c>
      <c r="E58" s="364">
        <v>300</v>
      </c>
      <c r="F58" s="364" t="s">
        <v>88</v>
      </c>
      <c r="G58" s="336" t="s">
        <v>38</v>
      </c>
      <c r="H58" s="337" t="e">
        <f t="shared" ref="H58" si="10">SUM(E58*G58)</f>
        <v>#VALUE!</v>
      </c>
      <c r="I58" s="336" t="s">
        <v>38</v>
      </c>
      <c r="J58" s="336" t="s">
        <v>38</v>
      </c>
      <c r="K58" s="336" t="e">
        <f t="shared" si="9"/>
        <v>#VALUE!</v>
      </c>
    </row>
    <row r="59" spans="1:11" s="105" customFormat="1" x14ac:dyDescent="0.25">
      <c r="A59" s="354" t="s">
        <v>304</v>
      </c>
      <c r="B59" s="349" t="s">
        <v>674</v>
      </c>
      <c r="C59" s="340" t="s">
        <v>38</v>
      </c>
      <c r="D59" s="340" t="s">
        <v>38</v>
      </c>
      <c r="E59" s="379">
        <v>48</v>
      </c>
      <c r="F59" s="379" t="s">
        <v>88</v>
      </c>
      <c r="G59" s="336" t="s">
        <v>38</v>
      </c>
      <c r="H59" s="337" t="e">
        <f>SUM(E59*G59)</f>
        <v>#VALUE!</v>
      </c>
      <c r="I59" s="336" t="s">
        <v>38</v>
      </c>
      <c r="J59" s="336" t="s">
        <v>38</v>
      </c>
      <c r="K59" s="336" t="e">
        <f t="shared" si="9"/>
        <v>#VALUE!</v>
      </c>
    </row>
    <row r="60" spans="1:11" s="270" customFormat="1" x14ac:dyDescent="0.25">
      <c r="A60" s="366"/>
      <c r="B60" s="367"/>
      <c r="C60" s="368"/>
      <c r="D60" s="368"/>
      <c r="E60" s="370"/>
      <c r="F60" s="370"/>
      <c r="G60" s="371"/>
      <c r="H60" s="372"/>
      <c r="I60" s="371"/>
      <c r="J60" s="371"/>
      <c r="K60" s="373"/>
    </row>
    <row r="61" spans="1:11" s="270" customFormat="1" x14ac:dyDescent="0.25">
      <c r="A61" s="383" t="s">
        <v>714</v>
      </c>
      <c r="B61" s="367"/>
      <c r="C61" s="368"/>
      <c r="D61" s="368"/>
      <c r="E61" s="370"/>
      <c r="F61" s="370"/>
      <c r="G61" s="371"/>
      <c r="H61" s="372"/>
      <c r="I61" s="371"/>
      <c r="J61" s="371"/>
      <c r="K61" s="373"/>
    </row>
    <row r="62" spans="1:11" s="105" customFormat="1" ht="33.75" x14ac:dyDescent="0.25">
      <c r="A62" s="348" t="s">
        <v>757</v>
      </c>
      <c r="B62" s="349" t="s">
        <v>720</v>
      </c>
      <c r="C62" s="340" t="s">
        <v>38</v>
      </c>
      <c r="D62" s="340" t="s">
        <v>38</v>
      </c>
      <c r="E62" s="365">
        <v>60</v>
      </c>
      <c r="F62" s="374" t="s">
        <v>88</v>
      </c>
      <c r="G62" s="336" t="s">
        <v>38</v>
      </c>
      <c r="H62" s="337" t="e">
        <f>SUM(E62*G62)</f>
        <v>#VALUE!</v>
      </c>
      <c r="I62" s="336" t="s">
        <v>38</v>
      </c>
      <c r="J62" s="336" t="s">
        <v>38</v>
      </c>
      <c r="K62" s="336" t="e">
        <f t="shared" ref="K62:K65" si="11">SUM(H62+H62/100*I62)</f>
        <v>#VALUE!</v>
      </c>
    </row>
    <row r="63" spans="1:11" s="105" customFormat="1" ht="33.75" x14ac:dyDescent="0.25">
      <c r="A63" s="348" t="s">
        <v>717</v>
      </c>
      <c r="B63" s="349" t="s">
        <v>715</v>
      </c>
      <c r="C63" s="340" t="s">
        <v>38</v>
      </c>
      <c r="D63" s="340" t="s">
        <v>38</v>
      </c>
      <c r="E63" s="375">
        <v>60</v>
      </c>
      <c r="F63" s="374" t="s">
        <v>88</v>
      </c>
      <c r="G63" s="336" t="s">
        <v>38</v>
      </c>
      <c r="H63" s="337" t="e">
        <f>SUM(E63*G63)</f>
        <v>#VALUE!</v>
      </c>
      <c r="I63" s="336" t="s">
        <v>38</v>
      </c>
      <c r="J63" s="336" t="s">
        <v>38</v>
      </c>
      <c r="K63" s="336" t="e">
        <f t="shared" si="11"/>
        <v>#VALUE!</v>
      </c>
    </row>
    <row r="64" spans="1:11" s="105" customFormat="1" ht="45" x14ac:dyDescent="0.25">
      <c r="A64" s="348" t="s">
        <v>758</v>
      </c>
      <c r="B64" s="349" t="s">
        <v>716</v>
      </c>
      <c r="C64" s="340" t="s">
        <v>38</v>
      </c>
      <c r="D64" s="340" t="s">
        <v>38</v>
      </c>
      <c r="E64" s="350">
        <v>84</v>
      </c>
      <c r="F64" s="374" t="s">
        <v>88</v>
      </c>
      <c r="G64" s="336" t="s">
        <v>38</v>
      </c>
      <c r="H64" s="337" t="e">
        <f>SUM(E64*G64)</f>
        <v>#VALUE!</v>
      </c>
      <c r="I64" s="336" t="s">
        <v>38</v>
      </c>
      <c r="J64" s="336" t="s">
        <v>38</v>
      </c>
      <c r="K64" s="336" t="e">
        <f t="shared" si="11"/>
        <v>#VALUE!</v>
      </c>
    </row>
    <row r="65" spans="1:11" s="105" customFormat="1" ht="45" x14ac:dyDescent="0.25">
      <c r="A65" s="348" t="s">
        <v>718</v>
      </c>
      <c r="B65" s="349" t="s">
        <v>719</v>
      </c>
      <c r="C65" s="340" t="s">
        <v>38</v>
      </c>
      <c r="D65" s="340" t="s">
        <v>38</v>
      </c>
      <c r="E65" s="350">
        <v>90</v>
      </c>
      <c r="F65" s="374" t="s">
        <v>88</v>
      </c>
      <c r="G65" s="336" t="s">
        <v>38</v>
      </c>
      <c r="H65" s="337" t="e">
        <f>SUM(E65*G65)</f>
        <v>#VALUE!</v>
      </c>
      <c r="I65" s="336" t="s">
        <v>38</v>
      </c>
      <c r="J65" s="336" t="s">
        <v>38</v>
      </c>
      <c r="K65" s="336" t="e">
        <f t="shared" si="11"/>
        <v>#VALUE!</v>
      </c>
    </row>
    <row r="66" spans="1:11" s="270" customFormat="1" x14ac:dyDescent="0.25">
      <c r="A66" s="376"/>
      <c r="B66" s="367"/>
      <c r="C66" s="368"/>
      <c r="D66" s="368"/>
      <c r="E66" s="384"/>
      <c r="F66" s="377"/>
      <c r="G66" s="371"/>
      <c r="H66" s="372"/>
      <c r="I66" s="371"/>
      <c r="J66" s="371"/>
      <c r="K66" s="373"/>
    </row>
    <row r="67" spans="1:11" s="105" customFormat="1" x14ac:dyDescent="0.25">
      <c r="A67" s="361" t="s">
        <v>827</v>
      </c>
      <c r="B67" s="362" t="s">
        <v>156</v>
      </c>
      <c r="C67" s="362" t="s">
        <v>38</v>
      </c>
      <c r="D67" s="362" t="s">
        <v>38</v>
      </c>
      <c r="E67" s="362"/>
      <c r="F67" s="362"/>
      <c r="G67" s="362" t="s">
        <v>38</v>
      </c>
      <c r="H67" s="362" t="e">
        <f t="shared" ref="H67:H72" si="12">SUM(E67*G67)</f>
        <v>#VALUE!</v>
      </c>
      <c r="I67" s="362" t="s">
        <v>38</v>
      </c>
      <c r="J67" s="362" t="s">
        <v>38</v>
      </c>
      <c r="K67" s="363" t="e">
        <f>SUM(J67*G67)</f>
        <v>#VALUE!</v>
      </c>
    </row>
    <row r="68" spans="1:11" s="105" customFormat="1" ht="24.75" customHeight="1" x14ac:dyDescent="0.25">
      <c r="A68" s="354" t="s">
        <v>783</v>
      </c>
      <c r="B68" s="353" t="s">
        <v>685</v>
      </c>
      <c r="C68" s="340" t="s">
        <v>38</v>
      </c>
      <c r="D68" s="340" t="s">
        <v>38</v>
      </c>
      <c r="E68" s="385">
        <v>96</v>
      </c>
      <c r="F68" s="386" t="s">
        <v>88</v>
      </c>
      <c r="G68" s="336" t="s">
        <v>38</v>
      </c>
      <c r="H68" s="337" t="e">
        <f t="shared" si="12"/>
        <v>#VALUE!</v>
      </c>
      <c r="I68" s="336" t="s">
        <v>38</v>
      </c>
      <c r="J68" s="336" t="s">
        <v>38</v>
      </c>
      <c r="K68" s="336" t="e">
        <f t="shared" ref="K68:K72" si="13">SUM(H68+H68/100*I68)</f>
        <v>#VALUE!</v>
      </c>
    </row>
    <row r="69" spans="1:11" s="19" customFormat="1" ht="17.25" customHeight="1" x14ac:dyDescent="0.25">
      <c r="A69" s="348" t="s">
        <v>833</v>
      </c>
      <c r="B69" s="387" t="s">
        <v>834</v>
      </c>
      <c r="C69" s="340" t="s">
        <v>38</v>
      </c>
      <c r="D69" s="340" t="s">
        <v>38</v>
      </c>
      <c r="E69" s="388">
        <v>40</v>
      </c>
      <c r="F69" s="389" t="s">
        <v>88</v>
      </c>
      <c r="G69" s="340" t="s">
        <v>38</v>
      </c>
      <c r="H69" s="337" t="e">
        <f t="shared" si="12"/>
        <v>#VALUE!</v>
      </c>
      <c r="I69" s="340" t="s">
        <v>38</v>
      </c>
      <c r="J69" s="340" t="s">
        <v>38</v>
      </c>
      <c r="K69" s="336" t="e">
        <f t="shared" si="13"/>
        <v>#VALUE!</v>
      </c>
    </row>
    <row r="70" spans="1:11" s="105" customFormat="1" ht="22.5" x14ac:dyDescent="0.25">
      <c r="A70" s="348" t="s">
        <v>844</v>
      </c>
      <c r="B70" s="349" t="s">
        <v>845</v>
      </c>
      <c r="C70" s="340" t="s">
        <v>38</v>
      </c>
      <c r="D70" s="340" t="s">
        <v>38</v>
      </c>
      <c r="E70" s="350">
        <v>48</v>
      </c>
      <c r="F70" s="351" t="s">
        <v>88</v>
      </c>
      <c r="G70" s="336" t="s">
        <v>38</v>
      </c>
      <c r="H70" s="337" t="e">
        <f t="shared" si="12"/>
        <v>#VALUE!</v>
      </c>
      <c r="I70" s="336" t="s">
        <v>38</v>
      </c>
      <c r="J70" s="336" t="s">
        <v>38</v>
      </c>
      <c r="K70" s="336" t="e">
        <f t="shared" si="13"/>
        <v>#VALUE!</v>
      </c>
    </row>
    <row r="71" spans="1:11" s="105" customFormat="1" ht="56.25" x14ac:dyDescent="0.25">
      <c r="A71" s="348" t="s">
        <v>157</v>
      </c>
      <c r="B71" s="349" t="s">
        <v>909</v>
      </c>
      <c r="C71" s="340" t="s">
        <v>38</v>
      </c>
      <c r="D71" s="340" t="s">
        <v>38</v>
      </c>
      <c r="E71" s="350">
        <v>200</v>
      </c>
      <c r="F71" s="374" t="s">
        <v>88</v>
      </c>
      <c r="G71" s="336" t="s">
        <v>38</v>
      </c>
      <c r="H71" s="337" t="e">
        <f t="shared" si="12"/>
        <v>#VALUE!</v>
      </c>
      <c r="I71" s="336" t="s">
        <v>38</v>
      </c>
      <c r="J71" s="336" t="s">
        <v>38</v>
      </c>
      <c r="K71" s="336" t="e">
        <f t="shared" si="13"/>
        <v>#VALUE!</v>
      </c>
    </row>
    <row r="72" spans="1:11" s="105" customFormat="1" ht="57.75" customHeight="1" x14ac:dyDescent="0.25">
      <c r="A72" s="376" t="s">
        <v>832</v>
      </c>
      <c r="B72" s="349" t="s">
        <v>908</v>
      </c>
      <c r="C72" s="340" t="s">
        <v>38</v>
      </c>
      <c r="D72" s="340" t="s">
        <v>38</v>
      </c>
      <c r="E72" s="350">
        <v>40</v>
      </c>
      <c r="F72" s="374" t="s">
        <v>88</v>
      </c>
      <c r="G72" s="336" t="s">
        <v>38</v>
      </c>
      <c r="H72" s="337" t="e">
        <f t="shared" si="12"/>
        <v>#VALUE!</v>
      </c>
      <c r="I72" s="336" t="s">
        <v>38</v>
      </c>
      <c r="J72" s="336" t="s">
        <v>38</v>
      </c>
      <c r="K72" s="336" t="e">
        <f t="shared" si="13"/>
        <v>#VALUE!</v>
      </c>
    </row>
    <row r="73" spans="1:11" s="270" customFormat="1" x14ac:dyDescent="0.25">
      <c r="A73" s="376"/>
      <c r="B73" s="367"/>
      <c r="C73" s="368"/>
      <c r="D73" s="368"/>
      <c r="E73" s="384"/>
      <c r="F73" s="377"/>
      <c r="G73" s="371"/>
      <c r="H73" s="372"/>
      <c r="I73" s="371"/>
      <c r="J73" s="371"/>
      <c r="K73" s="373"/>
    </row>
    <row r="74" spans="1:11" s="105" customFormat="1" x14ac:dyDescent="0.25">
      <c r="A74" s="361" t="s">
        <v>138</v>
      </c>
      <c r="B74" s="362" t="s">
        <v>137</v>
      </c>
      <c r="C74" s="362" t="s">
        <v>38</v>
      </c>
      <c r="D74" s="362" t="s">
        <v>38</v>
      </c>
      <c r="E74" s="362"/>
      <c r="F74" s="362"/>
      <c r="G74" s="362" t="s">
        <v>38</v>
      </c>
      <c r="H74" s="362" t="e">
        <f t="shared" ref="H74:H88" si="14">SUM(E74*G74)</f>
        <v>#VALUE!</v>
      </c>
      <c r="I74" s="362" t="s">
        <v>38</v>
      </c>
      <c r="J74" s="362" t="s">
        <v>38</v>
      </c>
      <c r="K74" s="363" t="e">
        <f>SUM(J74*G74)</f>
        <v>#VALUE!</v>
      </c>
    </row>
    <row r="75" spans="1:11" s="105" customFormat="1" ht="45" x14ac:dyDescent="0.25">
      <c r="A75" s="354" t="s">
        <v>724</v>
      </c>
      <c r="B75" s="349" t="s">
        <v>728</v>
      </c>
      <c r="C75" s="340" t="s">
        <v>38</v>
      </c>
      <c r="D75" s="340" t="s">
        <v>38</v>
      </c>
      <c r="E75" s="350">
        <v>48</v>
      </c>
      <c r="F75" s="351" t="s">
        <v>88</v>
      </c>
      <c r="G75" s="336" t="s">
        <v>38</v>
      </c>
      <c r="H75" s="337" t="e">
        <f t="shared" si="14"/>
        <v>#VALUE!</v>
      </c>
      <c r="I75" s="336" t="s">
        <v>38</v>
      </c>
      <c r="J75" s="336" t="s">
        <v>38</v>
      </c>
      <c r="K75" s="336" t="e">
        <f t="shared" ref="K75:K93" si="15">SUM(H75+H75/100*I75)</f>
        <v>#VALUE!</v>
      </c>
    </row>
    <row r="76" spans="1:11" s="105" customFormat="1" ht="45" x14ac:dyDescent="0.25">
      <c r="A76" s="354" t="s">
        <v>348</v>
      </c>
      <c r="B76" s="349" t="s">
        <v>729</v>
      </c>
      <c r="C76" s="340" t="s">
        <v>38</v>
      </c>
      <c r="D76" s="340" t="s">
        <v>38</v>
      </c>
      <c r="E76" s="350">
        <v>36</v>
      </c>
      <c r="F76" s="351" t="s">
        <v>88</v>
      </c>
      <c r="G76" s="336" t="s">
        <v>38</v>
      </c>
      <c r="H76" s="337" t="e">
        <f t="shared" si="14"/>
        <v>#VALUE!</v>
      </c>
      <c r="I76" s="336" t="s">
        <v>38</v>
      </c>
      <c r="J76" s="336" t="s">
        <v>38</v>
      </c>
      <c r="K76" s="336" t="e">
        <f t="shared" si="15"/>
        <v>#VALUE!</v>
      </c>
    </row>
    <row r="77" spans="1:11" s="105" customFormat="1" ht="45" x14ac:dyDescent="0.25">
      <c r="A77" s="354" t="s">
        <v>721</v>
      </c>
      <c r="B77" s="349" t="s">
        <v>730</v>
      </c>
      <c r="C77" s="340" t="s">
        <v>38</v>
      </c>
      <c r="D77" s="340" t="s">
        <v>38</v>
      </c>
      <c r="E77" s="350">
        <v>324</v>
      </c>
      <c r="F77" s="351" t="s">
        <v>88</v>
      </c>
      <c r="G77" s="336" t="s">
        <v>38</v>
      </c>
      <c r="H77" s="337" t="e">
        <f t="shared" si="14"/>
        <v>#VALUE!</v>
      </c>
      <c r="I77" s="336" t="s">
        <v>38</v>
      </c>
      <c r="J77" s="336" t="s">
        <v>38</v>
      </c>
      <c r="K77" s="336" t="e">
        <f t="shared" si="15"/>
        <v>#VALUE!</v>
      </c>
    </row>
    <row r="78" spans="1:11" s="105" customFormat="1" ht="45" x14ac:dyDescent="0.25">
      <c r="A78" s="354" t="s">
        <v>723</v>
      </c>
      <c r="B78" s="349" t="s">
        <v>731</v>
      </c>
      <c r="C78" s="340" t="s">
        <v>38</v>
      </c>
      <c r="D78" s="340" t="s">
        <v>38</v>
      </c>
      <c r="E78" s="350">
        <v>48</v>
      </c>
      <c r="F78" s="351" t="s">
        <v>88</v>
      </c>
      <c r="G78" s="336" t="s">
        <v>38</v>
      </c>
      <c r="H78" s="337" t="e">
        <f t="shared" si="14"/>
        <v>#VALUE!</v>
      </c>
      <c r="I78" s="336" t="s">
        <v>38</v>
      </c>
      <c r="J78" s="336" t="s">
        <v>38</v>
      </c>
      <c r="K78" s="336" t="e">
        <f t="shared" si="15"/>
        <v>#VALUE!</v>
      </c>
    </row>
    <row r="79" spans="1:11" s="105" customFormat="1" ht="45" x14ac:dyDescent="0.25">
      <c r="A79" s="354" t="s">
        <v>722</v>
      </c>
      <c r="B79" s="349" t="s">
        <v>732</v>
      </c>
      <c r="C79" s="340" t="s">
        <v>38</v>
      </c>
      <c r="D79" s="340" t="s">
        <v>38</v>
      </c>
      <c r="E79" s="350">
        <v>760</v>
      </c>
      <c r="F79" s="351" t="s">
        <v>88</v>
      </c>
      <c r="G79" s="336" t="s">
        <v>38</v>
      </c>
      <c r="H79" s="337" t="e">
        <f t="shared" si="14"/>
        <v>#VALUE!</v>
      </c>
      <c r="I79" s="336" t="s">
        <v>38</v>
      </c>
      <c r="J79" s="336" t="s">
        <v>38</v>
      </c>
      <c r="K79" s="336" t="e">
        <f t="shared" si="15"/>
        <v>#VALUE!</v>
      </c>
    </row>
    <row r="80" spans="1:11" s="105" customFormat="1" ht="45" x14ac:dyDescent="0.25">
      <c r="A80" s="354" t="s">
        <v>349</v>
      </c>
      <c r="B80" s="349" t="s">
        <v>733</v>
      </c>
      <c r="C80" s="340" t="s">
        <v>38</v>
      </c>
      <c r="D80" s="340" t="s">
        <v>38</v>
      </c>
      <c r="E80" s="350">
        <v>48</v>
      </c>
      <c r="F80" s="351" t="s">
        <v>88</v>
      </c>
      <c r="G80" s="336" t="s">
        <v>38</v>
      </c>
      <c r="H80" s="337" t="e">
        <f t="shared" si="14"/>
        <v>#VALUE!</v>
      </c>
      <c r="I80" s="336" t="s">
        <v>38</v>
      </c>
      <c r="J80" s="336" t="s">
        <v>38</v>
      </c>
      <c r="K80" s="336" t="e">
        <f t="shared" si="15"/>
        <v>#VALUE!</v>
      </c>
    </row>
    <row r="81" spans="1:11" s="105" customFormat="1" ht="45" x14ac:dyDescent="0.25">
      <c r="A81" s="348" t="s">
        <v>350</v>
      </c>
      <c r="B81" s="349" t="s">
        <v>734</v>
      </c>
      <c r="C81" s="340" t="s">
        <v>38</v>
      </c>
      <c r="D81" s="340" t="s">
        <v>38</v>
      </c>
      <c r="E81" s="350">
        <v>24</v>
      </c>
      <c r="F81" s="374" t="s">
        <v>88</v>
      </c>
      <c r="G81" s="336" t="s">
        <v>38</v>
      </c>
      <c r="H81" s="337" t="e">
        <f t="shared" si="14"/>
        <v>#VALUE!</v>
      </c>
      <c r="I81" s="336" t="s">
        <v>38</v>
      </c>
      <c r="J81" s="336" t="s">
        <v>38</v>
      </c>
      <c r="K81" s="336" t="e">
        <f t="shared" si="15"/>
        <v>#VALUE!</v>
      </c>
    </row>
    <row r="82" spans="1:11" s="105" customFormat="1" ht="22.5" x14ac:dyDescent="0.25">
      <c r="A82" s="354" t="s">
        <v>725</v>
      </c>
      <c r="B82" s="349" t="s">
        <v>735</v>
      </c>
      <c r="C82" s="340" t="s">
        <v>38</v>
      </c>
      <c r="D82" s="340" t="s">
        <v>38</v>
      </c>
      <c r="E82" s="350">
        <v>120</v>
      </c>
      <c r="F82" s="351" t="s">
        <v>88</v>
      </c>
      <c r="G82" s="336" t="s">
        <v>38</v>
      </c>
      <c r="H82" s="337" t="e">
        <f t="shared" si="14"/>
        <v>#VALUE!</v>
      </c>
      <c r="I82" s="336" t="s">
        <v>38</v>
      </c>
      <c r="J82" s="336" t="s">
        <v>38</v>
      </c>
      <c r="K82" s="336" t="e">
        <f t="shared" si="15"/>
        <v>#VALUE!</v>
      </c>
    </row>
    <row r="83" spans="1:11" s="105" customFormat="1" ht="38.25" customHeight="1" x14ac:dyDescent="0.25">
      <c r="A83" s="348" t="s">
        <v>139</v>
      </c>
      <c r="B83" s="349" t="s">
        <v>736</v>
      </c>
      <c r="C83" s="340" t="s">
        <v>38</v>
      </c>
      <c r="D83" s="340" t="s">
        <v>38</v>
      </c>
      <c r="E83" s="350">
        <v>120</v>
      </c>
      <c r="F83" s="374" t="s">
        <v>88</v>
      </c>
      <c r="G83" s="336" t="s">
        <v>38</v>
      </c>
      <c r="H83" s="337" t="e">
        <f t="shared" si="14"/>
        <v>#VALUE!</v>
      </c>
      <c r="I83" s="336" t="s">
        <v>38</v>
      </c>
      <c r="J83" s="336" t="s">
        <v>38</v>
      </c>
      <c r="K83" s="336" t="e">
        <f t="shared" si="15"/>
        <v>#VALUE!</v>
      </c>
    </row>
    <row r="84" spans="1:11" s="105" customFormat="1" ht="27.75" customHeight="1" x14ac:dyDescent="0.25">
      <c r="A84" s="348" t="s">
        <v>726</v>
      </c>
      <c r="B84" s="349" t="s">
        <v>737</v>
      </c>
      <c r="C84" s="340" t="s">
        <v>38</v>
      </c>
      <c r="D84" s="340" t="s">
        <v>38</v>
      </c>
      <c r="E84" s="350">
        <v>60</v>
      </c>
      <c r="F84" s="374" t="s">
        <v>88</v>
      </c>
      <c r="G84" s="336" t="s">
        <v>38</v>
      </c>
      <c r="H84" s="337" t="e">
        <f t="shared" si="14"/>
        <v>#VALUE!</v>
      </c>
      <c r="I84" s="336" t="s">
        <v>38</v>
      </c>
      <c r="J84" s="336" t="s">
        <v>38</v>
      </c>
      <c r="K84" s="336" t="e">
        <f t="shared" si="15"/>
        <v>#VALUE!</v>
      </c>
    </row>
    <row r="85" spans="1:11" s="105" customFormat="1" ht="24.75" customHeight="1" x14ac:dyDescent="0.25">
      <c r="A85" s="348" t="s">
        <v>351</v>
      </c>
      <c r="B85" s="349" t="s">
        <v>737</v>
      </c>
      <c r="C85" s="340" t="s">
        <v>38</v>
      </c>
      <c r="D85" s="340" t="s">
        <v>38</v>
      </c>
      <c r="E85" s="350">
        <v>80</v>
      </c>
      <c r="F85" s="374" t="s">
        <v>88</v>
      </c>
      <c r="G85" s="336" t="s">
        <v>38</v>
      </c>
      <c r="H85" s="337" t="e">
        <f t="shared" si="14"/>
        <v>#VALUE!</v>
      </c>
      <c r="I85" s="336" t="s">
        <v>38</v>
      </c>
      <c r="J85" s="336" t="s">
        <v>38</v>
      </c>
      <c r="K85" s="336" t="e">
        <f t="shared" si="15"/>
        <v>#VALUE!</v>
      </c>
    </row>
    <row r="86" spans="1:11" s="105" customFormat="1" ht="45.75" customHeight="1" x14ac:dyDescent="0.25">
      <c r="A86" s="354" t="s">
        <v>738</v>
      </c>
      <c r="B86" s="353" t="s">
        <v>907</v>
      </c>
      <c r="C86" s="340" t="s">
        <v>38</v>
      </c>
      <c r="D86" s="340" t="s">
        <v>38</v>
      </c>
      <c r="E86" s="385">
        <v>48</v>
      </c>
      <c r="F86" s="386" t="s">
        <v>88</v>
      </c>
      <c r="G86" s="336" t="s">
        <v>38</v>
      </c>
      <c r="H86" s="337" t="e">
        <f t="shared" si="14"/>
        <v>#VALUE!</v>
      </c>
      <c r="I86" s="336" t="s">
        <v>38</v>
      </c>
      <c r="J86" s="336" t="s">
        <v>38</v>
      </c>
      <c r="K86" s="336" t="e">
        <f t="shared" si="15"/>
        <v>#VALUE!</v>
      </c>
    </row>
    <row r="87" spans="1:11" s="105" customFormat="1" ht="47.25" customHeight="1" x14ac:dyDescent="0.25">
      <c r="A87" s="354" t="s">
        <v>727</v>
      </c>
      <c r="B87" s="353" t="s">
        <v>906</v>
      </c>
      <c r="C87" s="340" t="s">
        <v>38</v>
      </c>
      <c r="D87" s="340" t="s">
        <v>38</v>
      </c>
      <c r="E87" s="385">
        <v>60</v>
      </c>
      <c r="F87" s="386" t="s">
        <v>88</v>
      </c>
      <c r="G87" s="336" t="s">
        <v>38</v>
      </c>
      <c r="H87" s="337" t="e">
        <f t="shared" si="14"/>
        <v>#VALUE!</v>
      </c>
      <c r="I87" s="336" t="s">
        <v>38</v>
      </c>
      <c r="J87" s="336" t="s">
        <v>38</v>
      </c>
      <c r="K87" s="336" t="e">
        <f t="shared" si="15"/>
        <v>#VALUE!</v>
      </c>
    </row>
    <row r="88" spans="1:11" s="105" customFormat="1" ht="38.25" customHeight="1" x14ac:dyDescent="0.25">
      <c r="A88" s="354" t="s">
        <v>743</v>
      </c>
      <c r="B88" s="353" t="s">
        <v>905</v>
      </c>
      <c r="C88" s="340" t="s">
        <v>38</v>
      </c>
      <c r="D88" s="340" t="s">
        <v>38</v>
      </c>
      <c r="E88" s="385">
        <v>156</v>
      </c>
      <c r="F88" s="386" t="s">
        <v>88</v>
      </c>
      <c r="G88" s="340" t="s">
        <v>38</v>
      </c>
      <c r="H88" s="337" t="e">
        <f t="shared" si="14"/>
        <v>#VALUE!</v>
      </c>
      <c r="I88" s="340" t="s">
        <v>38</v>
      </c>
      <c r="J88" s="336" t="s">
        <v>38</v>
      </c>
      <c r="K88" s="336" t="e">
        <f t="shared" si="15"/>
        <v>#VALUE!</v>
      </c>
    </row>
    <row r="89" spans="1:11" s="105" customFormat="1" ht="45.75" customHeight="1" x14ac:dyDescent="0.25">
      <c r="A89" s="354" t="s">
        <v>759</v>
      </c>
      <c r="B89" s="353" t="s">
        <v>904</v>
      </c>
      <c r="C89" s="340" t="s">
        <v>38</v>
      </c>
      <c r="D89" s="340" t="s">
        <v>38</v>
      </c>
      <c r="E89" s="385">
        <v>48</v>
      </c>
      <c r="F89" s="386" t="s">
        <v>88</v>
      </c>
      <c r="G89" s="336" t="s">
        <v>38</v>
      </c>
      <c r="H89" s="337" t="e">
        <f t="shared" ref="H89:H93" si="16">SUM(E89*G89)</f>
        <v>#VALUE!</v>
      </c>
      <c r="I89" s="336" t="s">
        <v>38</v>
      </c>
      <c r="J89" s="336" t="s">
        <v>38</v>
      </c>
      <c r="K89" s="336" t="e">
        <f t="shared" si="15"/>
        <v>#VALUE!</v>
      </c>
    </row>
    <row r="90" spans="1:11" s="105" customFormat="1" ht="37.5" customHeight="1" x14ac:dyDescent="0.25">
      <c r="A90" s="354" t="s">
        <v>739</v>
      </c>
      <c r="B90" s="353" t="s">
        <v>903</v>
      </c>
      <c r="C90" s="340" t="s">
        <v>38</v>
      </c>
      <c r="D90" s="340" t="s">
        <v>38</v>
      </c>
      <c r="E90" s="385">
        <v>100</v>
      </c>
      <c r="F90" s="386" t="s">
        <v>88</v>
      </c>
      <c r="G90" s="336" t="s">
        <v>38</v>
      </c>
      <c r="H90" s="337" t="e">
        <f t="shared" si="16"/>
        <v>#VALUE!</v>
      </c>
      <c r="I90" s="336" t="s">
        <v>38</v>
      </c>
      <c r="J90" s="336" t="s">
        <v>38</v>
      </c>
      <c r="K90" s="336" t="e">
        <f t="shared" si="15"/>
        <v>#VALUE!</v>
      </c>
    </row>
    <row r="91" spans="1:11" s="105" customFormat="1" ht="36" customHeight="1" x14ac:dyDescent="0.25">
      <c r="A91" s="354" t="s">
        <v>741</v>
      </c>
      <c r="B91" s="353" t="s">
        <v>902</v>
      </c>
      <c r="C91" s="340" t="s">
        <v>38</v>
      </c>
      <c r="D91" s="340" t="s">
        <v>38</v>
      </c>
      <c r="E91" s="385">
        <v>32</v>
      </c>
      <c r="F91" s="386" t="s">
        <v>88</v>
      </c>
      <c r="G91" s="336" t="s">
        <v>38</v>
      </c>
      <c r="H91" s="337" t="e">
        <f t="shared" si="16"/>
        <v>#VALUE!</v>
      </c>
      <c r="I91" s="336" t="s">
        <v>38</v>
      </c>
      <c r="J91" s="336" t="s">
        <v>38</v>
      </c>
      <c r="K91" s="336" t="e">
        <f t="shared" si="15"/>
        <v>#VALUE!</v>
      </c>
    </row>
    <row r="92" spans="1:11" s="105" customFormat="1" ht="36.75" customHeight="1" x14ac:dyDescent="0.25">
      <c r="A92" s="354" t="s">
        <v>740</v>
      </c>
      <c r="B92" s="353" t="s">
        <v>901</v>
      </c>
      <c r="C92" s="340" t="s">
        <v>38</v>
      </c>
      <c r="D92" s="340" t="s">
        <v>38</v>
      </c>
      <c r="E92" s="385">
        <v>60</v>
      </c>
      <c r="F92" s="386" t="s">
        <v>88</v>
      </c>
      <c r="G92" s="336" t="s">
        <v>38</v>
      </c>
      <c r="H92" s="337" t="e">
        <f t="shared" si="16"/>
        <v>#VALUE!</v>
      </c>
      <c r="I92" s="336" t="s">
        <v>38</v>
      </c>
      <c r="J92" s="336" t="s">
        <v>38</v>
      </c>
      <c r="K92" s="336" t="e">
        <f t="shared" si="15"/>
        <v>#VALUE!</v>
      </c>
    </row>
    <row r="93" spans="1:11" s="105" customFormat="1" ht="36.75" customHeight="1" x14ac:dyDescent="0.25">
      <c r="A93" s="354" t="s">
        <v>742</v>
      </c>
      <c r="B93" s="353" t="s">
        <v>900</v>
      </c>
      <c r="C93" s="340" t="s">
        <v>38</v>
      </c>
      <c r="D93" s="340" t="s">
        <v>38</v>
      </c>
      <c r="E93" s="385">
        <v>60</v>
      </c>
      <c r="F93" s="386" t="s">
        <v>88</v>
      </c>
      <c r="G93" s="336" t="s">
        <v>38</v>
      </c>
      <c r="H93" s="337" t="e">
        <f t="shared" si="16"/>
        <v>#VALUE!</v>
      </c>
      <c r="I93" s="336" t="s">
        <v>38</v>
      </c>
      <c r="J93" s="336" t="s">
        <v>38</v>
      </c>
      <c r="K93" s="336" t="e">
        <f t="shared" si="15"/>
        <v>#VALUE!</v>
      </c>
    </row>
    <row r="94" spans="1:11" s="270" customFormat="1" ht="17.25" customHeight="1" x14ac:dyDescent="0.25">
      <c r="A94" s="366"/>
      <c r="B94" s="390"/>
      <c r="C94" s="368"/>
      <c r="D94" s="368"/>
      <c r="E94" s="391"/>
      <c r="F94" s="392"/>
      <c r="G94" s="371"/>
      <c r="H94" s="372"/>
      <c r="I94" s="371"/>
      <c r="J94" s="371"/>
      <c r="K94" s="373"/>
    </row>
    <row r="95" spans="1:11" s="105" customFormat="1" x14ac:dyDescent="0.25">
      <c r="A95" s="361" t="s">
        <v>352</v>
      </c>
      <c r="B95" s="362" t="s">
        <v>137</v>
      </c>
      <c r="C95" s="362" t="s">
        <v>38</v>
      </c>
      <c r="D95" s="362" t="s">
        <v>38</v>
      </c>
      <c r="E95" s="362"/>
      <c r="F95" s="362"/>
      <c r="G95" s="362" t="s">
        <v>38</v>
      </c>
      <c r="H95" s="362" t="e">
        <f t="shared" ref="H95:H113" si="17">SUM(E95*G95)</f>
        <v>#VALUE!</v>
      </c>
      <c r="I95" s="362" t="s">
        <v>38</v>
      </c>
      <c r="J95" s="362" t="s">
        <v>38</v>
      </c>
      <c r="K95" s="363" t="e">
        <f>SUM(J95*G95)</f>
        <v>#VALUE!</v>
      </c>
    </row>
    <row r="96" spans="1:11" s="105" customFormat="1" x14ac:dyDescent="0.25">
      <c r="A96" s="354" t="s">
        <v>683</v>
      </c>
      <c r="B96" s="353" t="s">
        <v>764</v>
      </c>
      <c r="C96" s="340" t="s">
        <v>38</v>
      </c>
      <c r="D96" s="340" t="s">
        <v>38</v>
      </c>
      <c r="E96" s="385">
        <v>12</v>
      </c>
      <c r="F96" s="386" t="s">
        <v>88</v>
      </c>
      <c r="G96" s="336" t="s">
        <v>38</v>
      </c>
      <c r="H96" s="337" t="e">
        <f t="shared" si="17"/>
        <v>#VALUE!</v>
      </c>
      <c r="I96" s="336" t="s">
        <v>38</v>
      </c>
      <c r="J96" s="336" t="s">
        <v>38</v>
      </c>
      <c r="K96" s="336" t="e">
        <f t="shared" ref="K96:K138" si="18">SUM(H96+H96/100*I96)</f>
        <v>#VALUE!</v>
      </c>
    </row>
    <row r="97" spans="1:11" s="105" customFormat="1" x14ac:dyDescent="0.25">
      <c r="A97" s="354" t="s">
        <v>356</v>
      </c>
      <c r="B97" s="393" t="s">
        <v>763</v>
      </c>
      <c r="C97" s="340" t="s">
        <v>38</v>
      </c>
      <c r="D97" s="340" t="s">
        <v>38</v>
      </c>
      <c r="E97" s="385">
        <v>32</v>
      </c>
      <c r="F97" s="386" t="s">
        <v>88</v>
      </c>
      <c r="G97" s="336" t="s">
        <v>38</v>
      </c>
      <c r="H97" s="337" t="e">
        <f t="shared" si="17"/>
        <v>#VALUE!</v>
      </c>
      <c r="I97" s="336" t="s">
        <v>38</v>
      </c>
      <c r="J97" s="336" t="s">
        <v>38</v>
      </c>
      <c r="K97" s="336" t="e">
        <f t="shared" si="18"/>
        <v>#VALUE!</v>
      </c>
    </row>
    <row r="98" spans="1:11" s="105" customFormat="1" x14ac:dyDescent="0.25">
      <c r="A98" s="354" t="s">
        <v>765</v>
      </c>
      <c r="B98" s="393" t="s">
        <v>365</v>
      </c>
      <c r="C98" s="340" t="s">
        <v>38</v>
      </c>
      <c r="D98" s="340" t="s">
        <v>38</v>
      </c>
      <c r="E98" s="385">
        <v>10</v>
      </c>
      <c r="F98" s="386" t="s">
        <v>88</v>
      </c>
      <c r="G98" s="336" t="s">
        <v>38</v>
      </c>
      <c r="H98" s="337" t="e">
        <f t="shared" si="17"/>
        <v>#VALUE!</v>
      </c>
      <c r="I98" s="336" t="s">
        <v>38</v>
      </c>
      <c r="J98" s="336" t="s">
        <v>38</v>
      </c>
      <c r="K98" s="336" t="e">
        <f t="shared" si="18"/>
        <v>#VALUE!</v>
      </c>
    </row>
    <row r="99" spans="1:11" s="105" customFormat="1" x14ac:dyDescent="0.25">
      <c r="A99" s="354" t="s">
        <v>354</v>
      </c>
      <c r="B99" s="393" t="s">
        <v>684</v>
      </c>
      <c r="C99" s="340" t="s">
        <v>38</v>
      </c>
      <c r="D99" s="340" t="s">
        <v>38</v>
      </c>
      <c r="E99" s="385">
        <v>60</v>
      </c>
      <c r="F99" s="386" t="s">
        <v>88</v>
      </c>
      <c r="G99" s="336" t="s">
        <v>38</v>
      </c>
      <c r="H99" s="337" t="e">
        <f t="shared" si="17"/>
        <v>#VALUE!</v>
      </c>
      <c r="I99" s="336" t="s">
        <v>38</v>
      </c>
      <c r="J99" s="336" t="s">
        <v>38</v>
      </c>
      <c r="K99" s="336" t="e">
        <f t="shared" si="18"/>
        <v>#VALUE!</v>
      </c>
    </row>
    <row r="100" spans="1:11" s="105" customFormat="1" x14ac:dyDescent="0.25">
      <c r="A100" s="354" t="s">
        <v>357</v>
      </c>
      <c r="B100" s="393" t="s">
        <v>682</v>
      </c>
      <c r="C100" s="340" t="s">
        <v>38</v>
      </c>
      <c r="D100" s="340" t="s">
        <v>38</v>
      </c>
      <c r="E100" s="385">
        <v>12</v>
      </c>
      <c r="F100" s="386" t="s">
        <v>88</v>
      </c>
      <c r="G100" s="336" t="s">
        <v>38</v>
      </c>
      <c r="H100" s="337" t="e">
        <f t="shared" si="17"/>
        <v>#VALUE!</v>
      </c>
      <c r="I100" s="336" t="s">
        <v>38</v>
      </c>
      <c r="J100" s="336" t="s">
        <v>38</v>
      </c>
      <c r="K100" s="336" t="e">
        <f t="shared" si="18"/>
        <v>#VALUE!</v>
      </c>
    </row>
    <row r="101" spans="1:11" s="105" customFormat="1" x14ac:dyDescent="0.25">
      <c r="A101" s="354" t="s">
        <v>358</v>
      </c>
      <c r="B101" s="393" t="s">
        <v>679</v>
      </c>
      <c r="C101" s="340" t="s">
        <v>38</v>
      </c>
      <c r="D101" s="340" t="s">
        <v>38</v>
      </c>
      <c r="E101" s="385">
        <v>12</v>
      </c>
      <c r="F101" s="386" t="s">
        <v>88</v>
      </c>
      <c r="G101" s="336" t="s">
        <v>38</v>
      </c>
      <c r="H101" s="337" t="e">
        <f t="shared" si="17"/>
        <v>#VALUE!</v>
      </c>
      <c r="I101" s="336" t="s">
        <v>38</v>
      </c>
      <c r="J101" s="336" t="s">
        <v>38</v>
      </c>
      <c r="K101" s="336" t="e">
        <f t="shared" si="18"/>
        <v>#VALUE!</v>
      </c>
    </row>
    <row r="102" spans="1:11" s="105" customFormat="1" x14ac:dyDescent="0.25">
      <c r="A102" s="354" t="s">
        <v>362</v>
      </c>
      <c r="B102" s="393" t="s">
        <v>688</v>
      </c>
      <c r="C102" s="340" t="s">
        <v>38</v>
      </c>
      <c r="D102" s="340" t="s">
        <v>38</v>
      </c>
      <c r="E102" s="385">
        <v>60</v>
      </c>
      <c r="F102" s="386" t="s">
        <v>88</v>
      </c>
      <c r="G102" s="336" t="s">
        <v>38</v>
      </c>
      <c r="H102" s="337" t="e">
        <f t="shared" si="17"/>
        <v>#VALUE!</v>
      </c>
      <c r="I102" s="336" t="s">
        <v>38</v>
      </c>
      <c r="J102" s="336" t="s">
        <v>38</v>
      </c>
      <c r="K102" s="336" t="e">
        <f t="shared" si="18"/>
        <v>#VALUE!</v>
      </c>
    </row>
    <row r="103" spans="1:11" s="105" customFormat="1" x14ac:dyDescent="0.25">
      <c r="A103" s="354" t="s">
        <v>363</v>
      </c>
      <c r="B103" s="393" t="s">
        <v>680</v>
      </c>
      <c r="C103" s="340" t="s">
        <v>38</v>
      </c>
      <c r="D103" s="340" t="s">
        <v>38</v>
      </c>
      <c r="E103" s="385">
        <v>24</v>
      </c>
      <c r="F103" s="386" t="s">
        <v>88</v>
      </c>
      <c r="G103" s="336" t="s">
        <v>38</v>
      </c>
      <c r="H103" s="337" t="e">
        <f t="shared" si="17"/>
        <v>#VALUE!</v>
      </c>
      <c r="I103" s="336" t="s">
        <v>38</v>
      </c>
      <c r="J103" s="336" t="s">
        <v>38</v>
      </c>
      <c r="K103" s="336" t="e">
        <f t="shared" si="18"/>
        <v>#VALUE!</v>
      </c>
    </row>
    <row r="104" spans="1:11" s="105" customFormat="1" x14ac:dyDescent="0.25">
      <c r="A104" s="354" t="s">
        <v>686</v>
      </c>
      <c r="B104" s="393" t="s">
        <v>685</v>
      </c>
      <c r="C104" s="340" t="s">
        <v>38</v>
      </c>
      <c r="D104" s="340" t="s">
        <v>38</v>
      </c>
      <c r="E104" s="385">
        <v>12</v>
      </c>
      <c r="F104" s="386" t="s">
        <v>88</v>
      </c>
      <c r="G104" s="336" t="s">
        <v>38</v>
      </c>
      <c r="H104" s="337" t="e">
        <f t="shared" si="17"/>
        <v>#VALUE!</v>
      </c>
      <c r="I104" s="336" t="s">
        <v>38</v>
      </c>
      <c r="J104" s="336" t="s">
        <v>38</v>
      </c>
      <c r="K104" s="336" t="e">
        <f t="shared" si="18"/>
        <v>#VALUE!</v>
      </c>
    </row>
    <row r="105" spans="1:11" s="105" customFormat="1" x14ac:dyDescent="0.25">
      <c r="A105" s="354" t="s">
        <v>364</v>
      </c>
      <c r="B105" s="393" t="s">
        <v>679</v>
      </c>
      <c r="C105" s="340" t="s">
        <v>38</v>
      </c>
      <c r="D105" s="340" t="s">
        <v>38</v>
      </c>
      <c r="E105" s="385">
        <v>12</v>
      </c>
      <c r="F105" s="386" t="s">
        <v>88</v>
      </c>
      <c r="G105" s="336" t="s">
        <v>38</v>
      </c>
      <c r="H105" s="337" t="e">
        <f t="shared" si="17"/>
        <v>#VALUE!</v>
      </c>
      <c r="I105" s="336" t="s">
        <v>38</v>
      </c>
      <c r="J105" s="336" t="s">
        <v>38</v>
      </c>
      <c r="K105" s="336" t="e">
        <f t="shared" si="18"/>
        <v>#VALUE!</v>
      </c>
    </row>
    <row r="106" spans="1:11" s="105" customFormat="1" x14ac:dyDescent="0.25">
      <c r="A106" s="354" t="s">
        <v>687</v>
      </c>
      <c r="B106" s="393" t="s">
        <v>685</v>
      </c>
      <c r="C106" s="340" t="s">
        <v>38</v>
      </c>
      <c r="D106" s="340" t="s">
        <v>38</v>
      </c>
      <c r="E106" s="385">
        <v>12</v>
      </c>
      <c r="F106" s="386" t="s">
        <v>88</v>
      </c>
      <c r="G106" s="336" t="s">
        <v>38</v>
      </c>
      <c r="H106" s="337" t="e">
        <f t="shared" si="17"/>
        <v>#VALUE!</v>
      </c>
      <c r="I106" s="336" t="s">
        <v>38</v>
      </c>
      <c r="J106" s="336" t="s">
        <v>38</v>
      </c>
      <c r="K106" s="336" t="e">
        <f t="shared" si="18"/>
        <v>#VALUE!</v>
      </c>
    </row>
    <row r="107" spans="1:11" s="105" customFormat="1" x14ac:dyDescent="0.25">
      <c r="A107" s="354" t="s">
        <v>359</v>
      </c>
      <c r="B107" s="393" t="s">
        <v>766</v>
      </c>
      <c r="C107" s="340" t="s">
        <v>38</v>
      </c>
      <c r="D107" s="340" t="s">
        <v>38</v>
      </c>
      <c r="E107" s="385">
        <v>6</v>
      </c>
      <c r="F107" s="386" t="s">
        <v>88</v>
      </c>
      <c r="G107" s="336" t="s">
        <v>38</v>
      </c>
      <c r="H107" s="337" t="e">
        <f t="shared" si="17"/>
        <v>#VALUE!</v>
      </c>
      <c r="I107" s="336" t="s">
        <v>38</v>
      </c>
      <c r="J107" s="336" t="s">
        <v>38</v>
      </c>
      <c r="K107" s="336" t="e">
        <f t="shared" si="18"/>
        <v>#VALUE!</v>
      </c>
    </row>
    <row r="108" spans="1:11" s="105" customFormat="1" x14ac:dyDescent="0.25">
      <c r="A108" s="354" t="s">
        <v>360</v>
      </c>
      <c r="B108" s="393" t="s">
        <v>355</v>
      </c>
      <c r="C108" s="340" t="s">
        <v>38</v>
      </c>
      <c r="D108" s="340" t="s">
        <v>38</v>
      </c>
      <c r="E108" s="385">
        <v>10</v>
      </c>
      <c r="F108" s="386" t="s">
        <v>88</v>
      </c>
      <c r="G108" s="336" t="s">
        <v>38</v>
      </c>
      <c r="H108" s="337" t="e">
        <f t="shared" si="17"/>
        <v>#VALUE!</v>
      </c>
      <c r="I108" s="336" t="s">
        <v>38</v>
      </c>
      <c r="J108" s="336" t="s">
        <v>38</v>
      </c>
      <c r="K108" s="336" t="e">
        <f t="shared" si="18"/>
        <v>#VALUE!</v>
      </c>
    </row>
    <row r="109" spans="1:11" s="105" customFormat="1" x14ac:dyDescent="0.25">
      <c r="A109" s="354" t="s">
        <v>800</v>
      </c>
      <c r="B109" s="353" t="s">
        <v>688</v>
      </c>
      <c r="C109" s="340" t="s">
        <v>38</v>
      </c>
      <c r="D109" s="340" t="s">
        <v>38</v>
      </c>
      <c r="E109" s="385">
        <v>40</v>
      </c>
      <c r="F109" s="386" t="s">
        <v>88</v>
      </c>
      <c r="G109" s="336" t="s">
        <v>38</v>
      </c>
      <c r="H109" s="337" t="e">
        <f t="shared" si="17"/>
        <v>#VALUE!</v>
      </c>
      <c r="I109" s="336" t="s">
        <v>38</v>
      </c>
      <c r="J109" s="336" t="s">
        <v>38</v>
      </c>
      <c r="K109" s="336" t="e">
        <f t="shared" si="18"/>
        <v>#VALUE!</v>
      </c>
    </row>
    <row r="110" spans="1:11" s="105" customFormat="1" x14ac:dyDescent="0.25">
      <c r="A110" s="354" t="s">
        <v>361</v>
      </c>
      <c r="B110" s="353" t="s">
        <v>680</v>
      </c>
      <c r="C110" s="340" t="s">
        <v>38</v>
      </c>
      <c r="D110" s="340" t="s">
        <v>38</v>
      </c>
      <c r="E110" s="385">
        <v>6</v>
      </c>
      <c r="F110" s="386" t="s">
        <v>88</v>
      </c>
      <c r="G110" s="336" t="s">
        <v>38</v>
      </c>
      <c r="H110" s="337" t="e">
        <f t="shared" si="17"/>
        <v>#VALUE!</v>
      </c>
      <c r="I110" s="336" t="s">
        <v>38</v>
      </c>
      <c r="J110" s="336" t="s">
        <v>38</v>
      </c>
      <c r="K110" s="336" t="e">
        <f t="shared" si="18"/>
        <v>#VALUE!</v>
      </c>
    </row>
    <row r="111" spans="1:11" s="105" customFormat="1" x14ac:dyDescent="0.25">
      <c r="A111" s="354" t="s">
        <v>368</v>
      </c>
      <c r="B111" s="353" t="s">
        <v>773</v>
      </c>
      <c r="C111" s="340" t="s">
        <v>38</v>
      </c>
      <c r="D111" s="340" t="s">
        <v>38</v>
      </c>
      <c r="E111" s="385">
        <v>20</v>
      </c>
      <c r="F111" s="386" t="s">
        <v>88</v>
      </c>
      <c r="G111" s="336" t="s">
        <v>38</v>
      </c>
      <c r="H111" s="337" t="e">
        <f t="shared" si="17"/>
        <v>#VALUE!</v>
      </c>
      <c r="I111" s="336" t="s">
        <v>38</v>
      </c>
      <c r="J111" s="336" t="s">
        <v>38</v>
      </c>
      <c r="K111" s="336" t="e">
        <f t="shared" si="18"/>
        <v>#VALUE!</v>
      </c>
    </row>
    <row r="112" spans="1:11" s="105" customFormat="1" x14ac:dyDescent="0.25">
      <c r="A112" s="354" t="s">
        <v>366</v>
      </c>
      <c r="B112" s="353" t="s">
        <v>768</v>
      </c>
      <c r="C112" s="340" t="s">
        <v>38</v>
      </c>
      <c r="D112" s="340" t="s">
        <v>38</v>
      </c>
      <c r="E112" s="385">
        <v>16</v>
      </c>
      <c r="F112" s="386" t="s">
        <v>88</v>
      </c>
      <c r="G112" s="336" t="s">
        <v>38</v>
      </c>
      <c r="H112" s="337" t="e">
        <f t="shared" si="17"/>
        <v>#VALUE!</v>
      </c>
      <c r="I112" s="336" t="s">
        <v>38</v>
      </c>
      <c r="J112" s="336" t="s">
        <v>38</v>
      </c>
      <c r="K112" s="336" t="e">
        <f t="shared" si="18"/>
        <v>#VALUE!</v>
      </c>
    </row>
    <row r="113" spans="1:11" s="105" customFormat="1" x14ac:dyDescent="0.25">
      <c r="A113" s="354" t="s">
        <v>367</v>
      </c>
      <c r="B113" s="353" t="s">
        <v>691</v>
      </c>
      <c r="C113" s="340" t="s">
        <v>38</v>
      </c>
      <c r="D113" s="340" t="s">
        <v>38</v>
      </c>
      <c r="E113" s="385">
        <v>6</v>
      </c>
      <c r="F113" s="386" t="s">
        <v>88</v>
      </c>
      <c r="G113" s="336" t="s">
        <v>38</v>
      </c>
      <c r="H113" s="337" t="e">
        <f t="shared" si="17"/>
        <v>#VALUE!</v>
      </c>
      <c r="I113" s="336" t="s">
        <v>38</v>
      </c>
      <c r="J113" s="336" t="s">
        <v>38</v>
      </c>
      <c r="K113" s="336" t="e">
        <f t="shared" si="18"/>
        <v>#VALUE!</v>
      </c>
    </row>
    <row r="114" spans="1:11" s="105" customFormat="1" x14ac:dyDescent="0.25">
      <c r="A114" s="354" t="s">
        <v>681</v>
      </c>
      <c r="B114" s="353" t="s">
        <v>767</v>
      </c>
      <c r="C114" s="340" t="s">
        <v>38</v>
      </c>
      <c r="D114" s="340" t="s">
        <v>38</v>
      </c>
      <c r="E114" s="385">
        <v>24</v>
      </c>
      <c r="F114" s="386" t="s">
        <v>88</v>
      </c>
      <c r="G114" s="336" t="s">
        <v>38</v>
      </c>
      <c r="H114" s="337" t="e">
        <f t="shared" ref="H114:H123" si="19">SUM(E114*G114)</f>
        <v>#VALUE!</v>
      </c>
      <c r="I114" s="336" t="s">
        <v>38</v>
      </c>
      <c r="J114" s="336" t="s">
        <v>38</v>
      </c>
      <c r="K114" s="336" t="e">
        <f t="shared" si="18"/>
        <v>#VALUE!</v>
      </c>
    </row>
    <row r="115" spans="1:11" s="105" customFormat="1" x14ac:dyDescent="0.25">
      <c r="A115" s="354" t="s">
        <v>172</v>
      </c>
      <c r="B115" s="353" t="s">
        <v>769</v>
      </c>
      <c r="C115" s="340" t="s">
        <v>38</v>
      </c>
      <c r="D115" s="340" t="s">
        <v>38</v>
      </c>
      <c r="E115" s="385">
        <v>40</v>
      </c>
      <c r="F115" s="386" t="s">
        <v>88</v>
      </c>
      <c r="G115" s="336" t="s">
        <v>38</v>
      </c>
      <c r="H115" s="337" t="e">
        <f>SUM(E115*G115)</f>
        <v>#VALUE!</v>
      </c>
      <c r="I115" s="336" t="s">
        <v>38</v>
      </c>
      <c r="J115" s="336" t="s">
        <v>38</v>
      </c>
      <c r="K115" s="336" t="e">
        <f t="shared" si="18"/>
        <v>#VALUE!</v>
      </c>
    </row>
    <row r="116" spans="1:11" s="105" customFormat="1" x14ac:dyDescent="0.25">
      <c r="A116" s="354" t="s">
        <v>353</v>
      </c>
      <c r="B116" s="353" t="s">
        <v>699</v>
      </c>
      <c r="C116" s="340" t="s">
        <v>38</v>
      </c>
      <c r="D116" s="340" t="s">
        <v>38</v>
      </c>
      <c r="E116" s="385">
        <v>20</v>
      </c>
      <c r="F116" s="386" t="s">
        <v>88</v>
      </c>
      <c r="G116" s="336" t="s">
        <v>38</v>
      </c>
      <c r="H116" s="337" t="e">
        <f>SUM(E116*G116)</f>
        <v>#VALUE!</v>
      </c>
      <c r="I116" s="336" t="s">
        <v>38</v>
      </c>
      <c r="J116" s="336" t="s">
        <v>38</v>
      </c>
      <c r="K116" s="336" t="e">
        <f t="shared" si="18"/>
        <v>#VALUE!</v>
      </c>
    </row>
    <row r="117" spans="1:11" s="105" customFormat="1" x14ac:dyDescent="0.25">
      <c r="A117" s="354" t="s">
        <v>689</v>
      </c>
      <c r="B117" s="353" t="s">
        <v>767</v>
      </c>
      <c r="C117" s="340" t="s">
        <v>38</v>
      </c>
      <c r="D117" s="340" t="s">
        <v>38</v>
      </c>
      <c r="E117" s="385">
        <v>10</v>
      </c>
      <c r="F117" s="386" t="s">
        <v>88</v>
      </c>
      <c r="G117" s="336" t="s">
        <v>38</v>
      </c>
      <c r="H117" s="337" t="e">
        <f t="shared" si="19"/>
        <v>#VALUE!</v>
      </c>
      <c r="I117" s="336" t="s">
        <v>38</v>
      </c>
      <c r="J117" s="336" t="s">
        <v>38</v>
      </c>
      <c r="K117" s="336" t="e">
        <f t="shared" si="18"/>
        <v>#VALUE!</v>
      </c>
    </row>
    <row r="118" spans="1:11" s="105" customFormat="1" x14ac:dyDescent="0.25">
      <c r="A118" s="354" t="s">
        <v>690</v>
      </c>
      <c r="B118" s="353" t="s">
        <v>679</v>
      </c>
      <c r="C118" s="340" t="s">
        <v>38</v>
      </c>
      <c r="D118" s="340" t="s">
        <v>38</v>
      </c>
      <c r="E118" s="385">
        <v>10</v>
      </c>
      <c r="F118" s="386" t="s">
        <v>88</v>
      </c>
      <c r="G118" s="336" t="s">
        <v>38</v>
      </c>
      <c r="H118" s="337" t="e">
        <f t="shared" si="19"/>
        <v>#VALUE!</v>
      </c>
      <c r="I118" s="336" t="s">
        <v>38</v>
      </c>
      <c r="J118" s="336" t="s">
        <v>38</v>
      </c>
      <c r="K118" s="336" t="e">
        <f t="shared" si="18"/>
        <v>#VALUE!</v>
      </c>
    </row>
    <row r="119" spans="1:11" s="105" customFormat="1" x14ac:dyDescent="0.25">
      <c r="A119" s="354" t="s">
        <v>369</v>
      </c>
      <c r="B119" s="353" t="s">
        <v>770</v>
      </c>
      <c r="C119" s="340" t="s">
        <v>38</v>
      </c>
      <c r="D119" s="340" t="s">
        <v>38</v>
      </c>
      <c r="E119" s="385">
        <v>40</v>
      </c>
      <c r="F119" s="386" t="s">
        <v>88</v>
      </c>
      <c r="G119" s="336" t="s">
        <v>38</v>
      </c>
      <c r="H119" s="337" t="e">
        <f t="shared" si="19"/>
        <v>#VALUE!</v>
      </c>
      <c r="I119" s="336" t="s">
        <v>38</v>
      </c>
      <c r="J119" s="336" t="s">
        <v>38</v>
      </c>
      <c r="K119" s="336" t="e">
        <f t="shared" si="18"/>
        <v>#VALUE!</v>
      </c>
    </row>
    <row r="120" spans="1:11" s="105" customFormat="1" ht="15.75" customHeight="1" x14ac:dyDescent="0.25">
      <c r="A120" s="354" t="s">
        <v>780</v>
      </c>
      <c r="B120" s="353" t="s">
        <v>774</v>
      </c>
      <c r="C120" s="340" t="s">
        <v>38</v>
      </c>
      <c r="D120" s="340" t="s">
        <v>38</v>
      </c>
      <c r="E120" s="385">
        <v>12</v>
      </c>
      <c r="F120" s="386" t="s">
        <v>88</v>
      </c>
      <c r="G120" s="340" t="s">
        <v>38</v>
      </c>
      <c r="H120" s="337"/>
      <c r="I120" s="340" t="s">
        <v>38</v>
      </c>
      <c r="J120" s="340" t="s">
        <v>38</v>
      </c>
      <c r="K120" s="336" t="e">
        <f t="shared" si="18"/>
        <v>#VALUE!</v>
      </c>
    </row>
    <row r="121" spans="1:11" s="105" customFormat="1" x14ac:dyDescent="0.25">
      <c r="A121" s="354" t="s">
        <v>187</v>
      </c>
      <c r="B121" s="353" t="s">
        <v>771</v>
      </c>
      <c r="C121" s="340" t="s">
        <v>38</v>
      </c>
      <c r="D121" s="340" t="s">
        <v>38</v>
      </c>
      <c r="E121" s="385">
        <v>40</v>
      </c>
      <c r="F121" s="386" t="s">
        <v>88</v>
      </c>
      <c r="G121" s="336" t="s">
        <v>38</v>
      </c>
      <c r="H121" s="337" t="e">
        <f t="shared" si="19"/>
        <v>#VALUE!</v>
      </c>
      <c r="I121" s="336" t="s">
        <v>38</v>
      </c>
      <c r="J121" s="336" t="s">
        <v>38</v>
      </c>
      <c r="K121" s="336" t="e">
        <f t="shared" si="18"/>
        <v>#VALUE!</v>
      </c>
    </row>
    <row r="122" spans="1:11" s="105" customFormat="1" x14ac:dyDescent="0.25">
      <c r="A122" s="354" t="s">
        <v>782</v>
      </c>
      <c r="B122" s="353" t="s">
        <v>699</v>
      </c>
      <c r="C122" s="340" t="s">
        <v>38</v>
      </c>
      <c r="D122" s="340" t="s">
        <v>38</v>
      </c>
      <c r="E122" s="385">
        <v>40</v>
      </c>
      <c r="F122" s="386" t="s">
        <v>88</v>
      </c>
      <c r="G122" s="336" t="s">
        <v>38</v>
      </c>
      <c r="H122" s="337" t="e">
        <f t="shared" si="19"/>
        <v>#VALUE!</v>
      </c>
      <c r="I122" s="336" t="s">
        <v>38</v>
      </c>
      <c r="J122" s="336" t="s">
        <v>38</v>
      </c>
      <c r="K122" s="336" t="e">
        <f t="shared" si="18"/>
        <v>#VALUE!</v>
      </c>
    </row>
    <row r="123" spans="1:11" s="105" customFormat="1" x14ac:dyDescent="0.25">
      <c r="A123" s="354" t="s">
        <v>370</v>
      </c>
      <c r="B123" s="353" t="s">
        <v>772</v>
      </c>
      <c r="C123" s="340" t="s">
        <v>38</v>
      </c>
      <c r="D123" s="340" t="s">
        <v>38</v>
      </c>
      <c r="E123" s="385">
        <v>40</v>
      </c>
      <c r="F123" s="386" t="s">
        <v>88</v>
      </c>
      <c r="G123" s="336" t="s">
        <v>38</v>
      </c>
      <c r="H123" s="337" t="e">
        <f t="shared" si="19"/>
        <v>#VALUE!</v>
      </c>
      <c r="I123" s="336" t="s">
        <v>38</v>
      </c>
      <c r="J123" s="336" t="s">
        <v>38</v>
      </c>
      <c r="K123" s="336" t="e">
        <f t="shared" si="18"/>
        <v>#VALUE!</v>
      </c>
    </row>
    <row r="124" spans="1:11" s="105" customFormat="1" x14ac:dyDescent="0.25">
      <c r="A124" s="354" t="s">
        <v>371</v>
      </c>
      <c r="B124" s="353" t="s">
        <v>685</v>
      </c>
      <c r="C124" s="340" t="s">
        <v>38</v>
      </c>
      <c r="D124" s="340" t="s">
        <v>38</v>
      </c>
      <c r="E124" s="385">
        <v>400</v>
      </c>
      <c r="F124" s="386" t="s">
        <v>88</v>
      </c>
      <c r="G124" s="336" t="s">
        <v>38</v>
      </c>
      <c r="H124" s="337" t="e">
        <f t="shared" ref="H124" si="20">SUM(E124*G124)</f>
        <v>#VALUE!</v>
      </c>
      <c r="I124" s="336" t="s">
        <v>38</v>
      </c>
      <c r="J124" s="336" t="s">
        <v>38</v>
      </c>
      <c r="K124" s="336" t="e">
        <f t="shared" si="18"/>
        <v>#VALUE!</v>
      </c>
    </row>
    <row r="125" spans="1:11" s="105" customFormat="1" x14ac:dyDescent="0.25">
      <c r="A125" s="354" t="s">
        <v>775</v>
      </c>
      <c r="B125" s="353" t="s">
        <v>774</v>
      </c>
      <c r="C125" s="340" t="s">
        <v>38</v>
      </c>
      <c r="D125" s="340" t="s">
        <v>38</v>
      </c>
      <c r="E125" s="385">
        <v>40</v>
      </c>
      <c r="F125" s="386" t="s">
        <v>88</v>
      </c>
      <c r="G125" s="336" t="s">
        <v>38</v>
      </c>
      <c r="H125" s="337" t="e">
        <f>SUM(E125*G125)</f>
        <v>#VALUE!</v>
      </c>
      <c r="I125" s="336" t="s">
        <v>38</v>
      </c>
      <c r="J125" s="336" t="s">
        <v>38</v>
      </c>
      <c r="K125" s="336" t="e">
        <f t="shared" si="18"/>
        <v>#VALUE!</v>
      </c>
    </row>
    <row r="126" spans="1:11" s="105" customFormat="1" x14ac:dyDescent="0.25">
      <c r="A126" s="354" t="s">
        <v>776</v>
      </c>
      <c r="B126" s="353" t="s">
        <v>774</v>
      </c>
      <c r="C126" s="340" t="s">
        <v>38</v>
      </c>
      <c r="D126" s="340" t="s">
        <v>38</v>
      </c>
      <c r="E126" s="385">
        <v>40</v>
      </c>
      <c r="F126" s="386" t="s">
        <v>88</v>
      </c>
      <c r="G126" s="336" t="s">
        <v>38</v>
      </c>
      <c r="H126" s="337" t="e">
        <f>SUM(E126*G126)</f>
        <v>#VALUE!</v>
      </c>
      <c r="I126" s="336" t="s">
        <v>38</v>
      </c>
      <c r="J126" s="336" t="s">
        <v>38</v>
      </c>
      <c r="K126" s="336" t="e">
        <f t="shared" si="18"/>
        <v>#VALUE!</v>
      </c>
    </row>
    <row r="127" spans="1:11" s="105" customFormat="1" x14ac:dyDescent="0.25">
      <c r="A127" s="348" t="s">
        <v>801</v>
      </c>
      <c r="B127" s="349" t="s">
        <v>688</v>
      </c>
      <c r="C127" s="340" t="s">
        <v>38</v>
      </c>
      <c r="D127" s="340" t="s">
        <v>38</v>
      </c>
      <c r="E127" s="350">
        <v>60</v>
      </c>
      <c r="F127" s="351" t="s">
        <v>88</v>
      </c>
      <c r="G127" s="336" t="s">
        <v>38</v>
      </c>
      <c r="H127" s="337" t="e">
        <f>SUM(E127*G127)</f>
        <v>#VALUE!</v>
      </c>
      <c r="I127" s="336" t="s">
        <v>38</v>
      </c>
      <c r="J127" s="336" t="s">
        <v>38</v>
      </c>
      <c r="K127" s="336" t="e">
        <f t="shared" si="18"/>
        <v>#VALUE!</v>
      </c>
    </row>
    <row r="128" spans="1:11" s="105" customFormat="1" x14ac:dyDescent="0.25">
      <c r="A128" s="348" t="s">
        <v>63</v>
      </c>
      <c r="B128" s="349" t="s">
        <v>679</v>
      </c>
      <c r="C128" s="340" t="s">
        <v>38</v>
      </c>
      <c r="D128" s="340" t="s">
        <v>38</v>
      </c>
      <c r="E128" s="350">
        <v>20</v>
      </c>
      <c r="F128" s="351" t="s">
        <v>88</v>
      </c>
      <c r="G128" s="336" t="s">
        <v>38</v>
      </c>
      <c r="H128" s="337" t="e">
        <f>SUM(E128*G128)</f>
        <v>#VALUE!</v>
      </c>
      <c r="I128" s="336" t="s">
        <v>38</v>
      </c>
      <c r="J128" s="336" t="s">
        <v>38</v>
      </c>
      <c r="K128" s="336" t="e">
        <f t="shared" si="18"/>
        <v>#VALUE!</v>
      </c>
    </row>
    <row r="129" spans="1:11" s="105" customFormat="1" x14ac:dyDescent="0.25">
      <c r="A129" s="348" t="s">
        <v>802</v>
      </c>
      <c r="B129" s="349" t="s">
        <v>688</v>
      </c>
      <c r="C129" s="340" t="s">
        <v>38</v>
      </c>
      <c r="D129" s="340" t="s">
        <v>38</v>
      </c>
      <c r="E129" s="350">
        <v>60</v>
      </c>
      <c r="F129" s="351" t="s">
        <v>88</v>
      </c>
      <c r="G129" s="336" t="s">
        <v>38</v>
      </c>
      <c r="H129" s="337" t="e">
        <f t="shared" ref="H129" si="21">SUM(E129*G129)</f>
        <v>#VALUE!</v>
      </c>
      <c r="I129" s="336" t="s">
        <v>38</v>
      </c>
      <c r="J129" s="336" t="s">
        <v>38</v>
      </c>
      <c r="K129" s="336" t="e">
        <f t="shared" si="18"/>
        <v>#VALUE!</v>
      </c>
    </row>
    <row r="130" spans="1:11" s="105" customFormat="1" x14ac:dyDescent="0.25">
      <c r="A130" s="348" t="s">
        <v>140</v>
      </c>
      <c r="B130" s="349" t="s">
        <v>685</v>
      </c>
      <c r="C130" s="340" t="s">
        <v>38</v>
      </c>
      <c r="D130" s="340" t="s">
        <v>38</v>
      </c>
      <c r="E130" s="350">
        <v>20</v>
      </c>
      <c r="F130" s="351" t="s">
        <v>88</v>
      </c>
      <c r="G130" s="336" t="s">
        <v>38</v>
      </c>
      <c r="H130" s="337" t="e">
        <f t="shared" ref="H130:H132" si="22">SUM(E130*G130)</f>
        <v>#VALUE!</v>
      </c>
      <c r="I130" s="336" t="s">
        <v>38</v>
      </c>
      <c r="J130" s="336" t="s">
        <v>38</v>
      </c>
      <c r="K130" s="336" t="e">
        <f t="shared" si="18"/>
        <v>#VALUE!</v>
      </c>
    </row>
    <row r="131" spans="1:11" s="105" customFormat="1" x14ac:dyDescent="0.25">
      <c r="A131" s="348" t="s">
        <v>141</v>
      </c>
      <c r="B131" s="349" t="s">
        <v>777</v>
      </c>
      <c r="C131" s="340" t="s">
        <v>38</v>
      </c>
      <c r="D131" s="340" t="s">
        <v>38</v>
      </c>
      <c r="E131" s="350">
        <v>20</v>
      </c>
      <c r="F131" s="374" t="s">
        <v>88</v>
      </c>
      <c r="G131" s="336" t="s">
        <v>38</v>
      </c>
      <c r="H131" s="337" t="e">
        <f t="shared" si="22"/>
        <v>#VALUE!</v>
      </c>
      <c r="I131" s="336" t="s">
        <v>38</v>
      </c>
      <c r="J131" s="336" t="s">
        <v>38</v>
      </c>
      <c r="K131" s="336" t="e">
        <f t="shared" si="18"/>
        <v>#VALUE!</v>
      </c>
    </row>
    <row r="132" spans="1:11" s="105" customFormat="1" ht="15" customHeight="1" x14ac:dyDescent="0.25">
      <c r="A132" s="348" t="s">
        <v>778</v>
      </c>
      <c r="B132" s="349" t="s">
        <v>779</v>
      </c>
      <c r="C132" s="340" t="s">
        <v>38</v>
      </c>
      <c r="D132" s="340" t="s">
        <v>38</v>
      </c>
      <c r="E132" s="350">
        <v>80</v>
      </c>
      <c r="F132" s="374" t="s">
        <v>88</v>
      </c>
      <c r="G132" s="340" t="s">
        <v>38</v>
      </c>
      <c r="H132" s="337" t="e">
        <f t="shared" si="22"/>
        <v>#VALUE!</v>
      </c>
      <c r="I132" s="340" t="s">
        <v>38</v>
      </c>
      <c r="J132" s="340" t="s">
        <v>38</v>
      </c>
      <c r="K132" s="336" t="e">
        <f t="shared" si="18"/>
        <v>#VALUE!</v>
      </c>
    </row>
    <row r="133" spans="1:11" s="105" customFormat="1" ht="15" customHeight="1" x14ac:dyDescent="0.25">
      <c r="A133" s="348" t="s">
        <v>142</v>
      </c>
      <c r="B133" s="349" t="s">
        <v>699</v>
      </c>
      <c r="C133" s="340" t="s">
        <v>38</v>
      </c>
      <c r="D133" s="340" t="s">
        <v>38</v>
      </c>
      <c r="E133" s="350">
        <v>60</v>
      </c>
      <c r="F133" s="374" t="s">
        <v>88</v>
      </c>
      <c r="G133" s="336" t="s">
        <v>38</v>
      </c>
      <c r="H133" s="337" t="e">
        <f>SUM(E133*G133)</f>
        <v>#VALUE!</v>
      </c>
      <c r="I133" s="336" t="s">
        <v>38</v>
      </c>
      <c r="J133" s="340" t="s">
        <v>38</v>
      </c>
      <c r="K133" s="336" t="e">
        <f t="shared" si="18"/>
        <v>#VALUE!</v>
      </c>
    </row>
    <row r="134" spans="1:11" s="105" customFormat="1" x14ac:dyDescent="0.25">
      <c r="A134" s="348" t="s">
        <v>103</v>
      </c>
      <c r="B134" s="349" t="s">
        <v>777</v>
      </c>
      <c r="C134" s="340" t="s">
        <v>38</v>
      </c>
      <c r="D134" s="340" t="s">
        <v>38</v>
      </c>
      <c r="E134" s="350">
        <v>32</v>
      </c>
      <c r="F134" s="374" t="s">
        <v>88</v>
      </c>
      <c r="G134" s="336" t="s">
        <v>38</v>
      </c>
      <c r="H134" s="337" t="e">
        <f>SUM(E134*G134)</f>
        <v>#VALUE!</v>
      </c>
      <c r="I134" s="336" t="s">
        <v>38</v>
      </c>
      <c r="J134" s="336" t="s">
        <v>38</v>
      </c>
      <c r="K134" s="336" t="e">
        <f t="shared" si="18"/>
        <v>#VALUE!</v>
      </c>
    </row>
    <row r="135" spans="1:11" s="105" customFormat="1" x14ac:dyDescent="0.25">
      <c r="A135" s="348" t="s">
        <v>781</v>
      </c>
      <c r="B135" s="349" t="s">
        <v>699</v>
      </c>
      <c r="C135" s="340" t="s">
        <v>38</v>
      </c>
      <c r="D135" s="340" t="s">
        <v>38</v>
      </c>
      <c r="E135" s="350">
        <v>20</v>
      </c>
      <c r="F135" s="374" t="s">
        <v>88</v>
      </c>
      <c r="G135" s="336" t="s">
        <v>38</v>
      </c>
      <c r="H135" s="337" t="e">
        <f>SUM(E135*G135)</f>
        <v>#VALUE!</v>
      </c>
      <c r="I135" s="336" t="s">
        <v>38</v>
      </c>
      <c r="J135" s="336" t="s">
        <v>38</v>
      </c>
      <c r="K135" s="336" t="e">
        <f t="shared" si="18"/>
        <v>#VALUE!</v>
      </c>
    </row>
    <row r="136" spans="1:11" s="105" customFormat="1" ht="33.75" x14ac:dyDescent="0.25">
      <c r="A136" s="348" t="s">
        <v>344</v>
      </c>
      <c r="B136" s="349" t="s">
        <v>811</v>
      </c>
      <c r="C136" s="340" t="s">
        <v>38</v>
      </c>
      <c r="D136" s="340" t="s">
        <v>38</v>
      </c>
      <c r="E136" s="351">
        <v>12</v>
      </c>
      <c r="F136" s="351" t="s">
        <v>88</v>
      </c>
      <c r="G136" s="336" t="s">
        <v>38</v>
      </c>
      <c r="H136" s="337" t="e">
        <f t="shared" ref="H136" si="23">SUM(E136*G136)</f>
        <v>#VALUE!</v>
      </c>
      <c r="I136" s="336" t="s">
        <v>38</v>
      </c>
      <c r="J136" s="336" t="s">
        <v>38</v>
      </c>
      <c r="K136" s="336" t="e">
        <f t="shared" si="18"/>
        <v>#VALUE!</v>
      </c>
    </row>
    <row r="137" spans="1:11" s="105" customFormat="1" ht="33.75" x14ac:dyDescent="0.25">
      <c r="A137" s="348" t="s">
        <v>345</v>
      </c>
      <c r="B137" s="349" t="s">
        <v>812</v>
      </c>
      <c r="C137" s="340" t="s">
        <v>38</v>
      </c>
      <c r="D137" s="340" t="s">
        <v>38</v>
      </c>
      <c r="E137" s="351">
        <v>108</v>
      </c>
      <c r="F137" s="351" t="s">
        <v>88</v>
      </c>
      <c r="G137" s="336" t="s">
        <v>38</v>
      </c>
      <c r="H137" s="337" t="e">
        <f t="shared" ref="H137" si="24">SUM(E137*G137)</f>
        <v>#VALUE!</v>
      </c>
      <c r="I137" s="336" t="s">
        <v>38</v>
      </c>
      <c r="J137" s="336" t="s">
        <v>38</v>
      </c>
      <c r="K137" s="336" t="e">
        <f t="shared" si="18"/>
        <v>#VALUE!</v>
      </c>
    </row>
    <row r="138" spans="1:11" s="105" customFormat="1" ht="33.75" x14ac:dyDescent="0.25">
      <c r="A138" s="348" t="s">
        <v>136</v>
      </c>
      <c r="B138" s="349" t="s">
        <v>810</v>
      </c>
      <c r="C138" s="340" t="s">
        <v>38</v>
      </c>
      <c r="D138" s="340" t="s">
        <v>38</v>
      </c>
      <c r="E138" s="350">
        <v>12</v>
      </c>
      <c r="F138" s="374" t="s">
        <v>88</v>
      </c>
      <c r="G138" s="336" t="s">
        <v>38</v>
      </c>
      <c r="H138" s="337" t="e">
        <f>SUM(E138*G138)</f>
        <v>#VALUE!</v>
      </c>
      <c r="I138" s="336" t="s">
        <v>38</v>
      </c>
      <c r="J138" s="336" t="s">
        <v>38</v>
      </c>
      <c r="K138" s="336" t="e">
        <f t="shared" si="18"/>
        <v>#VALUE!</v>
      </c>
    </row>
    <row r="139" spans="1:11" s="270" customFormat="1" x14ac:dyDescent="0.25">
      <c r="A139" s="376"/>
      <c r="B139" s="367"/>
      <c r="C139" s="368"/>
      <c r="D139" s="368"/>
      <c r="E139" s="384"/>
      <c r="F139" s="377"/>
      <c r="G139" s="371"/>
      <c r="H139" s="372"/>
      <c r="I139" s="371"/>
      <c r="J139" s="371"/>
      <c r="K139" s="373"/>
    </row>
    <row r="140" spans="1:11" s="105" customFormat="1" x14ac:dyDescent="0.25">
      <c r="A140" s="361" t="s">
        <v>712</v>
      </c>
      <c r="B140" s="362" t="s">
        <v>148</v>
      </c>
      <c r="C140" s="362" t="s">
        <v>38</v>
      </c>
      <c r="D140" s="362" t="s">
        <v>38</v>
      </c>
      <c r="E140" s="362"/>
      <c r="F140" s="362"/>
      <c r="G140" s="362" t="s">
        <v>38</v>
      </c>
      <c r="H140" s="362" t="e">
        <f t="shared" ref="H140:H152" si="25">SUM(E140*G140)</f>
        <v>#VALUE!</v>
      </c>
      <c r="I140" s="362" t="s">
        <v>38</v>
      </c>
      <c r="J140" s="362" t="s">
        <v>38</v>
      </c>
      <c r="K140" s="363" t="e">
        <f>SUM(J140*G140)</f>
        <v>#VALUE!</v>
      </c>
    </row>
    <row r="141" spans="1:11" s="105" customFormat="1" x14ac:dyDescent="0.25">
      <c r="A141" s="354" t="s">
        <v>312</v>
      </c>
      <c r="B141" s="349" t="s">
        <v>685</v>
      </c>
      <c r="C141" s="340" t="s">
        <v>38</v>
      </c>
      <c r="D141" s="340" t="s">
        <v>38</v>
      </c>
      <c r="E141" s="350">
        <v>40</v>
      </c>
      <c r="F141" s="374" t="s">
        <v>88</v>
      </c>
      <c r="G141" s="336" t="s">
        <v>38</v>
      </c>
      <c r="H141" s="337" t="e">
        <f t="shared" si="25"/>
        <v>#VALUE!</v>
      </c>
      <c r="I141" s="336" t="s">
        <v>38</v>
      </c>
      <c r="J141" s="336" t="s">
        <v>38</v>
      </c>
      <c r="K141" s="336" t="e">
        <f t="shared" ref="K141:K152" si="26">SUM(H141+H141/100*I141)</f>
        <v>#VALUE!</v>
      </c>
    </row>
    <row r="142" spans="1:11" s="105" customFormat="1" ht="22.5" x14ac:dyDescent="0.25">
      <c r="A142" s="348" t="s">
        <v>310</v>
      </c>
      <c r="B142" s="349" t="s">
        <v>786</v>
      </c>
      <c r="C142" s="340" t="s">
        <v>38</v>
      </c>
      <c r="D142" s="340" t="s">
        <v>38</v>
      </c>
      <c r="E142" s="350">
        <v>3600</v>
      </c>
      <c r="F142" s="374" t="s">
        <v>88</v>
      </c>
      <c r="G142" s="336" t="s">
        <v>38</v>
      </c>
      <c r="H142" s="337" t="e">
        <f t="shared" si="25"/>
        <v>#VALUE!</v>
      </c>
      <c r="I142" s="336" t="s">
        <v>38</v>
      </c>
      <c r="J142" s="336" t="s">
        <v>38</v>
      </c>
      <c r="K142" s="336" t="e">
        <f t="shared" si="26"/>
        <v>#VALUE!</v>
      </c>
    </row>
    <row r="143" spans="1:11" s="105" customFormat="1" x14ac:dyDescent="0.25">
      <c r="A143" s="348" t="s">
        <v>311</v>
      </c>
      <c r="B143" s="349" t="s">
        <v>787</v>
      </c>
      <c r="C143" s="340" t="s">
        <v>38</v>
      </c>
      <c r="D143" s="340" t="s">
        <v>38</v>
      </c>
      <c r="E143" s="350">
        <v>100</v>
      </c>
      <c r="F143" s="374" t="s">
        <v>88</v>
      </c>
      <c r="G143" s="336" t="s">
        <v>38</v>
      </c>
      <c r="H143" s="337" t="e">
        <f t="shared" si="25"/>
        <v>#VALUE!</v>
      </c>
      <c r="I143" s="336" t="s">
        <v>38</v>
      </c>
      <c r="J143" s="336" t="s">
        <v>38</v>
      </c>
      <c r="K143" s="336" t="e">
        <f t="shared" si="26"/>
        <v>#VALUE!</v>
      </c>
    </row>
    <row r="144" spans="1:11" s="105" customFormat="1" ht="22.5" x14ac:dyDescent="0.25">
      <c r="A144" s="348" t="s">
        <v>149</v>
      </c>
      <c r="B144" s="349" t="s">
        <v>786</v>
      </c>
      <c r="C144" s="340" t="s">
        <v>38</v>
      </c>
      <c r="D144" s="340" t="s">
        <v>38</v>
      </c>
      <c r="E144" s="350">
        <v>3600</v>
      </c>
      <c r="F144" s="374" t="s">
        <v>88</v>
      </c>
      <c r="G144" s="336" t="s">
        <v>38</v>
      </c>
      <c r="H144" s="337" t="e">
        <f t="shared" si="25"/>
        <v>#VALUE!</v>
      </c>
      <c r="I144" s="336" t="s">
        <v>38</v>
      </c>
      <c r="J144" s="336" t="s">
        <v>38</v>
      </c>
      <c r="K144" s="336" t="e">
        <f t="shared" si="26"/>
        <v>#VALUE!</v>
      </c>
    </row>
    <row r="145" spans="1:11" s="105" customFormat="1" ht="22.5" x14ac:dyDescent="0.25">
      <c r="A145" s="354" t="s">
        <v>64</v>
      </c>
      <c r="B145" s="349" t="s">
        <v>794</v>
      </c>
      <c r="C145" s="340" t="s">
        <v>38</v>
      </c>
      <c r="D145" s="340" t="s">
        <v>38</v>
      </c>
      <c r="E145" s="350">
        <v>400</v>
      </c>
      <c r="F145" s="374" t="s">
        <v>88</v>
      </c>
      <c r="G145" s="336" t="s">
        <v>38</v>
      </c>
      <c r="H145" s="337" t="e">
        <f t="shared" si="25"/>
        <v>#VALUE!</v>
      </c>
      <c r="I145" s="336" t="s">
        <v>38</v>
      </c>
      <c r="J145" s="336" t="s">
        <v>38</v>
      </c>
      <c r="K145" s="336" t="e">
        <f t="shared" si="26"/>
        <v>#VALUE!</v>
      </c>
    </row>
    <row r="146" spans="1:11" s="105" customFormat="1" x14ac:dyDescent="0.25">
      <c r="A146" s="354" t="s">
        <v>314</v>
      </c>
      <c r="B146" s="349" t="s">
        <v>788</v>
      </c>
      <c r="C146" s="340" t="s">
        <v>38</v>
      </c>
      <c r="D146" s="340" t="s">
        <v>38</v>
      </c>
      <c r="E146" s="350">
        <v>60</v>
      </c>
      <c r="F146" s="351" t="s">
        <v>88</v>
      </c>
      <c r="G146" s="336" t="s">
        <v>38</v>
      </c>
      <c r="H146" s="337" t="e">
        <f t="shared" si="25"/>
        <v>#VALUE!</v>
      </c>
      <c r="I146" s="336" t="s">
        <v>38</v>
      </c>
      <c r="J146" s="336" t="s">
        <v>38</v>
      </c>
      <c r="K146" s="336" t="e">
        <f t="shared" si="26"/>
        <v>#VALUE!</v>
      </c>
    </row>
    <row r="147" spans="1:11" s="105" customFormat="1" ht="22.5" x14ac:dyDescent="0.25">
      <c r="A147" s="348" t="s">
        <v>805</v>
      </c>
      <c r="B147" s="349" t="s">
        <v>786</v>
      </c>
      <c r="C147" s="340" t="s">
        <v>38</v>
      </c>
      <c r="D147" s="340" t="s">
        <v>38</v>
      </c>
      <c r="E147" s="350">
        <v>3600</v>
      </c>
      <c r="F147" s="374" t="s">
        <v>88</v>
      </c>
      <c r="G147" s="336" t="s">
        <v>38</v>
      </c>
      <c r="H147" s="337" t="e">
        <f t="shared" si="25"/>
        <v>#VALUE!</v>
      </c>
      <c r="I147" s="336" t="s">
        <v>38</v>
      </c>
      <c r="J147" s="336" t="s">
        <v>38</v>
      </c>
      <c r="K147" s="336" t="e">
        <f t="shared" si="26"/>
        <v>#VALUE!</v>
      </c>
    </row>
    <row r="148" spans="1:11" s="105" customFormat="1" x14ac:dyDescent="0.25">
      <c r="A148" s="348" t="s">
        <v>791</v>
      </c>
      <c r="B148" s="349" t="s">
        <v>790</v>
      </c>
      <c r="C148" s="340" t="s">
        <v>38</v>
      </c>
      <c r="D148" s="340" t="s">
        <v>38</v>
      </c>
      <c r="E148" s="350">
        <v>12</v>
      </c>
      <c r="F148" s="374" t="s">
        <v>88</v>
      </c>
      <c r="G148" s="336" t="s">
        <v>38</v>
      </c>
      <c r="H148" s="337" t="e">
        <f t="shared" si="25"/>
        <v>#VALUE!</v>
      </c>
      <c r="I148" s="336" t="s">
        <v>38</v>
      </c>
      <c r="J148" s="336" t="s">
        <v>38</v>
      </c>
      <c r="K148" s="336" t="e">
        <f t="shared" si="26"/>
        <v>#VALUE!</v>
      </c>
    </row>
    <row r="149" spans="1:11" s="105" customFormat="1" x14ac:dyDescent="0.25">
      <c r="A149" s="348" t="s">
        <v>792</v>
      </c>
      <c r="B149" s="349" t="s">
        <v>793</v>
      </c>
      <c r="C149" s="340" t="s">
        <v>38</v>
      </c>
      <c r="D149" s="340" t="s">
        <v>38</v>
      </c>
      <c r="E149" s="350">
        <v>800</v>
      </c>
      <c r="F149" s="374" t="s">
        <v>88</v>
      </c>
      <c r="G149" s="336" t="s">
        <v>38</v>
      </c>
      <c r="H149" s="337" t="e">
        <f t="shared" si="25"/>
        <v>#VALUE!</v>
      </c>
      <c r="I149" s="336" t="s">
        <v>38</v>
      </c>
      <c r="J149" s="336" t="s">
        <v>38</v>
      </c>
      <c r="K149" s="336" t="e">
        <f t="shared" si="26"/>
        <v>#VALUE!</v>
      </c>
    </row>
    <row r="150" spans="1:11" s="105" customFormat="1" ht="22.5" x14ac:dyDescent="0.25">
      <c r="A150" s="354" t="s">
        <v>313</v>
      </c>
      <c r="B150" s="349" t="s">
        <v>789</v>
      </c>
      <c r="C150" s="340" t="s">
        <v>38</v>
      </c>
      <c r="D150" s="340" t="s">
        <v>38</v>
      </c>
      <c r="E150" s="350">
        <v>20</v>
      </c>
      <c r="F150" s="374" t="s">
        <v>88</v>
      </c>
      <c r="G150" s="336" t="s">
        <v>38</v>
      </c>
      <c r="H150" s="337" t="e">
        <f t="shared" si="25"/>
        <v>#VALUE!</v>
      </c>
      <c r="I150" s="336" t="s">
        <v>38</v>
      </c>
      <c r="J150" s="336" t="s">
        <v>38</v>
      </c>
      <c r="K150" s="336" t="e">
        <f t="shared" si="26"/>
        <v>#VALUE!</v>
      </c>
    </row>
    <row r="151" spans="1:11" s="105" customFormat="1" ht="22.5" x14ac:dyDescent="0.25">
      <c r="A151" s="354" t="s">
        <v>795</v>
      </c>
      <c r="B151" s="394" t="s">
        <v>803</v>
      </c>
      <c r="C151" s="340" t="s">
        <v>38</v>
      </c>
      <c r="D151" s="340" t="s">
        <v>38</v>
      </c>
      <c r="E151" s="350">
        <v>200</v>
      </c>
      <c r="F151" s="351" t="s">
        <v>88</v>
      </c>
      <c r="G151" s="336" t="s">
        <v>38</v>
      </c>
      <c r="H151" s="337" t="e">
        <f t="shared" si="25"/>
        <v>#VALUE!</v>
      </c>
      <c r="I151" s="336" t="s">
        <v>38</v>
      </c>
      <c r="J151" s="336" t="s">
        <v>38</v>
      </c>
      <c r="K151" s="336" t="e">
        <f t="shared" si="26"/>
        <v>#VALUE!</v>
      </c>
    </row>
    <row r="152" spans="1:11" s="105" customFormat="1" ht="22.5" x14ac:dyDescent="0.25">
      <c r="A152" s="348" t="s">
        <v>316</v>
      </c>
      <c r="B152" s="395" t="s">
        <v>804</v>
      </c>
      <c r="C152" s="340" t="s">
        <v>38</v>
      </c>
      <c r="D152" s="340" t="s">
        <v>38</v>
      </c>
      <c r="E152" s="350">
        <v>1800</v>
      </c>
      <c r="F152" s="374" t="s">
        <v>88</v>
      </c>
      <c r="G152" s="336" t="s">
        <v>38</v>
      </c>
      <c r="H152" s="337" t="e">
        <f t="shared" si="25"/>
        <v>#VALUE!</v>
      </c>
      <c r="I152" s="336" t="s">
        <v>38</v>
      </c>
      <c r="J152" s="336" t="s">
        <v>38</v>
      </c>
      <c r="K152" s="336" t="e">
        <f t="shared" si="26"/>
        <v>#VALUE!</v>
      </c>
    </row>
    <row r="153" spans="1:11" s="270" customFormat="1" x14ac:dyDescent="0.25">
      <c r="A153" s="376"/>
      <c r="B153" s="367"/>
      <c r="C153" s="368"/>
      <c r="D153" s="368"/>
      <c r="E153" s="384"/>
      <c r="F153" s="377"/>
      <c r="G153" s="371"/>
      <c r="H153" s="372"/>
      <c r="I153" s="371"/>
      <c r="J153" s="371"/>
      <c r="K153" s="373"/>
    </row>
    <row r="154" spans="1:11" s="105" customFormat="1" x14ac:dyDescent="0.25">
      <c r="A154" s="361" t="s">
        <v>145</v>
      </c>
      <c r="B154" s="362" t="s">
        <v>146</v>
      </c>
      <c r="C154" s="362" t="s">
        <v>38</v>
      </c>
      <c r="D154" s="362" t="s">
        <v>38</v>
      </c>
      <c r="E154" s="362"/>
      <c r="F154" s="362"/>
      <c r="G154" s="362" t="s">
        <v>38</v>
      </c>
      <c r="H154" s="362" t="e">
        <f t="shared" ref="H154:H165" si="27">SUM(E154*G154)</f>
        <v>#VALUE!</v>
      </c>
      <c r="I154" s="362" t="s">
        <v>38</v>
      </c>
      <c r="J154" s="362" t="s">
        <v>38</v>
      </c>
      <c r="K154" s="363" t="e">
        <f>SUM(J154*G154)</f>
        <v>#VALUE!</v>
      </c>
    </row>
    <row r="155" spans="1:11" s="105" customFormat="1" x14ac:dyDescent="0.25">
      <c r="A155" s="348" t="s">
        <v>147</v>
      </c>
      <c r="B155" s="349" t="s">
        <v>700</v>
      </c>
      <c r="C155" s="340" t="s">
        <v>38</v>
      </c>
      <c r="D155" s="340" t="s">
        <v>38</v>
      </c>
      <c r="E155" s="350">
        <v>320</v>
      </c>
      <c r="F155" s="374" t="s">
        <v>88</v>
      </c>
      <c r="G155" s="336" t="s">
        <v>38</v>
      </c>
      <c r="H155" s="337" t="e">
        <f t="shared" si="27"/>
        <v>#VALUE!</v>
      </c>
      <c r="I155" s="336" t="s">
        <v>38</v>
      </c>
      <c r="J155" s="336" t="s">
        <v>38</v>
      </c>
      <c r="K155" s="336" t="e">
        <f t="shared" ref="K155:K165" si="28">SUM(H155+H155/100*I155)</f>
        <v>#VALUE!</v>
      </c>
    </row>
    <row r="156" spans="1:11" s="105" customFormat="1" ht="17.25" customHeight="1" x14ac:dyDescent="0.25">
      <c r="A156" s="354" t="s">
        <v>706</v>
      </c>
      <c r="B156" s="353" t="s">
        <v>707</v>
      </c>
      <c r="C156" s="340" t="s">
        <v>38</v>
      </c>
      <c r="D156" s="340" t="s">
        <v>38</v>
      </c>
      <c r="E156" s="385">
        <v>120</v>
      </c>
      <c r="F156" s="386" t="s">
        <v>88</v>
      </c>
      <c r="G156" s="336" t="s">
        <v>38</v>
      </c>
      <c r="H156" s="337" t="e">
        <f t="shared" si="27"/>
        <v>#VALUE!</v>
      </c>
      <c r="I156" s="336" t="s">
        <v>38</v>
      </c>
      <c r="J156" s="336" t="s">
        <v>38</v>
      </c>
      <c r="K156" s="336" t="e">
        <f t="shared" si="28"/>
        <v>#VALUE!</v>
      </c>
    </row>
    <row r="157" spans="1:11" s="105" customFormat="1" ht="18.75" customHeight="1" x14ac:dyDescent="0.25">
      <c r="A157" s="354" t="s">
        <v>706</v>
      </c>
      <c r="B157" s="353" t="s">
        <v>708</v>
      </c>
      <c r="C157" s="340" t="s">
        <v>38</v>
      </c>
      <c r="D157" s="340" t="s">
        <v>38</v>
      </c>
      <c r="E157" s="385">
        <v>560</v>
      </c>
      <c r="F157" s="386" t="s">
        <v>88</v>
      </c>
      <c r="G157" s="336" t="s">
        <v>38</v>
      </c>
      <c r="H157" s="337" t="e">
        <f t="shared" si="27"/>
        <v>#VALUE!</v>
      </c>
      <c r="I157" s="336" t="s">
        <v>38</v>
      </c>
      <c r="J157" s="336" t="s">
        <v>38</v>
      </c>
      <c r="K157" s="336" t="e">
        <f t="shared" si="28"/>
        <v>#VALUE!</v>
      </c>
    </row>
    <row r="158" spans="1:11" s="105" customFormat="1" ht="18.75" customHeight="1" x14ac:dyDescent="0.25">
      <c r="A158" s="354" t="s">
        <v>706</v>
      </c>
      <c r="B158" s="353" t="s">
        <v>760</v>
      </c>
      <c r="C158" s="340" t="s">
        <v>38</v>
      </c>
      <c r="D158" s="340" t="s">
        <v>38</v>
      </c>
      <c r="E158" s="385">
        <v>140</v>
      </c>
      <c r="F158" s="386" t="s">
        <v>88</v>
      </c>
      <c r="G158" s="336" t="s">
        <v>38</v>
      </c>
      <c r="H158" s="337" t="e">
        <f t="shared" si="27"/>
        <v>#VALUE!</v>
      </c>
      <c r="I158" s="336" t="s">
        <v>38</v>
      </c>
      <c r="J158" s="336" t="s">
        <v>38</v>
      </c>
      <c r="K158" s="336" t="e">
        <f t="shared" si="28"/>
        <v>#VALUE!</v>
      </c>
    </row>
    <row r="159" spans="1:11" s="105" customFormat="1" ht="17.25" customHeight="1" x14ac:dyDescent="0.25">
      <c r="A159" s="354" t="s">
        <v>709</v>
      </c>
      <c r="B159" s="353" t="s">
        <v>707</v>
      </c>
      <c r="C159" s="340" t="s">
        <v>38</v>
      </c>
      <c r="D159" s="340" t="s">
        <v>38</v>
      </c>
      <c r="E159" s="385">
        <v>120</v>
      </c>
      <c r="F159" s="386" t="s">
        <v>88</v>
      </c>
      <c r="G159" s="336" t="s">
        <v>38</v>
      </c>
      <c r="H159" s="337" t="e">
        <f t="shared" si="27"/>
        <v>#VALUE!</v>
      </c>
      <c r="I159" s="336" t="s">
        <v>38</v>
      </c>
      <c r="J159" s="336" t="s">
        <v>38</v>
      </c>
      <c r="K159" s="336" t="e">
        <f t="shared" si="28"/>
        <v>#VALUE!</v>
      </c>
    </row>
    <row r="160" spans="1:11" s="105" customFormat="1" ht="17.25" customHeight="1" x14ac:dyDescent="0.25">
      <c r="A160" s="354" t="s">
        <v>709</v>
      </c>
      <c r="B160" s="353" t="s">
        <v>708</v>
      </c>
      <c r="C160" s="340" t="s">
        <v>38</v>
      </c>
      <c r="D160" s="340" t="s">
        <v>38</v>
      </c>
      <c r="E160" s="385">
        <v>560</v>
      </c>
      <c r="F160" s="386" t="s">
        <v>88</v>
      </c>
      <c r="G160" s="336" t="s">
        <v>38</v>
      </c>
      <c r="H160" s="337" t="e">
        <f t="shared" si="27"/>
        <v>#VALUE!</v>
      </c>
      <c r="I160" s="336" t="s">
        <v>38</v>
      </c>
      <c r="J160" s="336" t="s">
        <v>38</v>
      </c>
      <c r="K160" s="336" t="e">
        <f t="shared" si="28"/>
        <v>#VALUE!</v>
      </c>
    </row>
    <row r="161" spans="1:11" s="105" customFormat="1" ht="17.25" customHeight="1" x14ac:dyDescent="0.25">
      <c r="A161" s="354" t="s">
        <v>709</v>
      </c>
      <c r="B161" s="353" t="s">
        <v>760</v>
      </c>
      <c r="C161" s="340" t="s">
        <v>38</v>
      </c>
      <c r="D161" s="340" t="s">
        <v>38</v>
      </c>
      <c r="E161" s="385">
        <v>140</v>
      </c>
      <c r="F161" s="386" t="s">
        <v>88</v>
      </c>
      <c r="G161" s="336" t="s">
        <v>38</v>
      </c>
      <c r="H161" s="337" t="e">
        <f t="shared" si="27"/>
        <v>#VALUE!</v>
      </c>
      <c r="I161" s="336" t="s">
        <v>38</v>
      </c>
      <c r="J161" s="336" t="s">
        <v>38</v>
      </c>
      <c r="K161" s="336" t="e">
        <f t="shared" si="28"/>
        <v>#VALUE!</v>
      </c>
    </row>
    <row r="162" spans="1:11" s="105" customFormat="1" ht="23.25" customHeight="1" x14ac:dyDescent="0.25">
      <c r="A162" s="354" t="s">
        <v>761</v>
      </c>
      <c r="B162" s="353" t="s">
        <v>762</v>
      </c>
      <c r="C162" s="340" t="s">
        <v>38</v>
      </c>
      <c r="D162" s="340" t="s">
        <v>38</v>
      </c>
      <c r="E162" s="385">
        <v>60</v>
      </c>
      <c r="F162" s="386" t="s">
        <v>88</v>
      </c>
      <c r="G162" s="336" t="s">
        <v>38</v>
      </c>
      <c r="H162" s="337" t="e">
        <f t="shared" si="27"/>
        <v>#VALUE!</v>
      </c>
      <c r="I162" s="336" t="s">
        <v>38</v>
      </c>
      <c r="J162" s="336" t="s">
        <v>38</v>
      </c>
      <c r="K162" s="336" t="e">
        <f t="shared" si="28"/>
        <v>#VALUE!</v>
      </c>
    </row>
    <row r="163" spans="1:11" s="105" customFormat="1" ht="14.25" customHeight="1" x14ac:dyDescent="0.25">
      <c r="A163" s="354" t="s">
        <v>705</v>
      </c>
      <c r="B163" s="353" t="s">
        <v>710</v>
      </c>
      <c r="C163" s="340" t="s">
        <v>38</v>
      </c>
      <c r="D163" s="340" t="s">
        <v>38</v>
      </c>
      <c r="E163" s="385">
        <v>20</v>
      </c>
      <c r="F163" s="386" t="s">
        <v>88</v>
      </c>
      <c r="G163" s="336" t="s">
        <v>38</v>
      </c>
      <c r="H163" s="337" t="e">
        <f t="shared" si="27"/>
        <v>#VALUE!</v>
      </c>
      <c r="I163" s="336" t="s">
        <v>38</v>
      </c>
      <c r="J163" s="336" t="s">
        <v>38</v>
      </c>
      <c r="K163" s="336" t="e">
        <f t="shared" si="28"/>
        <v>#VALUE!</v>
      </c>
    </row>
    <row r="164" spans="1:11" s="105" customFormat="1" x14ac:dyDescent="0.25">
      <c r="A164" s="348" t="s">
        <v>701</v>
      </c>
      <c r="B164" s="349" t="s">
        <v>703</v>
      </c>
      <c r="C164" s="340" t="s">
        <v>38</v>
      </c>
      <c r="D164" s="340" t="s">
        <v>38</v>
      </c>
      <c r="E164" s="350">
        <v>90</v>
      </c>
      <c r="F164" s="365" t="s">
        <v>88</v>
      </c>
      <c r="G164" s="336" t="s">
        <v>38</v>
      </c>
      <c r="H164" s="337" t="e">
        <f t="shared" si="27"/>
        <v>#VALUE!</v>
      </c>
      <c r="I164" s="336" t="s">
        <v>38</v>
      </c>
      <c r="J164" s="336" t="s">
        <v>38</v>
      </c>
      <c r="K164" s="336" t="e">
        <f t="shared" si="28"/>
        <v>#VALUE!</v>
      </c>
    </row>
    <row r="165" spans="1:11" s="105" customFormat="1" x14ac:dyDescent="0.25">
      <c r="A165" s="348" t="s">
        <v>702</v>
      </c>
      <c r="B165" s="349" t="s">
        <v>704</v>
      </c>
      <c r="C165" s="340" t="s">
        <v>38</v>
      </c>
      <c r="D165" s="340" t="s">
        <v>38</v>
      </c>
      <c r="E165" s="350">
        <v>24</v>
      </c>
      <c r="F165" s="365" t="s">
        <v>88</v>
      </c>
      <c r="G165" s="336" t="s">
        <v>38</v>
      </c>
      <c r="H165" s="337" t="e">
        <f t="shared" si="27"/>
        <v>#VALUE!</v>
      </c>
      <c r="I165" s="336" t="s">
        <v>38</v>
      </c>
      <c r="J165" s="336" t="s">
        <v>38</v>
      </c>
      <c r="K165" s="336" t="e">
        <f t="shared" si="28"/>
        <v>#VALUE!</v>
      </c>
    </row>
    <row r="166" spans="1:11" s="270" customFormat="1" x14ac:dyDescent="0.25">
      <c r="A166" s="376"/>
      <c r="B166" s="367"/>
      <c r="C166" s="368"/>
      <c r="D166" s="368"/>
      <c r="E166" s="384"/>
      <c r="F166" s="370"/>
      <c r="G166" s="371"/>
      <c r="H166" s="372"/>
      <c r="I166" s="371"/>
      <c r="J166" s="371"/>
      <c r="K166" s="373"/>
    </row>
    <row r="167" spans="1:11" s="105" customFormat="1" x14ac:dyDescent="0.25">
      <c r="A167" s="361" t="s">
        <v>713</v>
      </c>
      <c r="B167" s="362" t="s">
        <v>134</v>
      </c>
      <c r="C167" s="362" t="s">
        <v>38</v>
      </c>
      <c r="D167" s="362" t="s">
        <v>38</v>
      </c>
      <c r="E167" s="362"/>
      <c r="F167" s="362"/>
      <c r="G167" s="362" t="s">
        <v>38</v>
      </c>
      <c r="H167" s="362" t="e">
        <f t="shared" ref="H167:H182" si="29">SUM(E167*G167)</f>
        <v>#VALUE!</v>
      </c>
      <c r="I167" s="362" t="s">
        <v>38</v>
      </c>
      <c r="J167" s="362" t="s">
        <v>38</v>
      </c>
      <c r="K167" s="363" t="e">
        <f>SUM(J167*G167)</f>
        <v>#VALUE!</v>
      </c>
    </row>
    <row r="168" spans="1:11" s="105" customFormat="1" ht="49.5" customHeight="1" x14ac:dyDescent="0.25">
      <c r="A168" s="354" t="s">
        <v>347</v>
      </c>
      <c r="B168" s="353" t="s">
        <v>899</v>
      </c>
      <c r="C168" s="340" t="s">
        <v>38</v>
      </c>
      <c r="D168" s="340" t="s">
        <v>38</v>
      </c>
      <c r="E168" s="385">
        <v>10</v>
      </c>
      <c r="F168" s="386" t="s">
        <v>88</v>
      </c>
      <c r="G168" s="336" t="s">
        <v>38</v>
      </c>
      <c r="H168" s="337" t="e">
        <f t="shared" si="29"/>
        <v>#VALUE!</v>
      </c>
      <c r="I168" s="336" t="s">
        <v>38</v>
      </c>
      <c r="J168" s="336" t="s">
        <v>38</v>
      </c>
      <c r="K168" s="336" t="e">
        <f t="shared" ref="K168:K182" si="30">SUM(H168+H168/100*I168)</f>
        <v>#VALUE!</v>
      </c>
    </row>
    <row r="169" spans="1:11" s="105" customFormat="1" ht="48" customHeight="1" x14ac:dyDescent="0.25">
      <c r="A169" s="354" t="s">
        <v>847</v>
      </c>
      <c r="B169" s="353" t="s">
        <v>848</v>
      </c>
      <c r="C169" s="340" t="s">
        <v>38</v>
      </c>
      <c r="D169" s="340" t="s">
        <v>38</v>
      </c>
      <c r="E169" s="385">
        <v>12</v>
      </c>
      <c r="F169" s="386" t="s">
        <v>88</v>
      </c>
      <c r="G169" s="336" t="s">
        <v>38</v>
      </c>
      <c r="H169" s="337" t="e">
        <f t="shared" si="29"/>
        <v>#VALUE!</v>
      </c>
      <c r="I169" s="336" t="s">
        <v>38</v>
      </c>
      <c r="J169" s="336" t="s">
        <v>38</v>
      </c>
      <c r="K169" s="336" t="e">
        <f t="shared" si="30"/>
        <v>#VALUE!</v>
      </c>
    </row>
    <row r="170" spans="1:11" s="105" customFormat="1" ht="47.25" customHeight="1" x14ac:dyDescent="0.25">
      <c r="A170" s="354" t="s">
        <v>849</v>
      </c>
      <c r="B170" s="353" t="s">
        <v>848</v>
      </c>
      <c r="C170" s="340" t="s">
        <v>38</v>
      </c>
      <c r="D170" s="340" t="s">
        <v>38</v>
      </c>
      <c r="E170" s="385">
        <v>12</v>
      </c>
      <c r="F170" s="386" t="s">
        <v>88</v>
      </c>
      <c r="G170" s="336" t="s">
        <v>38</v>
      </c>
      <c r="H170" s="337" t="e">
        <f t="shared" si="29"/>
        <v>#VALUE!</v>
      </c>
      <c r="I170" s="336" t="s">
        <v>38</v>
      </c>
      <c r="J170" s="336" t="s">
        <v>38</v>
      </c>
      <c r="K170" s="336" t="e">
        <f t="shared" si="30"/>
        <v>#VALUE!</v>
      </c>
    </row>
    <row r="171" spans="1:11" s="105" customFormat="1" ht="47.25" customHeight="1" x14ac:dyDescent="0.25">
      <c r="A171" s="354" t="s">
        <v>850</v>
      </c>
      <c r="B171" s="353" t="s">
        <v>848</v>
      </c>
      <c r="C171" s="340" t="s">
        <v>38</v>
      </c>
      <c r="D171" s="340" t="s">
        <v>38</v>
      </c>
      <c r="E171" s="385">
        <v>12</v>
      </c>
      <c r="F171" s="386" t="s">
        <v>88</v>
      </c>
      <c r="G171" s="336" t="s">
        <v>38</v>
      </c>
      <c r="H171" s="337" t="e">
        <f t="shared" si="29"/>
        <v>#VALUE!</v>
      </c>
      <c r="I171" s="336" t="s">
        <v>38</v>
      </c>
      <c r="J171" s="336" t="s">
        <v>38</v>
      </c>
      <c r="K171" s="336" t="e">
        <f t="shared" si="30"/>
        <v>#VALUE!</v>
      </c>
    </row>
    <row r="172" spans="1:11" s="105" customFormat="1" ht="22.5" customHeight="1" x14ac:dyDescent="0.25">
      <c r="A172" s="354" t="s">
        <v>851</v>
      </c>
      <c r="B172" s="353" t="s">
        <v>852</v>
      </c>
      <c r="C172" s="340" t="s">
        <v>38</v>
      </c>
      <c r="D172" s="340" t="s">
        <v>38</v>
      </c>
      <c r="E172" s="385">
        <v>14</v>
      </c>
      <c r="F172" s="386" t="s">
        <v>88</v>
      </c>
      <c r="G172" s="336" t="s">
        <v>38</v>
      </c>
      <c r="H172" s="337" t="e">
        <f t="shared" si="29"/>
        <v>#VALUE!</v>
      </c>
      <c r="I172" s="336" t="s">
        <v>38</v>
      </c>
      <c r="J172" s="336" t="s">
        <v>38</v>
      </c>
      <c r="K172" s="336" t="e">
        <f t="shared" si="30"/>
        <v>#VALUE!</v>
      </c>
    </row>
    <row r="173" spans="1:11" s="105" customFormat="1" ht="24.75" customHeight="1" x14ac:dyDescent="0.25">
      <c r="A173" s="354" t="s">
        <v>853</v>
      </c>
      <c r="B173" s="353" t="s">
        <v>854</v>
      </c>
      <c r="C173" s="340" t="s">
        <v>38</v>
      </c>
      <c r="D173" s="340" t="s">
        <v>38</v>
      </c>
      <c r="E173" s="385">
        <v>40</v>
      </c>
      <c r="F173" s="386" t="s">
        <v>88</v>
      </c>
      <c r="G173" s="336" t="s">
        <v>38</v>
      </c>
      <c r="H173" s="337" t="e">
        <f t="shared" si="29"/>
        <v>#VALUE!</v>
      </c>
      <c r="I173" s="336" t="s">
        <v>38</v>
      </c>
      <c r="J173" s="336" t="s">
        <v>38</v>
      </c>
      <c r="K173" s="336" t="e">
        <f t="shared" si="30"/>
        <v>#VALUE!</v>
      </c>
    </row>
    <row r="174" spans="1:11" s="105" customFormat="1" ht="22.5" x14ac:dyDescent="0.25">
      <c r="A174" s="354" t="s">
        <v>855</v>
      </c>
      <c r="B174" s="353" t="s">
        <v>346</v>
      </c>
      <c r="C174" s="340" t="s">
        <v>38</v>
      </c>
      <c r="D174" s="340" t="s">
        <v>38</v>
      </c>
      <c r="E174" s="385">
        <v>12</v>
      </c>
      <c r="F174" s="386" t="s">
        <v>88</v>
      </c>
      <c r="G174" s="336" t="s">
        <v>38</v>
      </c>
      <c r="H174" s="337" t="e">
        <f t="shared" si="29"/>
        <v>#VALUE!</v>
      </c>
      <c r="I174" s="336" t="s">
        <v>38</v>
      </c>
      <c r="J174" s="336" t="s">
        <v>38</v>
      </c>
      <c r="K174" s="336" t="e">
        <f t="shared" si="30"/>
        <v>#VALUE!</v>
      </c>
    </row>
    <row r="175" spans="1:11" s="105" customFormat="1" x14ac:dyDescent="0.25">
      <c r="A175" s="354" t="s">
        <v>856</v>
      </c>
      <c r="B175" s="353" t="s">
        <v>857</v>
      </c>
      <c r="C175" s="340" t="s">
        <v>38</v>
      </c>
      <c r="D175" s="340" t="s">
        <v>38</v>
      </c>
      <c r="E175" s="385">
        <v>12</v>
      </c>
      <c r="F175" s="386" t="s">
        <v>88</v>
      </c>
      <c r="G175" s="336" t="s">
        <v>38</v>
      </c>
      <c r="H175" s="337" t="e">
        <f t="shared" si="29"/>
        <v>#VALUE!</v>
      </c>
      <c r="I175" s="336" t="s">
        <v>38</v>
      </c>
      <c r="J175" s="336" t="s">
        <v>38</v>
      </c>
      <c r="K175" s="336" t="e">
        <f t="shared" si="30"/>
        <v>#VALUE!</v>
      </c>
    </row>
    <row r="176" spans="1:11" s="105" customFormat="1" x14ac:dyDescent="0.25">
      <c r="A176" s="354" t="s">
        <v>858</v>
      </c>
      <c r="B176" s="353" t="s">
        <v>857</v>
      </c>
      <c r="C176" s="340" t="s">
        <v>38</v>
      </c>
      <c r="D176" s="340" t="s">
        <v>38</v>
      </c>
      <c r="E176" s="350">
        <v>20</v>
      </c>
      <c r="F176" s="351" t="s">
        <v>88</v>
      </c>
      <c r="G176" s="336" t="s">
        <v>38</v>
      </c>
      <c r="H176" s="337" t="e">
        <f t="shared" si="29"/>
        <v>#VALUE!</v>
      </c>
      <c r="I176" s="336" t="s">
        <v>38</v>
      </c>
      <c r="J176" s="336" t="s">
        <v>38</v>
      </c>
      <c r="K176" s="336" t="e">
        <f t="shared" si="30"/>
        <v>#VALUE!</v>
      </c>
    </row>
    <row r="177" spans="1:11" s="105" customFormat="1" x14ac:dyDescent="0.25">
      <c r="A177" s="354" t="s">
        <v>859</v>
      </c>
      <c r="B177" s="353" t="s">
        <v>857</v>
      </c>
      <c r="C177" s="340" t="s">
        <v>38</v>
      </c>
      <c r="D177" s="340" t="s">
        <v>38</v>
      </c>
      <c r="E177" s="350">
        <v>40</v>
      </c>
      <c r="F177" s="351" t="s">
        <v>88</v>
      </c>
      <c r="G177" s="336" t="s">
        <v>38</v>
      </c>
      <c r="H177" s="337" t="e">
        <f t="shared" si="29"/>
        <v>#VALUE!</v>
      </c>
      <c r="I177" s="336" t="s">
        <v>38</v>
      </c>
      <c r="J177" s="336" t="s">
        <v>38</v>
      </c>
      <c r="K177" s="336" t="e">
        <f t="shared" si="30"/>
        <v>#VALUE!</v>
      </c>
    </row>
    <row r="178" spans="1:11" s="105" customFormat="1" x14ac:dyDescent="0.25">
      <c r="A178" s="354" t="s">
        <v>860</v>
      </c>
      <c r="B178" s="353" t="s">
        <v>857</v>
      </c>
      <c r="C178" s="340" t="s">
        <v>38</v>
      </c>
      <c r="D178" s="340" t="s">
        <v>38</v>
      </c>
      <c r="E178" s="350">
        <v>30</v>
      </c>
      <c r="F178" s="351" t="s">
        <v>88</v>
      </c>
      <c r="G178" s="336" t="s">
        <v>38</v>
      </c>
      <c r="H178" s="337" t="e">
        <f t="shared" si="29"/>
        <v>#VALUE!</v>
      </c>
      <c r="I178" s="336" t="s">
        <v>38</v>
      </c>
      <c r="J178" s="336" t="s">
        <v>38</v>
      </c>
      <c r="K178" s="336" t="e">
        <f t="shared" si="30"/>
        <v>#VALUE!</v>
      </c>
    </row>
    <row r="179" spans="1:11" s="105" customFormat="1" x14ac:dyDescent="0.25">
      <c r="A179" s="354" t="s">
        <v>861</v>
      </c>
      <c r="B179" s="353" t="s">
        <v>857</v>
      </c>
      <c r="C179" s="340" t="s">
        <v>38</v>
      </c>
      <c r="D179" s="340" t="s">
        <v>38</v>
      </c>
      <c r="E179" s="385">
        <v>10</v>
      </c>
      <c r="F179" s="386" t="s">
        <v>88</v>
      </c>
      <c r="G179" s="336" t="s">
        <v>38</v>
      </c>
      <c r="H179" s="337" t="e">
        <f t="shared" si="29"/>
        <v>#VALUE!</v>
      </c>
      <c r="I179" s="336" t="s">
        <v>38</v>
      </c>
      <c r="J179" s="336" t="s">
        <v>38</v>
      </c>
      <c r="K179" s="336" t="e">
        <f t="shared" si="30"/>
        <v>#VALUE!</v>
      </c>
    </row>
    <row r="180" spans="1:11" s="105" customFormat="1" ht="21.75" customHeight="1" x14ac:dyDescent="0.25">
      <c r="A180" s="354" t="s">
        <v>862</v>
      </c>
      <c r="B180" s="353" t="s">
        <v>863</v>
      </c>
      <c r="C180" s="340" t="s">
        <v>38</v>
      </c>
      <c r="D180" s="340" t="s">
        <v>38</v>
      </c>
      <c r="E180" s="385">
        <v>10</v>
      </c>
      <c r="F180" s="386" t="s">
        <v>88</v>
      </c>
      <c r="G180" s="336" t="s">
        <v>38</v>
      </c>
      <c r="H180" s="337" t="e">
        <f t="shared" si="29"/>
        <v>#VALUE!</v>
      </c>
      <c r="I180" s="336" t="s">
        <v>38</v>
      </c>
      <c r="J180" s="336" t="s">
        <v>38</v>
      </c>
      <c r="K180" s="336" t="e">
        <f t="shared" si="30"/>
        <v>#VALUE!</v>
      </c>
    </row>
    <row r="181" spans="1:11" s="105" customFormat="1" ht="15.75" customHeight="1" x14ac:dyDescent="0.25">
      <c r="A181" s="354" t="s">
        <v>864</v>
      </c>
      <c r="B181" s="353" t="s">
        <v>865</v>
      </c>
      <c r="C181" s="340" t="s">
        <v>38</v>
      </c>
      <c r="D181" s="340" t="s">
        <v>38</v>
      </c>
      <c r="E181" s="385">
        <v>160</v>
      </c>
      <c r="F181" s="386" t="s">
        <v>88</v>
      </c>
      <c r="G181" s="336" t="s">
        <v>38</v>
      </c>
      <c r="H181" s="337" t="e">
        <f t="shared" si="29"/>
        <v>#VALUE!</v>
      </c>
      <c r="I181" s="336" t="s">
        <v>38</v>
      </c>
      <c r="J181" s="336" t="s">
        <v>38</v>
      </c>
      <c r="K181" s="336" t="e">
        <f t="shared" si="30"/>
        <v>#VALUE!</v>
      </c>
    </row>
    <row r="182" spans="1:11" s="105" customFormat="1" ht="15" customHeight="1" x14ac:dyDescent="0.25">
      <c r="A182" s="354" t="s">
        <v>846</v>
      </c>
      <c r="B182" s="353" t="s">
        <v>866</v>
      </c>
      <c r="C182" s="340" t="s">
        <v>38</v>
      </c>
      <c r="D182" s="340" t="s">
        <v>38</v>
      </c>
      <c r="E182" s="385">
        <v>60</v>
      </c>
      <c r="F182" s="396" t="s">
        <v>88</v>
      </c>
      <c r="G182" s="336" t="s">
        <v>38</v>
      </c>
      <c r="H182" s="337" t="e">
        <f t="shared" si="29"/>
        <v>#VALUE!</v>
      </c>
      <c r="I182" s="336" t="s">
        <v>38</v>
      </c>
      <c r="J182" s="336" t="s">
        <v>38</v>
      </c>
      <c r="K182" s="336" t="e">
        <f t="shared" si="30"/>
        <v>#VALUE!</v>
      </c>
    </row>
    <row r="183" spans="1:11" s="270" customFormat="1" ht="15" customHeight="1" x14ac:dyDescent="0.25">
      <c r="A183" s="366"/>
      <c r="B183" s="390"/>
      <c r="C183" s="368"/>
      <c r="D183" s="368"/>
      <c r="E183" s="391"/>
      <c r="F183" s="392"/>
      <c r="G183" s="371"/>
      <c r="H183" s="372"/>
      <c r="I183" s="371"/>
      <c r="J183" s="371"/>
      <c r="K183" s="373"/>
    </row>
    <row r="184" spans="1:11" s="105" customFormat="1" x14ac:dyDescent="0.25">
      <c r="A184" s="361" t="s">
        <v>151</v>
      </c>
      <c r="B184" s="362" t="s">
        <v>152</v>
      </c>
      <c r="C184" s="362" t="s">
        <v>38</v>
      </c>
      <c r="D184" s="362" t="s">
        <v>38</v>
      </c>
      <c r="E184" s="362"/>
      <c r="F184" s="362"/>
      <c r="G184" s="362" t="s">
        <v>38</v>
      </c>
      <c r="H184" s="362" t="e">
        <f t="shared" ref="H184:H189" si="31">SUM(E184*G184)</f>
        <v>#VALUE!</v>
      </c>
      <c r="I184" s="362" t="s">
        <v>38</v>
      </c>
      <c r="J184" s="362" t="s">
        <v>38</v>
      </c>
      <c r="K184" s="363" t="e">
        <f>SUM(J184*G184)</f>
        <v>#VALUE!</v>
      </c>
    </row>
    <row r="185" spans="1:11" s="105" customFormat="1" x14ac:dyDescent="0.25">
      <c r="A185" s="348" t="s">
        <v>306</v>
      </c>
      <c r="B185" s="349" t="s">
        <v>784</v>
      </c>
      <c r="C185" s="340" t="s">
        <v>38</v>
      </c>
      <c r="D185" s="340" t="s">
        <v>38</v>
      </c>
      <c r="E185" s="350">
        <v>80</v>
      </c>
      <c r="F185" s="351" t="s">
        <v>88</v>
      </c>
      <c r="G185" s="336" t="s">
        <v>38</v>
      </c>
      <c r="H185" s="337" t="e">
        <f t="shared" si="31"/>
        <v>#VALUE!</v>
      </c>
      <c r="I185" s="336" t="s">
        <v>38</v>
      </c>
      <c r="J185" s="336" t="s">
        <v>38</v>
      </c>
      <c r="K185" s="336" t="e">
        <f t="shared" ref="K185:K189" si="32">SUM(H185+H185/100*I185)</f>
        <v>#VALUE!</v>
      </c>
    </row>
    <row r="186" spans="1:11" s="105" customFormat="1" ht="33.75" x14ac:dyDescent="0.25">
      <c r="A186" s="348" t="s">
        <v>307</v>
      </c>
      <c r="B186" s="349" t="s">
        <v>898</v>
      </c>
      <c r="C186" s="340" t="s">
        <v>38</v>
      </c>
      <c r="D186" s="340" t="s">
        <v>38</v>
      </c>
      <c r="E186" s="350">
        <v>20</v>
      </c>
      <c r="F186" s="351" t="s">
        <v>88</v>
      </c>
      <c r="G186" s="336" t="s">
        <v>38</v>
      </c>
      <c r="H186" s="337" t="e">
        <f t="shared" si="31"/>
        <v>#VALUE!</v>
      </c>
      <c r="I186" s="336" t="s">
        <v>38</v>
      </c>
      <c r="J186" s="336" t="s">
        <v>38</v>
      </c>
      <c r="K186" s="336" t="e">
        <f t="shared" si="32"/>
        <v>#VALUE!</v>
      </c>
    </row>
    <row r="187" spans="1:11" s="105" customFormat="1" x14ac:dyDescent="0.25">
      <c r="A187" s="348" t="s">
        <v>308</v>
      </c>
      <c r="B187" s="349" t="s">
        <v>826</v>
      </c>
      <c r="C187" s="340" t="s">
        <v>38</v>
      </c>
      <c r="D187" s="340" t="s">
        <v>38</v>
      </c>
      <c r="E187" s="350">
        <v>40</v>
      </c>
      <c r="F187" s="351" t="s">
        <v>88</v>
      </c>
      <c r="G187" s="336" t="s">
        <v>38</v>
      </c>
      <c r="H187" s="337" t="e">
        <f t="shared" si="31"/>
        <v>#VALUE!</v>
      </c>
      <c r="I187" s="336" t="s">
        <v>38</v>
      </c>
      <c r="J187" s="336" t="s">
        <v>38</v>
      </c>
      <c r="K187" s="336" t="e">
        <f t="shared" si="32"/>
        <v>#VALUE!</v>
      </c>
    </row>
    <row r="188" spans="1:11" s="105" customFormat="1" x14ac:dyDescent="0.25">
      <c r="A188" s="348" t="s">
        <v>308</v>
      </c>
      <c r="B188" s="349" t="s">
        <v>785</v>
      </c>
      <c r="C188" s="340" t="s">
        <v>38</v>
      </c>
      <c r="D188" s="340" t="s">
        <v>38</v>
      </c>
      <c r="E188" s="350">
        <v>40</v>
      </c>
      <c r="F188" s="351" t="s">
        <v>88</v>
      </c>
      <c r="G188" s="336" t="s">
        <v>38</v>
      </c>
      <c r="H188" s="337" t="e">
        <f t="shared" si="31"/>
        <v>#VALUE!</v>
      </c>
      <c r="I188" s="336" t="s">
        <v>38</v>
      </c>
      <c r="J188" s="336" t="s">
        <v>38</v>
      </c>
      <c r="K188" s="336" t="e">
        <f t="shared" si="32"/>
        <v>#VALUE!</v>
      </c>
    </row>
    <row r="189" spans="1:11" s="105" customFormat="1" ht="33.75" x14ac:dyDescent="0.25">
      <c r="A189" s="348" t="s">
        <v>309</v>
      </c>
      <c r="B189" s="353" t="s">
        <v>897</v>
      </c>
      <c r="C189" s="340" t="s">
        <v>38</v>
      </c>
      <c r="D189" s="340" t="s">
        <v>38</v>
      </c>
      <c r="E189" s="350">
        <v>20</v>
      </c>
      <c r="F189" s="351" t="s">
        <v>88</v>
      </c>
      <c r="G189" s="336" t="s">
        <v>38</v>
      </c>
      <c r="H189" s="337" t="e">
        <f t="shared" si="31"/>
        <v>#VALUE!</v>
      </c>
      <c r="I189" s="336" t="s">
        <v>38</v>
      </c>
      <c r="J189" s="336" t="s">
        <v>38</v>
      </c>
      <c r="K189" s="336" t="e">
        <f t="shared" si="32"/>
        <v>#VALUE!</v>
      </c>
    </row>
    <row r="190" spans="1:11" s="270" customFormat="1" ht="15.75" customHeight="1" x14ac:dyDescent="0.25">
      <c r="A190" s="366"/>
      <c r="B190" s="390"/>
      <c r="C190" s="368"/>
      <c r="D190" s="368"/>
      <c r="E190" s="391"/>
      <c r="F190" s="392"/>
      <c r="G190" s="371"/>
      <c r="H190" s="372"/>
      <c r="I190" s="371"/>
      <c r="J190" s="371"/>
      <c r="K190" s="373"/>
    </row>
    <row r="191" spans="1:11" s="105" customFormat="1" x14ac:dyDescent="0.25">
      <c r="A191" s="361" t="s">
        <v>675</v>
      </c>
      <c r="B191" s="362" t="s">
        <v>133</v>
      </c>
      <c r="C191" s="362" t="s">
        <v>38</v>
      </c>
      <c r="D191" s="362" t="s">
        <v>38</v>
      </c>
      <c r="E191" s="362"/>
      <c r="F191" s="362"/>
      <c r="G191" s="362" t="s">
        <v>38</v>
      </c>
      <c r="H191" s="362" t="e">
        <f t="shared" ref="H191" si="33">SUM(E191*G191)</f>
        <v>#VALUE!</v>
      </c>
      <c r="I191" s="362" t="s">
        <v>38</v>
      </c>
      <c r="J191" s="362" t="s">
        <v>38</v>
      </c>
      <c r="K191" s="363" t="e">
        <f>SUM(J191*G191)</f>
        <v>#VALUE!</v>
      </c>
    </row>
    <row r="192" spans="1:11" s="105" customFormat="1" x14ac:dyDescent="0.25">
      <c r="A192" s="354" t="s">
        <v>676</v>
      </c>
      <c r="B192" s="349" t="s">
        <v>773</v>
      </c>
      <c r="C192" s="340" t="s">
        <v>38</v>
      </c>
      <c r="D192" s="340" t="s">
        <v>38</v>
      </c>
      <c r="E192" s="364">
        <v>50</v>
      </c>
      <c r="F192" s="365" t="s">
        <v>88</v>
      </c>
      <c r="G192" s="336" t="s">
        <v>38</v>
      </c>
      <c r="H192" s="337" t="e">
        <f t="shared" ref="H192:H197" si="34">SUM(E192*G192)</f>
        <v>#VALUE!</v>
      </c>
      <c r="I192" s="336" t="s">
        <v>38</v>
      </c>
      <c r="J192" s="336" t="s">
        <v>38</v>
      </c>
      <c r="K192" s="336" t="e">
        <f t="shared" ref="K192:K197" si="35">SUM(H192+H192/100*I192)</f>
        <v>#VALUE!</v>
      </c>
    </row>
    <row r="193" spans="1:11" s="105" customFormat="1" ht="22.5" x14ac:dyDescent="0.25">
      <c r="A193" s="348" t="s">
        <v>806</v>
      </c>
      <c r="B193" s="349" t="s">
        <v>807</v>
      </c>
      <c r="C193" s="340" t="s">
        <v>38</v>
      </c>
      <c r="D193" s="340" t="s">
        <v>38</v>
      </c>
      <c r="E193" s="350">
        <v>40</v>
      </c>
      <c r="F193" s="351" t="s">
        <v>88</v>
      </c>
      <c r="G193" s="336" t="s">
        <v>38</v>
      </c>
      <c r="H193" s="337" t="e">
        <f t="shared" si="34"/>
        <v>#VALUE!</v>
      </c>
      <c r="I193" s="336" t="s">
        <v>38</v>
      </c>
      <c r="J193" s="336" t="s">
        <v>38</v>
      </c>
      <c r="K193" s="336" t="e">
        <f t="shared" si="35"/>
        <v>#VALUE!</v>
      </c>
    </row>
    <row r="194" spans="1:11" s="105" customFormat="1" ht="22.5" x14ac:dyDescent="0.25">
      <c r="A194" s="348" t="s">
        <v>295</v>
      </c>
      <c r="B194" s="349" t="s">
        <v>677</v>
      </c>
      <c r="C194" s="340" t="s">
        <v>38</v>
      </c>
      <c r="D194" s="340" t="s">
        <v>38</v>
      </c>
      <c r="E194" s="351">
        <v>40</v>
      </c>
      <c r="F194" s="374" t="s">
        <v>88</v>
      </c>
      <c r="G194" s="336" t="s">
        <v>38</v>
      </c>
      <c r="H194" s="337" t="e">
        <f t="shared" si="34"/>
        <v>#VALUE!</v>
      </c>
      <c r="I194" s="336" t="s">
        <v>38</v>
      </c>
      <c r="J194" s="336" t="s">
        <v>38</v>
      </c>
      <c r="K194" s="336" t="e">
        <f t="shared" si="35"/>
        <v>#VALUE!</v>
      </c>
    </row>
    <row r="195" spans="1:11" s="105" customFormat="1" x14ac:dyDescent="0.25">
      <c r="A195" s="354" t="s">
        <v>678</v>
      </c>
      <c r="B195" s="349" t="s">
        <v>338</v>
      </c>
      <c r="C195" s="340" t="s">
        <v>38</v>
      </c>
      <c r="D195" s="340" t="s">
        <v>38</v>
      </c>
      <c r="E195" s="364">
        <v>60</v>
      </c>
      <c r="F195" s="365" t="s">
        <v>88</v>
      </c>
      <c r="G195" s="336" t="s">
        <v>38</v>
      </c>
      <c r="H195" s="337" t="e">
        <f t="shared" si="34"/>
        <v>#VALUE!</v>
      </c>
      <c r="I195" s="336" t="s">
        <v>38</v>
      </c>
      <c r="J195" s="336" t="s">
        <v>38</v>
      </c>
      <c r="K195" s="336" t="e">
        <f t="shared" si="35"/>
        <v>#VALUE!</v>
      </c>
    </row>
    <row r="196" spans="1:11" s="105" customFormat="1" ht="22.5" x14ac:dyDescent="0.25">
      <c r="A196" s="348" t="s">
        <v>154</v>
      </c>
      <c r="B196" s="349" t="s">
        <v>808</v>
      </c>
      <c r="C196" s="340" t="s">
        <v>38</v>
      </c>
      <c r="D196" s="340" t="s">
        <v>38</v>
      </c>
      <c r="E196" s="350">
        <v>300</v>
      </c>
      <c r="F196" s="351" t="s">
        <v>88</v>
      </c>
      <c r="G196" s="336" t="s">
        <v>38</v>
      </c>
      <c r="H196" s="337" t="e">
        <f t="shared" si="34"/>
        <v>#VALUE!</v>
      </c>
      <c r="I196" s="336" t="s">
        <v>38</v>
      </c>
      <c r="J196" s="336" t="s">
        <v>38</v>
      </c>
      <c r="K196" s="336" t="e">
        <f t="shared" si="35"/>
        <v>#VALUE!</v>
      </c>
    </row>
    <row r="197" spans="1:11" s="105" customFormat="1" x14ac:dyDescent="0.25">
      <c r="A197" s="348" t="s">
        <v>328</v>
      </c>
      <c r="B197" s="349" t="s">
        <v>829</v>
      </c>
      <c r="C197" s="340" t="s">
        <v>38</v>
      </c>
      <c r="D197" s="340" t="s">
        <v>38</v>
      </c>
      <c r="E197" s="350">
        <v>20</v>
      </c>
      <c r="F197" s="351" t="s">
        <v>88</v>
      </c>
      <c r="G197" s="336" t="s">
        <v>38</v>
      </c>
      <c r="H197" s="337" t="e">
        <f t="shared" si="34"/>
        <v>#VALUE!</v>
      </c>
      <c r="I197" s="336" t="s">
        <v>38</v>
      </c>
      <c r="J197" s="336" t="s">
        <v>38</v>
      </c>
      <c r="K197" s="336" t="e">
        <f t="shared" si="35"/>
        <v>#VALUE!</v>
      </c>
    </row>
    <row r="198" spans="1:11" s="270" customFormat="1" x14ac:dyDescent="0.25">
      <c r="A198" s="376"/>
      <c r="B198" s="367"/>
      <c r="C198" s="368"/>
      <c r="D198" s="368"/>
      <c r="E198" s="384"/>
      <c r="F198" s="369"/>
      <c r="G198" s="371"/>
      <c r="H198" s="372"/>
      <c r="I198" s="371"/>
      <c r="J198" s="371"/>
      <c r="K198" s="373"/>
    </row>
    <row r="199" spans="1:11" s="105" customFormat="1" x14ac:dyDescent="0.25">
      <c r="A199" s="361" t="s">
        <v>942</v>
      </c>
      <c r="B199" s="362" t="s">
        <v>155</v>
      </c>
      <c r="C199" s="362" t="s">
        <v>38</v>
      </c>
      <c r="D199" s="362" t="s">
        <v>38</v>
      </c>
      <c r="E199" s="362"/>
      <c r="F199" s="362"/>
      <c r="G199" s="362" t="s">
        <v>38</v>
      </c>
      <c r="H199" s="362" t="e">
        <f>SUM(E199*G199)</f>
        <v>#VALUE!</v>
      </c>
      <c r="I199" s="362" t="s">
        <v>38</v>
      </c>
      <c r="J199" s="362" t="s">
        <v>38</v>
      </c>
      <c r="K199" s="363" t="e">
        <f>SUM(J199*G199)</f>
        <v>#VALUE!</v>
      </c>
    </row>
    <row r="200" spans="1:11" s="105" customFormat="1" x14ac:dyDescent="0.25">
      <c r="A200" s="348" t="s">
        <v>838</v>
      </c>
      <c r="B200" s="349" t="s">
        <v>837</v>
      </c>
      <c r="C200" s="340" t="s">
        <v>38</v>
      </c>
      <c r="D200" s="340" t="s">
        <v>38</v>
      </c>
      <c r="E200" s="350">
        <v>20</v>
      </c>
      <c r="F200" s="351" t="s">
        <v>88</v>
      </c>
      <c r="G200" s="336" t="s">
        <v>38</v>
      </c>
      <c r="H200" s="337" t="e">
        <f>SUM(E200*G200)</f>
        <v>#VALUE!</v>
      </c>
      <c r="I200" s="336" t="s">
        <v>38</v>
      </c>
      <c r="J200" s="336" t="s">
        <v>38</v>
      </c>
      <c r="K200" s="336" t="e">
        <f t="shared" ref="K200:K203" si="36">SUM(H200+H200/100*I200)</f>
        <v>#VALUE!</v>
      </c>
    </row>
    <row r="201" spans="1:11" s="105" customFormat="1" x14ac:dyDescent="0.25">
      <c r="A201" s="348" t="s">
        <v>840</v>
      </c>
      <c r="B201" s="349" t="s">
        <v>839</v>
      </c>
      <c r="C201" s="340" t="s">
        <v>38</v>
      </c>
      <c r="D201" s="340" t="s">
        <v>38</v>
      </c>
      <c r="E201" s="350">
        <v>16</v>
      </c>
      <c r="F201" s="351" t="s">
        <v>88</v>
      </c>
      <c r="G201" s="336" t="s">
        <v>38</v>
      </c>
      <c r="H201" s="337" t="e">
        <f>SUM(E201*G201)</f>
        <v>#VALUE!</v>
      </c>
      <c r="I201" s="336" t="s">
        <v>38</v>
      </c>
      <c r="J201" s="336" t="s">
        <v>38</v>
      </c>
      <c r="K201" s="336" t="e">
        <f t="shared" si="36"/>
        <v>#VALUE!</v>
      </c>
    </row>
    <row r="202" spans="1:11" s="105" customFormat="1" x14ac:dyDescent="0.25">
      <c r="A202" s="348" t="s">
        <v>842</v>
      </c>
      <c r="B202" s="349" t="s">
        <v>843</v>
      </c>
      <c r="C202" s="340" t="s">
        <v>38</v>
      </c>
      <c r="D202" s="340" t="s">
        <v>38</v>
      </c>
      <c r="E202" s="350">
        <v>30</v>
      </c>
      <c r="F202" s="351" t="s">
        <v>88</v>
      </c>
      <c r="G202" s="336" t="s">
        <v>38</v>
      </c>
      <c r="H202" s="337" t="e">
        <f>SUM(E202*G202)</f>
        <v>#VALUE!</v>
      </c>
      <c r="I202" s="336" t="s">
        <v>38</v>
      </c>
      <c r="J202" s="336" t="s">
        <v>38</v>
      </c>
      <c r="K202" s="336" t="e">
        <f t="shared" si="36"/>
        <v>#VALUE!</v>
      </c>
    </row>
    <row r="203" spans="1:11" s="105" customFormat="1" x14ac:dyDescent="0.25">
      <c r="A203" s="348" t="s">
        <v>374</v>
      </c>
      <c r="B203" s="349" t="s">
        <v>680</v>
      </c>
      <c r="C203" s="340" t="s">
        <v>38</v>
      </c>
      <c r="D203" s="340" t="s">
        <v>38</v>
      </c>
      <c r="E203" s="350">
        <v>500</v>
      </c>
      <c r="F203" s="374" t="s">
        <v>88</v>
      </c>
      <c r="G203" s="336" t="s">
        <v>38</v>
      </c>
      <c r="H203" s="337" t="e">
        <f t="shared" ref="H203" si="37">SUM(E203*G203)</f>
        <v>#VALUE!</v>
      </c>
      <c r="I203" s="336" t="s">
        <v>38</v>
      </c>
      <c r="J203" s="336" t="s">
        <v>38</v>
      </c>
      <c r="K203" s="336" t="e">
        <f t="shared" si="36"/>
        <v>#VALUE!</v>
      </c>
    </row>
    <row r="204" spans="1:11" s="270" customFormat="1" x14ac:dyDescent="0.25">
      <c r="A204" s="376"/>
      <c r="B204" s="367"/>
      <c r="C204" s="368"/>
      <c r="D204" s="368"/>
      <c r="E204" s="384"/>
      <c r="F204" s="369"/>
      <c r="G204" s="371"/>
      <c r="H204" s="372"/>
      <c r="I204" s="371"/>
      <c r="J204" s="371"/>
      <c r="K204" s="373"/>
    </row>
    <row r="205" spans="1:11" s="105" customFormat="1" x14ac:dyDescent="0.25">
      <c r="A205" s="361" t="s">
        <v>155</v>
      </c>
      <c r="B205" s="362" t="s">
        <v>155</v>
      </c>
      <c r="C205" s="362" t="s">
        <v>38</v>
      </c>
      <c r="D205" s="362" t="s">
        <v>38</v>
      </c>
      <c r="E205" s="362"/>
      <c r="F205" s="362"/>
      <c r="G205" s="362" t="s">
        <v>38</v>
      </c>
      <c r="H205" s="362" t="e">
        <f>SUM(E205*G205)</f>
        <v>#VALUE!</v>
      </c>
      <c r="I205" s="362" t="s">
        <v>38</v>
      </c>
      <c r="J205" s="362" t="s">
        <v>38</v>
      </c>
      <c r="K205" s="363" t="e">
        <f>SUM(J205*G205)</f>
        <v>#VALUE!</v>
      </c>
    </row>
    <row r="206" spans="1:11" s="105" customFormat="1" ht="33.75" x14ac:dyDescent="0.25">
      <c r="A206" s="348" t="s">
        <v>830</v>
      </c>
      <c r="B206" s="349" t="s">
        <v>896</v>
      </c>
      <c r="C206" s="340" t="s">
        <v>38</v>
      </c>
      <c r="D206" s="340" t="s">
        <v>38</v>
      </c>
      <c r="E206" s="350">
        <v>160</v>
      </c>
      <c r="F206" s="351" t="s">
        <v>88</v>
      </c>
      <c r="G206" s="336" t="s">
        <v>38</v>
      </c>
      <c r="H206" s="337" t="e">
        <f>SUM(E206*G206)</f>
        <v>#VALUE!</v>
      </c>
      <c r="I206" s="336" t="s">
        <v>38</v>
      </c>
      <c r="J206" s="336" t="s">
        <v>38</v>
      </c>
      <c r="K206" s="336" t="e">
        <f t="shared" ref="K206:K207" si="38">SUM(H206+H206/100*I206)</f>
        <v>#VALUE!</v>
      </c>
    </row>
    <row r="207" spans="1:11" s="105" customFormat="1" ht="33.75" x14ac:dyDescent="0.25">
      <c r="A207" s="348" t="s">
        <v>831</v>
      </c>
      <c r="B207" s="349" t="s">
        <v>896</v>
      </c>
      <c r="C207" s="340" t="s">
        <v>38</v>
      </c>
      <c r="D207" s="340" t="s">
        <v>38</v>
      </c>
      <c r="E207" s="350">
        <v>160</v>
      </c>
      <c r="F207" s="351" t="s">
        <v>88</v>
      </c>
      <c r="G207" s="336" t="s">
        <v>38</v>
      </c>
      <c r="H207" s="337" t="e">
        <f>SUM(E207*G207)</f>
        <v>#VALUE!</v>
      </c>
      <c r="I207" s="336" t="s">
        <v>38</v>
      </c>
      <c r="J207" s="336" t="s">
        <v>38</v>
      </c>
      <c r="K207" s="336" t="e">
        <f t="shared" si="38"/>
        <v>#VALUE!</v>
      </c>
    </row>
    <row r="208" spans="1:11" s="270" customFormat="1" x14ac:dyDescent="0.25">
      <c r="A208" s="376"/>
      <c r="B208" s="367"/>
      <c r="C208" s="368"/>
      <c r="D208" s="368"/>
      <c r="E208" s="384"/>
      <c r="F208" s="369"/>
      <c r="G208" s="371"/>
      <c r="H208" s="372"/>
      <c r="I208" s="371"/>
      <c r="J208" s="371"/>
      <c r="K208" s="373"/>
    </row>
    <row r="209" spans="1:11" s="105" customFormat="1" x14ac:dyDescent="0.25">
      <c r="A209" s="361" t="s">
        <v>340</v>
      </c>
      <c r="B209" s="362" t="s">
        <v>153</v>
      </c>
      <c r="C209" s="362" t="s">
        <v>38</v>
      </c>
      <c r="D209" s="362" t="s">
        <v>38</v>
      </c>
      <c r="E209" s="362"/>
      <c r="F209" s="362"/>
      <c r="G209" s="362" t="s">
        <v>38</v>
      </c>
      <c r="H209" s="362" t="e">
        <f t="shared" ref="H209:H219" si="39">SUM(E209*G209)</f>
        <v>#VALUE!</v>
      </c>
      <c r="I209" s="362" t="s">
        <v>38</v>
      </c>
      <c r="J209" s="362" t="s">
        <v>38</v>
      </c>
      <c r="K209" s="363" t="e">
        <f>SUM(J209*G209)</f>
        <v>#VALUE!</v>
      </c>
    </row>
    <row r="210" spans="1:11" s="105" customFormat="1" x14ac:dyDescent="0.25">
      <c r="A210" s="348" t="s">
        <v>813</v>
      </c>
      <c r="B210" s="349" t="s">
        <v>814</v>
      </c>
      <c r="C210" s="340" t="s">
        <v>38</v>
      </c>
      <c r="D210" s="340" t="s">
        <v>38</v>
      </c>
      <c r="E210" s="350">
        <v>200</v>
      </c>
      <c r="F210" s="374" t="s">
        <v>88</v>
      </c>
      <c r="G210" s="336" t="s">
        <v>38</v>
      </c>
      <c r="H210" s="337" t="e">
        <f t="shared" si="39"/>
        <v>#VALUE!</v>
      </c>
      <c r="I210" s="336" t="s">
        <v>38</v>
      </c>
      <c r="J210" s="336" t="s">
        <v>38</v>
      </c>
      <c r="K210" s="336" t="e">
        <f t="shared" ref="K210:K219" si="40">SUM(H210+H210/100*I210)</f>
        <v>#VALUE!</v>
      </c>
    </row>
    <row r="211" spans="1:11" s="105" customFormat="1" x14ac:dyDescent="0.25">
      <c r="A211" s="348" t="s">
        <v>341</v>
      </c>
      <c r="B211" s="349" t="s">
        <v>814</v>
      </c>
      <c r="C211" s="340" t="s">
        <v>38</v>
      </c>
      <c r="D211" s="340" t="s">
        <v>38</v>
      </c>
      <c r="E211" s="350">
        <v>200</v>
      </c>
      <c r="F211" s="374" t="s">
        <v>88</v>
      </c>
      <c r="G211" s="336" t="s">
        <v>38</v>
      </c>
      <c r="H211" s="337" t="e">
        <f t="shared" si="39"/>
        <v>#VALUE!</v>
      </c>
      <c r="I211" s="336" t="s">
        <v>38</v>
      </c>
      <c r="J211" s="336" t="s">
        <v>38</v>
      </c>
      <c r="K211" s="336" t="e">
        <f t="shared" si="40"/>
        <v>#VALUE!</v>
      </c>
    </row>
    <row r="212" spans="1:11" s="105" customFormat="1" x14ac:dyDescent="0.25">
      <c r="A212" s="348" t="s">
        <v>342</v>
      </c>
      <c r="B212" s="349" t="s">
        <v>814</v>
      </c>
      <c r="C212" s="340" t="s">
        <v>38</v>
      </c>
      <c r="D212" s="340" t="s">
        <v>38</v>
      </c>
      <c r="E212" s="350">
        <v>320</v>
      </c>
      <c r="F212" s="351" t="s">
        <v>88</v>
      </c>
      <c r="G212" s="336" t="s">
        <v>38</v>
      </c>
      <c r="H212" s="337" t="e">
        <f t="shared" si="39"/>
        <v>#VALUE!</v>
      </c>
      <c r="I212" s="336" t="s">
        <v>38</v>
      </c>
      <c r="J212" s="336" t="s">
        <v>38</v>
      </c>
      <c r="K212" s="336" t="e">
        <f t="shared" si="40"/>
        <v>#VALUE!</v>
      </c>
    </row>
    <row r="213" spans="1:11" s="105" customFormat="1" x14ac:dyDescent="0.25">
      <c r="A213" s="348" t="s">
        <v>819</v>
      </c>
      <c r="B213" s="349" t="s">
        <v>818</v>
      </c>
      <c r="C213" s="340" t="s">
        <v>38</v>
      </c>
      <c r="D213" s="340" t="s">
        <v>38</v>
      </c>
      <c r="E213" s="350">
        <v>100</v>
      </c>
      <c r="F213" s="374" t="s">
        <v>88</v>
      </c>
      <c r="G213" s="336" t="s">
        <v>38</v>
      </c>
      <c r="H213" s="337" t="e">
        <f t="shared" si="39"/>
        <v>#VALUE!</v>
      </c>
      <c r="I213" s="336" t="s">
        <v>38</v>
      </c>
      <c r="J213" s="336" t="s">
        <v>38</v>
      </c>
      <c r="K213" s="336" t="e">
        <f t="shared" si="40"/>
        <v>#VALUE!</v>
      </c>
    </row>
    <row r="214" spans="1:11" s="105" customFormat="1" x14ac:dyDescent="0.25">
      <c r="A214" s="348" t="s">
        <v>815</v>
      </c>
      <c r="B214" s="349" t="s">
        <v>820</v>
      </c>
      <c r="C214" s="340" t="s">
        <v>38</v>
      </c>
      <c r="D214" s="340" t="s">
        <v>38</v>
      </c>
      <c r="E214" s="350">
        <v>20</v>
      </c>
      <c r="F214" s="374" t="s">
        <v>88</v>
      </c>
      <c r="G214" s="336" t="s">
        <v>38</v>
      </c>
      <c r="H214" s="337" t="e">
        <f t="shared" si="39"/>
        <v>#VALUE!</v>
      </c>
      <c r="I214" s="336" t="s">
        <v>38</v>
      </c>
      <c r="J214" s="336" t="s">
        <v>38</v>
      </c>
      <c r="K214" s="336" t="e">
        <f t="shared" si="40"/>
        <v>#VALUE!</v>
      </c>
    </row>
    <row r="215" spans="1:11" s="105" customFormat="1" x14ac:dyDescent="0.25">
      <c r="A215" s="348" t="s">
        <v>822</v>
      </c>
      <c r="B215" s="349" t="s">
        <v>821</v>
      </c>
      <c r="C215" s="340" t="s">
        <v>38</v>
      </c>
      <c r="D215" s="340" t="s">
        <v>38</v>
      </c>
      <c r="E215" s="350">
        <v>200</v>
      </c>
      <c r="F215" s="374" t="s">
        <v>88</v>
      </c>
      <c r="G215" s="336" t="s">
        <v>38</v>
      </c>
      <c r="H215" s="337" t="e">
        <f t="shared" si="39"/>
        <v>#VALUE!</v>
      </c>
      <c r="I215" s="336" t="s">
        <v>38</v>
      </c>
      <c r="J215" s="336" t="s">
        <v>38</v>
      </c>
      <c r="K215" s="336" t="e">
        <f t="shared" si="40"/>
        <v>#VALUE!</v>
      </c>
    </row>
    <row r="216" spans="1:11" s="105" customFormat="1" x14ac:dyDescent="0.25">
      <c r="A216" s="348" t="s">
        <v>816</v>
      </c>
      <c r="B216" s="349" t="s">
        <v>691</v>
      </c>
      <c r="C216" s="340" t="s">
        <v>38</v>
      </c>
      <c r="D216" s="340" t="s">
        <v>38</v>
      </c>
      <c r="E216" s="350">
        <v>800</v>
      </c>
      <c r="F216" s="374" t="s">
        <v>88</v>
      </c>
      <c r="G216" s="336" t="s">
        <v>38</v>
      </c>
      <c r="H216" s="337" t="e">
        <f t="shared" si="39"/>
        <v>#VALUE!</v>
      </c>
      <c r="I216" s="336" t="s">
        <v>38</v>
      </c>
      <c r="J216" s="336" t="s">
        <v>38</v>
      </c>
      <c r="K216" s="336" t="e">
        <f t="shared" si="40"/>
        <v>#VALUE!</v>
      </c>
    </row>
    <row r="217" spans="1:11" s="105" customFormat="1" x14ac:dyDescent="0.25">
      <c r="A217" s="348" t="s">
        <v>823</v>
      </c>
      <c r="B217" s="349" t="s">
        <v>821</v>
      </c>
      <c r="C217" s="340" t="s">
        <v>38</v>
      </c>
      <c r="D217" s="340" t="s">
        <v>38</v>
      </c>
      <c r="E217" s="350">
        <v>200</v>
      </c>
      <c r="F217" s="351" t="s">
        <v>88</v>
      </c>
      <c r="G217" s="336" t="s">
        <v>38</v>
      </c>
      <c r="H217" s="337" t="e">
        <f t="shared" si="39"/>
        <v>#VALUE!</v>
      </c>
      <c r="I217" s="336" t="s">
        <v>38</v>
      </c>
      <c r="J217" s="336" t="s">
        <v>38</v>
      </c>
      <c r="K217" s="336" t="e">
        <f t="shared" si="40"/>
        <v>#VALUE!</v>
      </c>
    </row>
    <row r="218" spans="1:11" s="105" customFormat="1" x14ac:dyDescent="0.25">
      <c r="A218" s="348" t="s">
        <v>817</v>
      </c>
      <c r="B218" s="349" t="s">
        <v>820</v>
      </c>
      <c r="C218" s="340" t="s">
        <v>38</v>
      </c>
      <c r="D218" s="340" t="s">
        <v>38</v>
      </c>
      <c r="E218" s="350">
        <v>200</v>
      </c>
      <c r="F218" s="351" t="s">
        <v>88</v>
      </c>
      <c r="G218" s="336" t="s">
        <v>38</v>
      </c>
      <c r="H218" s="337" t="e">
        <f t="shared" si="39"/>
        <v>#VALUE!</v>
      </c>
      <c r="I218" s="336" t="s">
        <v>38</v>
      </c>
      <c r="J218" s="336" t="s">
        <v>38</v>
      </c>
      <c r="K218" s="336" t="e">
        <f t="shared" si="40"/>
        <v>#VALUE!</v>
      </c>
    </row>
    <row r="219" spans="1:11" s="105" customFormat="1" x14ac:dyDescent="0.25">
      <c r="A219" s="348" t="s">
        <v>825</v>
      </c>
      <c r="B219" s="349" t="s">
        <v>824</v>
      </c>
      <c r="C219" s="340" t="s">
        <v>38</v>
      </c>
      <c r="D219" s="340" t="s">
        <v>38</v>
      </c>
      <c r="E219" s="350">
        <v>600</v>
      </c>
      <c r="F219" s="351" t="s">
        <v>88</v>
      </c>
      <c r="G219" s="336" t="s">
        <v>38</v>
      </c>
      <c r="H219" s="337" t="e">
        <f t="shared" si="39"/>
        <v>#VALUE!</v>
      </c>
      <c r="I219" s="336" t="s">
        <v>38</v>
      </c>
      <c r="J219" s="336" t="s">
        <v>38</v>
      </c>
      <c r="K219" s="336" t="e">
        <f t="shared" si="40"/>
        <v>#VALUE!</v>
      </c>
    </row>
    <row r="220" spans="1:11" s="270" customFormat="1" x14ac:dyDescent="0.25">
      <c r="A220" s="376"/>
      <c r="B220" s="367"/>
      <c r="C220" s="368"/>
      <c r="D220" s="368"/>
      <c r="E220" s="384"/>
      <c r="F220" s="369"/>
      <c r="G220" s="371"/>
      <c r="H220" s="372"/>
      <c r="I220" s="371"/>
      <c r="J220" s="371"/>
      <c r="K220" s="373"/>
    </row>
    <row r="221" spans="1:11" s="105" customFormat="1" x14ac:dyDescent="0.25">
      <c r="A221" s="361" t="s">
        <v>158</v>
      </c>
      <c r="B221" s="362" t="s">
        <v>158</v>
      </c>
      <c r="C221" s="362" t="s">
        <v>38</v>
      </c>
      <c r="D221" s="362" t="s">
        <v>38</v>
      </c>
      <c r="E221" s="362"/>
      <c r="F221" s="362"/>
      <c r="G221" s="362" t="s">
        <v>38</v>
      </c>
      <c r="H221" s="362" t="e">
        <f t="shared" ref="H221:H251" si="41">SUM(E221*G221)</f>
        <v>#VALUE!</v>
      </c>
      <c r="I221" s="362" t="s">
        <v>38</v>
      </c>
      <c r="J221" s="362" t="s">
        <v>38</v>
      </c>
      <c r="K221" s="363" t="e">
        <f>SUM(J221*G221)</f>
        <v>#VALUE!</v>
      </c>
    </row>
    <row r="222" spans="1:11" s="105" customFormat="1" ht="16.5" customHeight="1" x14ac:dyDescent="0.25">
      <c r="A222" s="348" t="s">
        <v>135</v>
      </c>
      <c r="B222" s="349" t="s">
        <v>916</v>
      </c>
      <c r="C222" s="340" t="s">
        <v>38</v>
      </c>
      <c r="D222" s="340" t="s">
        <v>38</v>
      </c>
      <c r="E222" s="350">
        <v>260</v>
      </c>
      <c r="F222" s="374" t="s">
        <v>88</v>
      </c>
      <c r="G222" s="336" t="s">
        <v>38</v>
      </c>
      <c r="H222" s="337" t="e">
        <f t="shared" ref="H222" si="42">SUM(E222*G222)</f>
        <v>#VALUE!</v>
      </c>
      <c r="I222" s="336" t="s">
        <v>38</v>
      </c>
      <c r="J222" s="336" t="s">
        <v>38</v>
      </c>
      <c r="K222" s="336" t="e">
        <f t="shared" ref="K222:K271" si="43">SUM(H222+H222/100*I222)</f>
        <v>#VALUE!</v>
      </c>
    </row>
    <row r="223" spans="1:11" s="105" customFormat="1" x14ac:dyDescent="0.25">
      <c r="A223" s="348" t="s">
        <v>910</v>
      </c>
      <c r="B223" s="349" t="s">
        <v>911</v>
      </c>
      <c r="C223" s="340" t="s">
        <v>38</v>
      </c>
      <c r="D223" s="340" t="s">
        <v>38</v>
      </c>
      <c r="E223" s="350">
        <v>60</v>
      </c>
      <c r="F223" s="374" t="s">
        <v>88</v>
      </c>
      <c r="G223" s="336" t="s">
        <v>38</v>
      </c>
      <c r="H223" s="337" t="e">
        <f t="shared" ref="H223" si="44">SUM(E223*G223)</f>
        <v>#VALUE!</v>
      </c>
      <c r="I223" s="336" t="s">
        <v>38</v>
      </c>
      <c r="J223" s="336" t="s">
        <v>38</v>
      </c>
      <c r="K223" s="336" t="e">
        <f t="shared" si="43"/>
        <v>#VALUE!</v>
      </c>
    </row>
    <row r="224" spans="1:11" s="105" customFormat="1" ht="36.75" customHeight="1" x14ac:dyDescent="0.25">
      <c r="A224" s="348" t="s">
        <v>159</v>
      </c>
      <c r="B224" s="349" t="s">
        <v>917</v>
      </c>
      <c r="C224" s="340" t="s">
        <v>38</v>
      </c>
      <c r="D224" s="340" t="s">
        <v>38</v>
      </c>
      <c r="E224" s="350">
        <v>260</v>
      </c>
      <c r="F224" s="374" t="s">
        <v>88</v>
      </c>
      <c r="G224" s="336" t="s">
        <v>38</v>
      </c>
      <c r="H224" s="337" t="e">
        <f t="shared" si="41"/>
        <v>#VALUE!</v>
      </c>
      <c r="I224" s="336" t="s">
        <v>38</v>
      </c>
      <c r="J224" s="336" t="s">
        <v>38</v>
      </c>
      <c r="K224" s="336" t="e">
        <f t="shared" si="43"/>
        <v>#VALUE!</v>
      </c>
    </row>
    <row r="225" spans="1:11" s="105" customFormat="1" x14ac:dyDescent="0.25">
      <c r="A225" s="348" t="s">
        <v>929</v>
      </c>
      <c r="B225" s="349" t="s">
        <v>927</v>
      </c>
      <c r="C225" s="340" t="s">
        <v>38</v>
      </c>
      <c r="D225" s="340" t="s">
        <v>38</v>
      </c>
      <c r="E225" s="350">
        <v>100</v>
      </c>
      <c r="F225" s="374" t="s">
        <v>88</v>
      </c>
      <c r="G225" s="336" t="s">
        <v>38</v>
      </c>
      <c r="H225" s="337" t="e">
        <f>SUM(E225*G225)</f>
        <v>#VALUE!</v>
      </c>
      <c r="I225" s="336" t="s">
        <v>38</v>
      </c>
      <c r="J225" s="336" t="s">
        <v>38</v>
      </c>
      <c r="K225" s="336" t="e">
        <f t="shared" si="43"/>
        <v>#VALUE!</v>
      </c>
    </row>
    <row r="226" spans="1:11" s="105" customFormat="1" x14ac:dyDescent="0.25">
      <c r="A226" s="348" t="s">
        <v>930</v>
      </c>
      <c r="B226" s="349" t="s">
        <v>926</v>
      </c>
      <c r="C226" s="340" t="s">
        <v>38</v>
      </c>
      <c r="D226" s="340" t="s">
        <v>38</v>
      </c>
      <c r="E226" s="350">
        <v>100</v>
      </c>
      <c r="F226" s="374" t="s">
        <v>88</v>
      </c>
      <c r="G226" s="336" t="s">
        <v>38</v>
      </c>
      <c r="H226" s="337" t="e">
        <f>SUM(E226*G226)</f>
        <v>#VALUE!</v>
      </c>
      <c r="I226" s="336" t="s">
        <v>38</v>
      </c>
      <c r="J226" s="336" t="s">
        <v>38</v>
      </c>
      <c r="K226" s="336" t="e">
        <f t="shared" si="43"/>
        <v>#VALUE!</v>
      </c>
    </row>
    <row r="227" spans="1:11" s="105" customFormat="1" ht="16.5" customHeight="1" x14ac:dyDescent="0.25">
      <c r="A227" s="348" t="s">
        <v>931</v>
      </c>
      <c r="B227" s="353" t="s">
        <v>928</v>
      </c>
      <c r="C227" s="340" t="s">
        <v>38</v>
      </c>
      <c r="D227" s="340" t="s">
        <v>38</v>
      </c>
      <c r="E227" s="385">
        <v>100</v>
      </c>
      <c r="F227" s="386" t="s">
        <v>88</v>
      </c>
      <c r="G227" s="336" t="s">
        <v>38</v>
      </c>
      <c r="H227" s="337" t="e">
        <v>#VALUE!</v>
      </c>
      <c r="I227" s="336" t="s">
        <v>38</v>
      </c>
      <c r="J227" s="336" t="s">
        <v>38</v>
      </c>
      <c r="K227" s="336" t="e">
        <f t="shared" si="43"/>
        <v>#VALUE!</v>
      </c>
    </row>
    <row r="228" spans="1:11" s="105" customFormat="1" ht="22.5" x14ac:dyDescent="0.25">
      <c r="A228" s="348" t="s">
        <v>318</v>
      </c>
      <c r="B228" s="349" t="s">
        <v>912</v>
      </c>
      <c r="C228" s="340" t="s">
        <v>38</v>
      </c>
      <c r="D228" s="340" t="s">
        <v>38</v>
      </c>
      <c r="E228" s="350">
        <v>60</v>
      </c>
      <c r="F228" s="374" t="s">
        <v>88</v>
      </c>
      <c r="G228" s="336" t="s">
        <v>38</v>
      </c>
      <c r="H228" s="337" t="e">
        <f t="shared" si="41"/>
        <v>#VALUE!</v>
      </c>
      <c r="I228" s="336" t="s">
        <v>38</v>
      </c>
      <c r="J228" s="336" t="s">
        <v>38</v>
      </c>
      <c r="K228" s="336" t="e">
        <f t="shared" si="43"/>
        <v>#VALUE!</v>
      </c>
    </row>
    <row r="229" spans="1:11" s="105" customFormat="1" ht="22.5" x14ac:dyDescent="0.25">
      <c r="A229" s="348" t="s">
        <v>343</v>
      </c>
      <c r="B229" s="349" t="s">
        <v>918</v>
      </c>
      <c r="C229" s="340" t="s">
        <v>38</v>
      </c>
      <c r="D229" s="340" t="s">
        <v>38</v>
      </c>
      <c r="E229" s="350">
        <v>60</v>
      </c>
      <c r="F229" s="374" t="s">
        <v>88</v>
      </c>
      <c r="G229" s="336" t="s">
        <v>38</v>
      </c>
      <c r="H229" s="337" t="e">
        <f t="shared" ref="H229" si="45">SUM(E229*G229)</f>
        <v>#VALUE!</v>
      </c>
      <c r="I229" s="336" t="s">
        <v>38</v>
      </c>
      <c r="J229" s="336" t="s">
        <v>38</v>
      </c>
      <c r="K229" s="336" t="e">
        <f t="shared" si="43"/>
        <v>#VALUE!</v>
      </c>
    </row>
    <row r="230" spans="1:11" s="105" customFormat="1" ht="24" customHeight="1" x14ac:dyDescent="0.25">
      <c r="A230" s="348" t="s">
        <v>319</v>
      </c>
      <c r="B230" s="349" t="s">
        <v>919</v>
      </c>
      <c r="C230" s="340" t="s">
        <v>38</v>
      </c>
      <c r="D230" s="340" t="s">
        <v>38</v>
      </c>
      <c r="E230" s="350">
        <v>60</v>
      </c>
      <c r="F230" s="374" t="s">
        <v>88</v>
      </c>
      <c r="G230" s="336" t="s">
        <v>38</v>
      </c>
      <c r="H230" s="337" t="e">
        <f t="shared" ref="H230" si="46">SUM(E230*G230)</f>
        <v>#VALUE!</v>
      </c>
      <c r="I230" s="336" t="s">
        <v>38</v>
      </c>
      <c r="J230" s="336" t="s">
        <v>38</v>
      </c>
      <c r="K230" s="336" t="e">
        <f t="shared" si="43"/>
        <v>#VALUE!</v>
      </c>
    </row>
    <row r="231" spans="1:11" s="105" customFormat="1" ht="26.25" customHeight="1" x14ac:dyDescent="0.25">
      <c r="A231" s="354" t="s">
        <v>913</v>
      </c>
      <c r="B231" s="353" t="s">
        <v>914</v>
      </c>
      <c r="C231" s="340" t="s">
        <v>38</v>
      </c>
      <c r="D231" s="340" t="s">
        <v>38</v>
      </c>
      <c r="E231" s="385">
        <v>24</v>
      </c>
      <c r="F231" s="386" t="s">
        <v>88</v>
      </c>
      <c r="G231" s="336" t="s">
        <v>38</v>
      </c>
      <c r="H231" s="337" t="e">
        <f t="shared" si="41"/>
        <v>#VALUE!</v>
      </c>
      <c r="I231" s="336" t="s">
        <v>38</v>
      </c>
      <c r="J231" s="336" t="s">
        <v>38</v>
      </c>
      <c r="K231" s="336" t="e">
        <f t="shared" si="43"/>
        <v>#VALUE!</v>
      </c>
    </row>
    <row r="232" spans="1:11" s="105" customFormat="1" ht="23.25" customHeight="1" x14ac:dyDescent="0.25">
      <c r="A232" s="354" t="s">
        <v>317</v>
      </c>
      <c r="B232" s="353" t="s">
        <v>915</v>
      </c>
      <c r="C232" s="340" t="s">
        <v>38</v>
      </c>
      <c r="D232" s="340" t="s">
        <v>38</v>
      </c>
      <c r="E232" s="385">
        <v>40</v>
      </c>
      <c r="F232" s="386" t="s">
        <v>88</v>
      </c>
      <c r="G232" s="336" t="s">
        <v>38</v>
      </c>
      <c r="H232" s="337" t="e">
        <f>SUM(E232*G232)</f>
        <v>#VALUE!</v>
      </c>
      <c r="I232" s="336" t="s">
        <v>38</v>
      </c>
      <c r="J232" s="336" t="s">
        <v>38</v>
      </c>
      <c r="K232" s="336" t="e">
        <f t="shared" si="43"/>
        <v>#VALUE!</v>
      </c>
    </row>
    <row r="233" spans="1:11" s="105" customFormat="1" ht="33.75" x14ac:dyDescent="0.25">
      <c r="A233" s="348" t="s">
        <v>920</v>
      </c>
      <c r="B233" s="349" t="s">
        <v>921</v>
      </c>
      <c r="C233" s="340" t="s">
        <v>38</v>
      </c>
      <c r="D233" s="340" t="s">
        <v>38</v>
      </c>
      <c r="E233" s="350">
        <v>24</v>
      </c>
      <c r="F233" s="374" t="s">
        <v>88</v>
      </c>
      <c r="G233" s="336" t="s">
        <v>38</v>
      </c>
      <c r="H233" s="337" t="e">
        <f t="shared" ref="H233" si="47">SUM(E233*G233)</f>
        <v>#VALUE!</v>
      </c>
      <c r="I233" s="336" t="s">
        <v>38</v>
      </c>
      <c r="J233" s="336" t="s">
        <v>38</v>
      </c>
      <c r="K233" s="336" t="e">
        <f t="shared" si="43"/>
        <v>#VALUE!</v>
      </c>
    </row>
    <row r="234" spans="1:11" s="105" customFormat="1" ht="33.75" x14ac:dyDescent="0.25">
      <c r="A234" s="348" t="s">
        <v>923</v>
      </c>
      <c r="B234" s="349" t="s">
        <v>922</v>
      </c>
      <c r="C234" s="340" t="s">
        <v>38</v>
      </c>
      <c r="D234" s="340" t="s">
        <v>38</v>
      </c>
      <c r="E234" s="350">
        <v>12</v>
      </c>
      <c r="F234" s="374" t="s">
        <v>88</v>
      </c>
      <c r="G234" s="336" t="s">
        <v>38</v>
      </c>
      <c r="H234" s="337" t="e">
        <f>SUM(E234*G234)</f>
        <v>#VALUE!</v>
      </c>
      <c r="I234" s="336" t="s">
        <v>38</v>
      </c>
      <c r="J234" s="336" t="s">
        <v>38</v>
      </c>
      <c r="K234" s="336" t="e">
        <f t="shared" si="43"/>
        <v>#VALUE!</v>
      </c>
    </row>
    <row r="235" spans="1:11" s="105" customFormat="1" ht="33.75" x14ac:dyDescent="0.25">
      <c r="A235" s="348" t="s">
        <v>925</v>
      </c>
      <c r="B235" s="349" t="s">
        <v>924</v>
      </c>
      <c r="C235" s="340" t="s">
        <v>38</v>
      </c>
      <c r="D235" s="340" t="s">
        <v>38</v>
      </c>
      <c r="E235" s="350">
        <v>12</v>
      </c>
      <c r="F235" s="374" t="s">
        <v>88</v>
      </c>
      <c r="G235" s="336" t="s">
        <v>38</v>
      </c>
      <c r="H235" s="337" t="e">
        <f t="shared" ref="H235" si="48">SUM(E235*G235)</f>
        <v>#VALUE!</v>
      </c>
      <c r="I235" s="336" t="s">
        <v>38</v>
      </c>
      <c r="J235" s="336" t="s">
        <v>38</v>
      </c>
      <c r="K235" s="336" t="e">
        <f t="shared" si="43"/>
        <v>#VALUE!</v>
      </c>
    </row>
    <row r="236" spans="1:11" s="105" customFormat="1" x14ac:dyDescent="0.25">
      <c r="A236" s="348" t="s">
        <v>160</v>
      </c>
      <c r="B236" s="349" t="s">
        <v>936</v>
      </c>
      <c r="C236" s="340" t="s">
        <v>38</v>
      </c>
      <c r="D236" s="340" t="s">
        <v>38</v>
      </c>
      <c r="E236" s="350">
        <v>24</v>
      </c>
      <c r="F236" s="374" t="s">
        <v>88</v>
      </c>
      <c r="G236" s="336" t="s">
        <v>38</v>
      </c>
      <c r="H236" s="337" t="e">
        <f>SUM(E236*G236)</f>
        <v>#VALUE!</v>
      </c>
      <c r="I236" s="336" t="s">
        <v>38</v>
      </c>
      <c r="J236" s="336" t="s">
        <v>38</v>
      </c>
      <c r="K236" s="336" t="e">
        <f t="shared" si="43"/>
        <v>#VALUE!</v>
      </c>
    </row>
    <row r="237" spans="1:11" s="105" customFormat="1" x14ac:dyDescent="0.25">
      <c r="A237" s="348" t="s">
        <v>937</v>
      </c>
      <c r="B237" s="349" t="s">
        <v>938</v>
      </c>
      <c r="C237" s="340" t="s">
        <v>38</v>
      </c>
      <c r="D237" s="340" t="s">
        <v>38</v>
      </c>
      <c r="E237" s="350">
        <v>240</v>
      </c>
      <c r="F237" s="374" t="s">
        <v>88</v>
      </c>
      <c r="G237" s="336" t="s">
        <v>38</v>
      </c>
      <c r="H237" s="337" t="e">
        <f>SUM(E237*G237)</f>
        <v>#VALUE!</v>
      </c>
      <c r="I237" s="336" t="s">
        <v>38</v>
      </c>
      <c r="J237" s="336" t="s">
        <v>38</v>
      </c>
      <c r="K237" s="336" t="e">
        <f t="shared" si="43"/>
        <v>#VALUE!</v>
      </c>
    </row>
    <row r="238" spans="1:11" s="105" customFormat="1" x14ac:dyDescent="0.25">
      <c r="A238" s="348" t="s">
        <v>939</v>
      </c>
      <c r="B238" s="349" t="s">
        <v>940</v>
      </c>
      <c r="C238" s="340" t="s">
        <v>38</v>
      </c>
      <c r="D238" s="340" t="s">
        <v>38</v>
      </c>
      <c r="E238" s="350">
        <v>24</v>
      </c>
      <c r="F238" s="374" t="s">
        <v>88</v>
      </c>
      <c r="G238" s="336" t="s">
        <v>38</v>
      </c>
      <c r="H238" s="337" t="e">
        <f t="shared" ref="H238" si="49">SUM(E238*G238)</f>
        <v>#VALUE!</v>
      </c>
      <c r="I238" s="336" t="s">
        <v>38</v>
      </c>
      <c r="J238" s="336" t="s">
        <v>38</v>
      </c>
      <c r="K238" s="336" t="e">
        <f t="shared" si="43"/>
        <v>#VALUE!</v>
      </c>
    </row>
    <row r="239" spans="1:11" s="105" customFormat="1" x14ac:dyDescent="0.25">
      <c r="A239" s="348" t="s">
        <v>941</v>
      </c>
      <c r="B239" s="349" t="s">
        <v>938</v>
      </c>
      <c r="C239" s="340" t="s">
        <v>38</v>
      </c>
      <c r="D239" s="340" t="s">
        <v>38</v>
      </c>
      <c r="E239" s="350">
        <v>100</v>
      </c>
      <c r="F239" s="374" t="s">
        <v>88</v>
      </c>
      <c r="G239" s="336" t="s">
        <v>38</v>
      </c>
      <c r="H239" s="337" t="e">
        <f t="shared" ref="H239" si="50">SUM(E239*G239)</f>
        <v>#VALUE!</v>
      </c>
      <c r="I239" s="336" t="s">
        <v>38</v>
      </c>
      <c r="J239" s="336" t="s">
        <v>38</v>
      </c>
      <c r="K239" s="336" t="e">
        <f t="shared" si="43"/>
        <v>#VALUE!</v>
      </c>
    </row>
    <row r="240" spans="1:11" s="105" customFormat="1" ht="22.5" x14ac:dyDescent="0.25">
      <c r="A240" s="348" t="s">
        <v>161</v>
      </c>
      <c r="B240" s="349" t="s">
        <v>841</v>
      </c>
      <c r="C240" s="340" t="s">
        <v>38</v>
      </c>
      <c r="D240" s="340" t="s">
        <v>38</v>
      </c>
      <c r="E240" s="350">
        <v>120</v>
      </c>
      <c r="F240" s="374" t="s">
        <v>88</v>
      </c>
      <c r="G240" s="336" t="s">
        <v>38</v>
      </c>
      <c r="H240" s="337" t="e">
        <f>SUM(E240*G240)</f>
        <v>#VALUE!</v>
      </c>
      <c r="I240" s="336" t="s">
        <v>38</v>
      </c>
      <c r="J240" s="336" t="s">
        <v>38</v>
      </c>
      <c r="K240" s="336" t="e">
        <f t="shared" si="43"/>
        <v>#VALUE!</v>
      </c>
    </row>
    <row r="241" spans="1:11" s="105" customFormat="1" ht="33.75" x14ac:dyDescent="0.25">
      <c r="A241" s="348" t="s">
        <v>943</v>
      </c>
      <c r="B241" s="349" t="s">
        <v>944</v>
      </c>
      <c r="C241" s="340" t="s">
        <v>38</v>
      </c>
      <c r="D241" s="340" t="s">
        <v>38</v>
      </c>
      <c r="E241" s="350">
        <v>300</v>
      </c>
      <c r="F241" s="374" t="s">
        <v>88</v>
      </c>
      <c r="G241" s="336" t="s">
        <v>38</v>
      </c>
      <c r="H241" s="337" t="e">
        <f t="shared" ref="H241" si="51">SUM(E241*G241)</f>
        <v>#VALUE!</v>
      </c>
      <c r="I241" s="336" t="s">
        <v>38</v>
      </c>
      <c r="J241" s="336" t="s">
        <v>38</v>
      </c>
      <c r="K241" s="336" t="e">
        <f t="shared" si="43"/>
        <v>#VALUE!</v>
      </c>
    </row>
    <row r="242" spans="1:11" s="105" customFormat="1" ht="33.75" x14ac:dyDescent="0.25">
      <c r="A242" s="348" t="s">
        <v>957</v>
      </c>
      <c r="B242" s="349" t="s">
        <v>958</v>
      </c>
      <c r="C242" s="340" t="s">
        <v>38</v>
      </c>
      <c r="D242" s="340" t="s">
        <v>38</v>
      </c>
      <c r="E242" s="350">
        <v>32</v>
      </c>
      <c r="F242" s="374" t="s">
        <v>88</v>
      </c>
      <c r="G242" s="340" t="s">
        <v>38</v>
      </c>
      <c r="H242" s="337" t="e">
        <f t="shared" ref="H242:H243" si="52">SUM(E242*G242)</f>
        <v>#VALUE!</v>
      </c>
      <c r="I242" s="340" t="s">
        <v>38</v>
      </c>
      <c r="J242" s="336" t="s">
        <v>38</v>
      </c>
      <c r="K242" s="336" t="e">
        <f t="shared" si="43"/>
        <v>#VALUE!</v>
      </c>
    </row>
    <row r="243" spans="1:11" s="105" customFormat="1" ht="33.75" x14ac:dyDescent="0.25">
      <c r="A243" s="348" t="s">
        <v>162</v>
      </c>
      <c r="B243" s="349" t="s">
        <v>962</v>
      </c>
      <c r="C243" s="340" t="s">
        <v>38</v>
      </c>
      <c r="D243" s="340" t="s">
        <v>38</v>
      </c>
      <c r="E243" s="350">
        <v>200</v>
      </c>
      <c r="F243" s="374" t="s">
        <v>88</v>
      </c>
      <c r="G243" s="340" t="s">
        <v>38</v>
      </c>
      <c r="H243" s="337" t="e">
        <f t="shared" si="52"/>
        <v>#VALUE!</v>
      </c>
      <c r="I243" s="340" t="s">
        <v>38</v>
      </c>
      <c r="J243" s="336" t="s">
        <v>38</v>
      </c>
      <c r="K243" s="336" t="e">
        <f t="shared" si="43"/>
        <v>#VALUE!</v>
      </c>
    </row>
    <row r="244" spans="1:11" s="105" customFormat="1" ht="22.5" x14ac:dyDescent="0.25">
      <c r="A244" s="348" t="s">
        <v>27</v>
      </c>
      <c r="B244" s="349" t="s">
        <v>955</v>
      </c>
      <c r="C244" s="340" t="s">
        <v>38</v>
      </c>
      <c r="D244" s="340" t="s">
        <v>38</v>
      </c>
      <c r="E244" s="350">
        <v>10</v>
      </c>
      <c r="F244" s="374" t="s">
        <v>88</v>
      </c>
      <c r="G244" s="336" t="s">
        <v>38</v>
      </c>
      <c r="H244" s="337" t="e">
        <f>SUM(E244*G244)</f>
        <v>#VALUE!</v>
      </c>
      <c r="I244" s="336" t="s">
        <v>38</v>
      </c>
      <c r="J244" s="336" t="s">
        <v>38</v>
      </c>
      <c r="K244" s="336" t="e">
        <f t="shared" si="43"/>
        <v>#VALUE!</v>
      </c>
    </row>
    <row r="245" spans="1:11" s="105" customFormat="1" ht="33.75" x14ac:dyDescent="0.25">
      <c r="A245" s="348" t="s">
        <v>961</v>
      </c>
      <c r="B245" s="349" t="s">
        <v>959</v>
      </c>
      <c r="C245" s="340" t="s">
        <v>38</v>
      </c>
      <c r="D245" s="340" t="s">
        <v>38</v>
      </c>
      <c r="E245" s="350">
        <v>16</v>
      </c>
      <c r="F245" s="374" t="s">
        <v>88</v>
      </c>
      <c r="G245" s="336" t="s">
        <v>38</v>
      </c>
      <c r="H245" s="337" t="e">
        <f t="shared" ref="H245" si="53">SUM(E245*G245)</f>
        <v>#VALUE!</v>
      </c>
      <c r="I245" s="336" t="s">
        <v>38</v>
      </c>
      <c r="J245" s="336" t="s">
        <v>38</v>
      </c>
      <c r="K245" s="336" t="e">
        <f t="shared" si="43"/>
        <v>#VALUE!</v>
      </c>
    </row>
    <row r="246" spans="1:11" s="105" customFormat="1" ht="33.75" x14ac:dyDescent="0.25">
      <c r="A246" s="348" t="s">
        <v>956</v>
      </c>
      <c r="B246" s="349" t="s">
        <v>960</v>
      </c>
      <c r="C246" s="340" t="s">
        <v>38</v>
      </c>
      <c r="D246" s="340" t="s">
        <v>38</v>
      </c>
      <c r="E246" s="350">
        <v>36</v>
      </c>
      <c r="F246" s="374" t="s">
        <v>88</v>
      </c>
      <c r="G246" s="336" t="s">
        <v>38</v>
      </c>
      <c r="H246" s="337" t="e">
        <f>SUM(E246*G246)</f>
        <v>#VALUE!</v>
      </c>
      <c r="I246" s="336" t="s">
        <v>38</v>
      </c>
      <c r="J246" s="336" t="s">
        <v>38</v>
      </c>
      <c r="K246" s="336" t="e">
        <f t="shared" si="43"/>
        <v>#VALUE!</v>
      </c>
    </row>
    <row r="247" spans="1:11" s="105" customFormat="1" ht="22.5" x14ac:dyDescent="0.25">
      <c r="A247" s="348" t="s">
        <v>968</v>
      </c>
      <c r="B247" s="349" t="s">
        <v>965</v>
      </c>
      <c r="C247" s="340" t="s">
        <v>38</v>
      </c>
      <c r="D247" s="340" t="s">
        <v>38</v>
      </c>
      <c r="E247" s="350">
        <v>12</v>
      </c>
      <c r="F247" s="351" t="s">
        <v>88</v>
      </c>
      <c r="G247" s="336" t="s">
        <v>38</v>
      </c>
      <c r="H247" s="337" t="e">
        <f>SUM(E247*G247)</f>
        <v>#VALUE!</v>
      </c>
      <c r="I247" s="336" t="s">
        <v>38</v>
      </c>
      <c r="J247" s="336" t="s">
        <v>38</v>
      </c>
      <c r="K247" s="336" t="e">
        <f t="shared" si="43"/>
        <v>#VALUE!</v>
      </c>
    </row>
    <row r="248" spans="1:11" s="105" customFormat="1" ht="22.5" x14ac:dyDescent="0.25">
      <c r="A248" s="348" t="s">
        <v>966</v>
      </c>
      <c r="B248" s="349" t="s">
        <v>967</v>
      </c>
      <c r="C248" s="340" t="s">
        <v>38</v>
      </c>
      <c r="D248" s="340" t="s">
        <v>38</v>
      </c>
      <c r="E248" s="350">
        <v>48</v>
      </c>
      <c r="F248" s="351" t="s">
        <v>88</v>
      </c>
      <c r="G248" s="336" t="s">
        <v>38</v>
      </c>
      <c r="H248" s="337" t="e">
        <f>SUM(E248*G248)</f>
        <v>#VALUE!</v>
      </c>
      <c r="I248" s="336" t="s">
        <v>38</v>
      </c>
      <c r="J248" s="336" t="s">
        <v>38</v>
      </c>
      <c r="K248" s="336" t="e">
        <f t="shared" si="43"/>
        <v>#VALUE!</v>
      </c>
    </row>
    <row r="249" spans="1:11" s="105" customFormat="1" ht="22.5" x14ac:dyDescent="0.25">
      <c r="A249" s="348" t="s">
        <v>964</v>
      </c>
      <c r="B249" s="349" t="s">
        <v>963</v>
      </c>
      <c r="C249" s="340" t="s">
        <v>38</v>
      </c>
      <c r="D249" s="340" t="s">
        <v>38</v>
      </c>
      <c r="E249" s="350">
        <v>12</v>
      </c>
      <c r="F249" s="351" t="s">
        <v>88</v>
      </c>
      <c r="G249" s="336" t="s">
        <v>38</v>
      </c>
      <c r="H249" s="337" t="e">
        <f t="shared" ref="H249:H250" si="54">SUM(E249*G249)</f>
        <v>#VALUE!</v>
      </c>
      <c r="I249" s="336" t="s">
        <v>38</v>
      </c>
      <c r="J249" s="336" t="s">
        <v>38</v>
      </c>
      <c r="K249" s="336" t="e">
        <f t="shared" si="43"/>
        <v>#VALUE!</v>
      </c>
    </row>
    <row r="250" spans="1:11" s="105" customFormat="1" ht="22.5" x14ac:dyDescent="0.25">
      <c r="A250" s="348" t="s">
        <v>969</v>
      </c>
      <c r="B250" s="349" t="s">
        <v>967</v>
      </c>
      <c r="C250" s="340" t="s">
        <v>38</v>
      </c>
      <c r="D250" s="340" t="s">
        <v>38</v>
      </c>
      <c r="E250" s="350">
        <v>48</v>
      </c>
      <c r="F250" s="351" t="s">
        <v>88</v>
      </c>
      <c r="G250" s="336" t="s">
        <v>38</v>
      </c>
      <c r="H250" s="337" t="e">
        <f t="shared" si="54"/>
        <v>#VALUE!</v>
      </c>
      <c r="I250" s="336" t="s">
        <v>38</v>
      </c>
      <c r="J250" s="336" t="s">
        <v>38</v>
      </c>
      <c r="K250" s="336" t="e">
        <f t="shared" si="43"/>
        <v>#VALUE!</v>
      </c>
    </row>
    <row r="251" spans="1:11" s="105" customFormat="1" ht="33.75" x14ac:dyDescent="0.25">
      <c r="A251" s="348" t="s">
        <v>934</v>
      </c>
      <c r="B251" s="349" t="s">
        <v>933</v>
      </c>
      <c r="C251" s="340" t="s">
        <v>38</v>
      </c>
      <c r="D251" s="340" t="s">
        <v>38</v>
      </c>
      <c r="E251" s="350">
        <v>48</v>
      </c>
      <c r="F251" s="374" t="s">
        <v>88</v>
      </c>
      <c r="G251" s="336" t="s">
        <v>38</v>
      </c>
      <c r="H251" s="337" t="e">
        <f t="shared" si="41"/>
        <v>#VALUE!</v>
      </c>
      <c r="I251" s="336" t="s">
        <v>38</v>
      </c>
      <c r="J251" s="336" t="s">
        <v>38</v>
      </c>
      <c r="K251" s="336" t="e">
        <f t="shared" si="43"/>
        <v>#VALUE!</v>
      </c>
    </row>
    <row r="252" spans="1:11" s="105" customFormat="1" ht="33.75" x14ac:dyDescent="0.25">
      <c r="A252" s="348" t="s">
        <v>932</v>
      </c>
      <c r="B252" s="349" t="s">
        <v>935</v>
      </c>
      <c r="C252" s="340" t="s">
        <v>38</v>
      </c>
      <c r="D252" s="340" t="s">
        <v>38</v>
      </c>
      <c r="E252" s="350">
        <v>24</v>
      </c>
      <c r="F252" s="374" t="s">
        <v>88</v>
      </c>
      <c r="G252" s="336" t="s">
        <v>38</v>
      </c>
      <c r="H252" s="337" t="e">
        <f t="shared" ref="H252" si="55">SUM(E252*G252)</f>
        <v>#VALUE!</v>
      </c>
      <c r="I252" s="336" t="s">
        <v>38</v>
      </c>
      <c r="J252" s="336" t="s">
        <v>38</v>
      </c>
      <c r="K252" s="336" t="e">
        <f t="shared" si="43"/>
        <v>#VALUE!</v>
      </c>
    </row>
    <row r="253" spans="1:11" s="105" customFormat="1" ht="22.5" x14ac:dyDescent="0.25">
      <c r="A253" s="348" t="s">
        <v>321</v>
      </c>
      <c r="B253" s="349" t="s">
        <v>970</v>
      </c>
      <c r="C253" s="340" t="s">
        <v>38</v>
      </c>
      <c r="D253" s="340" t="s">
        <v>38</v>
      </c>
      <c r="E253" s="350">
        <v>36</v>
      </c>
      <c r="F253" s="351" t="s">
        <v>88</v>
      </c>
      <c r="G253" s="336" t="s">
        <v>38</v>
      </c>
      <c r="H253" s="337" t="e">
        <f>SUM(E253*G253)</f>
        <v>#VALUE!</v>
      </c>
      <c r="I253" s="336" t="s">
        <v>38</v>
      </c>
      <c r="J253" s="336" t="s">
        <v>38</v>
      </c>
      <c r="K253" s="336" t="e">
        <f t="shared" si="43"/>
        <v>#VALUE!</v>
      </c>
    </row>
    <row r="254" spans="1:11" s="105" customFormat="1" ht="18" customHeight="1" x14ac:dyDescent="0.25">
      <c r="A254" s="354" t="s">
        <v>163</v>
      </c>
      <c r="B254" s="353" t="s">
        <v>973</v>
      </c>
      <c r="C254" s="340" t="s">
        <v>38</v>
      </c>
      <c r="D254" s="340" t="s">
        <v>38</v>
      </c>
      <c r="E254" s="385">
        <v>240</v>
      </c>
      <c r="F254" s="386" t="s">
        <v>88</v>
      </c>
      <c r="G254" s="336" t="s">
        <v>38</v>
      </c>
      <c r="H254" s="337" t="e">
        <f>SUM(E254*G254)</f>
        <v>#VALUE!</v>
      </c>
      <c r="I254" s="336" t="s">
        <v>38</v>
      </c>
      <c r="J254" s="336" t="s">
        <v>38</v>
      </c>
      <c r="K254" s="336" t="e">
        <f t="shared" si="43"/>
        <v>#VALUE!</v>
      </c>
    </row>
    <row r="255" spans="1:11" s="105" customFormat="1" ht="22.5" x14ac:dyDescent="0.25">
      <c r="A255" s="348" t="s">
        <v>164</v>
      </c>
      <c r="B255" s="349" t="s">
        <v>971</v>
      </c>
      <c r="C255" s="340" t="s">
        <v>38</v>
      </c>
      <c r="D255" s="340" t="s">
        <v>38</v>
      </c>
      <c r="E255" s="350">
        <v>360</v>
      </c>
      <c r="F255" s="374" t="s">
        <v>88</v>
      </c>
      <c r="G255" s="336" t="s">
        <v>38</v>
      </c>
      <c r="H255" s="337" t="e">
        <f>SUM(E255*G255)</f>
        <v>#VALUE!</v>
      </c>
      <c r="I255" s="336" t="s">
        <v>38</v>
      </c>
      <c r="J255" s="336" t="s">
        <v>38</v>
      </c>
      <c r="K255" s="336" t="e">
        <f t="shared" si="43"/>
        <v>#VALUE!</v>
      </c>
    </row>
    <row r="256" spans="1:11" s="105" customFormat="1" ht="22.5" x14ac:dyDescent="0.25">
      <c r="A256" s="348" t="s">
        <v>323</v>
      </c>
      <c r="B256" s="349" t="s">
        <v>972</v>
      </c>
      <c r="C256" s="340" t="s">
        <v>38</v>
      </c>
      <c r="D256" s="340" t="s">
        <v>38</v>
      </c>
      <c r="E256" s="350">
        <v>24</v>
      </c>
      <c r="F256" s="351" t="s">
        <v>88</v>
      </c>
      <c r="G256" s="336" t="s">
        <v>38</v>
      </c>
      <c r="H256" s="337" t="e">
        <f>SUM(E256*G256)</f>
        <v>#VALUE!</v>
      </c>
      <c r="I256" s="336" t="s">
        <v>38</v>
      </c>
      <c r="J256" s="336" t="s">
        <v>38</v>
      </c>
      <c r="K256" s="336" t="e">
        <f t="shared" si="43"/>
        <v>#VALUE!</v>
      </c>
    </row>
    <row r="257" spans="1:11" s="105" customFormat="1" x14ac:dyDescent="0.25">
      <c r="A257" s="348" t="s">
        <v>322</v>
      </c>
      <c r="B257" s="349" t="s">
        <v>867</v>
      </c>
      <c r="C257" s="340" t="s">
        <v>38</v>
      </c>
      <c r="D257" s="340" t="s">
        <v>38</v>
      </c>
      <c r="E257" s="350">
        <v>24</v>
      </c>
      <c r="F257" s="351" t="s">
        <v>88</v>
      </c>
      <c r="G257" s="336" t="s">
        <v>38</v>
      </c>
      <c r="H257" s="337" t="e">
        <f t="shared" ref="H257" si="56">SUM(E257*G257)</f>
        <v>#VALUE!</v>
      </c>
      <c r="I257" s="336" t="s">
        <v>38</v>
      </c>
      <c r="J257" s="336" t="s">
        <v>38</v>
      </c>
      <c r="K257" s="336" t="e">
        <f t="shared" si="43"/>
        <v>#VALUE!</v>
      </c>
    </row>
    <row r="258" spans="1:11" s="105" customFormat="1" ht="44.25" customHeight="1" x14ac:dyDescent="0.25">
      <c r="A258" s="354" t="s">
        <v>173</v>
      </c>
      <c r="B258" s="353" t="s">
        <v>974</v>
      </c>
      <c r="C258" s="340" t="s">
        <v>38</v>
      </c>
      <c r="D258" s="340" t="s">
        <v>38</v>
      </c>
      <c r="E258" s="385">
        <v>80</v>
      </c>
      <c r="F258" s="386" t="s">
        <v>88</v>
      </c>
      <c r="G258" s="336" t="s">
        <v>38</v>
      </c>
      <c r="H258" s="337" t="e">
        <f>SUM(E258*G258)</f>
        <v>#VALUE!</v>
      </c>
      <c r="I258" s="336" t="s">
        <v>38</v>
      </c>
      <c r="J258" s="336" t="s">
        <v>38</v>
      </c>
      <c r="K258" s="336" t="e">
        <f t="shared" si="43"/>
        <v>#VALUE!</v>
      </c>
    </row>
    <row r="259" spans="1:11" s="105" customFormat="1" ht="67.5" x14ac:dyDescent="0.25">
      <c r="A259" s="354" t="s">
        <v>331</v>
      </c>
      <c r="B259" s="353" t="s">
        <v>975</v>
      </c>
      <c r="C259" s="340" t="s">
        <v>38</v>
      </c>
      <c r="D259" s="340" t="s">
        <v>38</v>
      </c>
      <c r="E259" s="385">
        <v>120</v>
      </c>
      <c r="F259" s="386" t="s">
        <v>88</v>
      </c>
      <c r="G259" s="336" t="s">
        <v>38</v>
      </c>
      <c r="H259" s="337" t="e">
        <f t="shared" ref="H259" si="57">SUM(E259*G259)</f>
        <v>#VALUE!</v>
      </c>
      <c r="I259" s="336" t="s">
        <v>38</v>
      </c>
      <c r="J259" s="336" t="s">
        <v>38</v>
      </c>
      <c r="K259" s="336" t="e">
        <f t="shared" si="43"/>
        <v>#VALUE!</v>
      </c>
    </row>
    <row r="260" spans="1:11" s="105" customFormat="1" x14ac:dyDescent="0.25">
      <c r="A260" s="348" t="s">
        <v>329</v>
      </c>
      <c r="B260" s="349" t="s">
        <v>330</v>
      </c>
      <c r="C260" s="340" t="s">
        <v>38</v>
      </c>
      <c r="D260" s="340" t="s">
        <v>38</v>
      </c>
      <c r="E260" s="350">
        <v>40</v>
      </c>
      <c r="F260" s="351" t="s">
        <v>88</v>
      </c>
      <c r="G260" s="336" t="s">
        <v>38</v>
      </c>
      <c r="H260" s="337" t="e">
        <f t="shared" ref="H260" si="58">SUM(E260*G260)</f>
        <v>#VALUE!</v>
      </c>
      <c r="I260" s="336" t="s">
        <v>38</v>
      </c>
      <c r="J260" s="336" t="s">
        <v>38</v>
      </c>
      <c r="K260" s="336" t="e">
        <f t="shared" si="43"/>
        <v>#VALUE!</v>
      </c>
    </row>
    <row r="261" spans="1:11" s="105" customFormat="1" x14ac:dyDescent="0.25">
      <c r="A261" s="348" t="s">
        <v>325</v>
      </c>
      <c r="B261" s="349" t="s">
        <v>976</v>
      </c>
      <c r="C261" s="340" t="s">
        <v>38</v>
      </c>
      <c r="D261" s="340" t="s">
        <v>38</v>
      </c>
      <c r="E261" s="350">
        <v>12</v>
      </c>
      <c r="F261" s="351" t="s">
        <v>88</v>
      </c>
      <c r="G261" s="336" t="s">
        <v>38</v>
      </c>
      <c r="H261" s="337" t="e">
        <f t="shared" ref="H261:H270" si="59">SUM(E261*G261)</f>
        <v>#VALUE!</v>
      </c>
      <c r="I261" s="336" t="s">
        <v>38</v>
      </c>
      <c r="J261" s="336" t="s">
        <v>38</v>
      </c>
      <c r="K261" s="336" t="e">
        <f t="shared" si="43"/>
        <v>#VALUE!</v>
      </c>
    </row>
    <row r="262" spans="1:11" s="105" customFormat="1" x14ac:dyDescent="0.25">
      <c r="A262" s="348" t="s">
        <v>326</v>
      </c>
      <c r="B262" s="349" t="s">
        <v>976</v>
      </c>
      <c r="C262" s="340" t="s">
        <v>38</v>
      </c>
      <c r="D262" s="340" t="s">
        <v>38</v>
      </c>
      <c r="E262" s="350">
        <v>12</v>
      </c>
      <c r="F262" s="351" t="s">
        <v>88</v>
      </c>
      <c r="G262" s="336" t="s">
        <v>38</v>
      </c>
      <c r="H262" s="337" t="e">
        <f t="shared" si="59"/>
        <v>#VALUE!</v>
      </c>
      <c r="I262" s="336" t="s">
        <v>38</v>
      </c>
      <c r="J262" s="336" t="s">
        <v>38</v>
      </c>
      <c r="K262" s="336" t="e">
        <f t="shared" si="43"/>
        <v>#VALUE!</v>
      </c>
    </row>
    <row r="263" spans="1:11" s="105" customFormat="1" x14ac:dyDescent="0.25">
      <c r="A263" s="348" t="s">
        <v>327</v>
      </c>
      <c r="B263" s="349" t="s">
        <v>977</v>
      </c>
      <c r="C263" s="340" t="s">
        <v>38</v>
      </c>
      <c r="D263" s="340" t="s">
        <v>38</v>
      </c>
      <c r="E263" s="350">
        <v>140</v>
      </c>
      <c r="F263" s="351" t="s">
        <v>88</v>
      </c>
      <c r="G263" s="336" t="s">
        <v>38</v>
      </c>
      <c r="H263" s="337" t="e">
        <f t="shared" si="59"/>
        <v>#VALUE!</v>
      </c>
      <c r="I263" s="336" t="s">
        <v>38</v>
      </c>
      <c r="J263" s="336" t="s">
        <v>38</v>
      </c>
      <c r="K263" s="336" t="e">
        <f t="shared" si="43"/>
        <v>#VALUE!</v>
      </c>
    </row>
    <row r="264" spans="1:11" s="105" customFormat="1" ht="22.5" x14ac:dyDescent="0.25">
      <c r="A264" s="348" t="s">
        <v>981</v>
      </c>
      <c r="B264" s="349" t="s">
        <v>979</v>
      </c>
      <c r="C264" s="340" t="s">
        <v>38</v>
      </c>
      <c r="D264" s="340" t="s">
        <v>38</v>
      </c>
      <c r="E264" s="350">
        <v>48</v>
      </c>
      <c r="F264" s="374" t="s">
        <v>88</v>
      </c>
      <c r="G264" s="336" t="s">
        <v>38</v>
      </c>
      <c r="H264" s="337" t="e">
        <f t="shared" si="59"/>
        <v>#VALUE!</v>
      </c>
      <c r="I264" s="336" t="s">
        <v>38</v>
      </c>
      <c r="J264" s="336" t="s">
        <v>38</v>
      </c>
      <c r="K264" s="336" t="e">
        <f t="shared" si="43"/>
        <v>#VALUE!</v>
      </c>
    </row>
    <row r="265" spans="1:11" s="105" customFormat="1" ht="22.5" x14ac:dyDescent="0.25">
      <c r="A265" s="348" t="s">
        <v>978</v>
      </c>
      <c r="B265" s="349" t="s">
        <v>980</v>
      </c>
      <c r="C265" s="340" t="s">
        <v>38</v>
      </c>
      <c r="D265" s="340" t="s">
        <v>38</v>
      </c>
      <c r="E265" s="350">
        <v>240</v>
      </c>
      <c r="F265" s="374" t="s">
        <v>88</v>
      </c>
      <c r="G265" s="336" t="s">
        <v>38</v>
      </c>
      <c r="H265" s="337" t="e">
        <f t="shared" si="59"/>
        <v>#VALUE!</v>
      </c>
      <c r="I265" s="336" t="s">
        <v>38</v>
      </c>
      <c r="J265" s="336" t="s">
        <v>38</v>
      </c>
      <c r="K265" s="336" t="e">
        <f t="shared" si="43"/>
        <v>#VALUE!</v>
      </c>
    </row>
    <row r="266" spans="1:11" s="105" customFormat="1" ht="33.75" x14ac:dyDescent="0.25">
      <c r="A266" s="348" t="s">
        <v>953</v>
      </c>
      <c r="B266" s="349" t="s">
        <v>951</v>
      </c>
      <c r="C266" s="340" t="s">
        <v>38</v>
      </c>
      <c r="D266" s="340" t="s">
        <v>38</v>
      </c>
      <c r="E266" s="350">
        <v>32</v>
      </c>
      <c r="F266" s="374" t="s">
        <v>88</v>
      </c>
      <c r="G266" s="336" t="s">
        <v>38</v>
      </c>
      <c r="H266" s="337" t="e">
        <f t="shared" si="59"/>
        <v>#VALUE!</v>
      </c>
      <c r="I266" s="336" t="s">
        <v>38</v>
      </c>
      <c r="J266" s="336" t="s">
        <v>38</v>
      </c>
      <c r="K266" s="336" t="e">
        <f t="shared" si="43"/>
        <v>#VALUE!</v>
      </c>
    </row>
    <row r="267" spans="1:11" s="105" customFormat="1" ht="33.75" x14ac:dyDescent="0.25">
      <c r="A267" s="348" t="s">
        <v>954</v>
      </c>
      <c r="B267" s="349" t="s">
        <v>952</v>
      </c>
      <c r="C267" s="340" t="s">
        <v>38</v>
      </c>
      <c r="D267" s="340" t="s">
        <v>38</v>
      </c>
      <c r="E267" s="350">
        <v>32</v>
      </c>
      <c r="F267" s="374" t="s">
        <v>88</v>
      </c>
      <c r="G267" s="336" t="s">
        <v>38</v>
      </c>
      <c r="H267" s="337" t="e">
        <f t="shared" si="59"/>
        <v>#VALUE!</v>
      </c>
      <c r="I267" s="336" t="s">
        <v>38</v>
      </c>
      <c r="J267" s="336" t="s">
        <v>38</v>
      </c>
      <c r="K267" s="336" t="e">
        <f t="shared" si="43"/>
        <v>#VALUE!</v>
      </c>
    </row>
    <row r="268" spans="1:11" s="105" customFormat="1" ht="33.75" x14ac:dyDescent="0.25">
      <c r="A268" s="348" t="s">
        <v>946</v>
      </c>
      <c r="B268" s="349" t="s">
        <v>948</v>
      </c>
      <c r="C268" s="340" t="s">
        <v>38</v>
      </c>
      <c r="D268" s="340" t="s">
        <v>38</v>
      </c>
      <c r="E268" s="350">
        <v>300</v>
      </c>
      <c r="F268" s="374" t="s">
        <v>88</v>
      </c>
      <c r="G268" s="336" t="s">
        <v>38</v>
      </c>
      <c r="H268" s="337" t="e">
        <f t="shared" si="59"/>
        <v>#VALUE!</v>
      </c>
      <c r="I268" s="336" t="s">
        <v>38</v>
      </c>
      <c r="J268" s="336" t="s">
        <v>38</v>
      </c>
      <c r="K268" s="336" t="e">
        <f t="shared" si="43"/>
        <v>#VALUE!</v>
      </c>
    </row>
    <row r="269" spans="1:11" s="105" customFormat="1" ht="33.75" x14ac:dyDescent="0.25">
      <c r="A269" s="348" t="s">
        <v>947</v>
      </c>
      <c r="B269" s="349" t="s">
        <v>949</v>
      </c>
      <c r="C269" s="340" t="s">
        <v>38</v>
      </c>
      <c r="D269" s="340" t="s">
        <v>38</v>
      </c>
      <c r="E269" s="350">
        <v>300</v>
      </c>
      <c r="F269" s="374" t="s">
        <v>88</v>
      </c>
      <c r="G269" s="336" t="s">
        <v>38</v>
      </c>
      <c r="H269" s="337" t="e">
        <f t="shared" si="59"/>
        <v>#VALUE!</v>
      </c>
      <c r="I269" s="336" t="s">
        <v>38</v>
      </c>
      <c r="J269" s="336" t="s">
        <v>38</v>
      </c>
      <c r="K269" s="336" t="e">
        <f t="shared" si="43"/>
        <v>#VALUE!</v>
      </c>
    </row>
    <row r="270" spans="1:11" s="105" customFormat="1" ht="33.75" x14ac:dyDescent="0.25">
      <c r="A270" s="348" t="s">
        <v>945</v>
      </c>
      <c r="B270" s="349" t="s">
        <v>950</v>
      </c>
      <c r="C270" s="340" t="s">
        <v>38</v>
      </c>
      <c r="D270" s="340" t="s">
        <v>38</v>
      </c>
      <c r="E270" s="350">
        <v>6</v>
      </c>
      <c r="F270" s="374" t="s">
        <v>88</v>
      </c>
      <c r="G270" s="336" t="s">
        <v>38</v>
      </c>
      <c r="H270" s="337" t="e">
        <f t="shared" si="59"/>
        <v>#VALUE!</v>
      </c>
      <c r="I270" s="336" t="s">
        <v>38</v>
      </c>
      <c r="J270" s="336" t="s">
        <v>38</v>
      </c>
      <c r="K270" s="336" t="e">
        <f t="shared" si="43"/>
        <v>#VALUE!</v>
      </c>
    </row>
    <row r="271" spans="1:11" s="105" customFormat="1" ht="19.5" customHeight="1" x14ac:dyDescent="0.25">
      <c r="A271" s="354" t="s">
        <v>324</v>
      </c>
      <c r="B271" s="353" t="s">
        <v>982</v>
      </c>
      <c r="C271" s="340" t="s">
        <v>38</v>
      </c>
      <c r="D271" s="340" t="s">
        <v>38</v>
      </c>
      <c r="E271" s="385">
        <v>100</v>
      </c>
      <c r="F271" s="386" t="s">
        <v>88</v>
      </c>
      <c r="G271" s="336" t="s">
        <v>38</v>
      </c>
      <c r="H271" s="337" t="e">
        <f t="shared" ref="H271" si="60">SUM(E271*G271)</f>
        <v>#VALUE!</v>
      </c>
      <c r="I271" s="336" t="s">
        <v>38</v>
      </c>
      <c r="J271" s="336" t="s">
        <v>38</v>
      </c>
      <c r="K271" s="336" t="e">
        <f t="shared" si="43"/>
        <v>#VALUE!</v>
      </c>
    </row>
    <row r="272" spans="1:11" s="270" customFormat="1" ht="15" customHeight="1" x14ac:dyDescent="0.25">
      <c r="A272" s="366"/>
      <c r="B272" s="390"/>
      <c r="C272" s="368"/>
      <c r="D272" s="368"/>
      <c r="E272" s="391"/>
      <c r="F272" s="392"/>
      <c r="G272" s="371"/>
      <c r="H272" s="372"/>
      <c r="I272" s="371"/>
      <c r="J272" s="371"/>
      <c r="K272" s="373"/>
    </row>
    <row r="273" spans="1:11" s="105" customFormat="1" x14ac:dyDescent="0.25">
      <c r="A273" s="361" t="s">
        <v>133</v>
      </c>
      <c r="B273" s="362" t="s">
        <v>133</v>
      </c>
      <c r="C273" s="362" t="s">
        <v>38</v>
      </c>
      <c r="D273" s="362" t="s">
        <v>38</v>
      </c>
      <c r="E273" s="362"/>
      <c r="F273" s="362"/>
      <c r="G273" s="362" t="s">
        <v>38</v>
      </c>
      <c r="H273" s="362" t="e">
        <f t="shared" ref="H273:H279" si="61">SUM(E273*G273)</f>
        <v>#VALUE!</v>
      </c>
      <c r="I273" s="362" t="s">
        <v>38</v>
      </c>
      <c r="J273" s="362" t="s">
        <v>38</v>
      </c>
      <c r="K273" s="363" t="e">
        <f>SUM(J273*G273)</f>
        <v>#VALUE!</v>
      </c>
    </row>
    <row r="274" spans="1:11" s="105" customFormat="1" x14ac:dyDescent="0.25">
      <c r="A274" s="348" t="s">
        <v>320</v>
      </c>
      <c r="B274" s="349" t="s">
        <v>749</v>
      </c>
      <c r="C274" s="340" t="s">
        <v>38</v>
      </c>
      <c r="D274" s="340" t="s">
        <v>38</v>
      </c>
      <c r="E274" s="351">
        <v>50</v>
      </c>
      <c r="F274" s="374" t="s">
        <v>88</v>
      </c>
      <c r="G274" s="336" t="s">
        <v>38</v>
      </c>
      <c r="H274" s="337" t="e">
        <f t="shared" si="61"/>
        <v>#VALUE!</v>
      </c>
      <c r="I274" s="336" t="s">
        <v>38</v>
      </c>
      <c r="J274" s="336" t="s">
        <v>38</v>
      </c>
      <c r="K274" s="336" t="e">
        <f t="shared" ref="K274:K282" si="62">SUM(H274+H274/100*I274)</f>
        <v>#VALUE!</v>
      </c>
    </row>
    <row r="275" spans="1:11" s="105" customFormat="1" x14ac:dyDescent="0.25">
      <c r="A275" s="348" t="s">
        <v>744</v>
      </c>
      <c r="B275" s="349" t="s">
        <v>749</v>
      </c>
      <c r="C275" s="340" t="s">
        <v>38</v>
      </c>
      <c r="D275" s="340" t="s">
        <v>38</v>
      </c>
      <c r="E275" s="365">
        <v>24</v>
      </c>
      <c r="F275" s="365" t="s">
        <v>88</v>
      </c>
      <c r="G275" s="336" t="s">
        <v>38</v>
      </c>
      <c r="H275" s="337" t="e">
        <f t="shared" si="61"/>
        <v>#VALUE!</v>
      </c>
      <c r="I275" s="336" t="s">
        <v>38</v>
      </c>
      <c r="J275" s="336" t="s">
        <v>38</v>
      </c>
      <c r="K275" s="336" t="e">
        <f t="shared" si="62"/>
        <v>#VALUE!</v>
      </c>
    </row>
    <row r="276" spans="1:11" s="105" customFormat="1" x14ac:dyDescent="0.25">
      <c r="A276" s="348" t="s">
        <v>746</v>
      </c>
      <c r="B276" s="349" t="s">
        <v>749</v>
      </c>
      <c r="C276" s="340" t="s">
        <v>38</v>
      </c>
      <c r="D276" s="340" t="s">
        <v>38</v>
      </c>
      <c r="E276" s="365">
        <v>40</v>
      </c>
      <c r="F276" s="365" t="s">
        <v>88</v>
      </c>
      <c r="G276" s="336" t="s">
        <v>38</v>
      </c>
      <c r="H276" s="337" t="e">
        <f t="shared" si="61"/>
        <v>#VALUE!</v>
      </c>
      <c r="I276" s="336" t="s">
        <v>38</v>
      </c>
      <c r="J276" s="336" t="s">
        <v>38</v>
      </c>
      <c r="K276" s="336" t="e">
        <f t="shared" si="62"/>
        <v>#VALUE!</v>
      </c>
    </row>
    <row r="277" spans="1:11" s="105" customFormat="1" x14ac:dyDescent="0.25">
      <c r="A277" s="348" t="s">
        <v>745</v>
      </c>
      <c r="B277" s="349" t="s">
        <v>749</v>
      </c>
      <c r="C277" s="340" t="s">
        <v>38</v>
      </c>
      <c r="D277" s="340" t="s">
        <v>38</v>
      </c>
      <c r="E277" s="365">
        <v>40</v>
      </c>
      <c r="F277" s="365" t="s">
        <v>88</v>
      </c>
      <c r="G277" s="336" t="s">
        <v>38</v>
      </c>
      <c r="H277" s="337" t="e">
        <f t="shared" si="61"/>
        <v>#VALUE!</v>
      </c>
      <c r="I277" s="336" t="s">
        <v>38</v>
      </c>
      <c r="J277" s="336" t="s">
        <v>38</v>
      </c>
      <c r="K277" s="336" t="e">
        <f t="shared" si="62"/>
        <v>#VALUE!</v>
      </c>
    </row>
    <row r="278" spans="1:11" s="105" customFormat="1" x14ac:dyDescent="0.25">
      <c r="A278" s="348" t="s">
        <v>747</v>
      </c>
      <c r="B278" s="349" t="s">
        <v>749</v>
      </c>
      <c r="C278" s="340" t="s">
        <v>38</v>
      </c>
      <c r="D278" s="340" t="s">
        <v>38</v>
      </c>
      <c r="E278" s="375">
        <v>80</v>
      </c>
      <c r="F278" s="365" t="s">
        <v>88</v>
      </c>
      <c r="G278" s="336" t="s">
        <v>38</v>
      </c>
      <c r="H278" s="337" t="e">
        <f t="shared" si="61"/>
        <v>#VALUE!</v>
      </c>
      <c r="I278" s="336" t="s">
        <v>38</v>
      </c>
      <c r="J278" s="336" t="s">
        <v>38</v>
      </c>
      <c r="K278" s="336" t="e">
        <f t="shared" si="62"/>
        <v>#VALUE!</v>
      </c>
    </row>
    <row r="279" spans="1:11" s="105" customFormat="1" x14ac:dyDescent="0.25">
      <c r="A279" s="348" t="s">
        <v>748</v>
      </c>
      <c r="B279" s="349" t="s">
        <v>749</v>
      </c>
      <c r="C279" s="340" t="s">
        <v>38</v>
      </c>
      <c r="D279" s="340" t="s">
        <v>38</v>
      </c>
      <c r="E279" s="375">
        <v>140</v>
      </c>
      <c r="F279" s="365" t="s">
        <v>88</v>
      </c>
      <c r="G279" s="336" t="s">
        <v>38</v>
      </c>
      <c r="H279" s="337" t="e">
        <f t="shared" si="61"/>
        <v>#VALUE!</v>
      </c>
      <c r="I279" s="336" t="s">
        <v>38</v>
      </c>
      <c r="J279" s="336" t="s">
        <v>38</v>
      </c>
      <c r="K279" s="336" t="e">
        <f t="shared" si="62"/>
        <v>#VALUE!</v>
      </c>
    </row>
    <row r="280" spans="1:11" s="105" customFormat="1" ht="22.5" x14ac:dyDescent="0.25">
      <c r="A280" s="348" t="s">
        <v>809</v>
      </c>
      <c r="B280" s="349" t="s">
        <v>750</v>
      </c>
      <c r="C280" s="340" t="s">
        <v>38</v>
      </c>
      <c r="D280" s="340" t="s">
        <v>38</v>
      </c>
      <c r="E280" s="351">
        <v>240</v>
      </c>
      <c r="F280" s="374" t="s">
        <v>88</v>
      </c>
      <c r="G280" s="336" t="s">
        <v>38</v>
      </c>
      <c r="H280" s="337" t="e">
        <f t="shared" ref="H280:H282" si="63">SUM(E280*G280)</f>
        <v>#VALUE!</v>
      </c>
      <c r="I280" s="336" t="s">
        <v>38</v>
      </c>
      <c r="J280" s="336" t="s">
        <v>38</v>
      </c>
      <c r="K280" s="336" t="e">
        <f t="shared" si="62"/>
        <v>#VALUE!</v>
      </c>
    </row>
    <row r="281" spans="1:11" s="105" customFormat="1" ht="22.5" x14ac:dyDescent="0.25">
      <c r="A281" s="348" t="s">
        <v>751</v>
      </c>
      <c r="B281" s="349" t="s">
        <v>752</v>
      </c>
      <c r="C281" s="340" t="s">
        <v>38</v>
      </c>
      <c r="D281" s="340" t="s">
        <v>38</v>
      </c>
      <c r="E281" s="351">
        <v>100</v>
      </c>
      <c r="F281" s="374" t="s">
        <v>88</v>
      </c>
      <c r="G281" s="340" t="s">
        <v>38</v>
      </c>
      <c r="H281" s="337" t="e">
        <f t="shared" si="63"/>
        <v>#VALUE!</v>
      </c>
      <c r="I281" s="340" t="s">
        <v>38</v>
      </c>
      <c r="J281" s="340" t="s">
        <v>38</v>
      </c>
      <c r="K281" s="336" t="e">
        <f t="shared" si="62"/>
        <v>#VALUE!</v>
      </c>
    </row>
    <row r="282" spans="1:11" s="105" customFormat="1" ht="22.5" x14ac:dyDescent="0.25">
      <c r="A282" s="348" t="s">
        <v>339</v>
      </c>
      <c r="B282" s="349" t="s">
        <v>753</v>
      </c>
      <c r="C282" s="340" t="s">
        <v>38</v>
      </c>
      <c r="D282" s="340" t="s">
        <v>38</v>
      </c>
      <c r="E282" s="365">
        <v>400</v>
      </c>
      <c r="F282" s="365" t="s">
        <v>88</v>
      </c>
      <c r="G282" s="336" t="s">
        <v>38</v>
      </c>
      <c r="H282" s="337" t="e">
        <f t="shared" si="63"/>
        <v>#VALUE!</v>
      </c>
      <c r="I282" s="336" t="s">
        <v>38</v>
      </c>
      <c r="J282" s="336" t="s">
        <v>38</v>
      </c>
      <c r="K282" s="336" t="e">
        <f t="shared" si="62"/>
        <v>#VALUE!</v>
      </c>
    </row>
    <row r="283" spans="1:11" s="270" customFormat="1" x14ac:dyDescent="0.25">
      <c r="A283" s="376"/>
      <c r="B283" s="367"/>
      <c r="C283" s="368"/>
      <c r="D283" s="368"/>
      <c r="E283" s="370"/>
      <c r="F283" s="370"/>
      <c r="G283" s="371"/>
      <c r="H283" s="372"/>
      <c r="I283" s="371"/>
      <c r="J283" s="371"/>
      <c r="K283" s="373"/>
    </row>
    <row r="284" spans="1:11" s="105" customFormat="1" x14ac:dyDescent="0.25">
      <c r="A284" s="361" t="s">
        <v>143</v>
      </c>
      <c r="B284" s="362" t="s">
        <v>144</v>
      </c>
      <c r="C284" s="362" t="s">
        <v>38</v>
      </c>
      <c r="D284" s="362" t="s">
        <v>38</v>
      </c>
      <c r="E284" s="362"/>
      <c r="F284" s="362"/>
      <c r="G284" s="362" t="s">
        <v>38</v>
      </c>
      <c r="H284" s="362" t="e">
        <f>SUM(E284*G284)</f>
        <v>#VALUE!</v>
      </c>
      <c r="I284" s="362" t="s">
        <v>38</v>
      </c>
      <c r="J284" s="362" t="s">
        <v>38</v>
      </c>
      <c r="K284" s="363" t="e">
        <f>SUM(J284*G284)</f>
        <v>#VALUE!</v>
      </c>
    </row>
    <row r="285" spans="1:11" s="105" customFormat="1" x14ac:dyDescent="0.25">
      <c r="A285" s="354" t="s">
        <v>884</v>
      </c>
      <c r="B285" s="349" t="s">
        <v>883</v>
      </c>
      <c r="C285" s="340" t="s">
        <v>38</v>
      </c>
      <c r="D285" s="340" t="s">
        <v>38</v>
      </c>
      <c r="E285" s="350">
        <v>20</v>
      </c>
      <c r="F285" s="374" t="s">
        <v>88</v>
      </c>
      <c r="G285" s="336" t="s">
        <v>38</v>
      </c>
      <c r="H285" s="337" t="e">
        <f>SUM(E285*G285)</f>
        <v>#VALUE!</v>
      </c>
      <c r="I285" s="336" t="s">
        <v>38</v>
      </c>
      <c r="J285" s="336" t="s">
        <v>38</v>
      </c>
      <c r="K285" s="336" t="e">
        <f t="shared" ref="K285:K294" si="64">SUM(H285+H285/100*I285)</f>
        <v>#VALUE!</v>
      </c>
    </row>
    <row r="286" spans="1:11" s="105" customFormat="1" x14ac:dyDescent="0.25">
      <c r="A286" s="354" t="s">
        <v>885</v>
      </c>
      <c r="B286" s="349" t="s">
        <v>886</v>
      </c>
      <c r="C286" s="340" t="s">
        <v>38</v>
      </c>
      <c r="D286" s="340" t="s">
        <v>38</v>
      </c>
      <c r="E286" s="350">
        <v>12</v>
      </c>
      <c r="F286" s="374" t="s">
        <v>88</v>
      </c>
      <c r="G286" s="336" t="s">
        <v>38</v>
      </c>
      <c r="H286" s="337" t="e">
        <f>SUM(E286*G286)</f>
        <v>#VALUE!</v>
      </c>
      <c r="I286" s="336" t="s">
        <v>38</v>
      </c>
      <c r="J286" s="336" t="s">
        <v>38</v>
      </c>
      <c r="K286" s="336" t="e">
        <f t="shared" si="64"/>
        <v>#VALUE!</v>
      </c>
    </row>
    <row r="287" spans="1:11" s="105" customFormat="1" x14ac:dyDescent="0.25">
      <c r="A287" s="348" t="s">
        <v>372</v>
      </c>
      <c r="B287" s="349" t="s">
        <v>685</v>
      </c>
      <c r="C287" s="340" t="s">
        <v>38</v>
      </c>
      <c r="D287" s="340" t="s">
        <v>38</v>
      </c>
      <c r="E287" s="350">
        <v>12</v>
      </c>
      <c r="F287" s="351" t="s">
        <v>88</v>
      </c>
      <c r="G287" s="336" t="s">
        <v>38</v>
      </c>
      <c r="H287" s="337" t="e">
        <f t="shared" ref="H287:H294" si="65">SUM(E287*G287)</f>
        <v>#VALUE!</v>
      </c>
      <c r="I287" s="336" t="s">
        <v>38</v>
      </c>
      <c r="J287" s="336" t="s">
        <v>38</v>
      </c>
      <c r="K287" s="336" t="e">
        <f t="shared" si="64"/>
        <v>#VALUE!</v>
      </c>
    </row>
    <row r="288" spans="1:11" s="105" customFormat="1" ht="33.75" x14ac:dyDescent="0.25">
      <c r="A288" s="354" t="s">
        <v>893</v>
      </c>
      <c r="B288" s="349" t="s">
        <v>894</v>
      </c>
      <c r="C288" s="340" t="s">
        <v>38</v>
      </c>
      <c r="D288" s="340" t="s">
        <v>38</v>
      </c>
      <c r="E288" s="350">
        <v>24</v>
      </c>
      <c r="F288" s="374" t="s">
        <v>88</v>
      </c>
      <c r="G288" s="336" t="s">
        <v>38</v>
      </c>
      <c r="H288" s="337" t="e">
        <f>SUM(E288*G288)</f>
        <v>#VALUE!</v>
      </c>
      <c r="I288" s="336" t="s">
        <v>38</v>
      </c>
      <c r="J288" s="336" t="s">
        <v>38</v>
      </c>
      <c r="K288" s="336" t="e">
        <f t="shared" si="64"/>
        <v>#VALUE!</v>
      </c>
    </row>
    <row r="289" spans="1:11" s="105" customFormat="1" x14ac:dyDescent="0.25">
      <c r="A289" s="348" t="s">
        <v>373</v>
      </c>
      <c r="B289" s="349" t="s">
        <v>887</v>
      </c>
      <c r="C289" s="340" t="s">
        <v>38</v>
      </c>
      <c r="D289" s="340" t="s">
        <v>38</v>
      </c>
      <c r="E289" s="350">
        <v>12</v>
      </c>
      <c r="F289" s="351" t="s">
        <v>88</v>
      </c>
      <c r="G289" s="336" t="s">
        <v>38</v>
      </c>
      <c r="H289" s="337" t="e">
        <f t="shared" si="65"/>
        <v>#VALUE!</v>
      </c>
      <c r="I289" s="336" t="s">
        <v>38</v>
      </c>
      <c r="J289" s="336" t="s">
        <v>38</v>
      </c>
      <c r="K289" s="336" t="e">
        <f t="shared" si="64"/>
        <v>#VALUE!</v>
      </c>
    </row>
    <row r="290" spans="1:11" s="105" customFormat="1" x14ac:dyDescent="0.25">
      <c r="A290" s="348" t="s">
        <v>890</v>
      </c>
      <c r="B290" s="349" t="s">
        <v>895</v>
      </c>
      <c r="C290" s="340" t="s">
        <v>38</v>
      </c>
      <c r="D290" s="340" t="s">
        <v>38</v>
      </c>
      <c r="E290" s="350">
        <v>30</v>
      </c>
      <c r="F290" s="374" t="s">
        <v>88</v>
      </c>
      <c r="G290" s="336" t="s">
        <v>38</v>
      </c>
      <c r="H290" s="337" t="e">
        <f>SUM(E290*G290)</f>
        <v>#VALUE!</v>
      </c>
      <c r="I290" s="336" t="s">
        <v>38</v>
      </c>
      <c r="J290" s="336" t="s">
        <v>38</v>
      </c>
      <c r="K290" s="336" t="e">
        <f t="shared" si="64"/>
        <v>#VALUE!</v>
      </c>
    </row>
    <row r="291" spans="1:11" s="105" customFormat="1" x14ac:dyDescent="0.25">
      <c r="A291" s="348" t="s">
        <v>889</v>
      </c>
      <c r="B291" s="349" t="s">
        <v>895</v>
      </c>
      <c r="C291" s="340" t="s">
        <v>38</v>
      </c>
      <c r="D291" s="340" t="s">
        <v>38</v>
      </c>
      <c r="E291" s="350">
        <v>10</v>
      </c>
      <c r="F291" s="374" t="s">
        <v>88</v>
      </c>
      <c r="G291" s="336" t="s">
        <v>38</v>
      </c>
      <c r="H291" s="337" t="e">
        <f t="shared" si="65"/>
        <v>#VALUE!</v>
      </c>
      <c r="I291" s="336" t="s">
        <v>38</v>
      </c>
      <c r="J291" s="336" t="s">
        <v>38</v>
      </c>
      <c r="K291" s="336" t="e">
        <f t="shared" si="64"/>
        <v>#VALUE!</v>
      </c>
    </row>
    <row r="292" spans="1:11" s="105" customFormat="1" x14ac:dyDescent="0.25">
      <c r="A292" s="354" t="s">
        <v>888</v>
      </c>
      <c r="B292" s="349" t="s">
        <v>895</v>
      </c>
      <c r="C292" s="340" t="s">
        <v>38</v>
      </c>
      <c r="D292" s="340" t="s">
        <v>38</v>
      </c>
      <c r="E292" s="350">
        <v>10</v>
      </c>
      <c r="F292" s="374" t="s">
        <v>88</v>
      </c>
      <c r="G292" s="336" t="s">
        <v>38</v>
      </c>
      <c r="H292" s="337" t="e">
        <f>SUM(E292*G292)</f>
        <v>#VALUE!</v>
      </c>
      <c r="I292" s="336" t="s">
        <v>38</v>
      </c>
      <c r="J292" s="336" t="s">
        <v>38</v>
      </c>
      <c r="K292" s="336" t="e">
        <f t="shared" si="64"/>
        <v>#VALUE!</v>
      </c>
    </row>
    <row r="293" spans="1:11" s="105" customFormat="1" x14ac:dyDescent="0.25">
      <c r="A293" s="348" t="s">
        <v>891</v>
      </c>
      <c r="B293" s="349" t="s">
        <v>895</v>
      </c>
      <c r="C293" s="340" t="s">
        <v>38</v>
      </c>
      <c r="D293" s="340" t="s">
        <v>38</v>
      </c>
      <c r="E293" s="350">
        <v>30</v>
      </c>
      <c r="F293" s="374" t="s">
        <v>88</v>
      </c>
      <c r="G293" s="336" t="s">
        <v>38</v>
      </c>
      <c r="H293" s="337" t="e">
        <f t="shared" si="65"/>
        <v>#VALUE!</v>
      </c>
      <c r="I293" s="336" t="s">
        <v>38</v>
      </c>
      <c r="J293" s="336" t="s">
        <v>38</v>
      </c>
      <c r="K293" s="336" t="e">
        <f t="shared" si="64"/>
        <v>#VALUE!</v>
      </c>
    </row>
    <row r="294" spans="1:11" s="105" customFormat="1" x14ac:dyDescent="0.25">
      <c r="A294" s="354" t="s">
        <v>892</v>
      </c>
      <c r="B294" s="349" t="s">
        <v>895</v>
      </c>
      <c r="C294" s="340" t="s">
        <v>38</v>
      </c>
      <c r="D294" s="340" t="s">
        <v>38</v>
      </c>
      <c r="E294" s="350">
        <v>50</v>
      </c>
      <c r="F294" s="374" t="s">
        <v>88</v>
      </c>
      <c r="G294" s="336" t="s">
        <v>38</v>
      </c>
      <c r="H294" s="337" t="e">
        <f t="shared" si="65"/>
        <v>#VALUE!</v>
      </c>
      <c r="I294" s="336" t="s">
        <v>38</v>
      </c>
      <c r="J294" s="336" t="s">
        <v>38</v>
      </c>
      <c r="K294" s="336" t="e">
        <f t="shared" si="64"/>
        <v>#VALUE!</v>
      </c>
    </row>
    <row r="295" spans="1:11" s="270" customFormat="1" x14ac:dyDescent="0.25">
      <c r="A295" s="366"/>
      <c r="B295" s="367"/>
      <c r="C295" s="368"/>
      <c r="D295" s="368"/>
      <c r="E295" s="384"/>
      <c r="F295" s="377"/>
      <c r="G295" s="371"/>
      <c r="H295" s="372"/>
      <c r="I295" s="371"/>
      <c r="J295" s="371"/>
      <c r="K295" s="373"/>
    </row>
    <row r="296" spans="1:11" s="105" customFormat="1" x14ac:dyDescent="0.25">
      <c r="A296" s="361" t="s">
        <v>836</v>
      </c>
      <c r="B296" s="362" t="s">
        <v>133</v>
      </c>
      <c r="C296" s="362" t="s">
        <v>38</v>
      </c>
      <c r="D296" s="362" t="s">
        <v>38</v>
      </c>
      <c r="E296" s="362"/>
      <c r="F296" s="362"/>
      <c r="G296" s="362" t="s">
        <v>38</v>
      </c>
      <c r="H296" s="362" t="e">
        <f>SUM(E296*G296)</f>
        <v>#VALUE!</v>
      </c>
      <c r="I296" s="362" t="s">
        <v>38</v>
      </c>
      <c r="J296" s="362" t="s">
        <v>38</v>
      </c>
      <c r="K296" s="363" t="e">
        <f>SUM(J296*G296)</f>
        <v>#VALUE!</v>
      </c>
    </row>
    <row r="297" spans="1:11" s="105" customFormat="1" x14ac:dyDescent="0.25">
      <c r="A297" s="348" t="s">
        <v>879</v>
      </c>
      <c r="B297" s="349" t="s">
        <v>878</v>
      </c>
      <c r="C297" s="340" t="s">
        <v>38</v>
      </c>
      <c r="D297" s="340" t="s">
        <v>38</v>
      </c>
      <c r="E297" s="350">
        <v>12</v>
      </c>
      <c r="F297" s="351" t="s">
        <v>88</v>
      </c>
      <c r="G297" s="336" t="s">
        <v>38</v>
      </c>
      <c r="H297" s="337" t="e">
        <f>SUM(E297*G297)</f>
        <v>#VALUE!</v>
      </c>
      <c r="I297" s="336" t="s">
        <v>38</v>
      </c>
      <c r="J297" s="336" t="s">
        <v>38</v>
      </c>
      <c r="K297" s="336" t="e">
        <f t="shared" ref="K297:K299" si="66">SUM(H297+H297/100*I297)</f>
        <v>#VALUE!</v>
      </c>
    </row>
    <row r="298" spans="1:11" s="105" customFormat="1" x14ac:dyDescent="0.25">
      <c r="A298" s="348" t="s">
        <v>880</v>
      </c>
      <c r="B298" s="349" t="s">
        <v>878</v>
      </c>
      <c r="C298" s="340" t="s">
        <v>38</v>
      </c>
      <c r="D298" s="340" t="s">
        <v>38</v>
      </c>
      <c r="E298" s="350">
        <v>4</v>
      </c>
      <c r="F298" s="351" t="s">
        <v>88</v>
      </c>
      <c r="G298" s="336" t="s">
        <v>38</v>
      </c>
      <c r="H298" s="337" t="e">
        <f>SUM(E298*G298)</f>
        <v>#VALUE!</v>
      </c>
      <c r="I298" s="336" t="s">
        <v>38</v>
      </c>
      <c r="J298" s="336" t="s">
        <v>38</v>
      </c>
      <c r="K298" s="336" t="e">
        <f t="shared" si="66"/>
        <v>#VALUE!</v>
      </c>
    </row>
    <row r="299" spans="1:11" s="105" customFormat="1" ht="45" x14ac:dyDescent="0.25">
      <c r="A299" s="348" t="s">
        <v>882</v>
      </c>
      <c r="B299" s="349" t="s">
        <v>881</v>
      </c>
      <c r="C299" s="340" t="s">
        <v>38</v>
      </c>
      <c r="D299" s="340" t="s">
        <v>38</v>
      </c>
      <c r="E299" s="350">
        <v>16</v>
      </c>
      <c r="F299" s="351" t="s">
        <v>88</v>
      </c>
      <c r="G299" s="336" t="s">
        <v>38</v>
      </c>
      <c r="H299" s="337" t="e">
        <f>SUM(E299*G299)</f>
        <v>#VALUE!</v>
      </c>
      <c r="I299" s="336" t="s">
        <v>38</v>
      </c>
      <c r="J299" s="336" t="s">
        <v>38</v>
      </c>
      <c r="K299" s="336" t="e">
        <f t="shared" si="66"/>
        <v>#VALUE!</v>
      </c>
    </row>
    <row r="300" spans="1:11" s="270" customFormat="1" x14ac:dyDescent="0.25">
      <c r="A300" s="366"/>
      <c r="B300" s="367"/>
      <c r="C300" s="368"/>
      <c r="D300" s="368"/>
      <c r="E300" s="384"/>
      <c r="F300" s="377"/>
      <c r="G300" s="371"/>
      <c r="H300" s="372"/>
      <c r="I300" s="371"/>
      <c r="J300" s="371"/>
      <c r="K300" s="373"/>
    </row>
    <row r="301" spans="1:11" s="105" customFormat="1" x14ac:dyDescent="0.25">
      <c r="A301" s="361" t="s">
        <v>835</v>
      </c>
      <c r="B301" s="362" t="s">
        <v>133</v>
      </c>
      <c r="C301" s="362" t="s">
        <v>38</v>
      </c>
      <c r="D301" s="362" t="s">
        <v>38</v>
      </c>
      <c r="E301" s="362"/>
      <c r="F301" s="362"/>
      <c r="G301" s="362" t="s">
        <v>38</v>
      </c>
      <c r="H301" s="362" t="e">
        <f t="shared" ref="H301:H309" si="67">SUM(E301*G301)</f>
        <v>#VALUE!</v>
      </c>
      <c r="I301" s="362" t="s">
        <v>38</v>
      </c>
      <c r="J301" s="362" t="s">
        <v>38</v>
      </c>
      <c r="K301" s="363" t="e">
        <f>SUM(J301*G301)</f>
        <v>#VALUE!</v>
      </c>
    </row>
    <row r="302" spans="1:11" s="105" customFormat="1" x14ac:dyDescent="0.25">
      <c r="A302" s="348" t="s">
        <v>877</v>
      </c>
      <c r="B302" s="349" t="s">
        <v>820</v>
      </c>
      <c r="C302" s="340" t="s">
        <v>38</v>
      </c>
      <c r="D302" s="340" t="s">
        <v>38</v>
      </c>
      <c r="E302" s="350">
        <v>12</v>
      </c>
      <c r="F302" s="351" t="s">
        <v>88</v>
      </c>
      <c r="G302" s="336" t="s">
        <v>38</v>
      </c>
      <c r="H302" s="337" t="e">
        <f>SUM(E302*G302)</f>
        <v>#VALUE!</v>
      </c>
      <c r="I302" s="336" t="s">
        <v>38</v>
      </c>
      <c r="J302" s="336" t="s">
        <v>38</v>
      </c>
      <c r="K302" s="336" t="e">
        <f t="shared" ref="K302:K347" si="68">SUM(H302+H302/100*I302)</f>
        <v>#VALUE!</v>
      </c>
    </row>
    <row r="303" spans="1:11" s="105" customFormat="1" x14ac:dyDescent="0.25">
      <c r="A303" s="348" t="s">
        <v>875</v>
      </c>
      <c r="B303" s="349" t="s">
        <v>820</v>
      </c>
      <c r="C303" s="340" t="s">
        <v>38</v>
      </c>
      <c r="D303" s="340" t="s">
        <v>38</v>
      </c>
      <c r="E303" s="350">
        <v>12</v>
      </c>
      <c r="F303" s="351" t="s">
        <v>88</v>
      </c>
      <c r="G303" s="336" t="s">
        <v>38</v>
      </c>
      <c r="H303" s="337" t="e">
        <f>SUM(E303*G303)</f>
        <v>#VALUE!</v>
      </c>
      <c r="I303" s="336" t="s">
        <v>38</v>
      </c>
      <c r="J303" s="336" t="s">
        <v>38</v>
      </c>
      <c r="K303" s="336" t="e">
        <f t="shared" si="68"/>
        <v>#VALUE!</v>
      </c>
    </row>
    <row r="304" spans="1:11" s="105" customFormat="1" x14ac:dyDescent="0.25">
      <c r="A304" s="348" t="s">
        <v>869</v>
      </c>
      <c r="B304" s="349" t="s">
        <v>867</v>
      </c>
      <c r="C304" s="340" t="s">
        <v>38</v>
      </c>
      <c r="D304" s="340" t="s">
        <v>38</v>
      </c>
      <c r="E304" s="350">
        <v>24</v>
      </c>
      <c r="F304" s="351" t="s">
        <v>88</v>
      </c>
      <c r="G304" s="336" t="s">
        <v>38</v>
      </c>
      <c r="H304" s="337" t="e">
        <f t="shared" si="67"/>
        <v>#VALUE!</v>
      </c>
      <c r="I304" s="336" t="s">
        <v>38</v>
      </c>
      <c r="J304" s="336" t="s">
        <v>38</v>
      </c>
      <c r="K304" s="336" t="e">
        <f t="shared" si="68"/>
        <v>#VALUE!</v>
      </c>
    </row>
    <row r="305" spans="1:11" s="105" customFormat="1" x14ac:dyDescent="0.25">
      <c r="A305" s="348" t="s">
        <v>870</v>
      </c>
      <c r="B305" s="349" t="s">
        <v>691</v>
      </c>
      <c r="C305" s="340" t="s">
        <v>38</v>
      </c>
      <c r="D305" s="340" t="s">
        <v>38</v>
      </c>
      <c r="E305" s="350">
        <v>12</v>
      </c>
      <c r="F305" s="351" t="s">
        <v>88</v>
      </c>
      <c r="G305" s="336" t="s">
        <v>38</v>
      </c>
      <c r="H305" s="337" t="e">
        <f t="shared" si="67"/>
        <v>#VALUE!</v>
      </c>
      <c r="I305" s="336" t="s">
        <v>38</v>
      </c>
      <c r="J305" s="336" t="s">
        <v>38</v>
      </c>
      <c r="K305" s="336" t="e">
        <f t="shared" si="68"/>
        <v>#VALUE!</v>
      </c>
    </row>
    <row r="306" spans="1:11" s="105" customFormat="1" x14ac:dyDescent="0.25">
      <c r="A306" s="348" t="s">
        <v>871</v>
      </c>
      <c r="B306" s="349" t="s">
        <v>868</v>
      </c>
      <c r="C306" s="340" t="s">
        <v>38</v>
      </c>
      <c r="D306" s="340" t="s">
        <v>38</v>
      </c>
      <c r="E306" s="350">
        <v>12</v>
      </c>
      <c r="F306" s="351" t="s">
        <v>88</v>
      </c>
      <c r="G306" s="336" t="s">
        <v>38</v>
      </c>
      <c r="H306" s="337" t="e">
        <f t="shared" si="67"/>
        <v>#VALUE!</v>
      </c>
      <c r="I306" s="336" t="s">
        <v>38</v>
      </c>
      <c r="J306" s="336" t="s">
        <v>38</v>
      </c>
      <c r="K306" s="336" t="e">
        <f t="shared" si="68"/>
        <v>#VALUE!</v>
      </c>
    </row>
    <row r="307" spans="1:11" s="105" customFormat="1" x14ac:dyDescent="0.25">
      <c r="A307" s="348" t="s">
        <v>873</v>
      </c>
      <c r="B307" s="349" t="s">
        <v>874</v>
      </c>
      <c r="C307" s="340" t="s">
        <v>38</v>
      </c>
      <c r="D307" s="340" t="s">
        <v>38</v>
      </c>
      <c r="E307" s="350">
        <v>20</v>
      </c>
      <c r="F307" s="351" t="s">
        <v>88</v>
      </c>
      <c r="G307" s="336" t="s">
        <v>38</v>
      </c>
      <c r="H307" s="337" t="e">
        <f>SUM(E307*G307)</f>
        <v>#VALUE!</v>
      </c>
      <c r="I307" s="336" t="s">
        <v>38</v>
      </c>
      <c r="J307" s="336" t="s">
        <v>38</v>
      </c>
      <c r="K307" s="336" t="e">
        <f t="shared" si="68"/>
        <v>#VALUE!</v>
      </c>
    </row>
    <row r="308" spans="1:11" s="105" customFormat="1" x14ac:dyDescent="0.25">
      <c r="A308" s="348" t="s">
        <v>876</v>
      </c>
      <c r="B308" s="349" t="s">
        <v>874</v>
      </c>
      <c r="C308" s="340" t="s">
        <v>38</v>
      </c>
      <c r="D308" s="340" t="s">
        <v>38</v>
      </c>
      <c r="E308" s="350">
        <v>20</v>
      </c>
      <c r="F308" s="351" t="s">
        <v>88</v>
      </c>
      <c r="G308" s="336" t="s">
        <v>38</v>
      </c>
      <c r="H308" s="337" t="e">
        <f>SUM(E308*G308)</f>
        <v>#VALUE!</v>
      </c>
      <c r="I308" s="336" t="s">
        <v>38</v>
      </c>
      <c r="J308" s="336" t="s">
        <v>38</v>
      </c>
      <c r="K308" s="336" t="e">
        <f t="shared" si="68"/>
        <v>#VALUE!</v>
      </c>
    </row>
    <row r="309" spans="1:11" s="105" customFormat="1" ht="15.75" thickBot="1" x14ac:dyDescent="0.3">
      <c r="A309" s="348" t="s">
        <v>872</v>
      </c>
      <c r="B309" s="349" t="s">
        <v>820</v>
      </c>
      <c r="C309" s="340" t="s">
        <v>38</v>
      </c>
      <c r="D309" s="340" t="s">
        <v>38</v>
      </c>
      <c r="E309" s="350">
        <v>12</v>
      </c>
      <c r="F309" s="351" t="s">
        <v>88</v>
      </c>
      <c r="G309" s="336" t="s">
        <v>38</v>
      </c>
      <c r="H309" s="337" t="e">
        <f t="shared" si="67"/>
        <v>#VALUE!</v>
      </c>
      <c r="I309" s="336" t="s">
        <v>38</v>
      </c>
      <c r="J309" s="336" t="s">
        <v>38</v>
      </c>
      <c r="K309" s="336" t="e">
        <f t="shared" si="68"/>
        <v>#VALUE!</v>
      </c>
    </row>
    <row r="310" spans="1:11" s="105" customFormat="1" x14ac:dyDescent="0.25">
      <c r="A310" s="397" t="s">
        <v>280</v>
      </c>
      <c r="B310" s="398"/>
      <c r="C310" s="398"/>
      <c r="D310" s="398"/>
      <c r="E310" s="399"/>
      <c r="F310" s="399"/>
      <c r="G310" s="398"/>
      <c r="H310" s="398"/>
      <c r="I310" s="398"/>
      <c r="J310" s="398"/>
      <c r="K310" s="398"/>
    </row>
    <row r="311" spans="1:11" s="105" customFormat="1" ht="22.5" x14ac:dyDescent="0.2">
      <c r="A311" s="348" t="s">
        <v>454</v>
      </c>
      <c r="B311" s="400" t="s">
        <v>459</v>
      </c>
      <c r="C311" s="340" t="s">
        <v>38</v>
      </c>
      <c r="D311" s="340" t="s">
        <v>38</v>
      </c>
      <c r="E311" s="364">
        <v>60</v>
      </c>
      <c r="F311" s="365" t="s">
        <v>5</v>
      </c>
      <c r="G311" s="336" t="s">
        <v>38</v>
      </c>
      <c r="H311" s="337" t="e">
        <f>SUM(E311*G311)</f>
        <v>#VALUE!</v>
      </c>
      <c r="I311" s="336" t="s">
        <v>38</v>
      </c>
      <c r="J311" s="336" t="s">
        <v>38</v>
      </c>
      <c r="K311" s="336" t="e">
        <f t="shared" si="68"/>
        <v>#VALUE!</v>
      </c>
    </row>
    <row r="312" spans="1:11" s="105" customFormat="1" ht="22.5" x14ac:dyDescent="0.2">
      <c r="A312" s="348" t="s">
        <v>123</v>
      </c>
      <c r="B312" s="400" t="s">
        <v>452</v>
      </c>
      <c r="C312" s="401" t="s">
        <v>38</v>
      </c>
      <c r="D312" s="401" t="s">
        <v>38</v>
      </c>
      <c r="E312" s="364">
        <v>1000</v>
      </c>
      <c r="F312" s="365" t="s">
        <v>5</v>
      </c>
      <c r="G312" s="336" t="s">
        <v>38</v>
      </c>
      <c r="H312" s="344" t="e">
        <f>SUM(E312*G312)</f>
        <v>#VALUE!</v>
      </c>
      <c r="I312" s="336" t="s">
        <v>38</v>
      </c>
      <c r="J312" s="336" t="s">
        <v>38</v>
      </c>
      <c r="K312" s="336" t="e">
        <f t="shared" si="68"/>
        <v>#VALUE!</v>
      </c>
    </row>
    <row r="313" spans="1:11" s="105" customFormat="1" ht="22.5" x14ac:dyDescent="0.2">
      <c r="A313" s="348" t="s">
        <v>455</v>
      </c>
      <c r="B313" s="400" t="s">
        <v>460</v>
      </c>
      <c r="C313" s="401" t="s">
        <v>38</v>
      </c>
      <c r="D313" s="401" t="s">
        <v>38</v>
      </c>
      <c r="E313" s="364">
        <v>200</v>
      </c>
      <c r="F313" s="365" t="s">
        <v>5</v>
      </c>
      <c r="G313" s="336" t="s">
        <v>38</v>
      </c>
      <c r="H313" s="344" t="e">
        <f t="shared" ref="H313:H347" si="69">SUM(E313*G313)</f>
        <v>#VALUE!</v>
      </c>
      <c r="I313" s="336" t="s">
        <v>38</v>
      </c>
      <c r="J313" s="336" t="s">
        <v>38</v>
      </c>
      <c r="K313" s="336" t="e">
        <f t="shared" si="68"/>
        <v>#VALUE!</v>
      </c>
    </row>
    <row r="314" spans="1:11" s="215" customFormat="1" ht="22.5" x14ac:dyDescent="0.2">
      <c r="A314" s="402" t="s">
        <v>124</v>
      </c>
      <c r="B314" s="403" t="s">
        <v>458</v>
      </c>
      <c r="C314" s="404" t="s">
        <v>38</v>
      </c>
      <c r="D314" s="404" t="s">
        <v>38</v>
      </c>
      <c r="E314" s="405">
        <v>600</v>
      </c>
      <c r="F314" s="406" t="s">
        <v>5</v>
      </c>
      <c r="G314" s="407" t="s">
        <v>38</v>
      </c>
      <c r="H314" s="408" t="e">
        <f>SUM(E314*G314)</f>
        <v>#VALUE!</v>
      </c>
      <c r="I314" s="407" t="s">
        <v>38</v>
      </c>
      <c r="J314" s="336" t="s">
        <v>38</v>
      </c>
      <c r="K314" s="336" t="e">
        <f t="shared" si="68"/>
        <v>#VALUE!</v>
      </c>
    </row>
    <row r="315" spans="1:11" s="105" customFormat="1" ht="22.5" x14ac:dyDescent="0.2">
      <c r="A315" s="348" t="s">
        <v>278</v>
      </c>
      <c r="B315" s="400" t="s">
        <v>459</v>
      </c>
      <c r="C315" s="340" t="s">
        <v>38</v>
      </c>
      <c r="D315" s="340" t="s">
        <v>38</v>
      </c>
      <c r="E315" s="364">
        <v>60</v>
      </c>
      <c r="F315" s="365" t="s">
        <v>5</v>
      </c>
      <c r="G315" s="336" t="s">
        <v>38</v>
      </c>
      <c r="H315" s="337" t="e">
        <f>SUM(E315*G315)</f>
        <v>#VALUE!</v>
      </c>
      <c r="I315" s="336" t="s">
        <v>38</v>
      </c>
      <c r="J315" s="336" t="s">
        <v>38</v>
      </c>
      <c r="K315" s="336" t="e">
        <f t="shared" si="68"/>
        <v>#VALUE!</v>
      </c>
    </row>
    <row r="316" spans="1:11" s="105" customFormat="1" ht="22.5" x14ac:dyDescent="0.2">
      <c r="A316" s="348" t="s">
        <v>125</v>
      </c>
      <c r="B316" s="400" t="s">
        <v>530</v>
      </c>
      <c r="C316" s="340" t="s">
        <v>38</v>
      </c>
      <c r="D316" s="340" t="s">
        <v>38</v>
      </c>
      <c r="E316" s="364">
        <v>60</v>
      </c>
      <c r="F316" s="365" t="s">
        <v>5</v>
      </c>
      <c r="G316" s="336" t="s">
        <v>38</v>
      </c>
      <c r="H316" s="337" t="e">
        <f>SUM(E316*G316)</f>
        <v>#VALUE!</v>
      </c>
      <c r="I316" s="336" t="s">
        <v>38</v>
      </c>
      <c r="J316" s="336" t="s">
        <v>38</v>
      </c>
      <c r="K316" s="336" t="e">
        <f t="shared" si="68"/>
        <v>#VALUE!</v>
      </c>
    </row>
    <row r="317" spans="1:11" s="105" customFormat="1" ht="23.25" customHeight="1" x14ac:dyDescent="0.2">
      <c r="A317" s="348" t="s">
        <v>284</v>
      </c>
      <c r="B317" s="400" t="s">
        <v>461</v>
      </c>
      <c r="C317" s="340" t="s">
        <v>38</v>
      </c>
      <c r="D317" s="340" t="s">
        <v>38</v>
      </c>
      <c r="E317" s="364">
        <v>600</v>
      </c>
      <c r="F317" s="365" t="s">
        <v>5</v>
      </c>
      <c r="G317" s="336" t="s">
        <v>38</v>
      </c>
      <c r="H317" s="337" t="e">
        <f t="shared" ref="H317" si="70">SUM(E317*G317)</f>
        <v>#VALUE!</v>
      </c>
      <c r="I317" s="336" t="s">
        <v>38</v>
      </c>
      <c r="J317" s="336" t="s">
        <v>38</v>
      </c>
      <c r="K317" s="336" t="e">
        <f t="shared" si="68"/>
        <v>#VALUE!</v>
      </c>
    </row>
    <row r="318" spans="1:11" s="105" customFormat="1" ht="22.5" x14ac:dyDescent="0.2">
      <c r="A318" s="348" t="s">
        <v>276</v>
      </c>
      <c r="B318" s="400" t="s">
        <v>458</v>
      </c>
      <c r="C318" s="340" t="s">
        <v>38</v>
      </c>
      <c r="D318" s="340" t="s">
        <v>38</v>
      </c>
      <c r="E318" s="364">
        <v>60</v>
      </c>
      <c r="F318" s="365" t="s">
        <v>5</v>
      </c>
      <c r="G318" s="336" t="s">
        <v>38</v>
      </c>
      <c r="H318" s="337" t="e">
        <f>SUM(E318*G318)</f>
        <v>#VALUE!</v>
      </c>
      <c r="I318" s="336" t="s">
        <v>38</v>
      </c>
      <c r="J318" s="336" t="s">
        <v>38</v>
      </c>
      <c r="K318" s="336" t="e">
        <f t="shared" si="68"/>
        <v>#VALUE!</v>
      </c>
    </row>
    <row r="319" spans="1:11" s="105" customFormat="1" ht="22.5" x14ac:dyDescent="0.2">
      <c r="A319" s="348" t="s">
        <v>462</v>
      </c>
      <c r="B319" s="400" t="s">
        <v>464</v>
      </c>
      <c r="C319" s="340" t="s">
        <v>38</v>
      </c>
      <c r="D319" s="340" t="s">
        <v>38</v>
      </c>
      <c r="E319" s="364">
        <v>200</v>
      </c>
      <c r="F319" s="365" t="s">
        <v>5</v>
      </c>
      <c r="G319" s="336" t="s">
        <v>38</v>
      </c>
      <c r="H319" s="337" t="e">
        <f t="shared" ref="H319:H329" si="71">SUM(E319*G319)</f>
        <v>#VALUE!</v>
      </c>
      <c r="I319" s="336" t="s">
        <v>38</v>
      </c>
      <c r="J319" s="336" t="s">
        <v>38</v>
      </c>
      <c r="K319" s="336" t="e">
        <f t="shared" si="68"/>
        <v>#VALUE!</v>
      </c>
    </row>
    <row r="320" spans="1:11" s="105" customFormat="1" ht="22.5" x14ac:dyDescent="0.2">
      <c r="A320" s="348" t="s">
        <v>463</v>
      </c>
      <c r="B320" s="400" t="s">
        <v>464</v>
      </c>
      <c r="C320" s="340" t="s">
        <v>38</v>
      </c>
      <c r="D320" s="340" t="s">
        <v>38</v>
      </c>
      <c r="E320" s="364">
        <v>200</v>
      </c>
      <c r="F320" s="365" t="s">
        <v>5</v>
      </c>
      <c r="G320" s="336" t="s">
        <v>38</v>
      </c>
      <c r="H320" s="337" t="e">
        <f t="shared" si="71"/>
        <v>#VALUE!</v>
      </c>
      <c r="I320" s="336" t="s">
        <v>38</v>
      </c>
      <c r="J320" s="336" t="s">
        <v>38</v>
      </c>
      <c r="K320" s="336" t="e">
        <f t="shared" si="68"/>
        <v>#VALUE!</v>
      </c>
    </row>
    <row r="321" spans="1:11" s="105" customFormat="1" ht="21" customHeight="1" x14ac:dyDescent="0.2">
      <c r="A321" s="348" t="s">
        <v>126</v>
      </c>
      <c r="B321" s="400" t="s">
        <v>464</v>
      </c>
      <c r="C321" s="340" t="s">
        <v>38</v>
      </c>
      <c r="D321" s="340" t="s">
        <v>38</v>
      </c>
      <c r="E321" s="364">
        <v>40</v>
      </c>
      <c r="F321" s="365" t="s">
        <v>5</v>
      </c>
      <c r="G321" s="336" t="s">
        <v>38</v>
      </c>
      <c r="H321" s="337" t="e">
        <f t="shared" si="71"/>
        <v>#VALUE!</v>
      </c>
      <c r="I321" s="336" t="s">
        <v>38</v>
      </c>
      <c r="J321" s="336" t="s">
        <v>38</v>
      </c>
      <c r="K321" s="336" t="e">
        <f t="shared" si="68"/>
        <v>#VALUE!</v>
      </c>
    </row>
    <row r="322" spans="1:11" s="105" customFormat="1" ht="20.25" customHeight="1" x14ac:dyDescent="0.2">
      <c r="A322" s="348" t="s">
        <v>127</v>
      </c>
      <c r="B322" s="400" t="s">
        <v>465</v>
      </c>
      <c r="C322" s="340" t="s">
        <v>38</v>
      </c>
      <c r="D322" s="340" t="s">
        <v>38</v>
      </c>
      <c r="E322" s="364">
        <v>200</v>
      </c>
      <c r="F322" s="365" t="s">
        <v>5</v>
      </c>
      <c r="G322" s="336" t="s">
        <v>38</v>
      </c>
      <c r="H322" s="337" t="e">
        <f t="shared" si="71"/>
        <v>#VALUE!</v>
      </c>
      <c r="I322" s="336" t="s">
        <v>38</v>
      </c>
      <c r="J322" s="336" t="s">
        <v>38</v>
      </c>
      <c r="K322" s="336" t="e">
        <f t="shared" si="68"/>
        <v>#VALUE!</v>
      </c>
    </row>
    <row r="323" spans="1:11" s="105" customFormat="1" ht="22.5" x14ac:dyDescent="0.2">
      <c r="A323" s="348" t="s">
        <v>282</v>
      </c>
      <c r="B323" s="400" t="s">
        <v>458</v>
      </c>
      <c r="C323" s="340" t="s">
        <v>38</v>
      </c>
      <c r="D323" s="340" t="s">
        <v>38</v>
      </c>
      <c r="E323" s="364">
        <v>100</v>
      </c>
      <c r="F323" s="365" t="s">
        <v>5</v>
      </c>
      <c r="G323" s="336" t="s">
        <v>38</v>
      </c>
      <c r="H323" s="337" t="e">
        <f t="shared" si="71"/>
        <v>#VALUE!</v>
      </c>
      <c r="I323" s="336" t="s">
        <v>38</v>
      </c>
      <c r="J323" s="336" t="s">
        <v>38</v>
      </c>
      <c r="K323" s="336" t="e">
        <f t="shared" si="68"/>
        <v>#VALUE!</v>
      </c>
    </row>
    <row r="324" spans="1:11" s="105" customFormat="1" ht="22.5" x14ac:dyDescent="0.2">
      <c r="A324" s="348" t="s">
        <v>466</v>
      </c>
      <c r="B324" s="400" t="s">
        <v>458</v>
      </c>
      <c r="C324" s="340" t="s">
        <v>38</v>
      </c>
      <c r="D324" s="340" t="s">
        <v>38</v>
      </c>
      <c r="E324" s="364">
        <v>300</v>
      </c>
      <c r="F324" s="365" t="s">
        <v>5</v>
      </c>
      <c r="G324" s="336" t="s">
        <v>38</v>
      </c>
      <c r="H324" s="337" t="e">
        <f t="shared" si="71"/>
        <v>#VALUE!</v>
      </c>
      <c r="I324" s="336" t="s">
        <v>38</v>
      </c>
      <c r="J324" s="336" t="s">
        <v>38</v>
      </c>
      <c r="K324" s="336" t="e">
        <f t="shared" si="68"/>
        <v>#VALUE!</v>
      </c>
    </row>
    <row r="325" spans="1:11" s="105" customFormat="1" ht="22.5" x14ac:dyDescent="0.2">
      <c r="A325" s="348" t="s">
        <v>467</v>
      </c>
      <c r="B325" s="400" t="s">
        <v>459</v>
      </c>
      <c r="C325" s="340" t="s">
        <v>38</v>
      </c>
      <c r="D325" s="340" t="s">
        <v>38</v>
      </c>
      <c r="E325" s="364">
        <v>60</v>
      </c>
      <c r="F325" s="365" t="s">
        <v>5</v>
      </c>
      <c r="G325" s="336" t="s">
        <v>38</v>
      </c>
      <c r="H325" s="337" t="e">
        <f t="shared" si="71"/>
        <v>#VALUE!</v>
      </c>
      <c r="I325" s="336" t="s">
        <v>38</v>
      </c>
      <c r="J325" s="336" t="s">
        <v>38</v>
      </c>
      <c r="K325" s="336" t="e">
        <f t="shared" si="68"/>
        <v>#VALUE!</v>
      </c>
    </row>
    <row r="326" spans="1:11" s="105" customFormat="1" ht="22.5" x14ac:dyDescent="0.2">
      <c r="A326" s="348" t="s">
        <v>468</v>
      </c>
      <c r="B326" s="400" t="s">
        <v>459</v>
      </c>
      <c r="C326" s="340" t="s">
        <v>38</v>
      </c>
      <c r="D326" s="340" t="s">
        <v>38</v>
      </c>
      <c r="E326" s="364">
        <v>200</v>
      </c>
      <c r="F326" s="365" t="s">
        <v>5</v>
      </c>
      <c r="G326" s="336" t="s">
        <v>38</v>
      </c>
      <c r="H326" s="337" t="e">
        <f t="shared" si="71"/>
        <v>#VALUE!</v>
      </c>
      <c r="I326" s="336" t="s">
        <v>38</v>
      </c>
      <c r="J326" s="336" t="s">
        <v>38</v>
      </c>
      <c r="K326" s="336" t="e">
        <f t="shared" si="68"/>
        <v>#VALUE!</v>
      </c>
    </row>
    <row r="327" spans="1:11" s="105" customFormat="1" ht="22.5" x14ac:dyDescent="0.2">
      <c r="A327" s="348" t="s">
        <v>283</v>
      </c>
      <c r="B327" s="400" t="s">
        <v>458</v>
      </c>
      <c r="C327" s="340" t="s">
        <v>38</v>
      </c>
      <c r="D327" s="340" t="s">
        <v>38</v>
      </c>
      <c r="E327" s="364">
        <v>60</v>
      </c>
      <c r="F327" s="365" t="s">
        <v>5</v>
      </c>
      <c r="G327" s="336" t="s">
        <v>38</v>
      </c>
      <c r="H327" s="337" t="e">
        <f t="shared" si="71"/>
        <v>#VALUE!</v>
      </c>
      <c r="I327" s="336" t="s">
        <v>38</v>
      </c>
      <c r="J327" s="336" t="s">
        <v>38</v>
      </c>
      <c r="K327" s="336" t="e">
        <f t="shared" si="68"/>
        <v>#VALUE!</v>
      </c>
    </row>
    <row r="328" spans="1:11" s="105" customFormat="1" ht="22.5" x14ac:dyDescent="0.2">
      <c r="A328" s="348" t="s">
        <v>274</v>
      </c>
      <c r="B328" s="400" t="s">
        <v>531</v>
      </c>
      <c r="C328" s="340" t="s">
        <v>38</v>
      </c>
      <c r="D328" s="340" t="s">
        <v>38</v>
      </c>
      <c r="E328" s="364">
        <v>300</v>
      </c>
      <c r="F328" s="365" t="s">
        <v>88</v>
      </c>
      <c r="G328" s="336" t="s">
        <v>38</v>
      </c>
      <c r="H328" s="337" t="e">
        <f t="shared" si="71"/>
        <v>#VALUE!</v>
      </c>
      <c r="I328" s="336" t="s">
        <v>38</v>
      </c>
      <c r="J328" s="336" t="s">
        <v>38</v>
      </c>
      <c r="K328" s="336" t="e">
        <f t="shared" si="68"/>
        <v>#VALUE!</v>
      </c>
    </row>
    <row r="329" spans="1:11" s="105" customFormat="1" ht="22.5" x14ac:dyDescent="0.2">
      <c r="A329" s="348" t="s">
        <v>274</v>
      </c>
      <c r="B329" s="400" t="s">
        <v>459</v>
      </c>
      <c r="C329" s="340" t="s">
        <v>38</v>
      </c>
      <c r="D329" s="340" t="s">
        <v>38</v>
      </c>
      <c r="E329" s="364">
        <v>40</v>
      </c>
      <c r="F329" s="365" t="s">
        <v>5</v>
      </c>
      <c r="G329" s="336" t="s">
        <v>38</v>
      </c>
      <c r="H329" s="337" t="e">
        <f t="shared" si="71"/>
        <v>#VALUE!</v>
      </c>
      <c r="I329" s="336" t="s">
        <v>38</v>
      </c>
      <c r="J329" s="336" t="s">
        <v>38</v>
      </c>
      <c r="K329" s="336" t="e">
        <f t="shared" si="68"/>
        <v>#VALUE!</v>
      </c>
    </row>
    <row r="330" spans="1:11" s="105" customFormat="1" ht="22.5" customHeight="1" x14ac:dyDescent="0.2">
      <c r="A330" s="348" t="s">
        <v>456</v>
      </c>
      <c r="B330" s="400" t="s">
        <v>530</v>
      </c>
      <c r="C330" s="401" t="s">
        <v>38</v>
      </c>
      <c r="D330" s="401" t="s">
        <v>38</v>
      </c>
      <c r="E330" s="364">
        <v>300</v>
      </c>
      <c r="F330" s="365" t="s">
        <v>5</v>
      </c>
      <c r="G330" s="336" t="s">
        <v>38</v>
      </c>
      <c r="H330" s="344" t="e">
        <f t="shared" si="69"/>
        <v>#VALUE!</v>
      </c>
      <c r="I330" s="336" t="s">
        <v>38</v>
      </c>
      <c r="J330" s="336" t="s">
        <v>38</v>
      </c>
      <c r="K330" s="336" t="e">
        <f t="shared" si="68"/>
        <v>#VALUE!</v>
      </c>
    </row>
    <row r="331" spans="1:11" s="105" customFormat="1" ht="22.5" customHeight="1" x14ac:dyDescent="0.2">
      <c r="A331" s="348" t="s">
        <v>456</v>
      </c>
      <c r="B331" s="400" t="s">
        <v>459</v>
      </c>
      <c r="C331" s="401" t="s">
        <v>38</v>
      </c>
      <c r="D331" s="401" t="s">
        <v>38</v>
      </c>
      <c r="E331" s="364">
        <v>40</v>
      </c>
      <c r="F331" s="365" t="s">
        <v>5</v>
      </c>
      <c r="G331" s="336" t="s">
        <v>38</v>
      </c>
      <c r="H331" s="344" t="e">
        <f t="shared" si="69"/>
        <v>#VALUE!</v>
      </c>
      <c r="I331" s="336" t="s">
        <v>38</v>
      </c>
      <c r="J331" s="336" t="s">
        <v>38</v>
      </c>
      <c r="K331" s="336" t="e">
        <f t="shared" si="68"/>
        <v>#VALUE!</v>
      </c>
    </row>
    <row r="332" spans="1:11" s="105" customFormat="1" x14ac:dyDescent="0.25">
      <c r="A332" s="348" t="s">
        <v>469</v>
      </c>
      <c r="B332" s="409" t="s">
        <v>532</v>
      </c>
      <c r="C332" s="340" t="s">
        <v>38</v>
      </c>
      <c r="D332" s="340" t="s">
        <v>38</v>
      </c>
      <c r="E332" s="364">
        <v>200</v>
      </c>
      <c r="F332" s="365" t="s">
        <v>5</v>
      </c>
      <c r="G332" s="336" t="s">
        <v>38</v>
      </c>
      <c r="H332" s="337" t="e">
        <f>SUM(E332*G332)</f>
        <v>#VALUE!</v>
      </c>
      <c r="I332" s="336" t="s">
        <v>38</v>
      </c>
      <c r="J332" s="336" t="s">
        <v>38</v>
      </c>
      <c r="K332" s="336" t="e">
        <f t="shared" si="68"/>
        <v>#VALUE!</v>
      </c>
    </row>
    <row r="333" spans="1:11" s="105" customFormat="1" ht="20.25" customHeight="1" x14ac:dyDescent="0.2">
      <c r="A333" s="348" t="s">
        <v>128</v>
      </c>
      <c r="B333" s="400" t="s">
        <v>530</v>
      </c>
      <c r="C333" s="340" t="s">
        <v>38</v>
      </c>
      <c r="D333" s="340" t="s">
        <v>38</v>
      </c>
      <c r="E333" s="364">
        <v>120</v>
      </c>
      <c r="F333" s="365" t="s">
        <v>88</v>
      </c>
      <c r="G333" s="336" t="s">
        <v>38</v>
      </c>
      <c r="H333" s="337" t="e">
        <f>SUM(E333*G333)</f>
        <v>#VALUE!</v>
      </c>
      <c r="I333" s="336" t="s">
        <v>38</v>
      </c>
      <c r="J333" s="336" t="s">
        <v>38</v>
      </c>
      <c r="K333" s="336" t="e">
        <f t="shared" si="68"/>
        <v>#VALUE!</v>
      </c>
    </row>
    <row r="334" spans="1:11" s="105" customFormat="1" ht="22.5" x14ac:dyDescent="0.2">
      <c r="A334" s="348" t="s">
        <v>128</v>
      </c>
      <c r="B334" s="400" t="s">
        <v>459</v>
      </c>
      <c r="C334" s="340" t="s">
        <v>38</v>
      </c>
      <c r="D334" s="340" t="s">
        <v>38</v>
      </c>
      <c r="E334" s="364">
        <v>900</v>
      </c>
      <c r="F334" s="365" t="s">
        <v>5</v>
      </c>
      <c r="G334" s="336" t="s">
        <v>38</v>
      </c>
      <c r="H334" s="337" t="e">
        <f>SUM(E334*G334)</f>
        <v>#VALUE!</v>
      </c>
      <c r="I334" s="336" t="s">
        <v>38</v>
      </c>
      <c r="J334" s="336" t="s">
        <v>38</v>
      </c>
      <c r="K334" s="336" t="e">
        <f t="shared" si="68"/>
        <v>#VALUE!</v>
      </c>
    </row>
    <row r="335" spans="1:11" s="105" customFormat="1" ht="22.5" customHeight="1" x14ac:dyDescent="0.2">
      <c r="A335" s="348" t="s">
        <v>275</v>
      </c>
      <c r="B335" s="400" t="s">
        <v>459</v>
      </c>
      <c r="C335" s="340" t="s">
        <v>38</v>
      </c>
      <c r="D335" s="340" t="s">
        <v>38</v>
      </c>
      <c r="E335" s="364">
        <v>200</v>
      </c>
      <c r="F335" s="365" t="s">
        <v>5</v>
      </c>
      <c r="G335" s="336" t="s">
        <v>38</v>
      </c>
      <c r="H335" s="337" t="e">
        <f>SUM(E335*G335)</f>
        <v>#VALUE!</v>
      </c>
      <c r="I335" s="336" t="s">
        <v>38</v>
      </c>
      <c r="J335" s="336" t="s">
        <v>38</v>
      </c>
      <c r="K335" s="336" t="e">
        <f t="shared" si="68"/>
        <v>#VALUE!</v>
      </c>
    </row>
    <row r="336" spans="1:11" s="105" customFormat="1" ht="21" customHeight="1" x14ac:dyDescent="0.2">
      <c r="A336" s="348" t="s">
        <v>129</v>
      </c>
      <c r="B336" s="400" t="s">
        <v>459</v>
      </c>
      <c r="C336" s="340" t="s">
        <v>38</v>
      </c>
      <c r="D336" s="340" t="s">
        <v>38</v>
      </c>
      <c r="E336" s="364">
        <v>30</v>
      </c>
      <c r="F336" s="365" t="s">
        <v>5</v>
      </c>
      <c r="G336" s="336" t="s">
        <v>38</v>
      </c>
      <c r="H336" s="337" t="e">
        <f>SUM(E336*G336)</f>
        <v>#VALUE!</v>
      </c>
      <c r="I336" s="336" t="s">
        <v>38</v>
      </c>
      <c r="J336" s="336" t="s">
        <v>38</v>
      </c>
      <c r="K336" s="336" t="e">
        <f t="shared" si="68"/>
        <v>#VALUE!</v>
      </c>
    </row>
    <row r="337" spans="1:11" s="105" customFormat="1" ht="22.5" x14ac:dyDescent="0.2">
      <c r="A337" s="348" t="s">
        <v>130</v>
      </c>
      <c r="B337" s="400" t="s">
        <v>458</v>
      </c>
      <c r="C337" s="340" t="s">
        <v>38</v>
      </c>
      <c r="D337" s="340" t="s">
        <v>38</v>
      </c>
      <c r="E337" s="364">
        <v>1000</v>
      </c>
      <c r="F337" s="365" t="s">
        <v>5</v>
      </c>
      <c r="G337" s="336" t="s">
        <v>38</v>
      </c>
      <c r="H337" s="337" t="e">
        <f t="shared" ref="H337:H338" si="72">SUM(E337*G337)</f>
        <v>#VALUE!</v>
      </c>
      <c r="I337" s="336" t="s">
        <v>38</v>
      </c>
      <c r="J337" s="336" t="s">
        <v>38</v>
      </c>
      <c r="K337" s="336" t="e">
        <f t="shared" si="68"/>
        <v>#VALUE!</v>
      </c>
    </row>
    <row r="338" spans="1:11" s="105" customFormat="1" ht="21" customHeight="1" x14ac:dyDescent="0.2">
      <c r="A338" s="348" t="s">
        <v>470</v>
      </c>
      <c r="B338" s="410" t="s">
        <v>458</v>
      </c>
      <c r="C338" s="340" t="s">
        <v>38</v>
      </c>
      <c r="D338" s="340" t="s">
        <v>38</v>
      </c>
      <c r="E338" s="364">
        <v>300</v>
      </c>
      <c r="F338" s="365" t="s">
        <v>5</v>
      </c>
      <c r="G338" s="336" t="s">
        <v>38</v>
      </c>
      <c r="H338" s="337" t="e">
        <f t="shared" si="72"/>
        <v>#VALUE!</v>
      </c>
      <c r="I338" s="336" t="s">
        <v>38</v>
      </c>
      <c r="J338" s="336" t="s">
        <v>38</v>
      </c>
      <c r="K338" s="336" t="e">
        <f t="shared" si="68"/>
        <v>#VALUE!</v>
      </c>
    </row>
    <row r="339" spans="1:11" s="105" customFormat="1" ht="22.5" x14ac:dyDescent="0.2">
      <c r="A339" s="348" t="s">
        <v>471</v>
      </c>
      <c r="B339" s="400" t="s">
        <v>472</v>
      </c>
      <c r="C339" s="340" t="s">
        <v>38</v>
      </c>
      <c r="D339" s="340" t="s">
        <v>38</v>
      </c>
      <c r="E339" s="364">
        <v>480</v>
      </c>
      <c r="F339" s="365" t="s">
        <v>5</v>
      </c>
      <c r="G339" s="336" t="s">
        <v>38</v>
      </c>
      <c r="H339" s="337" t="e">
        <f>SUM(E339*G339)</f>
        <v>#VALUE!</v>
      </c>
      <c r="I339" s="336" t="s">
        <v>38</v>
      </c>
      <c r="J339" s="336" t="s">
        <v>38</v>
      </c>
      <c r="K339" s="336" t="e">
        <f t="shared" si="68"/>
        <v>#VALUE!</v>
      </c>
    </row>
    <row r="340" spans="1:11" s="105" customFormat="1" ht="22.5" x14ac:dyDescent="0.2">
      <c r="A340" s="348" t="s">
        <v>475</v>
      </c>
      <c r="B340" s="400" t="s">
        <v>476</v>
      </c>
      <c r="C340" s="340" t="s">
        <v>38</v>
      </c>
      <c r="D340" s="340" t="s">
        <v>38</v>
      </c>
      <c r="E340" s="364">
        <v>300</v>
      </c>
      <c r="F340" s="365" t="s">
        <v>5</v>
      </c>
      <c r="G340" s="336" t="s">
        <v>38</v>
      </c>
      <c r="H340" s="337" t="e">
        <f t="shared" ref="H340" si="73">SUM(E340*G340)</f>
        <v>#VALUE!</v>
      </c>
      <c r="I340" s="336" t="s">
        <v>38</v>
      </c>
      <c r="J340" s="336" t="s">
        <v>38</v>
      </c>
      <c r="K340" s="336" t="e">
        <f t="shared" si="68"/>
        <v>#VALUE!</v>
      </c>
    </row>
    <row r="341" spans="1:11" s="105" customFormat="1" ht="22.5" customHeight="1" x14ac:dyDescent="0.2">
      <c r="A341" s="348" t="s">
        <v>285</v>
      </c>
      <c r="B341" s="400" t="s">
        <v>458</v>
      </c>
      <c r="C341" s="340" t="s">
        <v>38</v>
      </c>
      <c r="D341" s="340" t="s">
        <v>38</v>
      </c>
      <c r="E341" s="364">
        <v>3000</v>
      </c>
      <c r="F341" s="365" t="s">
        <v>5</v>
      </c>
      <c r="G341" s="336" t="s">
        <v>38</v>
      </c>
      <c r="H341" s="337" t="e">
        <f>SUM(E341*G341)</f>
        <v>#VALUE!</v>
      </c>
      <c r="I341" s="336" t="s">
        <v>38</v>
      </c>
      <c r="J341" s="336" t="s">
        <v>38</v>
      </c>
      <c r="K341" s="336" t="e">
        <f t="shared" si="68"/>
        <v>#VALUE!</v>
      </c>
    </row>
    <row r="342" spans="1:11" s="105" customFormat="1" x14ac:dyDescent="0.2">
      <c r="A342" s="348" t="s">
        <v>473</v>
      </c>
      <c r="B342" s="400" t="s">
        <v>532</v>
      </c>
      <c r="C342" s="340" t="s">
        <v>38</v>
      </c>
      <c r="D342" s="340" t="s">
        <v>38</v>
      </c>
      <c r="E342" s="364">
        <v>400</v>
      </c>
      <c r="F342" s="365" t="s">
        <v>5</v>
      </c>
      <c r="G342" s="336" t="s">
        <v>38</v>
      </c>
      <c r="H342" s="337" t="e">
        <f>SUM(E342*G342)</f>
        <v>#VALUE!</v>
      </c>
      <c r="I342" s="336" t="s">
        <v>38</v>
      </c>
      <c r="J342" s="336" t="s">
        <v>38</v>
      </c>
      <c r="K342" s="336" t="e">
        <f t="shared" si="68"/>
        <v>#VALUE!</v>
      </c>
    </row>
    <row r="343" spans="1:11" s="105" customFormat="1" ht="23.25" customHeight="1" x14ac:dyDescent="0.2">
      <c r="A343" s="348" t="s">
        <v>279</v>
      </c>
      <c r="B343" s="400" t="s">
        <v>458</v>
      </c>
      <c r="C343" s="340" t="s">
        <v>38</v>
      </c>
      <c r="D343" s="340" t="s">
        <v>38</v>
      </c>
      <c r="E343" s="364">
        <v>300</v>
      </c>
      <c r="F343" s="365" t="s">
        <v>5</v>
      </c>
      <c r="G343" s="336" t="s">
        <v>38</v>
      </c>
      <c r="H343" s="337" t="e">
        <f>SUM(E343*G343)</f>
        <v>#VALUE!</v>
      </c>
      <c r="I343" s="336" t="s">
        <v>38</v>
      </c>
      <c r="J343" s="336" t="s">
        <v>38</v>
      </c>
      <c r="K343" s="336" t="e">
        <f t="shared" si="68"/>
        <v>#VALUE!</v>
      </c>
    </row>
    <row r="344" spans="1:11" s="105" customFormat="1" ht="22.5" x14ac:dyDescent="0.2">
      <c r="A344" s="348" t="s">
        <v>474</v>
      </c>
      <c r="B344" s="400" t="s">
        <v>458</v>
      </c>
      <c r="C344" s="340" t="s">
        <v>38</v>
      </c>
      <c r="D344" s="340" t="s">
        <v>38</v>
      </c>
      <c r="E344" s="364">
        <v>300</v>
      </c>
      <c r="F344" s="365" t="s">
        <v>5</v>
      </c>
      <c r="G344" s="336" t="s">
        <v>38</v>
      </c>
      <c r="H344" s="337" t="e">
        <f t="shared" ref="H344:H345" si="74">SUM(E344*G344)</f>
        <v>#VALUE!</v>
      </c>
      <c r="I344" s="336" t="s">
        <v>38</v>
      </c>
      <c r="J344" s="336" t="s">
        <v>38</v>
      </c>
      <c r="K344" s="336" t="e">
        <f t="shared" si="68"/>
        <v>#VALUE!</v>
      </c>
    </row>
    <row r="345" spans="1:11" s="105" customFormat="1" ht="22.5" x14ac:dyDescent="0.2">
      <c r="A345" s="348" t="s">
        <v>277</v>
      </c>
      <c r="B345" s="400" t="s">
        <v>458</v>
      </c>
      <c r="C345" s="340" t="s">
        <v>38</v>
      </c>
      <c r="D345" s="340" t="s">
        <v>38</v>
      </c>
      <c r="E345" s="364">
        <v>300</v>
      </c>
      <c r="F345" s="365" t="s">
        <v>5</v>
      </c>
      <c r="G345" s="336" t="s">
        <v>38</v>
      </c>
      <c r="H345" s="337" t="e">
        <f t="shared" si="74"/>
        <v>#VALUE!</v>
      </c>
      <c r="I345" s="336" t="s">
        <v>38</v>
      </c>
      <c r="J345" s="336" t="s">
        <v>38</v>
      </c>
      <c r="K345" s="336" t="e">
        <f t="shared" si="68"/>
        <v>#VALUE!</v>
      </c>
    </row>
    <row r="346" spans="1:11" s="105" customFormat="1" ht="23.25" customHeight="1" x14ac:dyDescent="0.2">
      <c r="A346" s="348" t="s">
        <v>457</v>
      </c>
      <c r="B346" s="400" t="s">
        <v>458</v>
      </c>
      <c r="C346" s="340" t="s">
        <v>38</v>
      </c>
      <c r="D346" s="340" t="s">
        <v>38</v>
      </c>
      <c r="E346" s="364">
        <v>240</v>
      </c>
      <c r="F346" s="365" t="s">
        <v>5</v>
      </c>
      <c r="G346" s="336" t="s">
        <v>38</v>
      </c>
      <c r="H346" s="337" t="e">
        <f t="shared" si="69"/>
        <v>#VALUE!</v>
      </c>
      <c r="I346" s="336" t="s">
        <v>38</v>
      </c>
      <c r="J346" s="336" t="s">
        <v>38</v>
      </c>
      <c r="K346" s="336" t="e">
        <f t="shared" si="68"/>
        <v>#VALUE!</v>
      </c>
    </row>
    <row r="347" spans="1:11" s="105" customFormat="1" ht="24" customHeight="1" x14ac:dyDescent="0.2">
      <c r="A347" s="348" t="s">
        <v>453</v>
      </c>
      <c r="B347" s="400" t="s">
        <v>458</v>
      </c>
      <c r="C347" s="340" t="s">
        <v>38</v>
      </c>
      <c r="D347" s="340" t="s">
        <v>38</v>
      </c>
      <c r="E347" s="364">
        <v>300</v>
      </c>
      <c r="F347" s="365" t="s">
        <v>5</v>
      </c>
      <c r="G347" s="336" t="s">
        <v>38</v>
      </c>
      <c r="H347" s="337" t="e">
        <f t="shared" si="69"/>
        <v>#VALUE!</v>
      </c>
      <c r="I347" s="336" t="s">
        <v>38</v>
      </c>
      <c r="J347" s="336" t="s">
        <v>38</v>
      </c>
      <c r="K347" s="336" t="e">
        <f t="shared" si="68"/>
        <v>#VALUE!</v>
      </c>
    </row>
    <row r="348" spans="1:11" s="23" customFormat="1" x14ac:dyDescent="0.25">
      <c r="A348" s="163"/>
      <c r="B348" s="163"/>
      <c r="C348" s="163"/>
      <c r="D348" s="163"/>
      <c r="E348" s="163"/>
      <c r="F348" s="163"/>
      <c r="G348" s="291" t="s">
        <v>234</v>
      </c>
      <c r="H348" s="293" t="e">
        <f>SUM(#REF!)</f>
        <v>#REF!</v>
      </c>
      <c r="I348" s="291" t="s">
        <v>235</v>
      </c>
      <c r="J348" s="295" t="e">
        <f>SUM(#REF!)</f>
        <v>#REF!</v>
      </c>
      <c r="K348" s="295" t="e">
        <f>SUM(#REF!)</f>
        <v>#REF!</v>
      </c>
    </row>
    <row r="349" spans="1:11" s="23" customFormat="1" ht="32.25" customHeight="1" x14ac:dyDescent="0.25">
      <c r="A349" s="161"/>
      <c r="B349" s="161"/>
      <c r="C349" s="163"/>
      <c r="D349" s="163"/>
      <c r="E349" s="163"/>
      <c r="F349" s="163"/>
      <c r="G349" s="292"/>
      <c r="H349" s="294"/>
      <c r="I349" s="292"/>
      <c r="J349" s="296"/>
      <c r="K349" s="296"/>
    </row>
    <row r="350" spans="1:11" s="23" customFormat="1" ht="21" x14ac:dyDescent="0.25">
      <c r="A350" s="74" t="s">
        <v>58</v>
      </c>
      <c r="B350" s="74" t="s">
        <v>81</v>
      </c>
      <c r="C350" s="76"/>
      <c r="D350" s="76"/>
      <c r="F350" s="229"/>
    </row>
    <row r="351" spans="1:11" s="23" customFormat="1" ht="21" x14ac:dyDescent="0.25">
      <c r="A351" s="74" t="s">
        <v>59</v>
      </c>
      <c r="B351" s="74" t="s">
        <v>60</v>
      </c>
      <c r="C351" s="76"/>
      <c r="D351" s="76"/>
      <c r="F351" s="229"/>
    </row>
    <row r="352" spans="1:11" s="23" customFormat="1" x14ac:dyDescent="0.25">
      <c r="A352" s="22"/>
      <c r="F352" s="229"/>
    </row>
    <row r="353" spans="1:9" s="166" customFormat="1" ht="43.5" customHeight="1" x14ac:dyDescent="0.2">
      <c r="A353" s="299" t="s">
        <v>73</v>
      </c>
      <c r="B353" s="300"/>
      <c r="C353" s="300"/>
      <c r="D353" s="300"/>
      <c r="E353" s="300"/>
      <c r="F353" s="300"/>
      <c r="G353" s="300"/>
      <c r="H353" s="300"/>
      <c r="I353" s="300"/>
    </row>
    <row r="354" spans="1:9" s="166" customFormat="1" ht="44.25" customHeight="1" x14ac:dyDescent="0.2">
      <c r="A354" s="301" t="s">
        <v>74</v>
      </c>
      <c r="B354" s="302"/>
      <c r="C354" s="302"/>
      <c r="D354" s="302"/>
      <c r="E354" s="302"/>
      <c r="F354" s="302"/>
      <c r="G354" s="302"/>
      <c r="H354" s="302"/>
      <c r="I354" s="302"/>
    </row>
    <row r="355" spans="1:9" s="166" customFormat="1" ht="11.25" x14ac:dyDescent="0.2">
      <c r="A355" s="301" t="s">
        <v>75</v>
      </c>
      <c r="B355" s="302"/>
      <c r="C355" s="302"/>
      <c r="D355" s="302"/>
      <c r="E355" s="302"/>
      <c r="F355" s="302"/>
      <c r="G355" s="302"/>
      <c r="H355" s="302"/>
      <c r="I355" s="302"/>
    </row>
    <row r="356" spans="1:9" s="166" customFormat="1" ht="11.25" x14ac:dyDescent="0.2">
      <c r="A356" s="303" t="s">
        <v>76</v>
      </c>
      <c r="B356" s="304"/>
      <c r="C356" s="304"/>
      <c r="D356" s="304"/>
      <c r="E356" s="304"/>
      <c r="F356" s="304"/>
      <c r="G356" s="304"/>
      <c r="H356" s="304"/>
      <c r="I356" s="304"/>
    </row>
    <row r="357" spans="1:9" s="166" customFormat="1" ht="11.25" x14ac:dyDescent="0.2">
      <c r="A357" s="277"/>
      <c r="B357" s="278"/>
      <c r="C357" s="278"/>
      <c r="D357" s="278"/>
      <c r="E357" s="278"/>
      <c r="F357" s="174"/>
      <c r="G357" s="278"/>
      <c r="H357" s="278"/>
      <c r="I357" s="278"/>
    </row>
    <row r="358" spans="1:9" s="166" customFormat="1" ht="11.25" x14ac:dyDescent="0.2">
      <c r="A358" s="303" t="s">
        <v>77</v>
      </c>
      <c r="B358" s="304"/>
      <c r="C358" s="304"/>
      <c r="D358" s="304"/>
      <c r="E358" s="304"/>
      <c r="F358" s="304"/>
      <c r="G358" s="304"/>
      <c r="H358" s="304"/>
      <c r="I358" s="304"/>
    </row>
    <row r="359" spans="1:9" s="166" customFormat="1" ht="11.25" x14ac:dyDescent="0.2">
      <c r="A359" s="169"/>
      <c r="B359" s="115"/>
      <c r="C359" s="170"/>
      <c r="D359" s="170"/>
      <c r="E359" s="170"/>
      <c r="F359" s="169"/>
      <c r="G359" s="171"/>
      <c r="H359" s="171"/>
      <c r="I359" s="172"/>
    </row>
    <row r="360" spans="1:9" s="166" customFormat="1" ht="11.25" x14ac:dyDescent="0.2">
      <c r="A360" s="169"/>
      <c r="B360" s="115"/>
      <c r="C360" s="170"/>
      <c r="D360" s="170"/>
      <c r="E360" s="170"/>
      <c r="F360" s="169"/>
      <c r="G360" s="171"/>
      <c r="H360" s="171"/>
      <c r="I360" s="172"/>
    </row>
    <row r="361" spans="1:9" s="116" customFormat="1" ht="11.25" x14ac:dyDescent="0.2">
      <c r="A361" s="173"/>
      <c r="F361" s="174"/>
    </row>
    <row r="362" spans="1:9" s="116" customFormat="1" ht="11.25" x14ac:dyDescent="0.2">
      <c r="A362" s="174"/>
      <c r="B362" s="117" t="s">
        <v>78</v>
      </c>
      <c r="C362" s="175"/>
      <c r="D362" s="175"/>
      <c r="E362" s="176"/>
      <c r="F362" s="219"/>
    </row>
    <row r="363" spans="1:9" s="116" customFormat="1" ht="11.25" x14ac:dyDescent="0.2">
      <c r="A363" s="174"/>
      <c r="B363" s="276" t="s">
        <v>79</v>
      </c>
      <c r="C363" s="175"/>
      <c r="D363" s="175"/>
      <c r="E363" s="298" t="s">
        <v>233</v>
      </c>
      <c r="F363" s="298"/>
    </row>
  </sheetData>
  <sortState ref="A115:M134">
    <sortCondition ref="A115"/>
  </sortState>
  <mergeCells count="43">
    <mergeCell ref="A301:K301"/>
    <mergeCell ref="A199:K199"/>
    <mergeCell ref="A296:K296"/>
    <mergeCell ref="A1:I3"/>
    <mergeCell ref="J1:K1"/>
    <mergeCell ref="J2:K2"/>
    <mergeCell ref="J3:K3"/>
    <mergeCell ref="A6:B6"/>
    <mergeCell ref="J6:K6"/>
    <mergeCell ref="A7:B7"/>
    <mergeCell ref="A8:B8"/>
    <mergeCell ref="A9:B9"/>
    <mergeCell ref="A67:K67"/>
    <mergeCell ref="A221:K221"/>
    <mergeCell ref="A10:B10"/>
    <mergeCell ref="A11:B11"/>
    <mergeCell ref="A23:K23"/>
    <mergeCell ref="A42:K42"/>
    <mergeCell ref="A12:K12"/>
    <mergeCell ref="A284:K284"/>
    <mergeCell ref="A154:K154"/>
    <mergeCell ref="A140:K140"/>
    <mergeCell ref="A273:K273"/>
    <mergeCell ref="A167:K167"/>
    <mergeCell ref="A31:K31"/>
    <mergeCell ref="A184:K184"/>
    <mergeCell ref="A205:K205"/>
    <mergeCell ref="A74:K74"/>
    <mergeCell ref="A14:K14"/>
    <mergeCell ref="A209:K209"/>
    <mergeCell ref="A95:K95"/>
    <mergeCell ref="A191:K191"/>
    <mergeCell ref="A358:I358"/>
    <mergeCell ref="E363:F363"/>
    <mergeCell ref="G348:G349"/>
    <mergeCell ref="H348:H349"/>
    <mergeCell ref="I348:I349"/>
    <mergeCell ref="A353:I353"/>
    <mergeCell ref="J348:J349"/>
    <mergeCell ref="K348:K349"/>
    <mergeCell ref="A354:I354"/>
    <mergeCell ref="A355:I355"/>
    <mergeCell ref="A356:I35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0"/>
  <sheetViews>
    <sheetView workbookViewId="0">
      <selection activeCell="I16" sqref="I16:I17"/>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282" t="s">
        <v>65</v>
      </c>
      <c r="B1" s="282"/>
      <c r="C1" s="282"/>
      <c r="D1" s="282"/>
      <c r="E1" s="282"/>
      <c r="F1" s="282"/>
      <c r="G1" s="282"/>
      <c r="H1" s="282"/>
      <c r="I1" s="282"/>
      <c r="J1" s="282"/>
    </row>
    <row r="2" spans="1:10" x14ac:dyDescent="0.25">
      <c r="A2" s="282"/>
      <c r="B2" s="282"/>
      <c r="C2" s="282"/>
      <c r="D2" s="282"/>
      <c r="E2" s="282"/>
      <c r="F2" s="282"/>
      <c r="G2" s="282"/>
      <c r="H2" s="282"/>
      <c r="I2" s="282"/>
      <c r="J2" s="282"/>
    </row>
    <row r="3" spans="1:10" x14ac:dyDescent="0.25">
      <c r="A3" s="282"/>
      <c r="B3" s="282"/>
      <c r="C3" s="282"/>
      <c r="D3" s="282"/>
      <c r="E3" s="282"/>
      <c r="F3" s="282"/>
      <c r="G3" s="282"/>
      <c r="H3" s="282"/>
      <c r="I3" s="282"/>
      <c r="J3" s="282"/>
    </row>
    <row r="4" spans="1:10" x14ac:dyDescent="0.25">
      <c r="A4" s="41" t="s">
        <v>66</v>
      </c>
      <c r="B4" s="41"/>
      <c r="C4" s="41"/>
      <c r="D4" s="41"/>
      <c r="E4" s="41"/>
      <c r="F4" s="41"/>
      <c r="G4" s="41"/>
      <c r="H4" s="41"/>
      <c r="I4" s="41"/>
      <c r="J4" s="41"/>
    </row>
    <row r="5" spans="1:10" x14ac:dyDescent="0.25">
      <c r="A5" s="41"/>
      <c r="B5" s="41"/>
      <c r="C5" s="41"/>
      <c r="D5" s="41"/>
      <c r="E5" s="41"/>
      <c r="F5" s="41"/>
      <c r="G5" s="41"/>
      <c r="H5" s="41"/>
      <c r="I5" s="41"/>
      <c r="J5" s="41"/>
    </row>
    <row r="6" spans="1:10" x14ac:dyDescent="0.25">
      <c r="A6" s="283" t="s">
        <v>67</v>
      </c>
      <c r="B6" s="283"/>
      <c r="C6" s="42"/>
      <c r="D6" s="42"/>
      <c r="E6" s="42"/>
      <c r="F6" s="42"/>
      <c r="G6" s="42"/>
      <c r="H6" s="43"/>
      <c r="I6" s="42"/>
      <c r="J6" s="43"/>
    </row>
    <row r="7" spans="1:10" x14ac:dyDescent="0.25">
      <c r="A7" s="283" t="s">
        <v>68</v>
      </c>
      <c r="B7" s="283"/>
      <c r="C7" s="42"/>
      <c r="D7" s="42"/>
      <c r="E7" s="42"/>
      <c r="F7" s="42"/>
      <c r="G7" s="42"/>
      <c r="H7" s="43"/>
      <c r="I7" s="42"/>
      <c r="J7" s="43"/>
    </row>
    <row r="8" spans="1:10" x14ac:dyDescent="0.25">
      <c r="A8" s="283" t="s">
        <v>69</v>
      </c>
      <c r="B8" s="283"/>
      <c r="C8" s="42"/>
      <c r="D8" s="42"/>
      <c r="E8" s="42"/>
      <c r="F8" s="42"/>
      <c r="G8" s="42"/>
      <c r="H8" s="43"/>
      <c r="I8" s="42"/>
      <c r="J8" s="43"/>
    </row>
    <row r="9" spans="1:10" x14ac:dyDescent="0.25">
      <c r="A9" s="283" t="s">
        <v>70</v>
      </c>
      <c r="B9" s="283"/>
      <c r="C9" s="42"/>
      <c r="D9" s="42"/>
      <c r="E9" s="42"/>
      <c r="F9" s="42"/>
      <c r="G9" s="42"/>
      <c r="H9" s="43"/>
      <c r="I9" s="42"/>
      <c r="J9" s="43"/>
    </row>
    <row r="10" spans="1:10" x14ac:dyDescent="0.25">
      <c r="A10" s="283" t="s">
        <v>71</v>
      </c>
      <c r="B10" s="283"/>
      <c r="C10" s="42"/>
      <c r="D10" s="42"/>
      <c r="E10" s="42"/>
      <c r="F10" s="42"/>
      <c r="G10" s="42"/>
      <c r="H10" s="43"/>
      <c r="I10" s="42"/>
      <c r="J10" s="43"/>
    </row>
    <row r="11" spans="1:10" x14ac:dyDescent="0.25">
      <c r="A11" s="283" t="s">
        <v>72</v>
      </c>
      <c r="B11" s="283"/>
      <c r="C11" s="42"/>
      <c r="D11" s="42"/>
      <c r="E11" s="42"/>
      <c r="F11" s="42"/>
      <c r="G11" s="42"/>
      <c r="H11" s="43"/>
      <c r="I11" s="42"/>
      <c r="J11" s="43"/>
    </row>
    <row r="12" spans="1:10" ht="30" customHeight="1" thickBot="1" x14ac:dyDescent="0.3">
      <c r="A12" s="285" t="s">
        <v>176</v>
      </c>
      <c r="B12" s="286"/>
      <c r="C12" s="286"/>
      <c r="D12" s="286"/>
      <c r="E12" s="286"/>
      <c r="F12" s="286"/>
      <c r="G12" s="286"/>
      <c r="H12" s="286"/>
      <c r="I12" s="286"/>
      <c r="J12" s="286"/>
    </row>
    <row r="13" spans="1:10" ht="90" customHeight="1" thickBot="1" x14ac:dyDescent="0.3">
      <c r="A13" s="133" t="s">
        <v>12</v>
      </c>
      <c r="B13" s="133" t="s">
        <v>178</v>
      </c>
      <c r="C13" s="133" t="s">
        <v>14</v>
      </c>
      <c r="D13" s="133" t="s">
        <v>13</v>
      </c>
      <c r="E13" s="133" t="s">
        <v>286</v>
      </c>
      <c r="F13" s="133" t="s">
        <v>4</v>
      </c>
      <c r="G13" s="134" t="s">
        <v>7</v>
      </c>
      <c r="H13" s="134" t="s">
        <v>8</v>
      </c>
      <c r="I13" s="135" t="s">
        <v>177</v>
      </c>
      <c r="J13" s="136" t="s">
        <v>9</v>
      </c>
    </row>
    <row r="14" spans="1:10" ht="19.5" thickBot="1" x14ac:dyDescent="0.3">
      <c r="A14" s="104" t="s">
        <v>171</v>
      </c>
      <c r="B14" s="102"/>
      <c r="C14" s="102"/>
      <c r="D14" s="102"/>
      <c r="E14" s="103"/>
      <c r="F14" s="102"/>
      <c r="G14" s="102"/>
      <c r="H14" s="102"/>
      <c r="I14" s="102"/>
      <c r="J14" s="102"/>
    </row>
    <row r="15" spans="1:10" s="105" customFormat="1" ht="37.5" customHeight="1" x14ac:dyDescent="0.25">
      <c r="A15" s="101" t="s">
        <v>215</v>
      </c>
      <c r="B15" s="110" t="s">
        <v>287</v>
      </c>
      <c r="C15" s="106" t="s">
        <v>38</v>
      </c>
      <c r="D15" s="106" t="s">
        <v>38</v>
      </c>
      <c r="E15" s="214">
        <v>35000</v>
      </c>
      <c r="F15" s="257" t="s">
        <v>88</v>
      </c>
      <c r="G15" s="336"/>
      <c r="H15" s="337">
        <f>SUM(E15*G15)</f>
        <v>0</v>
      </c>
      <c r="I15" s="336"/>
      <c r="J15" s="337">
        <f>SUM(H15+H15/100*I15)</f>
        <v>0</v>
      </c>
    </row>
    <row r="16" spans="1:10" s="23" customFormat="1" x14ac:dyDescent="0.25">
      <c r="A16" s="163"/>
      <c r="B16" s="163"/>
      <c r="C16" s="163"/>
      <c r="D16" s="163"/>
      <c r="E16" s="218"/>
      <c r="F16" s="218"/>
      <c r="G16" s="333" t="s">
        <v>234</v>
      </c>
      <c r="H16" s="293" t="e">
        <f>SUM(#REF!)</f>
        <v>#REF!</v>
      </c>
      <c r="I16" s="333" t="s">
        <v>235</v>
      </c>
      <c r="J16" s="293" t="e">
        <f>SUM(#REF!)</f>
        <v>#REF!</v>
      </c>
    </row>
    <row r="17" spans="1:10" s="23" customFormat="1" ht="32.25" customHeight="1" x14ac:dyDescent="0.25">
      <c r="A17" s="161" t="s">
        <v>58</v>
      </c>
      <c r="B17" s="161" t="s">
        <v>260</v>
      </c>
      <c r="C17" s="163"/>
      <c r="D17" s="163"/>
      <c r="E17" s="218"/>
      <c r="F17" s="218"/>
      <c r="G17" s="334"/>
      <c r="H17" s="294"/>
      <c r="I17" s="334"/>
      <c r="J17" s="294"/>
    </row>
    <row r="18" spans="1:10" s="23" customFormat="1" ht="23.25" customHeight="1" x14ac:dyDescent="0.25">
      <c r="A18" s="113" t="s">
        <v>59</v>
      </c>
      <c r="B18" s="114" t="s">
        <v>60</v>
      </c>
      <c r="C18" s="163"/>
      <c r="D18" s="163"/>
      <c r="E18" s="218"/>
      <c r="F18" s="218"/>
      <c r="G18" s="163"/>
      <c r="H18" s="163"/>
      <c r="I18" s="163"/>
      <c r="J18" s="163"/>
    </row>
    <row r="19" spans="1:10" x14ac:dyDescent="0.25">
      <c r="A19" s="51"/>
      <c r="B19" s="52"/>
      <c r="C19" s="53"/>
      <c r="D19" s="53"/>
      <c r="E19" s="53"/>
      <c r="F19" s="53"/>
      <c r="G19" s="54"/>
      <c r="H19" s="54"/>
      <c r="I19" s="55"/>
      <c r="J19" s="48"/>
    </row>
    <row r="20" spans="1:10" ht="42.75" customHeight="1" x14ac:dyDescent="0.25">
      <c r="A20" s="310" t="s">
        <v>73</v>
      </c>
      <c r="B20" s="311"/>
      <c r="C20" s="311"/>
      <c r="D20" s="311"/>
      <c r="E20" s="311"/>
      <c r="F20" s="311"/>
      <c r="G20" s="311"/>
      <c r="H20" s="311"/>
      <c r="I20" s="311"/>
      <c r="J20" s="48"/>
    </row>
    <row r="21" spans="1:10" ht="39" customHeight="1" x14ac:dyDescent="0.25">
      <c r="A21" s="316" t="s">
        <v>74</v>
      </c>
      <c r="B21" s="317"/>
      <c r="C21" s="317"/>
      <c r="D21" s="317"/>
      <c r="E21" s="317"/>
      <c r="F21" s="317"/>
      <c r="G21" s="317"/>
      <c r="H21" s="317"/>
      <c r="I21" s="317"/>
      <c r="J21" s="48"/>
    </row>
    <row r="22" spans="1:10" x14ac:dyDescent="0.25">
      <c r="A22" s="316" t="s">
        <v>75</v>
      </c>
      <c r="B22" s="317"/>
      <c r="C22" s="317"/>
      <c r="D22" s="317"/>
      <c r="E22" s="317"/>
      <c r="F22" s="317"/>
      <c r="G22" s="317"/>
      <c r="H22" s="317"/>
      <c r="I22" s="317"/>
      <c r="J22" s="48"/>
    </row>
    <row r="23" spans="1:10" x14ac:dyDescent="0.25">
      <c r="A23" s="318" t="s">
        <v>76</v>
      </c>
      <c r="B23" s="319"/>
      <c r="C23" s="319"/>
      <c r="D23" s="319"/>
      <c r="E23" s="319"/>
      <c r="F23" s="319"/>
      <c r="G23" s="319"/>
      <c r="H23" s="319"/>
      <c r="I23" s="319"/>
      <c r="J23" s="48"/>
    </row>
    <row r="24" spans="1:10" x14ac:dyDescent="0.25">
      <c r="A24" s="77"/>
      <c r="B24" s="78"/>
      <c r="C24" s="78"/>
      <c r="D24" s="78"/>
      <c r="E24" s="78"/>
      <c r="F24" s="78"/>
      <c r="G24" s="78"/>
      <c r="H24" s="78"/>
      <c r="I24" s="78"/>
      <c r="J24" s="48"/>
    </row>
    <row r="25" spans="1:10" x14ac:dyDescent="0.25">
      <c r="A25" s="320" t="s">
        <v>77</v>
      </c>
      <c r="B25" s="321"/>
      <c r="C25" s="321"/>
      <c r="D25" s="321"/>
      <c r="E25" s="321"/>
      <c r="F25" s="321"/>
      <c r="G25" s="321"/>
      <c r="H25" s="321"/>
      <c r="I25" s="321"/>
      <c r="J25" s="48"/>
    </row>
    <row r="26" spans="1:10" x14ac:dyDescent="0.25">
      <c r="A26" s="51"/>
      <c r="B26" s="52"/>
      <c r="C26" s="53"/>
      <c r="D26" s="53"/>
      <c r="E26" s="53"/>
      <c r="F26" s="53"/>
      <c r="G26" s="54"/>
      <c r="H26" s="54"/>
      <c r="I26" s="55"/>
      <c r="J26" s="48"/>
    </row>
    <row r="27" spans="1:10" x14ac:dyDescent="0.25">
      <c r="A27" s="51"/>
      <c r="B27" s="52"/>
      <c r="C27" s="53"/>
      <c r="D27" s="53"/>
      <c r="E27" s="53"/>
      <c r="F27" s="53"/>
      <c r="G27" s="54"/>
      <c r="H27" s="54"/>
      <c r="I27" s="55"/>
      <c r="J27" s="48"/>
    </row>
    <row r="28" spans="1:10" x14ac:dyDescent="0.25">
      <c r="A28" s="56"/>
      <c r="B28" s="57"/>
      <c r="C28" s="57"/>
      <c r="D28" s="57"/>
      <c r="E28" s="57"/>
      <c r="F28" s="57"/>
      <c r="G28" s="57"/>
      <c r="H28" s="57"/>
      <c r="I28" s="57"/>
      <c r="J28" s="57"/>
    </row>
    <row r="29" spans="1:10" x14ac:dyDescent="0.25">
      <c r="A29" s="58"/>
      <c r="B29" s="195" t="s">
        <v>78</v>
      </c>
      <c r="C29" s="196"/>
      <c r="D29" s="60"/>
      <c r="E29" s="194"/>
      <c r="F29" s="194"/>
      <c r="G29" s="194"/>
      <c r="H29" s="57"/>
      <c r="I29" s="57"/>
      <c r="J29" s="57"/>
    </row>
    <row r="30" spans="1:10" ht="15" customHeight="1" x14ac:dyDescent="0.25">
      <c r="A30" s="58"/>
      <c r="B30" s="197" t="s">
        <v>79</v>
      </c>
      <c r="C30" s="196"/>
      <c r="D30" s="60"/>
      <c r="E30" s="335" t="s">
        <v>288</v>
      </c>
      <c r="F30" s="335"/>
      <c r="G30" s="335"/>
      <c r="H30" s="57"/>
      <c r="I30" s="57"/>
      <c r="J30" s="57"/>
    </row>
  </sheetData>
  <mergeCells count="18">
    <mergeCell ref="E30:G30"/>
    <mergeCell ref="A7:B7"/>
    <mergeCell ref="A8:B8"/>
    <mergeCell ref="A9:B9"/>
    <mergeCell ref="A10:B10"/>
    <mergeCell ref="A11:B11"/>
    <mergeCell ref="A12:J12"/>
    <mergeCell ref="A20:I20"/>
    <mergeCell ref="A21:I21"/>
    <mergeCell ref="A22:I22"/>
    <mergeCell ref="A23:I23"/>
    <mergeCell ref="G16:G17"/>
    <mergeCell ref="H16:H17"/>
    <mergeCell ref="I16:I17"/>
    <mergeCell ref="J16:J17"/>
    <mergeCell ref="A1:J3"/>
    <mergeCell ref="A6:B6"/>
    <mergeCell ref="A25:I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8</vt:i4>
      </vt:variant>
    </vt:vector>
  </HeadingPairs>
  <TitlesOfParts>
    <vt:vector size="20" baseType="lpstr">
      <vt:lpstr>1. Ovocie a zelenina</vt:lpstr>
      <vt:lpstr>2. Chlieb a pečivo</vt:lpstr>
      <vt:lpstr>3. Mlieko a mliečne výrobky</vt:lpstr>
      <vt:lpstr>4. Bravčové mäso - čerstvé</vt:lpstr>
      <vt:lpstr>5. Hydina - čerstvá</vt:lpstr>
      <vt:lpstr>6. Hovädzie mäso -čerstvé</vt:lpstr>
      <vt:lpstr>7. Mäsové výrobky</vt:lpstr>
      <vt:lpstr>8. Mrazené mäso</vt:lpstr>
      <vt:lpstr>9. Mrazené ryby</vt:lpstr>
      <vt:lpstr>10. Mrazené výrobky</vt:lpstr>
      <vt:lpstr>11. Trvanlivé potraviny</vt:lpstr>
      <vt:lpstr>12. Vajcia</vt:lpstr>
      <vt:lpstr>'4. Bravčové mäso - čerstvé'!Položky</vt:lpstr>
      <vt:lpstr>'5. Hydina - čerstvá'!Položky</vt:lpstr>
      <vt:lpstr>'6. Hovädzie mäso -čerstvé'!Položky</vt:lpstr>
      <vt:lpstr>'7. Mäsové výrobky'!Položky</vt:lpstr>
      <vt:lpstr>'4. Bravčové mäso - čerstvé'!Požiadavky_na_jednotlivé_položky</vt:lpstr>
      <vt:lpstr>'5. Hydina - čerstvá'!Požiadavky_na_jednotlivé_položky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2020-06-29T07:51:06Z</cp:lastPrinted>
  <dcterms:created xsi:type="dcterms:W3CDTF">2016-08-01T23:26:40Z</dcterms:created>
  <dcterms:modified xsi:type="dcterms:W3CDTF">2020-07-22T12:45:23Z</dcterms:modified>
</cp:coreProperties>
</file>