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04\VO_DOC\01. Súťaže\2026\02. Oddelenie VO\01. Prebiehajúce zákazky\02. Danka\16. Príprava_ŠZM pre invazu diag a inter elektrofyziológiu_katétre s ovládaním push-pull (pôvodná č. 12)\PTK\01. Odoslané\"/>
    </mc:Choice>
  </mc:AlternateContent>
  <xr:revisionPtr revIDLastSave="0" documentId="13_ncr:1_{F96E8259-D447-4D4C-AF60-CEB485EDB5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lkulácia ceny " sheetId="17" r:id="rId1"/>
  </sheets>
  <definedNames>
    <definedName name="_xlnm.Print_Area" localSheetId="0">'Kalkulácia ceny '!$A$1:$M$67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17" l="1"/>
  <c r="L10" i="17"/>
  <c r="M10" i="17" s="1"/>
  <c r="K12" i="17"/>
  <c r="L12" i="17"/>
  <c r="M12" i="17" s="1"/>
  <c r="K11" i="17"/>
  <c r="L11" i="17"/>
  <c r="M11" i="17" s="1"/>
  <c r="K9" i="17"/>
  <c r="L9" i="17"/>
  <c r="M9" i="17" s="1"/>
  <c r="D13" i="17"/>
  <c r="L8" i="17"/>
  <c r="M8" i="17" s="1"/>
  <c r="K8" i="17"/>
  <c r="L13" i="17" l="1"/>
  <c r="M13" i="17"/>
</calcChain>
</file>

<file path=xl/sharedStrings.xml><?xml version="1.0" encoding="utf-8"?>
<sst xmlns="http://schemas.openxmlformats.org/spreadsheetml/2006/main" count="204" uniqueCount="66">
  <si>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</si>
  <si>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</si>
  <si>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</si>
  <si>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</si>
  <si>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</si>
  <si>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</si>
  <si>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</si>
  <si>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</si>
  <si>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</si>
  <si>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</si>
  <si>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</si>
  <si>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</si>
  <si>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</si>
  <si>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</si>
  <si>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</si>
  <si>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</si>
  <si>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</si>
  <si>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</si>
  <si>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</si>
  <si>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</si>
  <si>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</si>
  <si>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</si>
  <si>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</si>
  <si>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</si>
  <si>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</si>
  <si>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</si>
  <si>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</si>
  <si>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</si>
  <si>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</si>
  <si>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</si>
  <si>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</si>
  <si>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</si>
  <si>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</si>
  <si>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</si>
  <si>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</si>
  <si>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</si>
  <si>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</si>
  <si>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</si>
  <si>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</si>
  <si>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</si>
  <si>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</si>
  <si>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</si>
  <si>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</si>
  <si>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</si>
  <si>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 xml:space="preserve">Jednotková cena v EUR </t>
  </si>
  <si>
    <t>Celková cena
za predpokladané množstvo MJ v EUR</t>
  </si>
  <si>
    <t>SPOLU: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</si>
  <si>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</si>
  <si>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t>*</t>
  </si>
  <si>
    <t>* Uchádzač je povinný produkt s najvyššou zmluvnou jednotkovou cenou bez DPH uvedený u príslušnej položky viditeľne označíť žltým podfarbením celého riadku.</t>
  </si>
  <si>
    <t xml:space="preserve">Predpokladané množstvo MJ na obdobie 36 mes. </t>
  </si>
  <si>
    <t xml:space="preserve">Predpokladané množstvo MJ na obdobie 36 mes.  </t>
  </si>
  <si>
    <t xml:space="preserve">1. </t>
  </si>
  <si>
    <t>2</t>
  </si>
  <si>
    <t>3</t>
  </si>
  <si>
    <t>Diagnostické katétre</t>
  </si>
  <si>
    <t>Ovládateľné ablačné katétre</t>
  </si>
  <si>
    <t>Spojovacie káble</t>
  </si>
  <si>
    <t>Špeciálne zavádzače</t>
  </si>
  <si>
    <t>Príslušenstvo ku angiografii koronárneho systému</t>
  </si>
  <si>
    <t>Sortiment položky č. 1 - Diagnostické katétre</t>
  </si>
  <si>
    <t>Sortiment položky č. 2 - Ovládateľné ablačné katétre</t>
  </si>
  <si>
    <t>Sortiment položky č. 3 - Spojovacie káble</t>
  </si>
  <si>
    <t xml:space="preserve">Sortiment položky č. 4 - Špeciálne zavádzače  </t>
  </si>
  <si>
    <t>Sortiment položky č. 5 - Príslušenstvo ku angiografii koronárneho systému</t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</si>
  <si>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>Špeciálny zdravotnícky materiál pre invazívnu diagnostickú a intervenčnú elektrofyziológiu s osobitným zreteľom na ovládateľné multipolárne diagnostické katétre s rotačne symetrickou rukoväťou a s ovládaním push-pull, ovládateľné termosenzorové ablačné katétre so zlatou distálnou ablačnou elektródou vrátane príslušenstva a spojovacích káblov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</si>
</sst>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00\ &quot;€&quot;"/>
    <numFmt numFmtId="166" formatCode="#,##0.0000\ &quot;EUR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i/>
      <sz val="9"/>
      <color theme="1"/>
      <name val="Arial"/>
      <family val="2"/>
      <charset val="238"/>
    </font>
    <font>
      <i/>
      <sz val="9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7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 style="dotted">
        <color indexed="64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rgb="FFC00000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dotted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161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Alignment="1">
      <alignment horizontal="center" wrapText="1"/>
    </xf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164" fontId="5" fillId="0" borderId="0" xfId="1" applyNumberFormat="1" applyFont="1" applyAlignment="1">
      <alignment horizontal="right" vertical="center"/>
    </xf>
    <xf numFmtId="165" fontId="5" fillId="0" borderId="0" xfId="1" applyNumberFormat="1" applyFont="1" applyAlignment="1">
      <alignment horizontal="right" vertical="center"/>
    </xf>
    <xf numFmtId="0" fontId="3" fillId="0" borderId="0" xfId="0" applyFont="1" applyAlignment="1" applyProtection="1">
      <alignment vertical="top" wrapText="1"/>
      <protection locked="0"/>
    </xf>
    <xf numFmtId="9" fontId="7" fillId="0" borderId="0" xfId="1" applyNumberFormat="1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center" wrapText="1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49" fontId="2" fillId="0" borderId="17" xfId="0" applyNumberFormat="1" applyFont="1" applyBorder="1" applyAlignment="1" applyProtection="1">
      <alignment horizontal="left" vertical="center" wrapText="1"/>
      <protection locked="0"/>
    </xf>
    <xf numFmtId="49" fontId="2" fillId="0" borderId="18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0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165" fontId="2" fillId="0" borderId="0" xfId="0" applyNumberFormat="1" applyFont="1" applyAlignment="1" applyProtection="1">
      <alignment horizontal="right" vertical="center" wrapText="1"/>
      <protection locked="0"/>
    </xf>
    <xf numFmtId="9" fontId="2" fillId="0" borderId="0" xfId="0" applyNumberFormat="1" applyFont="1" applyAlignment="1" applyProtection="1">
      <alignment horizontal="right" vertical="center" wrapText="1"/>
      <protection locked="0"/>
    </xf>
    <xf numFmtId="0" fontId="2" fillId="5" borderId="13" xfId="0" applyFont="1" applyFill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49" fontId="2" fillId="0" borderId="21" xfId="0" applyNumberFormat="1" applyFont="1" applyBorder="1" applyAlignment="1" applyProtection="1">
      <alignment horizontal="center" vertical="center" wrapText="1"/>
      <protection locked="0"/>
    </xf>
    <xf numFmtId="49" fontId="2" fillId="0" borderId="20" xfId="0" applyNumberFormat="1" applyFont="1" applyBorder="1" applyAlignment="1" applyProtection="1">
      <alignment horizontal="center" vertical="center" wrapText="1"/>
      <protection locked="0"/>
    </xf>
    <xf numFmtId="49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49" fontId="2" fillId="0" borderId="23" xfId="0" applyNumberFormat="1" applyFont="1" applyBorder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left" vertical="center" wrapText="1"/>
      <protection locked="0"/>
    </xf>
    <xf numFmtId="49" fontId="2" fillId="0" borderId="23" xfId="0" applyNumberFormat="1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Alignment="1" applyProtection="1">
      <alignment horizontal="right" vertical="center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17" xfId="0" applyNumberFormat="1" applyFont="1" applyBorder="1" applyAlignment="1" applyProtection="1">
      <alignment horizontal="right" vertical="center" wrapText="1"/>
      <protection locked="0"/>
    </xf>
    <xf numFmtId="164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19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Alignment="1" applyProtection="1">
      <alignment horizontal="right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164" fontId="2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Protection="1">
      <protection locked="0"/>
    </xf>
    <xf numFmtId="166" fontId="8" fillId="0" borderId="0" xfId="0" applyNumberFormat="1" applyFont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5" borderId="42" xfId="0" applyFont="1" applyFill="1" applyBorder="1" applyAlignment="1" applyProtection="1">
      <alignment horizontal="center" vertical="center" wrapText="1"/>
      <protection locked="0"/>
    </xf>
    <xf numFmtId="9" fontId="4" fillId="0" borderId="0" xfId="4" applyFont="1" applyFill="1" applyBorder="1" applyAlignment="1">
      <alignment horizontal="left" vertical="center"/>
    </xf>
    <xf numFmtId="3" fontId="5" fillId="0" borderId="0" xfId="0" applyNumberFormat="1" applyFont="1" applyAlignment="1" applyProtection="1">
      <alignment horizontal="center" vertical="center" wrapText="1"/>
      <protection locked="0"/>
    </xf>
    <xf numFmtId="9" fontId="2" fillId="0" borderId="45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164" fontId="2" fillId="4" borderId="0" xfId="0" applyNumberFormat="1" applyFont="1" applyFill="1" applyAlignment="1" applyProtection="1">
      <alignment horizontal="right" vertical="center"/>
      <protection locked="0"/>
    </xf>
    <xf numFmtId="164" fontId="3" fillId="4" borderId="0" xfId="0" applyNumberFormat="1" applyFont="1" applyFill="1" applyAlignment="1" applyProtection="1">
      <alignment horizontal="right" vertical="center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164" fontId="2" fillId="4" borderId="46" xfId="0" applyNumberFormat="1" applyFont="1" applyFill="1" applyBorder="1" applyAlignment="1" applyProtection="1">
      <alignment horizontal="right" vertical="center"/>
      <protection locked="0"/>
    </xf>
    <xf numFmtId="164" fontId="3" fillId="4" borderId="47" xfId="0" applyNumberFormat="1" applyFont="1" applyFill="1" applyBorder="1" applyAlignment="1" applyProtection="1">
      <alignment horizontal="right" vertical="center"/>
      <protection locked="0"/>
    </xf>
    <xf numFmtId="164" fontId="2" fillId="0" borderId="24" xfId="0" applyNumberFormat="1" applyFont="1" applyBorder="1" applyAlignment="1" applyProtection="1">
      <alignment horizontal="right" vertical="center" wrapText="1"/>
      <protection locked="0"/>
    </xf>
    <xf numFmtId="164" fontId="2" fillId="0" borderId="48" xfId="0" applyNumberFormat="1" applyFont="1" applyBorder="1" applyAlignment="1" applyProtection="1">
      <alignment horizontal="right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5" fillId="0" borderId="50" xfId="1" applyFont="1" applyBorder="1" applyAlignment="1">
      <alignment horizontal="left" vertical="center"/>
    </xf>
    <xf numFmtId="0" fontId="2" fillId="0" borderId="51" xfId="0" applyFont="1" applyBorder="1" applyAlignment="1">
      <alignment horizontal="center" vertical="center" wrapText="1"/>
    </xf>
    <xf numFmtId="0" fontId="2" fillId="0" borderId="16" xfId="0" applyFont="1" applyBorder="1" applyAlignment="1" applyProtection="1">
      <alignment horizontal="left" vertical="center" wrapText="1"/>
      <protection locked="0"/>
    </xf>
    <xf numFmtId="164" fontId="2" fillId="6" borderId="53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54" xfId="0" applyNumberFormat="1" applyFont="1" applyBorder="1" applyAlignment="1" applyProtection="1">
      <alignment horizontal="center" vertical="center" wrapText="1"/>
      <protection locked="0"/>
    </xf>
    <xf numFmtId="164" fontId="2" fillId="0" borderId="55" xfId="0" applyNumberFormat="1" applyFont="1" applyBorder="1" applyAlignment="1" applyProtection="1">
      <alignment horizontal="right" vertical="center" wrapText="1"/>
      <protection locked="0"/>
    </xf>
    <xf numFmtId="164" fontId="2" fillId="0" borderId="56" xfId="0" applyNumberFormat="1" applyFont="1" applyBorder="1" applyAlignment="1" applyProtection="1">
      <alignment horizontal="right" vertical="center" wrapText="1"/>
      <protection locked="0"/>
    </xf>
    <xf numFmtId="164" fontId="5" fillId="0" borderId="57" xfId="0" applyNumberFormat="1" applyFont="1" applyBorder="1" applyAlignment="1">
      <alignment vertical="center"/>
    </xf>
    <xf numFmtId="3" fontId="5" fillId="4" borderId="50" xfId="0" applyNumberFormat="1" applyFont="1" applyFill="1" applyBorder="1" applyAlignment="1">
      <alignment horizontal="center" vertical="center" wrapText="1"/>
    </xf>
    <xf numFmtId="0" fontId="2" fillId="0" borderId="52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9" fontId="2" fillId="0" borderId="0" xfId="0" applyNumberFormat="1" applyFont="1" applyAlignment="1" applyProtection="1">
      <alignment horizontal="center" vertical="center" wrapText="1"/>
      <protection locked="0"/>
    </xf>
    <xf numFmtId="3" fontId="2" fillId="4" borderId="0" xfId="0" applyNumberFormat="1" applyFont="1" applyFill="1" applyAlignment="1" applyProtection="1">
      <alignment horizontal="center" vertical="center" wrapText="1"/>
      <protection locked="0"/>
    </xf>
    <xf numFmtId="0" fontId="2" fillId="0" borderId="58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>
      <alignment horizontal="center" vertical="center" wrapText="1"/>
    </xf>
    <xf numFmtId="3" fontId="5" fillId="4" borderId="59" xfId="0" applyNumberFormat="1" applyFont="1" applyFill="1" applyBorder="1" applyAlignment="1">
      <alignment horizontal="center" vertical="center" wrapText="1"/>
    </xf>
    <xf numFmtId="0" fontId="2" fillId="0" borderId="59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164" fontId="2" fillId="6" borderId="61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62" xfId="0" applyNumberFormat="1" applyFont="1" applyBorder="1" applyAlignment="1" applyProtection="1">
      <alignment horizontal="center" vertical="center" wrapText="1"/>
      <protection locked="0"/>
    </xf>
    <xf numFmtId="164" fontId="2" fillId="0" borderId="63" xfId="0" applyNumberFormat="1" applyFont="1" applyBorder="1" applyAlignment="1" applyProtection="1">
      <alignment horizontal="right" vertical="center" wrapText="1"/>
      <protection locked="0"/>
    </xf>
    <xf numFmtId="164" fontId="2" fillId="0" borderId="64" xfId="0" applyNumberFormat="1" applyFont="1" applyBorder="1" applyAlignment="1" applyProtection="1">
      <alignment horizontal="right" vertical="center" wrapText="1"/>
      <protection locked="0"/>
    </xf>
    <xf numFmtId="164" fontId="5" fillId="0" borderId="65" xfId="0" applyNumberFormat="1" applyFont="1" applyBorder="1" applyAlignment="1">
      <alignment vertical="center"/>
    </xf>
    <xf numFmtId="0" fontId="5" fillId="0" borderId="59" xfId="1" applyFont="1" applyBorder="1" applyAlignment="1">
      <alignment horizontal="left" vertical="center" wrapText="1"/>
    </xf>
    <xf numFmtId="0" fontId="10" fillId="2" borderId="43" xfId="0" applyFont="1" applyFill="1" applyBorder="1" applyAlignment="1" applyProtection="1">
      <alignment horizontal="center" vertical="center" wrapText="1"/>
      <protection locked="0"/>
    </xf>
    <xf numFmtId="0" fontId="10" fillId="2" borderId="3" xfId="0" applyFont="1" applyFill="1" applyBorder="1" applyAlignment="1" applyProtection="1">
      <alignment horizontal="center" vertical="center" wrapText="1"/>
      <protection locked="0"/>
    </xf>
    <xf numFmtId="0" fontId="10" fillId="2" borderId="32" xfId="0" applyFont="1" applyFill="1" applyBorder="1" applyAlignment="1" applyProtection="1">
      <alignment horizontal="center" vertical="center" wrapText="1"/>
      <protection locked="0"/>
    </xf>
    <xf numFmtId="0" fontId="10" fillId="2" borderId="34" xfId="0" applyFont="1" applyFill="1" applyBorder="1" applyAlignment="1" applyProtection="1">
      <alignment horizontal="center" vertical="center" wrapText="1"/>
      <protection locked="0"/>
    </xf>
    <xf numFmtId="0" fontId="10" fillId="2" borderId="33" xfId="0" applyFont="1" applyFill="1" applyBorder="1" applyAlignment="1" applyProtection="1">
      <alignment horizontal="center" vertical="center" wrapText="1"/>
      <protection locked="0"/>
    </xf>
    <xf numFmtId="0" fontId="10" fillId="2" borderId="31" xfId="0" applyFont="1" applyFill="1" applyBorder="1" applyAlignment="1" applyProtection="1">
      <alignment horizontal="center" vertical="center" wrapText="1"/>
      <protection locked="0"/>
    </xf>
    <xf numFmtId="0" fontId="10" fillId="2" borderId="44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3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wrapText="1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 applyProtection="1">
      <alignment horizontal="center" vertical="top" wrapText="1"/>
      <protection locked="0"/>
    </xf>
    <xf numFmtId="0" fontId="3" fillId="3" borderId="0" xfId="0" applyFont="1" applyFill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3" fillId="5" borderId="35" xfId="0" applyFont="1" applyFill="1" applyBorder="1" applyAlignment="1" applyProtection="1">
      <alignment horizontal="center" vertical="top" wrapText="1"/>
      <protection locked="0"/>
    </xf>
    <xf numFmtId="0" fontId="3" fillId="5" borderId="41" xfId="0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left" vertical="top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7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3" fontId="3" fillId="5" borderId="37" xfId="0" applyNumberFormat="1" applyFont="1" applyFill="1" applyBorder="1" applyAlignment="1" applyProtection="1">
      <alignment horizontal="center" vertical="top" wrapText="1"/>
      <protection locked="0"/>
    </xf>
    <xf numFmtId="3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38" xfId="0" applyFont="1" applyFill="1" applyBorder="1" applyAlignment="1" applyProtection="1">
      <alignment horizontal="center" vertical="top" wrapText="1"/>
      <protection locked="0"/>
    </xf>
    <xf numFmtId="0" fontId="3" fillId="5" borderId="39" xfId="0" applyFont="1" applyFill="1" applyBorder="1" applyAlignment="1" applyProtection="1">
      <alignment horizontal="center" vertical="top" wrapText="1"/>
      <protection locked="0"/>
    </xf>
    <xf numFmtId="0" fontId="3" fillId="5" borderId="40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8" fillId="0" borderId="5" xfId="0" applyFont="1" applyBorder="1" applyAlignment="1">
      <alignment horizontal="center"/>
    </xf>
    <xf numFmtId="49" fontId="2" fillId="0" borderId="66" xfId="0" applyNumberFormat="1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/>
      <protection locked="0"/>
    </xf>
  </cellXfs>
  <cellStyles count="5">
    <cellStyle name="Normálna" xfId="0" builtinId="0"/>
    <cellStyle name="Normálna 2" xfId="1" xr:uid="{00000000-0005-0000-0000-000001000000}"/>
    <cellStyle name="normálne 2 2 2" xfId="2" xr:uid="{00000000-0005-0000-0000-000002000000}"/>
    <cellStyle name="Normálne 4" xfId="3" xr:uid="{00000000-0005-0000-0000-000003000000}"/>
    <cellStyle name="Percentá" xfId="4" builtinId="5"/>
  </cellStyles>
  <dxfs count="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6699"/>
      <color rgb="FFCC00FF"/>
      <color rgb="FFCC66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  <pageSetUpPr fitToPage="1"/>
  </sheetPr>
  <dimension ref="A1:BJ71"/>
  <sheetViews>
    <sheetView showGridLines="0" tabSelected="1" zoomScale="80" zoomScaleNormal="80" workbookViewId="0">
      <selection activeCell="Z12" sqref="Z12"/>
    </sheetView>
  </sheetViews>
  <sheetFormatPr defaultColWidth="9.140625" defaultRowHeight="12" x14ac:dyDescent="0.2"/>
  <cols>
    <col min="1" max="1" width="5" style="5" customWidth="1"/>
    <col min="2" max="2" width="30.42578125" style="5" customWidth="1"/>
    <col min="3" max="3" width="15.85546875" style="5" customWidth="1"/>
    <col min="4" max="4" width="15.28515625" style="6" customWidth="1"/>
    <col min="5" max="5" width="24.140625" style="6" customWidth="1"/>
    <col min="6" max="6" width="15" style="4" customWidth="1"/>
    <col min="7" max="10" width="14.7109375" style="4" customWidth="1"/>
    <col min="11" max="11" width="14.7109375" style="7" customWidth="1"/>
    <col min="12" max="14" width="14.7109375" style="4" customWidth="1"/>
    <col min="15" max="16384" width="9.140625" style="4"/>
  </cols>
  <sheetData>
    <row r="1" spans="1:22" s="26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4"/>
      <c r="O1" s="4"/>
      <c r="P1" s="4"/>
      <c r="Q1" s="4"/>
      <c r="R1" s="4"/>
      <c r="S1" s="4"/>
      <c r="T1" s="4"/>
      <c r="U1" s="4"/>
      <c r="V1" s="69"/>
    </row>
    <row r="2" spans="1:22" ht="36.75" customHeight="1" x14ac:dyDescent="0.2">
      <c r="A2" s="130" t="s">
        <v>65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</row>
    <row r="3" spans="1:22" ht="11.25" customHeight="1" x14ac:dyDescent="0.2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1:22" ht="8.25" customHeight="1" thickBot="1" x14ac:dyDescent="0.25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22" s="71" customFormat="1" ht="40.5" customHeight="1" x14ac:dyDescent="0.25">
      <c r="A5" s="140" t="s">
        <v>23</v>
      </c>
      <c r="B5" s="142" t="s">
        <v>24</v>
      </c>
      <c r="C5" s="144" t="s">
        <v>41</v>
      </c>
      <c r="D5" s="146" t="s">
        <v>50</v>
      </c>
      <c r="E5" s="148" t="s">
        <v>28</v>
      </c>
      <c r="F5" s="148" t="s">
        <v>29</v>
      </c>
      <c r="G5" s="148" t="s">
        <v>30</v>
      </c>
      <c r="H5" s="87" t="s">
        <v>31</v>
      </c>
      <c r="I5" s="150" t="s">
        <v>44</v>
      </c>
      <c r="J5" s="151"/>
      <c r="K5" s="151"/>
      <c r="L5" s="150" t="s">
        <v>45</v>
      </c>
      <c r="M5" s="152"/>
      <c r="O5" s="27"/>
      <c r="P5" s="27"/>
    </row>
    <row r="6" spans="1:22" s="71" customFormat="1" ht="33" customHeight="1" x14ac:dyDescent="0.25">
      <c r="A6" s="141"/>
      <c r="B6" s="143"/>
      <c r="C6" s="145"/>
      <c r="D6" s="147"/>
      <c r="E6" s="149"/>
      <c r="F6" s="149"/>
      <c r="G6" s="149"/>
      <c r="H6" s="86"/>
      <c r="I6" s="48" t="s">
        <v>25</v>
      </c>
      <c r="J6" s="49" t="s">
        <v>32</v>
      </c>
      <c r="K6" s="50" t="s">
        <v>27</v>
      </c>
      <c r="L6" s="51" t="s">
        <v>25</v>
      </c>
      <c r="M6" s="79" t="s">
        <v>27</v>
      </c>
      <c r="O6" s="27"/>
      <c r="P6" s="27"/>
    </row>
    <row r="7" spans="1:22" s="124" customFormat="1" ht="14.1" customHeight="1" x14ac:dyDescent="0.25">
      <c r="A7" s="117" t="s">
        <v>0</v>
      </c>
      <c r="B7" s="118" t="s">
        <v>11</v>
      </c>
      <c r="C7" s="118" t="s">
        <v>12</v>
      </c>
      <c r="D7" s="118" t="s">
        <v>13</v>
      </c>
      <c r="E7" s="118" t="s">
        <v>14</v>
      </c>
      <c r="F7" s="118" t="s">
        <v>15</v>
      </c>
      <c r="G7" s="118" t="s">
        <v>16</v>
      </c>
      <c r="H7" s="118" t="s">
        <v>17</v>
      </c>
      <c r="I7" s="119" t="s">
        <v>18</v>
      </c>
      <c r="J7" s="120" t="s">
        <v>33</v>
      </c>
      <c r="K7" s="121" t="s">
        <v>34</v>
      </c>
      <c r="L7" s="122" t="s">
        <v>35</v>
      </c>
      <c r="M7" s="123" t="s">
        <v>36</v>
      </c>
      <c r="O7" s="125"/>
      <c r="P7" s="125"/>
    </row>
    <row r="8" spans="1:22" s="72" customFormat="1" ht="26.25" customHeight="1" x14ac:dyDescent="0.25">
      <c r="A8" s="92" t="s">
        <v>52</v>
      </c>
      <c r="B8" s="93" t="s">
        <v>55</v>
      </c>
      <c r="C8" s="94" t="s">
        <v>43</v>
      </c>
      <c r="D8" s="101">
        <v>90</v>
      </c>
      <c r="E8" s="95"/>
      <c r="F8" s="103"/>
      <c r="G8" s="103"/>
      <c r="H8" s="102"/>
      <c r="I8" s="96"/>
      <c r="J8" s="97"/>
      <c r="K8" s="98">
        <f>I8*1.23</f>
        <v>0</v>
      </c>
      <c r="L8" s="99">
        <f>D8*I8</f>
        <v>0</v>
      </c>
      <c r="M8" s="100">
        <f>L8+(L8*J8)</f>
        <v>0</v>
      </c>
      <c r="O8" s="31"/>
      <c r="P8" s="31"/>
    </row>
    <row r="9" spans="1:22" s="72" customFormat="1" ht="26.25" customHeight="1" x14ac:dyDescent="0.25">
      <c r="A9" s="92" t="s">
        <v>53</v>
      </c>
      <c r="B9" s="93" t="s">
        <v>56</v>
      </c>
      <c r="C9" s="94" t="s">
        <v>43</v>
      </c>
      <c r="D9" s="101">
        <v>150</v>
      </c>
      <c r="E9" s="95"/>
      <c r="F9" s="103"/>
      <c r="G9" s="103"/>
      <c r="H9" s="102"/>
      <c r="I9" s="96"/>
      <c r="J9" s="97"/>
      <c r="K9" s="98">
        <f>I9*1.23</f>
        <v>0</v>
      </c>
      <c r="L9" s="99">
        <f>D9*I9</f>
        <v>0</v>
      </c>
      <c r="M9" s="100">
        <f>L9+(L9*J9)</f>
        <v>0</v>
      </c>
      <c r="O9" s="31"/>
      <c r="P9" s="31"/>
    </row>
    <row r="10" spans="1:22" s="72" customFormat="1" ht="26.25" customHeight="1" x14ac:dyDescent="0.25">
      <c r="A10" s="92" t="s">
        <v>54</v>
      </c>
      <c r="B10" s="93" t="s">
        <v>57</v>
      </c>
      <c r="C10" s="94" t="s">
        <v>43</v>
      </c>
      <c r="D10" s="101">
        <v>30</v>
      </c>
      <c r="E10" s="95"/>
      <c r="F10" s="103"/>
      <c r="G10" s="103"/>
      <c r="H10" s="102"/>
      <c r="I10" s="96"/>
      <c r="J10" s="97"/>
      <c r="K10" s="98">
        <f>I10*1.23</f>
        <v>0</v>
      </c>
      <c r="L10" s="99">
        <f>D10*I10</f>
        <v>0</v>
      </c>
      <c r="M10" s="100">
        <f>L10+(L10*J10)</f>
        <v>0</v>
      </c>
      <c r="O10" s="31"/>
      <c r="P10" s="31"/>
    </row>
    <row r="11" spans="1:22" s="72" customFormat="1" ht="26.25" customHeight="1" x14ac:dyDescent="0.25">
      <c r="A11" s="92">
        <v>4</v>
      </c>
      <c r="B11" s="93" t="s">
        <v>58</v>
      </c>
      <c r="C11" s="94" t="s">
        <v>43</v>
      </c>
      <c r="D11" s="101">
        <v>90</v>
      </c>
      <c r="E11" s="95"/>
      <c r="F11" s="103"/>
      <c r="G11" s="103"/>
      <c r="H11" s="102"/>
      <c r="I11" s="96"/>
      <c r="J11" s="97"/>
      <c r="K11" s="98">
        <f>I11*1.23</f>
        <v>0</v>
      </c>
      <c r="L11" s="99">
        <f>D11*I11</f>
        <v>0</v>
      </c>
      <c r="M11" s="100">
        <f>L11+(L11*J11)</f>
        <v>0</v>
      </c>
      <c r="O11" s="31"/>
      <c r="P11" s="31"/>
    </row>
    <row r="12" spans="1:22" s="72" customFormat="1" ht="30.75" customHeight="1" thickBot="1" x14ac:dyDescent="0.3">
      <c r="A12" s="106">
        <v>5</v>
      </c>
      <c r="B12" s="116" t="s">
        <v>59</v>
      </c>
      <c r="C12" s="107" t="s">
        <v>43</v>
      </c>
      <c r="D12" s="108">
        <v>120</v>
      </c>
      <c r="E12" s="109"/>
      <c r="F12" s="110"/>
      <c r="G12" s="110"/>
      <c r="H12" s="110"/>
      <c r="I12" s="111"/>
      <c r="J12" s="112"/>
      <c r="K12" s="113">
        <f>I12*1.23</f>
        <v>0</v>
      </c>
      <c r="L12" s="114">
        <f>D12*I12</f>
        <v>0</v>
      </c>
      <c r="M12" s="115">
        <f>L12+(L12*J12)</f>
        <v>0</v>
      </c>
      <c r="O12" s="31"/>
      <c r="P12" s="31"/>
    </row>
    <row r="13" spans="1:22" s="73" customFormat="1" ht="28.5" customHeight="1" thickBot="1" x14ac:dyDescent="0.25">
      <c r="A13" s="32"/>
      <c r="B13" s="80"/>
      <c r="C13" s="33"/>
      <c r="D13" s="81">
        <f>SUM(D8:D12)</f>
        <v>480</v>
      </c>
      <c r="E13" s="34"/>
      <c r="F13" s="34"/>
      <c r="G13" s="34"/>
      <c r="H13" s="34"/>
      <c r="I13" s="33"/>
      <c r="J13" s="33"/>
      <c r="K13" s="67" t="s">
        <v>46</v>
      </c>
      <c r="L13" s="88">
        <f>SUM(L8:L12)</f>
        <v>0</v>
      </c>
      <c r="M13" s="89">
        <f>SUM(M8:M12)</f>
        <v>0</v>
      </c>
      <c r="O13" s="35"/>
      <c r="P13" s="35"/>
    </row>
    <row r="14" spans="1:22" s="73" customFormat="1" ht="28.5" customHeight="1" x14ac:dyDescent="0.2">
      <c r="A14" s="32"/>
      <c r="B14" s="80"/>
      <c r="C14" s="33"/>
      <c r="D14" s="81"/>
      <c r="E14" s="34"/>
      <c r="F14" s="34"/>
      <c r="G14" s="34"/>
      <c r="H14" s="34"/>
      <c r="I14" s="33"/>
      <c r="J14" s="33"/>
      <c r="K14" s="67"/>
      <c r="L14" s="84"/>
      <c r="M14" s="85"/>
      <c r="O14" s="35"/>
      <c r="P14" s="35"/>
    </row>
    <row r="15" spans="1:22" s="36" customFormat="1" ht="18" customHeight="1" x14ac:dyDescent="0.25">
      <c r="A15" s="131" t="s">
        <v>60</v>
      </c>
      <c r="B15" s="131"/>
      <c r="C15" s="131"/>
      <c r="D15" s="131"/>
      <c r="E15" s="131"/>
      <c r="F15" s="131"/>
      <c r="G15" s="131"/>
      <c r="H15" s="131"/>
      <c r="I15" s="131"/>
      <c r="J15" s="131"/>
      <c r="K15" s="131"/>
    </row>
    <row r="16" spans="1:22" s="27" customFormat="1" ht="33" customHeight="1" x14ac:dyDescent="0.25">
      <c r="A16" s="132" t="s">
        <v>23</v>
      </c>
      <c r="B16" s="132" t="s">
        <v>37</v>
      </c>
      <c r="C16" s="132" t="s">
        <v>38</v>
      </c>
      <c r="D16" s="132" t="s">
        <v>29</v>
      </c>
      <c r="E16" s="132" t="s">
        <v>31</v>
      </c>
      <c r="F16" s="132" t="s">
        <v>39</v>
      </c>
      <c r="G16" s="132" t="s">
        <v>40</v>
      </c>
      <c r="H16" s="134" t="s">
        <v>42</v>
      </c>
      <c r="I16" s="135"/>
      <c r="J16" s="135"/>
      <c r="K16" s="136" t="s">
        <v>51</v>
      </c>
      <c r="L16" s="126"/>
      <c r="M16" s="126"/>
    </row>
    <row r="17" spans="1:13" s="27" customFormat="1" ht="22.5" customHeight="1" x14ac:dyDescent="0.25">
      <c r="A17" s="133"/>
      <c r="B17" s="133"/>
      <c r="C17" s="133"/>
      <c r="D17" s="133"/>
      <c r="E17" s="133"/>
      <c r="F17" s="133"/>
      <c r="G17" s="133"/>
      <c r="H17" s="28" t="s">
        <v>25</v>
      </c>
      <c r="I17" s="29" t="s">
        <v>26</v>
      </c>
      <c r="J17" s="59" t="s">
        <v>27</v>
      </c>
      <c r="K17" s="137"/>
      <c r="L17" s="31"/>
      <c r="M17" s="31"/>
    </row>
    <row r="18" spans="1:13" s="31" customFormat="1" ht="14.1" customHeight="1" x14ac:dyDescent="0.25">
      <c r="A18" s="55" t="s">
        <v>0</v>
      </c>
      <c r="B18" s="37" t="s">
        <v>11</v>
      </c>
      <c r="C18" s="37" t="s">
        <v>12</v>
      </c>
      <c r="D18" s="78" t="s">
        <v>13</v>
      </c>
      <c r="E18" s="55" t="s">
        <v>14</v>
      </c>
      <c r="F18" s="38" t="s">
        <v>15</v>
      </c>
      <c r="G18" s="30" t="s">
        <v>16</v>
      </c>
      <c r="H18" s="39" t="s">
        <v>17</v>
      </c>
      <c r="I18" s="40" t="s">
        <v>18</v>
      </c>
      <c r="J18" s="60" t="s">
        <v>33</v>
      </c>
      <c r="K18" s="62" t="s">
        <v>34</v>
      </c>
      <c r="L18" s="68"/>
      <c r="M18" s="68"/>
    </row>
    <row r="19" spans="1:13" s="31" customFormat="1" ht="28.5" customHeight="1" x14ac:dyDescent="0.25">
      <c r="A19" s="54" t="s">
        <v>0</v>
      </c>
      <c r="B19" s="41" t="s">
        <v>48</v>
      </c>
      <c r="C19" s="42"/>
      <c r="D19" s="52"/>
      <c r="E19" s="52"/>
      <c r="F19" s="52"/>
      <c r="G19" s="52" t="s">
        <v>43</v>
      </c>
      <c r="H19" s="64"/>
      <c r="I19" s="66"/>
      <c r="J19" s="65"/>
      <c r="K19" s="127">
        <v>90</v>
      </c>
      <c r="L19" s="61"/>
      <c r="M19" s="61"/>
    </row>
    <row r="20" spans="1:13" s="31" customFormat="1" ht="28.5" customHeight="1" x14ac:dyDescent="0.25">
      <c r="A20" s="53" t="s">
        <v>11</v>
      </c>
      <c r="B20" s="43"/>
      <c r="C20" s="44"/>
      <c r="D20" s="53"/>
      <c r="E20" s="53"/>
      <c r="F20" s="53"/>
      <c r="G20" s="54"/>
      <c r="H20" s="64"/>
      <c r="I20" s="66"/>
      <c r="J20" s="65"/>
      <c r="K20" s="128"/>
      <c r="L20" s="61"/>
      <c r="M20" s="61"/>
    </row>
    <row r="21" spans="1:13" s="31" customFormat="1" ht="28.5" customHeight="1" x14ac:dyDescent="0.25">
      <c r="A21" s="56" t="s">
        <v>12</v>
      </c>
      <c r="B21" s="57"/>
      <c r="C21" s="58"/>
      <c r="D21" s="56"/>
      <c r="E21" s="56"/>
      <c r="F21" s="56"/>
      <c r="G21" s="56"/>
      <c r="H21" s="90"/>
      <c r="I21" s="82"/>
      <c r="J21" s="91"/>
      <c r="K21" s="129"/>
      <c r="L21" s="61"/>
      <c r="M21" s="61"/>
    </row>
    <row r="22" spans="1:13" s="31" customFormat="1" ht="28.5" customHeight="1" x14ac:dyDescent="0.25">
      <c r="A22" s="45"/>
      <c r="B22" s="83"/>
      <c r="C22" s="83"/>
      <c r="D22" s="45"/>
      <c r="E22" s="45"/>
      <c r="F22" s="45"/>
      <c r="G22" s="45"/>
      <c r="H22" s="61"/>
      <c r="I22" s="104"/>
      <c r="J22" s="61"/>
      <c r="K22" s="105"/>
      <c r="L22" s="61"/>
      <c r="M22" s="61"/>
    </row>
    <row r="23" spans="1:13" s="36" customFormat="1" ht="18" customHeight="1" x14ac:dyDescent="0.25">
      <c r="A23" s="131" t="s">
        <v>61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</row>
    <row r="24" spans="1:13" s="27" customFormat="1" ht="33" customHeight="1" x14ac:dyDescent="0.25">
      <c r="A24" s="132" t="s">
        <v>23</v>
      </c>
      <c r="B24" s="132" t="s">
        <v>37</v>
      </c>
      <c r="C24" s="132" t="s">
        <v>38</v>
      </c>
      <c r="D24" s="132" t="s">
        <v>29</v>
      </c>
      <c r="E24" s="132" t="s">
        <v>31</v>
      </c>
      <c r="F24" s="132" t="s">
        <v>39</v>
      </c>
      <c r="G24" s="132" t="s">
        <v>40</v>
      </c>
      <c r="H24" s="134" t="s">
        <v>42</v>
      </c>
      <c r="I24" s="135"/>
      <c r="J24" s="135"/>
      <c r="K24" s="136" t="s">
        <v>51</v>
      </c>
      <c r="L24" s="126"/>
      <c r="M24" s="126"/>
    </row>
    <row r="25" spans="1:13" s="27" customFormat="1" ht="22.5" customHeight="1" x14ac:dyDescent="0.25">
      <c r="A25" s="133"/>
      <c r="B25" s="133"/>
      <c r="C25" s="133"/>
      <c r="D25" s="133"/>
      <c r="E25" s="133"/>
      <c r="F25" s="133"/>
      <c r="G25" s="133"/>
      <c r="H25" s="28" t="s">
        <v>25</v>
      </c>
      <c r="I25" s="29" t="s">
        <v>26</v>
      </c>
      <c r="J25" s="59" t="s">
        <v>27</v>
      </c>
      <c r="K25" s="137"/>
      <c r="L25" s="31"/>
      <c r="M25" s="31"/>
    </row>
    <row r="26" spans="1:13" s="31" customFormat="1" ht="14.1" customHeight="1" x14ac:dyDescent="0.25">
      <c r="A26" s="55" t="s">
        <v>0</v>
      </c>
      <c r="B26" s="37" t="s">
        <v>11</v>
      </c>
      <c r="C26" s="37" t="s">
        <v>12</v>
      </c>
      <c r="D26" s="78" t="s">
        <v>13</v>
      </c>
      <c r="E26" s="55" t="s">
        <v>14</v>
      </c>
      <c r="F26" s="38" t="s">
        <v>15</v>
      </c>
      <c r="G26" s="30" t="s">
        <v>16</v>
      </c>
      <c r="H26" s="39" t="s">
        <v>17</v>
      </c>
      <c r="I26" s="40" t="s">
        <v>18</v>
      </c>
      <c r="J26" s="60" t="s">
        <v>33</v>
      </c>
      <c r="K26" s="62" t="s">
        <v>34</v>
      </c>
      <c r="L26" s="68"/>
      <c r="M26" s="68"/>
    </row>
    <row r="27" spans="1:13" s="31" customFormat="1" ht="28.5" customHeight="1" x14ac:dyDescent="0.25">
      <c r="A27" s="54" t="s">
        <v>0</v>
      </c>
      <c r="B27" s="41" t="s">
        <v>48</v>
      </c>
      <c r="C27" s="42"/>
      <c r="D27" s="52"/>
      <c r="E27" s="52"/>
      <c r="F27" s="52"/>
      <c r="G27" s="52" t="s">
        <v>43</v>
      </c>
      <c r="H27" s="64"/>
      <c r="I27" s="66"/>
      <c r="J27" s="65"/>
      <c r="K27" s="127">
        <v>150</v>
      </c>
      <c r="L27" s="61"/>
      <c r="M27" s="61"/>
    </row>
    <row r="28" spans="1:13" s="31" customFormat="1" ht="28.5" customHeight="1" x14ac:dyDescent="0.25">
      <c r="A28" s="53" t="s">
        <v>11</v>
      </c>
      <c r="B28" s="43"/>
      <c r="C28" s="44"/>
      <c r="D28" s="53"/>
      <c r="E28" s="53"/>
      <c r="F28" s="53"/>
      <c r="G28" s="54"/>
      <c r="H28" s="64"/>
      <c r="I28" s="66"/>
      <c r="J28" s="65"/>
      <c r="K28" s="128"/>
      <c r="L28" s="61"/>
      <c r="M28" s="61"/>
    </row>
    <row r="29" spans="1:13" s="31" customFormat="1" ht="28.5" customHeight="1" x14ac:dyDescent="0.25">
      <c r="A29" s="56" t="s">
        <v>12</v>
      </c>
      <c r="B29" s="57"/>
      <c r="C29" s="58"/>
      <c r="D29" s="56"/>
      <c r="E29" s="56"/>
      <c r="F29" s="56"/>
      <c r="G29" s="56"/>
      <c r="H29" s="90"/>
      <c r="I29" s="82"/>
      <c r="J29" s="91"/>
      <c r="K29" s="129"/>
      <c r="L29" s="61"/>
      <c r="M29" s="61"/>
    </row>
    <row r="30" spans="1:13" s="31" customFormat="1" ht="28.5" customHeight="1" x14ac:dyDescent="0.25">
      <c r="A30" s="45"/>
      <c r="B30" s="83"/>
      <c r="C30" s="83"/>
      <c r="D30" s="45"/>
      <c r="E30" s="45"/>
      <c r="F30" s="45"/>
      <c r="G30" s="45"/>
      <c r="H30" s="61"/>
      <c r="I30" s="104"/>
      <c r="J30" s="61"/>
      <c r="K30" s="105"/>
      <c r="L30" s="61"/>
      <c r="M30" s="61"/>
    </row>
    <row r="31" spans="1:13" s="36" customFormat="1" ht="18" customHeight="1" x14ac:dyDescent="0.25">
      <c r="A31" s="131" t="s">
        <v>62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</row>
    <row r="32" spans="1:13" s="27" customFormat="1" ht="33" customHeight="1" x14ac:dyDescent="0.25">
      <c r="A32" s="132" t="s">
        <v>23</v>
      </c>
      <c r="B32" s="132" t="s">
        <v>37</v>
      </c>
      <c r="C32" s="132" t="s">
        <v>38</v>
      </c>
      <c r="D32" s="132" t="s">
        <v>29</v>
      </c>
      <c r="E32" s="132" t="s">
        <v>31</v>
      </c>
      <c r="F32" s="132" t="s">
        <v>39</v>
      </c>
      <c r="G32" s="132" t="s">
        <v>40</v>
      </c>
      <c r="H32" s="134" t="s">
        <v>42</v>
      </c>
      <c r="I32" s="135"/>
      <c r="J32" s="135"/>
      <c r="K32" s="136" t="s">
        <v>51</v>
      </c>
      <c r="L32" s="126"/>
      <c r="M32" s="126"/>
    </row>
    <row r="33" spans="1:13" s="27" customFormat="1" ht="22.5" customHeight="1" x14ac:dyDescent="0.25">
      <c r="A33" s="133"/>
      <c r="B33" s="133"/>
      <c r="C33" s="133"/>
      <c r="D33" s="133"/>
      <c r="E33" s="133"/>
      <c r="F33" s="133"/>
      <c r="G33" s="133"/>
      <c r="H33" s="28" t="s">
        <v>25</v>
      </c>
      <c r="I33" s="29" t="s">
        <v>26</v>
      </c>
      <c r="J33" s="59" t="s">
        <v>27</v>
      </c>
      <c r="K33" s="137"/>
      <c r="L33" s="31"/>
      <c r="M33" s="31"/>
    </row>
    <row r="34" spans="1:13" s="31" customFormat="1" ht="14.1" customHeight="1" x14ac:dyDescent="0.25">
      <c r="A34" s="55" t="s">
        <v>0</v>
      </c>
      <c r="B34" s="37" t="s">
        <v>11</v>
      </c>
      <c r="C34" s="37" t="s">
        <v>12</v>
      </c>
      <c r="D34" s="78" t="s">
        <v>13</v>
      </c>
      <c r="E34" s="55" t="s">
        <v>14</v>
      </c>
      <c r="F34" s="38" t="s">
        <v>15</v>
      </c>
      <c r="G34" s="30" t="s">
        <v>16</v>
      </c>
      <c r="H34" s="39" t="s">
        <v>17</v>
      </c>
      <c r="I34" s="40" t="s">
        <v>18</v>
      </c>
      <c r="J34" s="60" t="s">
        <v>33</v>
      </c>
      <c r="K34" s="62" t="s">
        <v>34</v>
      </c>
      <c r="L34" s="68"/>
      <c r="M34" s="68"/>
    </row>
    <row r="35" spans="1:13" s="31" customFormat="1" ht="28.5" customHeight="1" x14ac:dyDescent="0.25">
      <c r="A35" s="54" t="s">
        <v>0</v>
      </c>
      <c r="B35" s="41" t="s">
        <v>48</v>
      </c>
      <c r="C35" s="42"/>
      <c r="D35" s="52"/>
      <c r="E35" s="52"/>
      <c r="F35" s="52"/>
      <c r="G35" s="52" t="s">
        <v>43</v>
      </c>
      <c r="H35" s="64"/>
      <c r="I35" s="66"/>
      <c r="J35" s="65"/>
      <c r="K35" s="127">
        <v>30</v>
      </c>
      <c r="L35" s="61"/>
      <c r="M35" s="61"/>
    </row>
    <row r="36" spans="1:13" s="31" customFormat="1" ht="28.5" customHeight="1" x14ac:dyDescent="0.25">
      <c r="A36" s="53" t="s">
        <v>11</v>
      </c>
      <c r="B36" s="43"/>
      <c r="C36" s="44"/>
      <c r="D36" s="53"/>
      <c r="E36" s="53"/>
      <c r="F36" s="53"/>
      <c r="G36" s="54"/>
      <c r="H36" s="64"/>
      <c r="I36" s="66"/>
      <c r="J36" s="65"/>
      <c r="K36" s="128"/>
      <c r="L36" s="61"/>
      <c r="M36" s="61"/>
    </row>
    <row r="37" spans="1:13" s="31" customFormat="1" ht="28.5" customHeight="1" x14ac:dyDescent="0.25">
      <c r="A37" s="56" t="s">
        <v>12</v>
      </c>
      <c r="B37" s="57"/>
      <c r="C37" s="58"/>
      <c r="D37" s="56"/>
      <c r="E37" s="56"/>
      <c r="F37" s="56"/>
      <c r="G37" s="56"/>
      <c r="H37" s="90"/>
      <c r="I37" s="82"/>
      <c r="J37" s="91"/>
      <c r="K37" s="129"/>
      <c r="L37" s="61"/>
      <c r="M37" s="61"/>
    </row>
    <row r="38" spans="1:13" s="31" customFormat="1" ht="28.5" customHeight="1" x14ac:dyDescent="0.25">
      <c r="A38" s="45"/>
      <c r="B38" s="83"/>
      <c r="C38" s="83"/>
      <c r="D38" s="45"/>
      <c r="E38" s="45"/>
      <c r="F38" s="45"/>
      <c r="G38" s="45"/>
      <c r="H38" s="61"/>
      <c r="I38" s="104"/>
      <c r="J38" s="61"/>
      <c r="K38" s="105"/>
      <c r="L38" s="61"/>
      <c r="M38" s="61"/>
    </row>
    <row r="39" spans="1:13" s="36" customFormat="1" ht="18" customHeight="1" x14ac:dyDescent="0.25">
      <c r="A39" s="131" t="s">
        <v>63</v>
      </c>
      <c r="B39" s="131"/>
      <c r="C39" s="131"/>
      <c r="D39" s="131"/>
      <c r="E39" s="131"/>
      <c r="F39" s="131"/>
      <c r="G39" s="131"/>
      <c r="H39" s="131"/>
      <c r="I39" s="131"/>
      <c r="J39" s="131"/>
      <c r="K39" s="131"/>
    </row>
    <row r="40" spans="1:13" s="27" customFormat="1" ht="33" customHeight="1" x14ac:dyDescent="0.25">
      <c r="A40" s="132" t="s">
        <v>23</v>
      </c>
      <c r="B40" s="132" t="s">
        <v>37</v>
      </c>
      <c r="C40" s="132" t="s">
        <v>38</v>
      </c>
      <c r="D40" s="132" t="s">
        <v>29</v>
      </c>
      <c r="E40" s="132" t="s">
        <v>31</v>
      </c>
      <c r="F40" s="132" t="s">
        <v>39</v>
      </c>
      <c r="G40" s="132" t="s">
        <v>40</v>
      </c>
      <c r="H40" s="134" t="s">
        <v>42</v>
      </c>
      <c r="I40" s="135"/>
      <c r="J40" s="135"/>
      <c r="K40" s="136" t="s">
        <v>51</v>
      </c>
      <c r="L40" s="126"/>
      <c r="M40" s="126"/>
    </row>
    <row r="41" spans="1:13" s="27" customFormat="1" ht="22.5" customHeight="1" x14ac:dyDescent="0.25">
      <c r="A41" s="133"/>
      <c r="B41" s="133"/>
      <c r="C41" s="133"/>
      <c r="D41" s="133"/>
      <c r="E41" s="133"/>
      <c r="F41" s="133"/>
      <c r="G41" s="133"/>
      <c r="H41" s="28" t="s">
        <v>25</v>
      </c>
      <c r="I41" s="29" t="s">
        <v>26</v>
      </c>
      <c r="J41" s="59" t="s">
        <v>27</v>
      </c>
      <c r="K41" s="137"/>
      <c r="L41" s="31"/>
      <c r="M41" s="31"/>
    </row>
    <row r="42" spans="1:13" s="31" customFormat="1" ht="14.1" customHeight="1" x14ac:dyDescent="0.25">
      <c r="A42" s="55" t="s">
        <v>0</v>
      </c>
      <c r="B42" s="37" t="s">
        <v>11</v>
      </c>
      <c r="C42" s="37" t="s">
        <v>12</v>
      </c>
      <c r="D42" s="78" t="s">
        <v>13</v>
      </c>
      <c r="E42" s="55" t="s">
        <v>14</v>
      </c>
      <c r="F42" s="38" t="s">
        <v>15</v>
      </c>
      <c r="G42" s="30" t="s">
        <v>16</v>
      </c>
      <c r="H42" s="39" t="s">
        <v>17</v>
      </c>
      <c r="I42" s="40" t="s">
        <v>18</v>
      </c>
      <c r="J42" s="60" t="s">
        <v>33</v>
      </c>
      <c r="K42" s="62" t="s">
        <v>34</v>
      </c>
      <c r="L42" s="68"/>
      <c r="M42" s="68"/>
    </row>
    <row r="43" spans="1:13" s="31" customFormat="1" ht="28.5" customHeight="1" x14ac:dyDescent="0.25">
      <c r="A43" s="54" t="s">
        <v>0</v>
      </c>
      <c r="B43" s="41" t="s">
        <v>48</v>
      </c>
      <c r="C43" s="42"/>
      <c r="D43" s="52"/>
      <c r="E43" s="52"/>
      <c r="F43" s="52"/>
      <c r="G43" s="52" t="s">
        <v>43</v>
      </c>
      <c r="H43" s="64"/>
      <c r="I43" s="66"/>
      <c r="J43" s="65"/>
      <c r="K43" s="127">
        <v>90</v>
      </c>
      <c r="L43" s="61"/>
      <c r="M43" s="61"/>
    </row>
    <row r="44" spans="1:13" s="31" customFormat="1" ht="28.5" customHeight="1" x14ac:dyDescent="0.25">
      <c r="A44" s="53" t="s">
        <v>11</v>
      </c>
      <c r="B44" s="43"/>
      <c r="C44" s="44"/>
      <c r="D44" s="53"/>
      <c r="E44" s="53"/>
      <c r="F44" s="53"/>
      <c r="G44" s="54"/>
      <c r="H44" s="64"/>
      <c r="I44" s="66"/>
      <c r="J44" s="65"/>
      <c r="K44" s="128"/>
      <c r="L44" s="61"/>
      <c r="M44" s="61"/>
    </row>
    <row r="45" spans="1:13" s="31" customFormat="1" ht="28.5" customHeight="1" x14ac:dyDescent="0.25">
      <c r="A45" s="56" t="s">
        <v>12</v>
      </c>
      <c r="B45" s="57"/>
      <c r="C45" s="58"/>
      <c r="D45" s="56"/>
      <c r="E45" s="56"/>
      <c r="F45" s="56"/>
      <c r="G45" s="56"/>
      <c r="H45" s="90"/>
      <c r="I45" s="82"/>
      <c r="J45" s="91"/>
      <c r="K45" s="129"/>
      <c r="L45" s="61"/>
      <c r="M45" s="61"/>
    </row>
    <row r="46" spans="1:13" s="31" customFormat="1" ht="28.5" customHeight="1" x14ac:dyDescent="0.25">
      <c r="A46" s="45"/>
      <c r="B46" s="83"/>
      <c r="C46" s="83"/>
      <c r="D46" s="45"/>
      <c r="E46" s="45"/>
      <c r="F46" s="45"/>
      <c r="G46" s="45"/>
      <c r="H46" s="61"/>
      <c r="I46" s="104"/>
      <c r="J46" s="61"/>
      <c r="K46" s="105"/>
      <c r="L46" s="61"/>
      <c r="M46" s="61"/>
    </row>
    <row r="47" spans="1:13" s="36" customFormat="1" ht="18" customHeight="1" x14ac:dyDescent="0.25">
      <c r="A47" s="131" t="s">
        <v>64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</row>
    <row r="48" spans="1:13" s="27" customFormat="1" ht="33" customHeight="1" x14ac:dyDescent="0.25">
      <c r="A48" s="132" t="s">
        <v>23</v>
      </c>
      <c r="B48" s="132" t="s">
        <v>37</v>
      </c>
      <c r="C48" s="132" t="s">
        <v>38</v>
      </c>
      <c r="D48" s="132" t="s">
        <v>29</v>
      </c>
      <c r="E48" s="132" t="s">
        <v>31</v>
      </c>
      <c r="F48" s="132" t="s">
        <v>39</v>
      </c>
      <c r="G48" s="132" t="s">
        <v>40</v>
      </c>
      <c r="H48" s="134" t="s">
        <v>42</v>
      </c>
      <c r="I48" s="135"/>
      <c r="J48" s="135"/>
      <c r="K48" s="136" t="s">
        <v>51</v>
      </c>
      <c r="L48" s="126"/>
      <c r="M48" s="126"/>
    </row>
    <row r="49" spans="1:13" s="27" customFormat="1" ht="22.5" customHeight="1" x14ac:dyDescent="0.25">
      <c r="A49" s="133"/>
      <c r="B49" s="133"/>
      <c r="C49" s="133"/>
      <c r="D49" s="133"/>
      <c r="E49" s="133"/>
      <c r="F49" s="133"/>
      <c r="G49" s="133"/>
      <c r="H49" s="28" t="s">
        <v>25</v>
      </c>
      <c r="I49" s="29" t="s">
        <v>26</v>
      </c>
      <c r="J49" s="59" t="s">
        <v>27</v>
      </c>
      <c r="K49" s="137"/>
      <c r="L49" s="31"/>
      <c r="M49" s="31"/>
    </row>
    <row r="50" spans="1:13" s="31" customFormat="1" ht="14.1" customHeight="1" x14ac:dyDescent="0.25">
      <c r="A50" s="55" t="s">
        <v>0</v>
      </c>
      <c r="B50" s="37" t="s">
        <v>11</v>
      </c>
      <c r="C50" s="37" t="s">
        <v>12</v>
      </c>
      <c r="D50" s="78" t="s">
        <v>13</v>
      </c>
      <c r="E50" s="55" t="s">
        <v>14</v>
      </c>
      <c r="F50" s="38" t="s">
        <v>15</v>
      </c>
      <c r="G50" s="30" t="s">
        <v>16</v>
      </c>
      <c r="H50" s="39" t="s">
        <v>17</v>
      </c>
      <c r="I50" s="40" t="s">
        <v>18</v>
      </c>
      <c r="J50" s="60" t="s">
        <v>33</v>
      </c>
      <c r="K50" s="62" t="s">
        <v>34</v>
      </c>
      <c r="L50" s="68"/>
      <c r="M50" s="68"/>
    </row>
    <row r="51" spans="1:13" s="31" customFormat="1" ht="28.5" customHeight="1" x14ac:dyDescent="0.25">
      <c r="A51" s="54" t="s">
        <v>0</v>
      </c>
      <c r="B51" s="41" t="s">
        <v>48</v>
      </c>
      <c r="C51" s="42"/>
      <c r="D51" s="52"/>
      <c r="E51" s="52"/>
      <c r="F51" s="52"/>
      <c r="G51" s="52" t="s">
        <v>43</v>
      </c>
      <c r="H51" s="64"/>
      <c r="I51" s="66"/>
      <c r="J51" s="65"/>
      <c r="K51" s="127">
        <v>120</v>
      </c>
      <c r="L51" s="61"/>
      <c r="M51" s="61"/>
    </row>
    <row r="52" spans="1:13" s="31" customFormat="1" ht="28.5" customHeight="1" x14ac:dyDescent="0.25">
      <c r="A52" s="53" t="s">
        <v>11</v>
      </c>
      <c r="B52" s="43"/>
      <c r="C52" s="44"/>
      <c r="D52" s="53"/>
      <c r="E52" s="53"/>
      <c r="F52" s="53"/>
      <c r="G52" s="54"/>
      <c r="H52" s="64"/>
      <c r="I52" s="66"/>
      <c r="J52" s="65"/>
      <c r="K52" s="128"/>
      <c r="L52" s="61"/>
      <c r="M52" s="61"/>
    </row>
    <row r="53" spans="1:13" s="31" customFormat="1" ht="28.5" customHeight="1" x14ac:dyDescent="0.25">
      <c r="A53" s="56" t="s">
        <v>12</v>
      </c>
      <c r="B53" s="57"/>
      <c r="C53" s="58"/>
      <c r="D53" s="56"/>
      <c r="E53" s="56"/>
      <c r="F53" s="56"/>
      <c r="G53" s="56"/>
      <c r="H53" s="90"/>
      <c r="I53" s="82"/>
      <c r="J53" s="91"/>
      <c r="K53" s="129"/>
      <c r="L53" s="61"/>
      <c r="M53" s="61"/>
    </row>
    <row r="54" spans="1:13" s="31" customFormat="1" ht="24.75" customHeight="1" x14ac:dyDescent="0.25">
      <c r="A54" s="155" t="s">
        <v>49</v>
      </c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61"/>
      <c r="M54" s="61"/>
    </row>
    <row r="55" spans="1:13" s="31" customFormat="1" ht="33" customHeight="1" x14ac:dyDescent="0.25">
      <c r="A55" s="45"/>
      <c r="B55" s="83"/>
      <c r="C55" s="83"/>
      <c r="D55" s="45"/>
      <c r="E55" s="45"/>
      <c r="F55" s="45"/>
      <c r="G55" s="45"/>
      <c r="H55" s="45"/>
      <c r="I55" s="46"/>
      <c r="J55" s="47"/>
      <c r="K55" s="46"/>
      <c r="L55" s="74"/>
    </row>
    <row r="56" spans="1:13" s="14" customFormat="1" ht="20.100000000000001" customHeight="1" x14ac:dyDescent="0.2">
      <c r="A56" s="14" t="s">
        <v>3</v>
      </c>
      <c r="C56" s="156"/>
      <c r="D56" s="156"/>
      <c r="E56" s="19"/>
      <c r="K56" s="20"/>
      <c r="L56" s="20"/>
    </row>
    <row r="57" spans="1:13" s="14" customFormat="1" ht="20.100000000000001" customHeight="1" x14ac:dyDescent="0.2">
      <c r="A57" s="14" t="s">
        <v>4</v>
      </c>
      <c r="C57" s="153"/>
      <c r="D57" s="153"/>
      <c r="E57" s="16"/>
      <c r="K57" s="17"/>
      <c r="L57" s="18"/>
    </row>
    <row r="58" spans="1:13" s="14" customFormat="1" ht="20.100000000000001" customHeight="1" x14ac:dyDescent="0.2">
      <c r="A58" s="14" t="s">
        <v>5</v>
      </c>
      <c r="C58" s="153"/>
      <c r="D58" s="153"/>
      <c r="E58" s="16"/>
      <c r="K58" s="17"/>
      <c r="L58" s="18"/>
    </row>
    <row r="59" spans="1:13" s="14" customFormat="1" ht="20.100000000000001" customHeight="1" x14ac:dyDescent="0.25">
      <c r="D59" s="15"/>
      <c r="E59" s="16"/>
      <c r="K59" s="17"/>
      <c r="L59" s="18"/>
    </row>
    <row r="60" spans="1:13" s="14" customFormat="1" ht="20.100000000000001" customHeight="1" x14ac:dyDescent="0.2">
      <c r="A60" s="14" t="s">
        <v>6</v>
      </c>
      <c r="C60" s="156"/>
      <c r="D60" s="156"/>
      <c r="E60" s="16"/>
      <c r="K60" s="17"/>
      <c r="L60" s="18"/>
    </row>
    <row r="61" spans="1:13" s="14" customFormat="1" ht="20.100000000000001" customHeight="1" x14ac:dyDescent="0.2">
      <c r="A61" s="14" t="s">
        <v>7</v>
      </c>
      <c r="C61" s="153"/>
      <c r="D61" s="153"/>
      <c r="E61" s="16"/>
      <c r="G61" s="21" t="s">
        <v>19</v>
      </c>
      <c r="H61" s="154"/>
      <c r="I61" s="154"/>
      <c r="K61" s="17"/>
      <c r="L61" s="18"/>
    </row>
    <row r="62" spans="1:13" s="14" customFormat="1" ht="20.100000000000001" customHeight="1" x14ac:dyDescent="0.2">
      <c r="A62" s="14" t="s">
        <v>8</v>
      </c>
      <c r="C62" s="153"/>
      <c r="D62" s="153"/>
      <c r="E62" s="16"/>
      <c r="G62" s="22"/>
      <c r="H62" s="23"/>
      <c r="I62" s="23"/>
    </row>
    <row r="63" spans="1:13" s="14" customFormat="1" ht="20.100000000000001" customHeight="1" x14ac:dyDescent="0.25">
      <c r="A63" s="15"/>
      <c r="B63" s="15"/>
      <c r="C63" s="15"/>
      <c r="D63" s="16"/>
      <c r="E63" s="16"/>
      <c r="G63" s="24" t="s">
        <v>20</v>
      </c>
      <c r="H63" s="157"/>
      <c r="I63" s="157"/>
    </row>
    <row r="64" spans="1:13" s="14" customFormat="1" ht="20.100000000000001" customHeight="1" x14ac:dyDescent="0.25">
      <c r="A64" s="15"/>
      <c r="B64" s="15"/>
      <c r="C64" s="15"/>
      <c r="D64" s="16"/>
      <c r="E64" s="16"/>
      <c r="G64" s="24" t="s">
        <v>21</v>
      </c>
      <c r="H64" s="158"/>
      <c r="I64" s="158"/>
    </row>
    <row r="65" spans="1:62" s="11" customFormat="1" ht="20.100000000000001" customHeight="1" x14ac:dyDescent="0.2">
      <c r="A65" s="8" t="s">
        <v>2</v>
      </c>
      <c r="B65" s="153"/>
      <c r="C65" s="153"/>
      <c r="D65" s="9"/>
      <c r="E65" s="9"/>
      <c r="F65" s="12"/>
      <c r="G65" s="25" t="s">
        <v>22</v>
      </c>
      <c r="H65" s="22"/>
      <c r="I65" s="26"/>
      <c r="M65" s="8"/>
    </row>
    <row r="66" spans="1:62" s="11" customFormat="1" ht="20.100000000000001" customHeight="1" x14ac:dyDescent="0.2">
      <c r="A66" s="8" t="s">
        <v>1</v>
      </c>
      <c r="B66" s="159"/>
      <c r="C66" s="159"/>
      <c r="D66" s="9"/>
      <c r="E66" s="9"/>
      <c r="F66" s="12"/>
      <c r="G66" s="12"/>
      <c r="H66" s="12"/>
      <c r="I66" s="12"/>
      <c r="M66" s="8"/>
    </row>
    <row r="67" spans="1:62" s="11" customFormat="1" x14ac:dyDescent="0.2">
      <c r="A67" s="8"/>
      <c r="B67" s="8"/>
      <c r="C67" s="8"/>
      <c r="D67" s="9"/>
      <c r="E67" s="9"/>
      <c r="F67" s="12"/>
      <c r="G67" s="12"/>
      <c r="H67" s="12"/>
      <c r="I67" s="12"/>
      <c r="J67" s="12"/>
      <c r="K67" s="10"/>
      <c r="L67" s="8"/>
      <c r="M67" s="8"/>
    </row>
    <row r="68" spans="1:62" s="11" customFormat="1" ht="15" customHeight="1" x14ac:dyDescent="0.2">
      <c r="A68" s="8"/>
      <c r="B68" s="8"/>
      <c r="D68" s="9"/>
      <c r="E68" s="9"/>
      <c r="F68" s="12"/>
      <c r="G68" s="12"/>
      <c r="H68" s="12"/>
      <c r="I68" s="12"/>
      <c r="J68" s="12"/>
      <c r="K68" s="10"/>
      <c r="L68" s="8"/>
      <c r="M68" s="8"/>
    </row>
    <row r="69" spans="1:62" s="1" customFormat="1" x14ac:dyDescent="0.2">
      <c r="A69" s="160" t="s">
        <v>9</v>
      </c>
      <c r="B69" s="160"/>
      <c r="D69" s="2"/>
      <c r="E69" s="2"/>
      <c r="F69" s="3"/>
      <c r="G69" s="3"/>
      <c r="H69" s="3"/>
      <c r="I69" s="3"/>
      <c r="J69" s="3"/>
      <c r="K69" s="13"/>
    </row>
    <row r="70" spans="1:62" x14ac:dyDescent="0.2">
      <c r="A70" s="75"/>
      <c r="B70" s="63" t="s">
        <v>10</v>
      </c>
    </row>
    <row r="71" spans="1:62" s="5" customFormat="1" ht="6.75" customHeight="1" x14ac:dyDescent="0.2">
      <c r="A71" s="76"/>
      <c r="B71" s="77"/>
      <c r="D71" s="6"/>
      <c r="E71" s="6"/>
      <c r="F71" s="4"/>
      <c r="G71" s="4"/>
      <c r="H71" s="4"/>
      <c r="I71" s="4"/>
      <c r="J71" s="4"/>
      <c r="K71" s="7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</sheetData>
  <mergeCells count="85">
    <mergeCell ref="L24:M24"/>
    <mergeCell ref="K27:K29"/>
    <mergeCell ref="E24:E25"/>
    <mergeCell ref="F24:F25"/>
    <mergeCell ref="G24:G25"/>
    <mergeCell ref="H24:J24"/>
    <mergeCell ref="K24:K25"/>
    <mergeCell ref="H63:I63"/>
    <mergeCell ref="H64:I64"/>
    <mergeCell ref="B65:C65"/>
    <mergeCell ref="B66:C66"/>
    <mergeCell ref="A69:B69"/>
    <mergeCell ref="C62:D62"/>
    <mergeCell ref="H61:I61"/>
    <mergeCell ref="A54:K54"/>
    <mergeCell ref="K16:K17"/>
    <mergeCell ref="L16:M16"/>
    <mergeCell ref="K19:K21"/>
    <mergeCell ref="C56:D56"/>
    <mergeCell ref="C57:D57"/>
    <mergeCell ref="C58:D58"/>
    <mergeCell ref="C60:D60"/>
    <mergeCell ref="C61:D61"/>
    <mergeCell ref="A23:K23"/>
    <mergeCell ref="A24:A25"/>
    <mergeCell ref="B24:B25"/>
    <mergeCell ref="C24:C25"/>
    <mergeCell ref="D24:D25"/>
    <mergeCell ref="A15:K15"/>
    <mergeCell ref="A16:A17"/>
    <mergeCell ref="B16:B17"/>
    <mergeCell ref="C16:C17"/>
    <mergeCell ref="D16:D17"/>
    <mergeCell ref="E16:E17"/>
    <mergeCell ref="F16:F17"/>
    <mergeCell ref="G16:G17"/>
    <mergeCell ref="H16:J16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L40:M40"/>
    <mergeCell ref="A31:K31"/>
    <mergeCell ref="A32:A33"/>
    <mergeCell ref="B32:B33"/>
    <mergeCell ref="C32:C33"/>
    <mergeCell ref="D32:D33"/>
    <mergeCell ref="E32:E33"/>
    <mergeCell ref="F32:F33"/>
    <mergeCell ref="G32:G33"/>
    <mergeCell ref="H32:J32"/>
    <mergeCell ref="K32:K33"/>
    <mergeCell ref="A39:K39"/>
    <mergeCell ref="A40:A41"/>
    <mergeCell ref="B40:B41"/>
    <mergeCell ref="C40:C41"/>
    <mergeCell ref="D40:D41"/>
    <mergeCell ref="E40:E41"/>
    <mergeCell ref="F40:F41"/>
    <mergeCell ref="G40:G41"/>
    <mergeCell ref="H40:J40"/>
    <mergeCell ref="K40:K41"/>
    <mergeCell ref="L48:M48"/>
    <mergeCell ref="K51:K53"/>
    <mergeCell ref="A2:M2"/>
    <mergeCell ref="K43:K45"/>
    <mergeCell ref="A47:K47"/>
    <mergeCell ref="A48:A49"/>
    <mergeCell ref="B48:B49"/>
    <mergeCell ref="C48:C49"/>
    <mergeCell ref="D48:D49"/>
    <mergeCell ref="E48:E49"/>
    <mergeCell ref="F48:F49"/>
    <mergeCell ref="G48:G49"/>
    <mergeCell ref="H48:J48"/>
    <mergeCell ref="K48:K49"/>
    <mergeCell ref="L32:M32"/>
    <mergeCell ref="K35:K37"/>
  </mergeCells>
  <phoneticPr fontId="9" type="noConversion"/>
  <conditionalFormatting sqref="B65:C66">
    <cfRule type="containsBlanks" dxfId="3" priority="5">
      <formula>LEN(TRIM(B65))=0</formula>
    </cfRule>
  </conditionalFormatting>
  <conditionalFormatting sqref="C56:D58">
    <cfRule type="containsBlanks" dxfId="2" priority="2">
      <formula>LEN(TRIM(C56))=0</formula>
    </cfRule>
  </conditionalFormatting>
  <conditionalFormatting sqref="C60:D62">
    <cfRule type="containsBlanks" dxfId="1" priority="1">
      <formula>LEN(TRIM(C60))=0</formula>
    </cfRule>
  </conditionalFormatting>
  <conditionalFormatting sqref="H63:I64">
    <cfRule type="containsBlanks" dxfId="0" priority="3">
      <formula>LEN(TRIM(H63))=0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2" fitToHeight="0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 </vt:lpstr>
      <vt:lpstr>'Kalkulácia ceny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Dana Kapáková</cp:lastModifiedBy>
  <cp:lastPrinted>2026-08-11T11:21:13Z</cp:lastPrinted>
  <dcterms:created xsi:type="dcterms:W3CDTF">2016-07-20T08:41:08Z</dcterms:created>
  <dcterms:modified xsi:type="dcterms:W3CDTF">2026-08-11T11:21:16Z</dcterms:modified>
</cp:coreProperties>
</file>