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zdielanesluzby-my.sharepoint.com/personal/dominika_cveckova_zdielanesluzby_sk/Documents/DNS nábytok 2026/VO-001525 SOŠdrevZv-IVCE-MTZ-Interiérové prvky/SP/"/>
    </mc:Choice>
  </mc:AlternateContent>
  <xr:revisionPtr revIDLastSave="2267" documentId="8_{E3FF24B6-C220-492B-A41A-07FD0816143C}" xr6:coauthVersionLast="47" xr6:coauthVersionMax="47" xr10:uidLastSave="{45D57E13-3C60-4565-A506-E02AD6E03FCF}"/>
  <bookViews>
    <workbookView xWindow="-120" yWindow="-120" windowWidth="29040" windowHeight="15720" tabRatio="874" activeTab="3" xr2:uid="{00000000-000D-0000-FFFF-FFFF00000000}"/>
  </bookViews>
  <sheets>
    <sheet name="Sumár" sheetId="7" r:id="rId1"/>
    <sheet name="Drevársky Innolab" sheetId="1" r:id="rId2"/>
    <sheet name="Hi-tech učebne" sheetId="4" r:id="rId3"/>
    <sheet name="Prezentačná miestnosť"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5" l="1"/>
  <c r="C7" i="5"/>
  <c r="C8" i="4"/>
  <c r="C7" i="4"/>
  <c r="C8" i="1"/>
  <c r="C7" i="1"/>
  <c r="C104" i="4" l="1"/>
  <c r="C105" i="4" s="1"/>
  <c r="C105" i="5" l="1"/>
  <c r="C81" i="5"/>
  <c r="C57" i="5"/>
  <c r="C58" i="5" s="1"/>
  <c r="C34" i="5"/>
  <c r="C35" i="5" s="1"/>
  <c r="C36" i="5" s="1"/>
  <c r="C312" i="4"/>
  <c r="C290" i="4"/>
  <c r="C291" i="4" s="1"/>
  <c r="C292" i="4" s="1"/>
  <c r="C271" i="4"/>
  <c r="C251" i="4"/>
  <c r="C229" i="4"/>
  <c r="C210" i="4"/>
  <c r="C211" i="4" s="1"/>
  <c r="C212" i="4" s="1"/>
  <c r="C189" i="4"/>
  <c r="C190" i="4" s="1"/>
  <c r="C191" i="4" s="1"/>
  <c r="C168" i="4"/>
  <c r="C147" i="4"/>
  <c r="C123" i="4"/>
  <c r="C124" i="4" s="1"/>
  <c r="C125" i="4" s="1"/>
  <c r="C83" i="4"/>
  <c r="C84" i="4" s="1"/>
  <c r="C59" i="4"/>
  <c r="C60" i="4" s="1"/>
  <c r="C34" i="4"/>
  <c r="C35" i="4" s="1"/>
  <c r="C36" i="4" s="1"/>
  <c r="C448" i="1"/>
  <c r="C449" i="1" s="1"/>
  <c r="C424" i="1"/>
  <c r="C425" i="1" s="1"/>
  <c r="C405" i="1"/>
  <c r="C406" i="1" s="1"/>
  <c r="C407" i="1" s="1"/>
  <c r="C381" i="1"/>
  <c r="C360" i="1"/>
  <c r="C338" i="1"/>
  <c r="C339" i="1" s="1"/>
  <c r="C317" i="1"/>
  <c r="C296" i="1"/>
  <c r="C297" i="1" s="1"/>
  <c r="C274" i="1"/>
  <c r="C275" i="1" s="1"/>
  <c r="C255" i="1"/>
  <c r="C256" i="1" s="1"/>
  <c r="C236" i="1"/>
  <c r="C214" i="1"/>
  <c r="C317" i="4" l="1"/>
  <c r="C318" i="4" s="1"/>
  <c r="C319" i="4" s="1"/>
  <c r="C109" i="5"/>
  <c r="C106" i="5"/>
  <c r="C107" i="5" s="1"/>
  <c r="C272" i="4"/>
  <c r="C273" i="4" s="1"/>
  <c r="C230" i="4"/>
  <c r="C231" i="4" s="1"/>
  <c r="C61" i="4"/>
  <c r="C106" i="4"/>
  <c r="C59" i="5"/>
  <c r="C82" i="5"/>
  <c r="C83" i="5" s="1"/>
  <c r="C252" i="4"/>
  <c r="C253" i="4" s="1"/>
  <c r="C85" i="4"/>
  <c r="C148" i="4"/>
  <c r="C149" i="4" s="1"/>
  <c r="C313" i="4"/>
  <c r="C314" i="4" s="1"/>
  <c r="C169" i="4"/>
  <c r="C170" i="4" s="1"/>
  <c r="C450" i="1"/>
  <c r="C426" i="1"/>
  <c r="C382" i="1"/>
  <c r="C383" i="1" s="1"/>
  <c r="C361" i="1"/>
  <c r="C362" i="1" s="1"/>
  <c r="C340" i="1"/>
  <c r="C318" i="1"/>
  <c r="C319" i="1" s="1"/>
  <c r="C298" i="1"/>
  <c r="C276" i="1"/>
  <c r="C257" i="1"/>
  <c r="C237" i="1"/>
  <c r="C238" i="1" s="1"/>
  <c r="C215" i="1"/>
  <c r="C216" i="1" s="1"/>
  <c r="C110" i="5" l="1"/>
  <c r="C111" i="5" s="1"/>
  <c r="C195" i="1" l="1"/>
  <c r="C171" i="1"/>
  <c r="C148" i="1"/>
  <c r="C125" i="1"/>
  <c r="C101" i="1"/>
  <c r="C102" i="1" s="1"/>
  <c r="C77" i="1"/>
  <c r="C55" i="1"/>
  <c r="C56" i="1" s="1"/>
  <c r="C33" i="1"/>
  <c r="C34" i="1" s="1"/>
  <c r="C35" i="1" s="1"/>
  <c r="C452" i="1" l="1"/>
  <c r="C10" i="7" s="1"/>
  <c r="C11" i="7" s="1"/>
  <c r="C12" i="7" s="1"/>
  <c r="C103" i="1"/>
  <c r="C172" i="1"/>
  <c r="C173" i="1" s="1"/>
  <c r="C57" i="1"/>
  <c r="C126" i="1"/>
  <c r="C127" i="1" s="1"/>
  <c r="C196" i="1"/>
  <c r="C197" i="1" s="1"/>
  <c r="C78" i="1"/>
  <c r="C79" i="1" s="1"/>
  <c r="C149" i="1"/>
  <c r="C150" i="1" s="1"/>
  <c r="C453" i="1" l="1"/>
  <c r="C454" i="1" s="1"/>
</calcChain>
</file>

<file path=xl/sharedStrings.xml><?xml version="1.0" encoding="utf-8"?>
<sst xmlns="http://schemas.openxmlformats.org/spreadsheetml/2006/main" count="1565" uniqueCount="298">
  <si>
    <t>Technická špecifikácia a cenová kalkulácia/Návrh na plnenie kritéria</t>
  </si>
  <si>
    <t>Identifikačné údaje uchádzača (obchodné meno, adresa, IČO):</t>
  </si>
  <si>
    <t>Doplní uchádzač</t>
  </si>
  <si>
    <t>P.č.</t>
  </si>
  <si>
    <t xml:space="preserve">Požadované technické parametre a vybavenie </t>
  </si>
  <si>
    <t>Merná jednotka parametra</t>
  </si>
  <si>
    <t>Požiadavka</t>
  </si>
  <si>
    <t>minimálne</t>
  </si>
  <si>
    <t>maximálne</t>
  </si>
  <si>
    <t>1.</t>
  </si>
  <si>
    <t xml:space="preserve">Požadovaný počet kusov: </t>
  </si>
  <si>
    <t xml:space="preserve">Cena za 1 kus v EUR bez DPH: </t>
  </si>
  <si>
    <t>Celková cena v EUR bez DPH:</t>
  </si>
  <si>
    <t>DPH:</t>
  </si>
  <si>
    <t>Celková cena v EUR s DPH:</t>
  </si>
  <si>
    <t xml:space="preserve">Predmet/názov zákazky:  </t>
  </si>
  <si>
    <t>Cena stanovená za predmet zákazky obsahuje všetky náklady súvisiace s predmetom obstarávania v súlade s opisom predmetu zákazky (technickou špecifikáciou). Verejnému obstarávateľovi nevzniknú žiadne iné dodatočné náklady.</t>
  </si>
  <si>
    <t>V:</t>
  </si>
  <si>
    <t>Meno a priezvisko, funkcia oprávnenej osoby a podpis štatutárneho zástupcu alebo osoby oprávnennej konať za uchádzača</t>
  </si>
  <si>
    <t>Dátum:</t>
  </si>
  <si>
    <r>
      <rPr>
        <sz val="11"/>
        <color theme="1"/>
        <rFont val="Calibri"/>
        <family val="2"/>
        <charset val="238"/>
        <scheme val="minor"/>
      </rPr>
      <t xml:space="preserve">Uchádzač vyhlasuje, </t>
    </r>
    <r>
      <rPr>
        <b/>
        <sz val="11"/>
        <color theme="1"/>
        <rFont val="Calibri"/>
        <family val="2"/>
        <charset val="238"/>
        <scheme val="minor"/>
      </rPr>
      <t>že JE/NIE JE</t>
    </r>
    <r>
      <rPr>
        <sz val="11"/>
        <color theme="1"/>
        <rFont val="Calibri"/>
        <family val="2"/>
        <charset val="238"/>
        <scheme val="minor"/>
      </rPr>
      <t xml:space="preserve"> platiteľom DPH. (</t>
    </r>
    <r>
      <rPr>
        <sz val="11"/>
        <color rgb="FFFF0000"/>
        <rFont val="Calibri"/>
        <family val="2"/>
        <charset val="238"/>
        <scheme val="minor"/>
      </rPr>
      <t>Uchádzač vyznačí/vyberie relevantnú možnosť</t>
    </r>
    <r>
      <rPr>
        <sz val="11"/>
        <color theme="1"/>
        <rFont val="Calibri"/>
        <family val="2"/>
        <charset val="238"/>
        <scheme val="minor"/>
      </rPr>
      <t>)</t>
    </r>
  </si>
  <si>
    <t>Kontaktná osoba, telefónne číslo, e-mail</t>
  </si>
  <si>
    <t>DPH (v EUR):</t>
  </si>
  <si>
    <r>
      <t xml:space="preserve">Celková cena za predmet zákazky </t>
    </r>
    <r>
      <rPr>
        <b/>
        <u/>
        <sz val="11"/>
        <color rgb="FF000000"/>
        <rFont val="Calibri"/>
        <family val="2"/>
        <charset val="238"/>
        <scheme val="minor"/>
      </rPr>
      <t>v EUR bez DPH</t>
    </r>
    <r>
      <rPr>
        <b/>
        <sz val="11"/>
        <color rgb="FF000000"/>
        <rFont val="Calibri"/>
        <family val="2"/>
        <charset val="238"/>
        <scheme val="minor"/>
      </rPr>
      <t xml:space="preserve"> </t>
    </r>
    <r>
      <rPr>
        <i/>
        <sz val="11"/>
        <color rgb="FF000000"/>
        <rFont val="Calibri"/>
        <family val="2"/>
        <charset val="238"/>
        <scheme val="minor"/>
      </rPr>
      <t>(súčet všetkých položiek)</t>
    </r>
    <r>
      <rPr>
        <b/>
        <sz val="11"/>
        <color rgb="FF000000"/>
        <rFont val="Calibri"/>
        <family val="2"/>
        <charset val="238"/>
        <scheme val="minor"/>
      </rPr>
      <t>:</t>
    </r>
  </si>
  <si>
    <r>
      <t>Celková cena za predmet zákazky</t>
    </r>
    <r>
      <rPr>
        <b/>
        <u/>
        <sz val="11"/>
        <color rgb="FF000000"/>
        <rFont val="Calibri"/>
        <family val="2"/>
        <charset val="238"/>
        <scheme val="minor"/>
      </rPr>
      <t xml:space="preserve"> v EUR s DPH</t>
    </r>
    <r>
      <rPr>
        <b/>
        <sz val="11"/>
        <color rgb="FF000000"/>
        <rFont val="Calibri"/>
        <family val="2"/>
        <charset val="238"/>
        <scheme val="minor"/>
      </rPr>
      <t xml:space="preserve"> (Návrh uchádzača na plnenie kritérií/Cenová ponuka):</t>
    </r>
  </si>
  <si>
    <t>Uchádzač vyhlasuje a predložením svojej ponuky potvrdzuje, že ním ponúkaný tovar spĺňa požiadavky na predmet zákazky uvedené v prílohe č. 2 SP - Technická špecifikácia a cenová kalkulácia/Návrh na plnenie kritéria.</t>
  </si>
  <si>
    <t>9.</t>
  </si>
  <si>
    <t>7.</t>
  </si>
  <si>
    <t>8.</t>
  </si>
  <si>
    <t>10.</t>
  </si>
  <si>
    <t>Názov projektu:</t>
  </si>
  <si>
    <t>Uchádzačom ponúknuté parametre (uchádzač uvedie ku každej položke/parametru hodnotu/funkcionalitu ponúkaného produktu, t.j. opis vlastností produktu tak, aby bolo možné posúdiť splnenie požiadaviek na daný produkt)</t>
  </si>
  <si>
    <t xml:space="preserve">Uchádzačom ponúknuté parametre (uchádzač uvedie ku každej položke/parametru hodnotu/funkcionalitu ponúkaného produktu, t.j. opis vlastností produktu tak, aby bolo možné posúdiť splnenie požiadaviek na daný produkt) </t>
  </si>
  <si>
    <t>5.</t>
  </si>
  <si>
    <r>
      <t xml:space="preserve">Označenie (výrobná značka, typ, model) ponúkaného tovaru: </t>
    </r>
    <r>
      <rPr>
        <i/>
        <sz val="11"/>
        <color rgb="FFFF0000"/>
        <rFont val="Calibri"/>
        <family val="2"/>
        <charset val="238"/>
        <scheme val="minor"/>
      </rPr>
      <t>doplní uchádzač</t>
    </r>
  </si>
  <si>
    <r>
      <rPr>
        <b/>
        <sz val="11"/>
        <rFont val="Calibri"/>
        <family val="2"/>
        <charset val="238"/>
        <scheme val="minor"/>
      </rPr>
      <t>Označenie (výrobná značka, typ, model) ponúkaného tovaru:</t>
    </r>
    <r>
      <rPr>
        <b/>
        <sz val="11"/>
        <color rgb="FFFF0000"/>
        <rFont val="Calibri"/>
        <family val="2"/>
        <charset val="238"/>
        <scheme val="minor"/>
      </rPr>
      <t xml:space="preserve"> </t>
    </r>
    <r>
      <rPr>
        <i/>
        <sz val="11"/>
        <color rgb="FFFF0000"/>
        <rFont val="Calibri"/>
        <family val="2"/>
        <charset val="238"/>
        <scheme val="minor"/>
      </rPr>
      <t>doplní uchádzač</t>
    </r>
  </si>
  <si>
    <t>Príloha č. 2 SP_Technická špecifikácia a cenová kalkulácia/Návrh na plnenie kritériá</t>
  </si>
  <si>
    <t>Vyplní uchádzač</t>
  </si>
  <si>
    <r>
      <t xml:space="preserve">Uchádzač vyplní bunky označené žltou farbou. </t>
    </r>
    <r>
      <rPr>
        <sz val="9"/>
        <rFont val="Calibri"/>
        <family val="2"/>
        <charset val="238"/>
        <scheme val="minor"/>
      </rPr>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r>
  </si>
  <si>
    <t xml:space="preserve">Uchádzač doplní údaje – potvrdí slovom "áno"/"nie resp. požadovaný parameter </t>
  </si>
  <si>
    <r>
      <t xml:space="preserve">Označenie (výrobná značka,typ,model) ponúkaného tovaru: </t>
    </r>
    <r>
      <rPr>
        <i/>
        <sz val="11"/>
        <color rgb="FFFF0000"/>
        <rFont val="Calibri"/>
        <family val="2"/>
        <charset val="238"/>
        <scheme val="minor"/>
      </rPr>
      <t>doplní uchádzač</t>
    </r>
  </si>
  <si>
    <r>
      <rPr>
        <b/>
        <sz val="11"/>
        <rFont val="Calibri"/>
        <family val="2"/>
        <charset val="238"/>
        <scheme val="minor"/>
      </rPr>
      <t>Označenie (výrobná značka, typ, model) ponúkaného tovaru</t>
    </r>
    <r>
      <rPr>
        <sz val="11"/>
        <rFont val="Calibri"/>
        <family val="2"/>
        <charset val="238"/>
        <scheme val="minor"/>
      </rPr>
      <t xml:space="preserve">: </t>
    </r>
    <r>
      <rPr>
        <i/>
        <sz val="11"/>
        <color rgb="FFFF0000"/>
        <rFont val="Calibri"/>
        <family val="2"/>
        <charset val="238"/>
        <scheme val="minor"/>
      </rPr>
      <t>doplní uchádzač</t>
    </r>
  </si>
  <si>
    <r>
      <rPr>
        <u/>
        <sz val="9"/>
        <rFont val="Calibri"/>
        <family val="2"/>
        <charset val="238"/>
        <scheme val="minor"/>
      </rPr>
      <t>Upozornenie</t>
    </r>
    <r>
      <rPr>
        <sz val="9"/>
        <rFont val="Calibri"/>
        <family val="2"/>
        <charset val="238"/>
        <scheme val="minor"/>
      </rPr>
      <t>: Verejný obstarávateľ požaduje v rámci každého predmetu zákazky aj  - dovoz, montáž, inštaláciu (tam, kde je to relevantné), zaškolenie (tam, kde je to relevantné). Sumu na uvedené služby zohľadní uchádzač vo svojej celkovej ponukovej cene, nakoľko tieto služby nie sú samostatnou položkou technickej špecifikácie a cenovej kalkulácie. Uchádzač je povinný uviesť názov a typové označenie výrobku.</t>
    </r>
  </si>
  <si>
    <t xml:space="preserve">V prípade, ak uchádzač je zdaniteľnou osobou pre DPH, uvedie v časti „Celková cena za predmet zákazky v EUR s DPH“ sumu z časti „Celková cena za predmet zákazky v EUR bez DPH“ navýšenú o aktuálne platnú sadzbu DPH. </t>
  </si>
  <si>
    <t xml:space="preserve">V prípade, ak uchádzač nie je zdaniteľnou osobou pre DPH, uvedie v časti „Celková cena za predmet zákazky v EUR s DPH“ rovnakú sumu ako uviedol v časti „Celková cena za predmet zákazky v EUR bez DPH“. </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</si>
  <si>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</si>
  <si>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r>
      <t>Poznámka: 
- dátum musí byť aktuálny vo vzťahu ku dňu uplynutia lehoty na predkladanie ponúk;
- návrh uchádzača na plnenie kritérií/cenová ponuka musí byť</t>
    </r>
    <r>
      <rPr>
        <sz val="10"/>
        <color rgb="FFFF0000"/>
        <rFont val="Calibri"/>
        <family val="2"/>
        <charset val="238"/>
        <scheme val="minor"/>
      </rPr>
      <t xml:space="preserve"> v zmysle SP vložený/á do systému JOSEPHINE vo formáte </t>
    </r>
    <r>
      <rPr>
        <b/>
        <sz val="10"/>
        <color rgb="FFFF0000"/>
        <rFont val="Calibri"/>
        <family val="2"/>
        <charset val="238"/>
        <scheme val="minor"/>
      </rPr>
      <t xml:space="preserve">.pdf </t>
    </r>
    <r>
      <rPr>
        <sz val="10"/>
        <color rgb="FFFF0000"/>
        <rFont val="Calibri"/>
        <family val="2"/>
        <charset val="238"/>
        <scheme val="minor"/>
      </rPr>
      <t>a .</t>
    </r>
    <r>
      <rPr>
        <b/>
        <sz val="10"/>
        <color rgb="FFFF0000"/>
        <rFont val="Calibri"/>
        <family val="2"/>
        <charset val="238"/>
        <scheme val="minor"/>
      </rPr>
      <t>xlx/.xlxs</t>
    </r>
    <r>
      <rPr>
        <sz val="10"/>
        <color theme="1"/>
        <rFont val="Calibri"/>
        <family val="2"/>
        <charset val="238"/>
        <scheme val="minor"/>
      </rPr>
      <t xml:space="preserve">“;
- </t>
    </r>
    <r>
      <rPr>
        <b/>
        <sz val="10"/>
        <color rgb="FFFF0000"/>
        <rFont val="Calibri"/>
        <family val="2"/>
        <charset val="238"/>
        <scheme val="minor"/>
      </rPr>
      <t>uchádzač zaokrúhli svoje návrhy v zmysle matematických pravidiel na 2 desatinné miesta</t>
    </r>
    <r>
      <rPr>
        <sz val="10"/>
        <color theme="1"/>
        <rFont val="Calibri"/>
        <family val="2"/>
        <charset val="238"/>
        <scheme val="minor"/>
      </rPr>
      <t>.</t>
    </r>
  </si>
  <si>
    <t>SOŠdrevZv-IVCE – MTZ – Interiérové prvky</t>
  </si>
  <si>
    <t>SOŠ drevárska vo Zvolene – inovatívne vzdelávacie centrum excelentnosti</t>
  </si>
  <si>
    <t xml:space="preserve">1.1 Nábytok pre kreatívne učebné zony </t>
  </si>
  <si>
    <t>Položka 1: Študentský stôl - jednomiestny</t>
  </si>
  <si>
    <t>Položka 2: Štududenstská stolička - ergonomická</t>
  </si>
  <si>
    <t>Položka 3: Učiteľská katedra s nastaviteľným stolom</t>
  </si>
  <si>
    <t>Položka 6: Elektrický stôl - dvojmiestny</t>
  </si>
  <si>
    <t>Položka 4: Zásuvkový kontajner</t>
  </si>
  <si>
    <t xml:space="preserve">Položka 7: Elektrický stôl </t>
  </si>
  <si>
    <t>Položka 8: Stôl pod PC</t>
  </si>
  <si>
    <t xml:space="preserve">Položka 9: Skrinka </t>
  </si>
  <si>
    <t>Položka 10: Skrinka policová so zásuvkami</t>
  </si>
  <si>
    <t>Položka 11: Skrinka vysoká kombinovaná</t>
  </si>
  <si>
    <t>Položka 12: Nástenný regál</t>
  </si>
  <si>
    <t>Položka 13: Úložná skrinka zásuvková</t>
  </si>
  <si>
    <t>2.</t>
  </si>
  <si>
    <t>Položka 14: Konferenčný stôl</t>
  </si>
  <si>
    <t>Položka 15: Konferenčná stolička</t>
  </si>
  <si>
    <t>Položka 16: Pohovka</t>
  </si>
  <si>
    <t>Položka 17: Sedací vak</t>
  </si>
  <si>
    <t>1.2 Konferenčný nábytok</t>
  </si>
  <si>
    <t>1.3 Dielenský nábytok</t>
  </si>
  <si>
    <t>Položka 18: Dielenský stôl</t>
  </si>
  <si>
    <t>Položka 19: Dielenská stolička</t>
  </si>
  <si>
    <t>1.4 Nábytok do šatní</t>
  </si>
  <si>
    <t xml:space="preserve">Požadovaný počet súborov: </t>
  </si>
  <si>
    <t xml:space="preserve">Cena za 1 súbor v EUR bez DPH: </t>
  </si>
  <si>
    <t>Položka 20: Šatníková skriňa (súbor)</t>
  </si>
  <si>
    <t>HA1 - DREVÁRSKY INNOLAB</t>
  </si>
  <si>
    <t>HA2 - HI-TECH UČEBNE</t>
  </si>
  <si>
    <t xml:space="preserve">2.1 Učiteľská pracovná stanica </t>
  </si>
  <si>
    <t>Položka 21: Učiteľský stôl</t>
  </si>
  <si>
    <t>Položka 22: Kontajner so zásuvkami</t>
  </si>
  <si>
    <t>Položka 23: Kancelárske kreslo</t>
  </si>
  <si>
    <t xml:space="preserve">2.2 Študentská pracovná stanica </t>
  </si>
  <si>
    <t>Položka 24: Študentský stôl - výškovo nastaviteľný</t>
  </si>
  <si>
    <t>Položka 25: Študentská stolička - ergonomická</t>
  </si>
  <si>
    <t>2.3 PC nábytok</t>
  </si>
  <si>
    <t>Položka 26: Pracovný modul</t>
  </si>
  <si>
    <t>Položka 27: Pracovná stolička</t>
  </si>
  <si>
    <t>2.4 Konferenčný nábytok</t>
  </si>
  <si>
    <t>Položka 28: Konferenčný stôl pre 6 osôb</t>
  </si>
  <si>
    <t>Položka 29: Konferenčná stolička</t>
  </si>
  <si>
    <t>2.5 Atypický nábytok</t>
  </si>
  <si>
    <t>Položka 30: Skrinka</t>
  </si>
  <si>
    <t>Položka 31: Skrinka policová</t>
  </si>
  <si>
    <t>Položka 32: Skrinka kombinovaná</t>
  </si>
  <si>
    <t>Položka 33: Nástenný regál</t>
  </si>
  <si>
    <t>Položka 34: Skrinka na kolieskach</t>
  </si>
  <si>
    <t>HA4 - PREZENTAČNÁ MIESTNOSŤ</t>
  </si>
  <si>
    <t>4.1 Interérové vybavenie miestnosti</t>
  </si>
  <si>
    <t>Položka 35: Konferenčná stolička</t>
  </si>
  <si>
    <t>Položka 36: Učiteľská katedra</t>
  </si>
  <si>
    <t>Položka 37: Kontajner so 4 zásuvkami</t>
  </si>
  <si>
    <t>Položka 38: Kancelárske kreslo</t>
  </si>
  <si>
    <r>
      <t xml:space="preserve">Celková cena za </t>
    </r>
    <r>
      <rPr>
        <b/>
        <sz val="11"/>
        <color rgb="FFFF0000"/>
        <rFont val="Calibri"/>
        <family val="2"/>
        <charset val="238"/>
        <scheme val="minor"/>
      </rPr>
      <t>celý predmet zákazky</t>
    </r>
    <r>
      <rPr>
        <b/>
        <sz val="11"/>
        <color rgb="FF000000"/>
        <rFont val="Calibri"/>
        <family val="2"/>
        <charset val="238"/>
        <scheme val="minor"/>
      </rPr>
      <t xml:space="preserve"> </t>
    </r>
    <r>
      <rPr>
        <b/>
        <u/>
        <sz val="11"/>
        <color rgb="FF000000"/>
        <rFont val="Calibri"/>
        <family val="2"/>
        <charset val="238"/>
        <scheme val="minor"/>
      </rPr>
      <t>v EUR bez DPH</t>
    </r>
    <r>
      <rPr>
        <b/>
        <sz val="11"/>
        <color rgb="FF000000"/>
        <rFont val="Calibri"/>
        <family val="2"/>
        <charset val="238"/>
        <scheme val="minor"/>
      </rPr>
      <t>:</t>
    </r>
  </si>
  <si>
    <r>
      <t xml:space="preserve">Celková cena za </t>
    </r>
    <r>
      <rPr>
        <b/>
        <sz val="11"/>
        <color rgb="FFFF0000"/>
        <rFont val="Calibri"/>
        <family val="2"/>
        <charset val="238"/>
        <scheme val="minor"/>
      </rPr>
      <t>celý predmet zákazky</t>
    </r>
    <r>
      <rPr>
        <b/>
        <u/>
        <sz val="11"/>
        <color rgb="FF000000"/>
        <rFont val="Calibri"/>
        <family val="2"/>
        <charset val="238"/>
        <scheme val="minor"/>
      </rPr>
      <t xml:space="preserve"> v EUR s DPH</t>
    </r>
    <r>
      <rPr>
        <b/>
        <sz val="11"/>
        <color rgb="FF000000"/>
        <rFont val="Calibri"/>
        <family val="2"/>
        <charset val="238"/>
        <scheme val="minor"/>
      </rPr>
      <t xml:space="preserve"> (Návrh uchádzača na plnenie kritérií/Cenová ponuka):</t>
    </r>
  </si>
  <si>
    <t>Šírka</t>
  </si>
  <si>
    <t>ďalšie požiadavky/presné parametre *</t>
  </si>
  <si>
    <t>Plynulé zatváranie šuplíkov</t>
  </si>
  <si>
    <t>mm</t>
  </si>
  <si>
    <t>áno/nie</t>
  </si>
  <si>
    <t xml:space="preserve">*Pozn.  Tento stĺpec sa vyplní v prípade parametrov, ktoré nie je možné číselne vyjadriť, resp. je možné ho použiť pre parametre s presnými číselnými údajmi.                                                                                                                                                                                                  </t>
  </si>
  <si>
    <t xml:space="preserve">  vyžltené polia vypĺňa uchádzač</t>
  </si>
  <si>
    <t>Výška</t>
  </si>
  <si>
    <t>Hrúbka pracovnej dosky</t>
  </si>
  <si>
    <t>Farebné prevedenie - doska dub, čierny rám</t>
  </si>
  <si>
    <t>Krycia doska a tunel na káble</t>
  </si>
  <si>
    <t>Výška stola</t>
  </si>
  <si>
    <t>3.</t>
  </si>
  <si>
    <t>4.</t>
  </si>
  <si>
    <t>6.</t>
  </si>
  <si>
    <t>Farebné prevedenie sedáka - antracit</t>
  </si>
  <si>
    <t>Rozmery pracovnej dosky - dĺžka</t>
  </si>
  <si>
    <t>Rozmery pracovnej dosky - šírka</t>
  </si>
  <si>
    <t>11.</t>
  </si>
  <si>
    <t>Rozsah nastavenia výšky stola</t>
  </si>
  <si>
    <t>Napájanie</t>
  </si>
  <si>
    <t>V</t>
  </si>
  <si>
    <t>Počet zásuviek</t>
  </si>
  <si>
    <t>ks</t>
  </si>
  <si>
    <t>Šuplíky s organizérom na písacie potreby s variabilnými prepážkami</t>
  </si>
  <si>
    <t>Centrálne uzamykanie</t>
  </si>
  <si>
    <t>Plynulý výsuv zásuviek</t>
  </si>
  <si>
    <t>Farebné prevedenie - odtieň dub</t>
  </si>
  <si>
    <t xml:space="preserve">Hrúbka kostry kontajneru </t>
  </si>
  <si>
    <t>Výška sedadla</t>
  </si>
  <si>
    <t>Hĺbka sedadla</t>
  </si>
  <si>
    <t>Šíka sedadla</t>
  </si>
  <si>
    <t>Výška operadla</t>
  </si>
  <si>
    <t>Šíka operadla</t>
  </si>
  <si>
    <t>Nosnosť</t>
  </si>
  <si>
    <t>kg</t>
  </si>
  <si>
    <t>Položka 5: Kancelárske kreslo na kolieskach - otočné</t>
  </si>
  <si>
    <t>12.</t>
  </si>
  <si>
    <t>Čalúnené sedadlo a operadlo, ergonomicky tvarované</t>
  </si>
  <si>
    <t>Opierka hlavy nastaviteľná minimálne v dvoch smeroch (výškovo a uhlovo/predozadný posun)</t>
  </si>
  <si>
    <t xml:space="preserve">Opierky rúk nastaviteľné minimálne v troch smeroch (výškovo, pozdĺžne a do strán). </t>
  </si>
  <si>
    <t>Synchrónny mechanizmus, umožňujúci súčasný pohyb sedadla a operadla, s možnosťou aretácie minimálne v 3 polohách</t>
  </si>
  <si>
    <t>Päťramenná konštrukcia s kolieskami vhodnými na tvrdé podlahy.</t>
  </si>
  <si>
    <t>Farebné prevedenie - čierna</t>
  </si>
  <si>
    <t>Dĺžka</t>
  </si>
  <si>
    <t>Rozsah výškového nastavenia</t>
  </si>
  <si>
    <t>Mechanizmus zdvihu - elektrický</t>
  </si>
  <si>
    <t>Rýchlosť zdvihu</t>
  </si>
  <si>
    <t>mm/s</t>
  </si>
  <si>
    <t>Elektrické nastavenie výšky, antikolízny bezpečnostný mechanizmus, možnosť uloženia pamäťových pozícií (ovládací panel).</t>
  </si>
  <si>
    <t>Pohon elektrický, umožňujúci plynulé nastavenie výšky pracovnej plochy pomocou ovládania tlačidlami</t>
  </si>
  <si>
    <t>Nosnosť pracovnej plochy</t>
  </si>
  <si>
    <t>Výška nastavenia</t>
  </si>
  <si>
    <t>Hĺbka</t>
  </si>
  <si>
    <t>Hrúbka kostry</t>
  </si>
  <si>
    <t>Počet políc</t>
  </si>
  <si>
    <t>Kombinované vnútorné usporiadanie umožňujúce kombináciu otvorených políc a uzatvoreného úložného priestoru</t>
  </si>
  <si>
    <t>Kolieska pre jednoduchá manipuláciu (min. časť koliesok s aretáciou)</t>
  </si>
  <si>
    <t>Počet otvorených priehradiek</t>
  </si>
  <si>
    <t>Počet samostatných zásuviek</t>
  </si>
  <si>
    <t>Predná časť zásuviek z HPL (vysokotlakový laminát) alebo materiálu s porovnateľnou odolnosťou</t>
  </si>
  <si>
    <t>Bezpečtnostne upravené hrany</t>
  </si>
  <si>
    <t>Vyžltené polia vypĺňa uchádzač</t>
  </si>
  <si>
    <t>Kapacita</t>
  </si>
  <si>
    <t>osoby</t>
  </si>
  <si>
    <t>Hrúbka dosky stola</t>
  </si>
  <si>
    <t>Farebné prevedenie - odtieň dosky antracit/čierny</t>
  </si>
  <si>
    <t>Podnož s kolieskami, povrchová úprava zabezpečujúca dlhodobú odolnosť proti opotrebovaniu.</t>
  </si>
  <si>
    <t>Šírka sedadla</t>
  </si>
  <si>
    <t>Ergonomicky tvarované sedadlo, čalúnený sedák a operadlo alebo kombinácia čalúnenia a odolného nosného materiálu</t>
  </si>
  <si>
    <t>Opierky rúk pevné alebo integrované, otočná alebo mobilná konštrukcia (napr. kolieska)</t>
  </si>
  <si>
    <t>Farebné prevedenie - odtieň antracit/čierny</t>
  </si>
  <si>
    <t>Dĺžka súpravy</t>
  </si>
  <si>
    <t>Výška súpravy</t>
  </si>
  <si>
    <t>Hĺbka súpravy</t>
  </si>
  <si>
    <t>Sedacia súprava umožňujúca sedenie minimálne 3 dospelých osôb</t>
  </si>
  <si>
    <t xml:space="preserve">Nosnosť jedného sedaciehi miesta </t>
  </si>
  <si>
    <t>Nosná konštrukcia z dreva, kovu alebo kombinácie materiálov</t>
  </si>
  <si>
    <t xml:space="preserve">Neutrálne farebné prevedenie podľa výberu obstarávateľa </t>
  </si>
  <si>
    <t>Objem</t>
  </si>
  <si>
    <t>l</t>
  </si>
  <si>
    <t>Materiál odolný voči tlaku a treniu, optimálne polyester</t>
  </si>
  <si>
    <t>Farebné prevedenie - tmavo sivý</t>
  </si>
  <si>
    <t>Farebné prevedenie - čierny</t>
  </si>
  <si>
    <t>Farebné prevedenie - svetlo sivý</t>
  </si>
  <si>
    <t>Nosnosť pracovnej plochy stola pri rovnomernom zaťažení</t>
  </si>
  <si>
    <t>Počet zásuviek s plno výsuvným mechanizmom</t>
  </si>
  <si>
    <t xml:space="preserve">Nosnosť zásuvky </t>
  </si>
  <si>
    <t>Stôl musí byť vybavený prvkami umožňujúcimi stabilné umiestnenie na podlahe</t>
  </si>
  <si>
    <t>Súčasťou stola musí byť minimálne jedna uzamykateľná skrinka s dverami</t>
  </si>
  <si>
    <t>Farebné prevedenie - doska dekor dreva (dub/buk) / dvierka, zásuvky farba grafit/čierna</t>
  </si>
  <si>
    <t>Výškovo nastaviteľná pomocou mechanického alebo plynového zdvihového mechanizmu, s jednoduchým ovládaním.</t>
  </si>
  <si>
    <t>Farebné prevedenie - dekor dreva (dub/buk)</t>
  </si>
  <si>
    <t>Skrinky môžu byť samostatné alebo tvorené modulárnou zostavou, vyhotovené z laminovanej drevotriesky</t>
  </si>
  <si>
    <t>Hrúbka laminovanej kostry s ABS hranou minimálne 2 mm</t>
  </si>
  <si>
    <t>Kovová konštrukcia (oceľ) s povrchovou úpravou (napr. práškové lakovanie)</t>
  </si>
  <si>
    <t>Každý oddiel musí obsahovať priestor na zavesenie odevu (napr. tyč alebo háčiky)</t>
  </si>
  <si>
    <t>Výška šatníkovej skrine</t>
  </si>
  <si>
    <t xml:space="preserve">Šírka jedného oddielu </t>
  </si>
  <si>
    <t>Počet šatníkových oddielov</t>
  </si>
  <si>
    <t xml:space="preserve">Hĺka jedného oddielu </t>
  </si>
  <si>
    <t>Farebné prevedenie - dvierka - čierne / konštrukcia - strieborná/sivá</t>
  </si>
  <si>
    <t>Farebné prevedenie - doska šedá</t>
  </si>
  <si>
    <t>Farebné prevedenie - odtieň šedý</t>
  </si>
  <si>
    <t>Farebné prevedenie - sivé/šedé</t>
  </si>
  <si>
    <t>Farebné prevedenie - doska svetlo šedá, strieborný rám</t>
  </si>
  <si>
    <t>Farebné prevedenie sedáka - šedé</t>
  </si>
  <si>
    <t>Konzolová konštrukcia bez zadných nôh</t>
  </si>
  <si>
    <t>Hladká povrchová úprava sedáka pre jednoduchú údržbu</t>
  </si>
  <si>
    <t>Požiadavka na bezpečnostné prvky minimálne ochrana proti preťaženiu, detekcia prekážok a núdzové zastavenie</t>
  </si>
  <si>
    <t>Pracovisko musí obsahovať aj USB porty a nabíjacie konektory a vstavaný káblový manažment</t>
  </si>
  <si>
    <t>Farebné prevedenie - doska biela / strieborný rám</t>
  </si>
  <si>
    <t>Farebné prevedenie sedáka - biely</t>
  </si>
  <si>
    <t>Farebné prevedenie - odtieň dosky šedý/ rám čierny</t>
  </si>
  <si>
    <t>Výška sedadla (alebo nastaviteľná)</t>
  </si>
  <si>
    <t>Farebné prevedenie - odtieň svetlo šedý / sivý</t>
  </si>
  <si>
    <t>Kolieskový podvozok</t>
  </si>
  <si>
    <t>Stolička s integrovanou písacou doskou</t>
  </si>
  <si>
    <t>Čalúnený sedák a opierka, alebo kombinácia nosnej škrupiny (plastovej alebo drevenej) s čalúnením.</t>
  </si>
  <si>
    <t xml:space="preserve">Integrované alebo pevné opierky rúk, kompatibilné so sklopnou, výklopnou písacou doskou. </t>
  </si>
  <si>
    <t>Farebné prevedenie sedáka - výber z minimálne 3 farebných variantov látky čalúnenia.</t>
  </si>
  <si>
    <t xml:space="preserve">Požiadavka na stohovateľnosť </t>
  </si>
  <si>
    <t>Možnosť spájania do radov alebo usporiadania do zostáv (ak to konštrukcia umožňuje)</t>
  </si>
  <si>
    <t>Farebné prevedenie - doska čierna, strieborný rám</t>
  </si>
  <si>
    <t>Farebné prevedenie - odtieň černy</t>
  </si>
  <si>
    <t>Plynulé zatváranie zásuviek</t>
  </si>
  <si>
    <t>Zásuvky s organizérom na písacie potreby s variabilnými prepážkami</t>
  </si>
  <si>
    <t>Bezpečnostne upravené hrany</t>
  </si>
  <si>
    <t>presklené dvierka</t>
  </si>
  <si>
    <t>Nosnosť pri rovnomernom zaťažení</t>
  </si>
  <si>
    <t>áno</t>
  </si>
  <si>
    <t>Výška stola (pre min. výšku - preklep v opise 590 !!! - správna hodnota min. výšky 690)</t>
  </si>
  <si>
    <t xml:space="preserve">Odolný materiál výklopnej dosky (napr. laminovaná doska, drevo, kompozit), umiestnenie spravidla na pravej strane </t>
  </si>
  <si>
    <t>Kovová konštrukcia (napr. oceľová)</t>
  </si>
  <si>
    <t>Elektrické výškové nastavenie stola - ovládanie prostredníctvom ovládacieho panela (napr. tlačidlá )</t>
  </si>
  <si>
    <t>Kovová konštrukcia - oceľová</t>
  </si>
  <si>
    <t>Pracovná doska z laminovanej drevotriesky</t>
  </si>
  <si>
    <t>Sedák a operadlo z odolného materiálu (plast, vysokotlakový laminát – HPL )</t>
  </si>
  <si>
    <t>Elektrické výškové nastavenie stola - ovládanie prostredníctvom ovládacieho panela (napr. tlačidlá)</t>
  </si>
  <si>
    <t>Podnož - stabilné riešenie (napr. T‑rám, C‑rám, H - rám )</t>
  </si>
  <si>
    <t xml:space="preserve">Povrchová úprava konštrukcie práškovou farbou </t>
  </si>
  <si>
    <t>Výškovo nastaviteľná s mechanizmom nastavovania výšky (manuálnym,  napr. plynový piest).</t>
  </si>
  <si>
    <t xml:space="preserve">Otočná funkcia sedáka ako voliteľná vlastnosť </t>
  </si>
  <si>
    <t>Klzáky alebo kolieska, rôzne výškové prevedenia, doplnková opora nôh , vybavená ochrannými prvkami proti poškodeniu podlahy.</t>
  </si>
  <si>
    <t>Nosná konštrukcia z kovu (napr. hliník )</t>
  </si>
  <si>
    <t>Kostra z laminovanej drevotriesky, povrchovo upraveného materiálu</t>
  </si>
  <si>
    <t xml:space="preserve">Kostra z laminovanej drevotriesky </t>
  </si>
  <si>
    <t xml:space="preserve">Kostra a police z laminovanej drevotriesky </t>
  </si>
  <si>
    <t xml:space="preserve">Výplň polystyrénové guličky </t>
  </si>
  <si>
    <t xml:space="preserve">Pracovná doska z laminovanej drevotriesky </t>
  </si>
  <si>
    <t>Výškovo nastaviteľný s manuálnym , vrátane možnosti elektrického nastavovania výšky (plynulé alebo stupňové)</t>
  </si>
  <si>
    <t>Podnož z ocele  (prednostne riešenie s centrálnou podnožou alebo kompaktnou nosnou konštrukciou )</t>
  </si>
  <si>
    <t>Výškovo nastaviteľná s mechanizmom nastavovania výšky (manuálnym, napr. plynový piest).</t>
  </si>
  <si>
    <t>Otočná funkcia sedáka ako voliteľná vlastnosť</t>
  </si>
  <si>
    <t>Konštrukcia z kovu , prednostne riešenie s centrálnou nosnou časťou (napr. stĺpová konštrukcia)</t>
  </si>
  <si>
    <t>Povrchová úprava konštrukcie práškovou farbou</t>
  </si>
  <si>
    <t xml:space="preserve">Kostra kontajneru z kvalitného vysokotlakového laminátu </t>
  </si>
  <si>
    <t xml:space="preserve">Konštrukcia kovová (oceľová), stabilná, typ T-nohy </t>
  </si>
  <si>
    <t xml:space="preserve">Pracovná doska laminovaná drevotrieska, odolná </t>
  </si>
  <si>
    <t>Konštrukcia kovová (oceľová), stabilná, typ T-nohy</t>
  </si>
  <si>
    <t>Pracovná doska laminovaná drevotrieska, odolná</t>
  </si>
  <si>
    <t xml:space="preserve">Konštrukcia stola z oceľového materiálu, vyhotovená z uzavretých profilov (napr. štvorhranné rúrky) </t>
  </si>
  <si>
    <t>Povrchová úprava konštrukcie - prášková farba alebo  ochrana proti korózii</t>
  </si>
  <si>
    <t xml:space="preserve">Elektrický zdvih zabezpečený dvojmotorovou </t>
  </si>
  <si>
    <t>Požiadavka na rozšírenie o doplnkové príslušenstvo (napr. nadstavby, organizéry, panely, zásuvky)</t>
  </si>
  <si>
    <t>Počet zásuviek (kombinované usporiadanie políc a zásuviek)</t>
  </si>
  <si>
    <t xml:space="preserve">Pracovná doska z laminátu </t>
  </si>
  <si>
    <t xml:space="preserve">Konštrukcia z ocele </t>
  </si>
  <si>
    <t>Nosná konštrukcia z kovu (napr. hliník)</t>
  </si>
  <si>
    <t>Ergonomicky riešené sedacie a oporné časti, výplň z pružného materiálu (napr. pena)</t>
  </si>
  <si>
    <t>Čalúnenie z textilného materiálu, materiál odolný voči opotrebovaniu.</t>
  </si>
  <si>
    <t>Sedacia súprava pozostávajúca z viacerých samostatných modulov umožňujúcich variabilné usporiadanie, konfigurácia musí umožňovať vytvorenie rovného, rohového</t>
  </si>
  <si>
    <t>Pracovná doska z z drevotriesky, masívnej škárovky alebo materiálu s vysokou odolnosťou voči mechanickému poškodeniu a opotrebovaniu</t>
  </si>
  <si>
    <t xml:space="preserve">Sedák vyrobený z odolného materiálu (napr. plast, PUR, laminát, drevotrieska), s vysokou odolnosťou voči opotrebovaniu </t>
  </si>
  <si>
    <t>Konštrukcia z ocele vyhotovená z pevného profilového rámu, s otočnou základňou</t>
  </si>
  <si>
    <t>Konštrukcia môže byť doplnená o operadlo alebo oporný kruh na nohy</t>
  </si>
  <si>
    <t>Spodná časť vybavená päťramenným krížom  viacbodovou základňou s kolieskami, vybavená ochrannými prvkami proti poškodeniu podlahy.</t>
  </si>
  <si>
    <t xml:space="preserve">Zabezpečené odvetranie (napr. ventilačné otvory ) </t>
  </si>
  <si>
    <t xml:space="preserve">Každá skrinka musí obsahovať min. 1 oddiel pre 2 osoby </t>
  </si>
  <si>
    <t>Pracovná doska z laminovanej drevotriesky alebo typu HPL, s ABS hranou</t>
  </si>
  <si>
    <t>Kostra z laminovanej drevotriesky</t>
  </si>
  <si>
    <t xml:space="preserve">Konštrukcia stola z ocele , s pevnou nosnou rámovou konštrukciou </t>
  </si>
  <si>
    <t>Samostatné uzatváranie jednotlivých oddielov, uzamykanie pomocou cylindrického zámku na kľúč, dvere dostatočne pevné a odolné voči poškodeniu</t>
  </si>
  <si>
    <t>Kostra kontajneru z kvalitného vysokotlakového laminátu</t>
  </si>
  <si>
    <t xml:space="preserve">Výškovo nastaviteľný s manuálnym  </t>
  </si>
  <si>
    <t>Stolička vybavená plastovými alebo klzákmi zabezpečujúcimi ochranu podlahy bez poškodenia.</t>
  </si>
  <si>
    <t xml:space="preserve">Kovová konštrukcia - oceľová </t>
  </si>
  <si>
    <t>Pracovná doska z laminátu</t>
  </si>
  <si>
    <t>Počet zásuviek (alebo kombinované usporiadanie políc a zásuviek)</t>
  </si>
  <si>
    <t>Podnož z ocele alebo  (nosná konštrukcia – joklový profil), stabilná a bezpečná konštrukcia.</t>
  </si>
  <si>
    <t xml:space="preserve">Konštrukcia z kovu </t>
  </si>
  <si>
    <t>Konštrukcia z kovu, prednostne riešenie s centrálnou nosnou časťou (napr. stĺpová konštrukcia)</t>
  </si>
  <si>
    <t xml:space="preserve">Podnož stabilná štvornohá konštrukcia </t>
  </si>
  <si>
    <t>Povrchová úprava odolná voči opotrebeniu (napr. práškové lakovanie, chrómovanie)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</si>
</sst>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
    <numFmt numFmtId="165" formatCode="#,##0.00\ &quot;€&quot;"/>
  </numFmts>
  <fonts count="30"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sz val="11"/>
      <color rgb="FFFF0000"/>
      <name val="Calibri"/>
      <family val="2"/>
      <charset val="238"/>
      <scheme val="minor"/>
    </font>
    <font>
      <b/>
      <sz val="11"/>
      <name val="Calibri"/>
      <family val="2"/>
      <charset val="238"/>
      <scheme val="minor"/>
    </font>
    <font>
      <b/>
      <sz val="11"/>
      <color rgb="FF000000"/>
      <name val="Calibri"/>
      <family val="2"/>
      <charset val="238"/>
      <scheme val="minor"/>
    </font>
    <font>
      <b/>
      <u/>
      <sz val="11"/>
      <color rgb="FF000000"/>
      <name val="Calibri"/>
      <family val="2"/>
      <charset val="238"/>
      <scheme val="minor"/>
    </font>
    <font>
      <i/>
      <sz val="11"/>
      <color rgb="FF000000"/>
      <name val="Calibri"/>
      <family val="2"/>
      <charset val="238"/>
      <scheme val="minor"/>
    </font>
    <font>
      <b/>
      <sz val="11"/>
      <color rgb="FFFF0000"/>
      <name val="Calibri"/>
      <family val="2"/>
      <charset val="238"/>
      <scheme val="minor"/>
    </font>
    <font>
      <sz val="11"/>
      <name val="Calibri"/>
      <family val="2"/>
      <scheme val="minor"/>
    </font>
    <font>
      <b/>
      <sz val="18"/>
      <color theme="1"/>
      <name val="Calibri"/>
      <family val="2"/>
      <charset val="238"/>
      <scheme val="minor"/>
    </font>
    <font>
      <sz val="11"/>
      <name val="Calibri"/>
      <family val="2"/>
      <charset val="238"/>
      <scheme val="minor"/>
    </font>
    <font>
      <i/>
      <sz val="11"/>
      <color rgb="FFFF0000"/>
      <name val="Calibri"/>
      <family val="2"/>
      <charset val="238"/>
      <scheme val="minor"/>
    </font>
    <font>
      <sz val="9"/>
      <name val="Calibri"/>
      <family val="2"/>
      <charset val="238"/>
      <scheme val="minor"/>
    </font>
    <font>
      <sz val="9"/>
      <color theme="1"/>
      <name val="Calibri"/>
      <family val="2"/>
      <charset val="238"/>
      <scheme val="minor"/>
    </font>
    <font>
      <b/>
      <u/>
      <sz val="9"/>
      <color rgb="FFFF0000"/>
      <name val="Calibri"/>
      <family val="2"/>
      <charset val="238"/>
      <scheme val="minor"/>
    </font>
    <font>
      <b/>
      <sz val="12"/>
      <color theme="1"/>
      <name val="Calibri"/>
      <family val="2"/>
      <charset val="238"/>
      <scheme val="minor"/>
    </font>
    <font>
      <b/>
      <sz val="12"/>
      <name val="Calibri"/>
      <family val="2"/>
      <charset val="238"/>
      <scheme val="minor"/>
    </font>
    <font>
      <u/>
      <sz val="9"/>
      <name val="Calibri"/>
      <family val="2"/>
      <charset val="238"/>
      <scheme val="minor"/>
    </font>
    <font>
      <sz val="10"/>
      <color rgb="FF000000"/>
      <name val="Calibri"/>
      <family val="2"/>
      <charset val="238"/>
      <scheme val="minor"/>
    </font>
    <font>
      <sz val="10"/>
      <color theme="1"/>
      <name val="Calibri"/>
      <family val="2"/>
      <charset val="238"/>
      <scheme val="minor"/>
    </font>
    <font>
      <sz val="10"/>
      <color rgb="FFFF0000"/>
      <name val="Calibri"/>
      <family val="2"/>
      <charset val="238"/>
      <scheme val="minor"/>
    </font>
    <font>
      <b/>
      <sz val="10"/>
      <color rgb="FFFF0000"/>
      <name val="Calibri"/>
      <family val="2"/>
      <charset val="238"/>
      <scheme val="minor"/>
    </font>
    <font>
      <b/>
      <sz val="14"/>
      <color theme="1"/>
      <name val="Calibri"/>
      <family val="2"/>
      <charset val="238"/>
      <scheme val="minor"/>
    </font>
    <font>
      <b/>
      <sz val="12"/>
      <color rgb="FF000000"/>
      <name val="Calibri"/>
      <family val="2"/>
      <charset val="238"/>
      <scheme val="minor"/>
    </font>
    <font>
      <sz val="10"/>
      <name val="Calibri"/>
      <family val="2"/>
      <charset val="238"/>
      <scheme val="minor"/>
    </font>
    <font>
      <sz val="11"/>
      <color rgb="FF00B0F0"/>
      <name val="Calibri"/>
      <family val="2"/>
      <charset val="238"/>
      <scheme val="minor"/>
    </font>
    <font>
      <sz val="9"/>
      <color rgb="FF00B0F0"/>
      <name val="Calibri"/>
      <family val="2"/>
      <charset val="238"/>
      <scheme val="minor"/>
    </font>
    <font>
      <sz val="11"/>
      <color rgb="FF00B0F0"/>
      <name val="Calibri"/>
      <family val="2"/>
      <scheme val="minor"/>
    </font>
    <font>
      <sz val="9"/>
      <color rgb="FF00B0F0"/>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181">
    <xf numFmtId="0" fontId="0" fillId="0" borderId="0" xfId="0"/>
    <xf numFmtId="0" fontId="1" fillId="0" borderId="1" xfId="0" applyFont="1" applyBorder="1" applyAlignment="1">
      <alignment horizontal="right"/>
    </xf>
    <xf numFmtId="0" fontId="1" fillId="2" borderId="1" xfId="0" applyFont="1" applyFill="1" applyBorder="1" applyAlignment="1">
      <alignment vertical="center"/>
    </xf>
    <xf numFmtId="0" fontId="1" fillId="2" borderId="7" xfId="0" applyFont="1" applyFill="1" applyBorder="1" applyAlignment="1">
      <alignment vertical="center"/>
    </xf>
    <xf numFmtId="0" fontId="9" fillId="0" borderId="1" xfId="0" applyFont="1" applyBorder="1" applyAlignment="1">
      <alignment horizontal="center" vertical="center" wrapText="1"/>
    </xf>
    <xf numFmtId="164" fontId="0" fillId="0" borderId="0" xfId="0" applyNumberFormat="1"/>
    <xf numFmtId="164" fontId="0" fillId="4" borderId="3" xfId="0" applyNumberFormat="1" applyFill="1" applyBorder="1" applyAlignment="1">
      <alignment horizontal="center" vertical="center"/>
    </xf>
    <xf numFmtId="0" fontId="9" fillId="0" borderId="0" xfId="0" applyFont="1" applyAlignment="1">
      <alignment horizontal="center" vertical="center" wrapText="1"/>
    </xf>
    <xf numFmtId="0" fontId="8" fillId="3" borderId="3" xfId="0" applyFont="1" applyFill="1" applyBorder="1" applyAlignment="1">
      <alignment horizontal="center" vertical="center" wrapText="1"/>
    </xf>
    <xf numFmtId="17" fontId="9" fillId="0" borderId="1" xfId="0" applyNumberFormat="1" applyFont="1" applyBorder="1" applyAlignment="1">
      <alignment horizontal="center" vertical="center" wrapText="1"/>
    </xf>
    <xf numFmtId="0" fontId="0" fillId="0" borderId="1" xfId="0" applyBorder="1" applyAlignment="1">
      <alignment horizontal="right"/>
    </xf>
    <xf numFmtId="0" fontId="0" fillId="3" borderId="14" xfId="0" applyFill="1" applyBorder="1"/>
    <xf numFmtId="0" fontId="0" fillId="3" borderId="16" xfId="0" applyFill="1" applyBorder="1"/>
    <xf numFmtId="0" fontId="1" fillId="0" borderId="1" xfId="0" applyFont="1" applyBorder="1" applyAlignment="1">
      <alignment horizontal="center" vertical="center"/>
    </xf>
    <xf numFmtId="0" fontId="1" fillId="0" borderId="0" xfId="0" applyFont="1" applyAlignment="1">
      <alignment horizontal="right"/>
    </xf>
    <xf numFmtId="0" fontId="11"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49" fontId="1" fillId="2" borderId="7" xfId="0" applyNumberFormat="1" applyFont="1" applyFill="1" applyBorder="1" applyAlignment="1">
      <alignment horizontal="left" vertical="center"/>
    </xf>
    <xf numFmtId="2" fontId="0" fillId="0" borderId="0" xfId="0" applyNumberFormat="1"/>
    <xf numFmtId="2" fontId="0" fillId="0" borderId="3" xfId="0" applyNumberFormat="1" applyBorder="1" applyAlignment="1">
      <alignment horizontal="center" vertical="center" wrapText="1"/>
    </xf>
    <xf numFmtId="2" fontId="1" fillId="3" borderId="1" xfId="0" applyNumberFormat="1" applyFont="1" applyFill="1" applyBorder="1"/>
    <xf numFmtId="2" fontId="0" fillId="0" borderId="1" xfId="0" applyNumberFormat="1" applyBorder="1" applyAlignment="1">
      <alignment horizontal="center" vertical="center" wrapText="1"/>
    </xf>
    <xf numFmtId="2" fontId="0" fillId="3" borderId="0" xfId="0" applyNumberFormat="1" applyFill="1"/>
    <xf numFmtId="2" fontId="0" fillId="3" borderId="17" xfId="0" applyNumberFormat="1" applyFill="1" applyBorder="1"/>
    <xf numFmtId="0" fontId="1" fillId="0" borderId="1" xfId="0" applyFont="1" applyBorder="1" applyAlignment="1">
      <alignment horizontal="right" vertical="center"/>
    </xf>
    <xf numFmtId="0" fontId="1" fillId="0" borderId="0" xfId="0" applyFont="1"/>
    <xf numFmtId="0" fontId="4" fillId="3" borderId="1" xfId="0" applyFont="1" applyFill="1" applyBorder="1" applyAlignment="1">
      <alignment horizontal="center" vertical="top" wrapText="1"/>
    </xf>
    <xf numFmtId="0" fontId="8" fillId="3" borderId="1" xfId="0" applyFont="1" applyFill="1" applyBorder="1" applyAlignment="1">
      <alignment horizontal="center" vertical="top" wrapText="1"/>
    </xf>
    <xf numFmtId="0" fontId="11" fillId="3" borderId="1" xfId="0" applyFont="1" applyFill="1" applyBorder="1" applyAlignment="1">
      <alignment horizontal="center" vertical="top" wrapText="1"/>
    </xf>
    <xf numFmtId="0" fontId="20" fillId="0" borderId="19" xfId="0" applyFont="1" applyBorder="1" applyAlignment="1">
      <alignment horizontal="left" vertical="center" wrapText="1"/>
    </xf>
    <xf numFmtId="0" fontId="20" fillId="0" borderId="20" xfId="0" applyFont="1" applyBorder="1" applyAlignment="1">
      <alignment horizontal="left" vertical="center" wrapText="1"/>
    </xf>
    <xf numFmtId="0" fontId="5" fillId="0" borderId="27" xfId="0" applyFont="1" applyBorder="1" applyAlignment="1">
      <alignment horizontal="left" vertical="center" wrapText="1"/>
    </xf>
    <xf numFmtId="0" fontId="5" fillId="0" borderId="30" xfId="0" applyFont="1" applyBorder="1" applyAlignment="1">
      <alignment horizontal="left" vertical="center"/>
    </xf>
    <xf numFmtId="0" fontId="5" fillId="0" borderId="32" xfId="0" applyFont="1" applyBorder="1" applyAlignment="1">
      <alignment horizontal="left" vertical="center" wrapText="1"/>
    </xf>
    <xf numFmtId="0" fontId="1" fillId="4" borderId="0" xfId="0" applyFont="1" applyFill="1" applyAlignment="1">
      <alignment horizontal="right"/>
    </xf>
    <xf numFmtId="2" fontId="1" fillId="4" borderId="0" xfId="0" applyNumberFormat="1" applyFont="1" applyFill="1"/>
    <xf numFmtId="164" fontId="0" fillId="4" borderId="1" xfId="0" applyNumberFormat="1" applyFill="1" applyBorder="1" applyAlignment="1">
      <alignment horizontal="center" vertical="center"/>
    </xf>
    <xf numFmtId="0" fontId="13" fillId="0" borderId="0" xfId="0" applyFont="1" applyAlignment="1">
      <alignment horizontal="left" vertical="center" wrapText="1"/>
    </xf>
    <xf numFmtId="0" fontId="14" fillId="0" borderId="0" xfId="0" applyFont="1" applyAlignment="1">
      <alignment horizontal="left" vertical="center" wrapText="1"/>
    </xf>
    <xf numFmtId="0" fontId="13" fillId="0" borderId="1" xfId="0" applyFont="1" applyBorder="1"/>
    <xf numFmtId="0" fontId="14" fillId="0" borderId="3" xfId="0" applyFont="1" applyBorder="1"/>
    <xf numFmtId="0" fontId="14" fillId="0" borderId="1" xfId="0" applyFont="1" applyBorder="1" applyAlignment="1">
      <alignment wrapText="1"/>
    </xf>
    <xf numFmtId="0" fontId="14" fillId="0" borderId="1" xfId="0" applyFont="1" applyBorder="1"/>
    <xf numFmtId="0" fontId="8" fillId="3" borderId="1" xfId="0" applyFont="1" applyFill="1" applyBorder="1" applyAlignment="1">
      <alignment horizontal="center" vertical="center" wrapText="1"/>
    </xf>
    <xf numFmtId="0" fontId="25" fillId="3" borderId="24" xfId="0" applyFont="1" applyFill="1"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13" fillId="0" borderId="3" xfId="0" applyFont="1" applyBorder="1"/>
    <xf numFmtId="0" fontId="13" fillId="0" borderId="1" xfId="0" applyFont="1" applyBorder="1" applyAlignment="1">
      <alignment wrapText="1"/>
    </xf>
    <xf numFmtId="0" fontId="13" fillId="0" borderId="3" xfId="0" applyFont="1" applyBorder="1" applyAlignment="1">
      <alignment wrapText="1"/>
    </xf>
    <xf numFmtId="0" fontId="14" fillId="0" borderId="3" xfId="0" applyFont="1" applyBorder="1" applyAlignment="1">
      <alignment wrapText="1"/>
    </xf>
    <xf numFmtId="0" fontId="14" fillId="0" borderId="0" xfId="0" applyFont="1"/>
    <xf numFmtId="0" fontId="14" fillId="0" borderId="3" xfId="0" applyFont="1" applyBorder="1" applyAlignment="1">
      <alignment horizontal="left" vertical="top" wrapText="1"/>
    </xf>
    <xf numFmtId="0" fontId="14" fillId="0" borderId="3" xfId="0" applyFont="1" applyBorder="1" applyAlignment="1">
      <alignment horizontal="left" vertical="center" wrapText="1"/>
    </xf>
    <xf numFmtId="0" fontId="14" fillId="0" borderId="1" xfId="0" applyFont="1" applyBorder="1" applyAlignment="1">
      <alignment horizontal="left" vertical="top" wrapText="1"/>
    </xf>
    <xf numFmtId="0" fontId="14" fillId="0" borderId="1" xfId="0" applyFont="1" applyBorder="1" applyAlignment="1">
      <alignment horizontal="left" vertical="center" wrapText="1"/>
    </xf>
    <xf numFmtId="164" fontId="0" fillId="4" borderId="0" xfId="0" applyNumberFormat="1" applyFill="1" applyAlignment="1">
      <alignment horizontal="center" vertical="center"/>
    </xf>
    <xf numFmtId="2" fontId="0" fillId="0" borderId="0" xfId="0" applyNumberFormat="1" applyAlignment="1">
      <alignment horizontal="center" vertical="center" wrapText="1"/>
    </xf>
    <xf numFmtId="0" fontId="8" fillId="3" borderId="0" xfId="0" applyFont="1" applyFill="1" applyAlignment="1">
      <alignment horizontal="center" vertical="center" wrapText="1"/>
    </xf>
    <xf numFmtId="0" fontId="14" fillId="0" borderId="6" xfId="0" applyFont="1" applyBorder="1" applyAlignment="1">
      <alignment wrapText="1"/>
    </xf>
    <xf numFmtId="3" fontId="9" fillId="0" borderId="0" xfId="0" applyNumberFormat="1" applyFont="1" applyAlignment="1">
      <alignment horizontal="center" vertical="center" wrapText="1"/>
    </xf>
    <xf numFmtId="0" fontId="5" fillId="0" borderId="8" xfId="0" applyFont="1" applyBorder="1" applyAlignment="1">
      <alignment horizontal="left" vertical="center" wrapText="1"/>
    </xf>
    <xf numFmtId="4" fontId="24" fillId="3" borderId="37" xfId="0" applyNumberFormat="1" applyFont="1" applyFill="1" applyBorder="1" applyAlignment="1">
      <alignment horizontal="center" vertical="center" wrapText="1"/>
    </xf>
    <xf numFmtId="4" fontId="24" fillId="3" borderId="36" xfId="0" applyNumberFormat="1" applyFont="1" applyFill="1" applyBorder="1" applyAlignment="1">
      <alignment horizontal="center" vertical="center" wrapText="1"/>
    </xf>
    <xf numFmtId="0" fontId="11" fillId="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26" fillId="0" borderId="1" xfId="0" applyFont="1" applyBorder="1" applyAlignment="1">
      <alignment horizontal="center" vertical="center" wrapText="1"/>
    </xf>
    <xf numFmtId="0" fontId="27" fillId="0" borderId="1" xfId="0" applyFont="1" applyBorder="1" applyAlignment="1">
      <alignment wrapText="1"/>
    </xf>
    <xf numFmtId="0" fontId="28" fillId="0" borderId="1" xfId="0" applyFont="1" applyBorder="1" applyAlignment="1">
      <alignment horizontal="center" vertical="center" wrapText="1"/>
    </xf>
    <xf numFmtId="0" fontId="27" fillId="0" borderId="1" xfId="0" applyFont="1" applyBorder="1"/>
    <xf numFmtId="2" fontId="26" fillId="0" borderId="1" xfId="0" applyNumberFormat="1" applyFont="1" applyBorder="1" applyAlignment="1">
      <alignment horizontal="center" vertical="center" wrapText="1"/>
    </xf>
    <xf numFmtId="0" fontId="11" fillId="3" borderId="3" xfId="0" applyFont="1" applyFill="1" applyBorder="1" applyAlignment="1">
      <alignment horizontal="center" vertical="center" wrapText="1"/>
    </xf>
    <xf numFmtId="0" fontId="27" fillId="0" borderId="3" xfId="0" applyFont="1" applyBorder="1" applyAlignment="1">
      <alignment horizontal="left" vertical="center"/>
    </xf>
    <xf numFmtId="2" fontId="26" fillId="0" borderId="3" xfId="0" applyNumberFormat="1" applyFont="1" applyBorder="1" applyAlignment="1">
      <alignment horizontal="center" vertical="center" wrapText="1"/>
    </xf>
    <xf numFmtId="0" fontId="27" fillId="0" borderId="3" xfId="0" applyFont="1" applyBorder="1" applyAlignment="1">
      <alignment horizontal="center" vertical="center"/>
    </xf>
    <xf numFmtId="0" fontId="29" fillId="0" borderId="3" xfId="0" applyFont="1" applyBorder="1" applyAlignment="1">
      <alignment wrapText="1"/>
    </xf>
    <xf numFmtId="2" fontId="28" fillId="0" borderId="3" xfId="0" applyNumberFormat="1" applyFont="1" applyBorder="1" applyAlignment="1">
      <alignment horizontal="center" vertical="center" wrapText="1"/>
    </xf>
    <xf numFmtId="0" fontId="29" fillId="0" borderId="1" xfId="0" applyFont="1" applyBorder="1"/>
    <xf numFmtId="2" fontId="28" fillId="0" borderId="1" xfId="0" applyNumberFormat="1" applyFont="1" applyBorder="1" applyAlignment="1">
      <alignment horizontal="center" vertical="center" wrapText="1"/>
    </xf>
    <xf numFmtId="0" fontId="27" fillId="0" borderId="3" xfId="0" applyFont="1" applyBorder="1"/>
    <xf numFmtId="0" fontId="23" fillId="5" borderId="0" xfId="0" applyFont="1" applyFill="1" applyAlignment="1">
      <alignment horizontal="left"/>
    </xf>
    <xf numFmtId="0" fontId="23" fillId="5" borderId="26" xfId="0" applyFont="1" applyFill="1" applyBorder="1" applyAlignment="1">
      <alignment horizontal="left"/>
    </xf>
    <xf numFmtId="0" fontId="0" fillId="0" borderId="0" xfId="0" applyAlignment="1">
      <alignment horizontal="center" vertical="center"/>
    </xf>
    <xf numFmtId="0" fontId="23" fillId="0" borderId="0" xfId="0" applyFont="1" applyAlignment="1">
      <alignment horizontal="center"/>
    </xf>
    <xf numFmtId="0" fontId="16" fillId="0" borderId="7"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3" fillId="3" borderId="7"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 fillId="0" borderId="7"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5" fillId="0" borderId="7"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3" fillId="0" borderId="7"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0" fillId="6" borderId="0" xfId="0" applyFont="1" applyFill="1" applyAlignment="1">
      <alignment horizontal="left" vertical="center"/>
    </xf>
    <xf numFmtId="164" fontId="0" fillId="4" borderId="2" xfId="0" applyNumberFormat="1" applyFill="1" applyBorder="1" applyAlignment="1">
      <alignment horizontal="center" vertical="center"/>
    </xf>
    <xf numFmtId="164" fontId="0" fillId="4" borderId="6" xfId="0" applyNumberFormat="1" applyFill="1" applyBorder="1" applyAlignment="1">
      <alignment horizontal="center" vertical="center"/>
    </xf>
    <xf numFmtId="164" fontId="0" fillId="4" borderId="3" xfId="0" applyNumberForma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2" fontId="0" fillId="0" borderId="2" xfId="0" applyNumberFormat="1" applyBorder="1" applyAlignment="1">
      <alignment horizontal="center" vertical="center" wrapText="1"/>
    </xf>
    <xf numFmtId="2" fontId="0" fillId="0" borderId="6" xfId="0" applyNumberFormat="1" applyBorder="1" applyAlignment="1">
      <alignment horizontal="center" vertical="center" wrapText="1"/>
    </xf>
    <xf numFmtId="2" fontId="0" fillId="0" borderId="3" xfId="0" applyNumberFormat="1" applyBorder="1" applyAlignment="1">
      <alignment horizontal="center" vertical="center" wrapText="1"/>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1" fillId="4" borderId="2"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6" fillId="2" borderId="19" xfId="0" applyFont="1" applyFill="1" applyBorder="1" applyAlignment="1">
      <alignment horizontal="left" vertical="center"/>
    </xf>
    <xf numFmtId="0" fontId="16" fillId="2" borderId="20" xfId="0" applyFont="1" applyFill="1" applyBorder="1" applyAlignment="1">
      <alignment horizontal="left" vertical="center"/>
    </xf>
    <xf numFmtId="4" fontId="24" fillId="3" borderId="3" xfId="0" applyNumberFormat="1" applyFont="1" applyFill="1" applyBorder="1" applyAlignment="1">
      <alignment horizontal="center" vertical="center"/>
    </xf>
    <xf numFmtId="4" fontId="24" fillId="3" borderId="35" xfId="0" applyNumberFormat="1" applyFont="1" applyFill="1" applyBorder="1" applyAlignment="1">
      <alignment horizontal="center" vertical="center"/>
    </xf>
    <xf numFmtId="0" fontId="20" fillId="3" borderId="8" xfId="0" applyFont="1" applyFill="1" applyBorder="1"/>
    <xf numFmtId="0" fontId="20" fillId="3" borderId="9" xfId="0" applyFont="1" applyFill="1" applyBorder="1"/>
    <xf numFmtId="0" fontId="20" fillId="3" borderId="10" xfId="0" applyFont="1" applyFill="1" applyBorder="1" applyAlignment="1">
      <alignment horizontal="center" vertical="top" wrapText="1"/>
    </xf>
    <xf numFmtId="0" fontId="20" fillId="3" borderId="11" xfId="0" applyFont="1" applyFill="1" applyBorder="1" applyAlignment="1">
      <alignment horizontal="center" vertical="top" wrapText="1"/>
    </xf>
    <xf numFmtId="0" fontId="20" fillId="3" borderId="12" xfId="0" applyFont="1" applyFill="1" applyBorder="1" applyAlignment="1">
      <alignment horizontal="center" vertical="top" wrapText="1"/>
    </xf>
    <xf numFmtId="0" fontId="20" fillId="3" borderId="14" xfId="0" applyFont="1" applyFill="1" applyBorder="1" applyAlignment="1">
      <alignment horizontal="center" vertical="top" wrapText="1"/>
    </xf>
    <xf numFmtId="0" fontId="20" fillId="3" borderId="0" xfId="0" applyFont="1" applyFill="1" applyAlignment="1">
      <alignment horizontal="center" vertical="top" wrapText="1"/>
    </xf>
    <xf numFmtId="0" fontId="20" fillId="3" borderId="15" xfId="0" applyFont="1" applyFill="1" applyBorder="1" applyAlignment="1">
      <alignment horizontal="center" vertical="top" wrapText="1"/>
    </xf>
    <xf numFmtId="0" fontId="20" fillId="3" borderId="16" xfId="0" applyFont="1" applyFill="1" applyBorder="1" applyAlignment="1">
      <alignment horizontal="center" vertical="top" wrapText="1"/>
    </xf>
    <xf numFmtId="0" fontId="20" fillId="3" borderId="17" xfId="0" applyFont="1" applyFill="1" applyBorder="1" applyAlignment="1">
      <alignment horizontal="center" vertical="top" wrapText="1"/>
    </xf>
    <xf numFmtId="0" fontId="20" fillId="3" borderId="18" xfId="0" applyFont="1" applyFill="1" applyBorder="1" applyAlignment="1">
      <alignment horizontal="center" vertical="top" wrapText="1"/>
    </xf>
    <xf numFmtId="0" fontId="20" fillId="3" borderId="13" xfId="0" applyFont="1" applyFill="1" applyBorder="1"/>
    <xf numFmtId="0" fontId="20" fillId="3" borderId="4" xfId="0" applyFont="1" applyFill="1" applyBorder="1"/>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20" fillId="0" borderId="14" xfId="0" applyFont="1" applyBorder="1" applyAlignment="1">
      <alignment horizontal="left" vertical="center" wrapText="1"/>
    </xf>
    <xf numFmtId="0" fontId="20" fillId="0" borderId="0" xfId="0" applyFont="1" applyAlignment="1">
      <alignment horizontal="left" vertical="center" wrapText="1"/>
    </xf>
    <xf numFmtId="0" fontId="20" fillId="0" borderId="15" xfId="0" applyFont="1" applyBorder="1" applyAlignment="1">
      <alignment horizontal="left" vertical="center" wrapText="1"/>
    </xf>
    <xf numFmtId="0" fontId="20" fillId="0" borderId="16" xfId="0" applyFont="1" applyBorder="1" applyAlignment="1">
      <alignment horizontal="left" vertical="center" wrapText="1"/>
    </xf>
    <xf numFmtId="0" fontId="20" fillId="0" borderId="17" xfId="0" applyFont="1" applyBorder="1" applyAlignment="1">
      <alignment horizontal="left" vertical="center" wrapText="1"/>
    </xf>
    <xf numFmtId="0" fontId="20" fillId="0" borderId="18" xfId="0" applyFont="1" applyBorder="1" applyAlignment="1">
      <alignment horizontal="left" vertical="center" wrapText="1"/>
    </xf>
    <xf numFmtId="4" fontId="24" fillId="3" borderId="33" xfId="0" applyNumberFormat="1" applyFont="1" applyFill="1" applyBorder="1" applyAlignment="1">
      <alignment horizontal="center" vertical="center"/>
    </xf>
    <xf numFmtId="4" fontId="24" fillId="3" borderId="34" xfId="0" applyNumberFormat="1" applyFont="1" applyFill="1" applyBorder="1" applyAlignment="1">
      <alignment horizontal="center" vertical="center"/>
    </xf>
    <xf numFmtId="0" fontId="19" fillId="0" borderId="7" xfId="0" applyFont="1" applyBorder="1" applyAlignment="1">
      <alignment horizontal="left" vertical="center" wrapText="1"/>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19" fillId="0" borderId="7" xfId="0" applyFont="1" applyBorder="1" applyAlignment="1">
      <alignment horizontal="left" wrapText="1"/>
    </xf>
    <xf numFmtId="0" fontId="19" fillId="0" borderId="4" xfId="0" applyFont="1" applyBorder="1" applyAlignment="1">
      <alignment horizontal="left" wrapText="1"/>
    </xf>
    <xf numFmtId="0" fontId="19" fillId="0" borderId="5" xfId="0" applyFont="1" applyBorder="1" applyAlignment="1">
      <alignment horizontal="left" wrapText="1"/>
    </xf>
    <xf numFmtId="0" fontId="20" fillId="0" borderId="21" xfId="0" applyFont="1" applyBorder="1" applyAlignment="1">
      <alignment horizontal="left" wrapText="1"/>
    </xf>
    <xf numFmtId="0" fontId="20" fillId="0" borderId="22" xfId="0" applyFont="1" applyBorder="1" applyAlignment="1">
      <alignment horizontal="left" wrapText="1"/>
    </xf>
    <xf numFmtId="0" fontId="20" fillId="0" borderId="23" xfId="0" applyFont="1" applyBorder="1" applyAlignment="1">
      <alignment horizontal="left" wrapText="1"/>
    </xf>
    <xf numFmtId="0" fontId="20" fillId="0" borderId="25" xfId="0" applyFont="1" applyBorder="1" applyAlignment="1">
      <alignment horizontal="left" wrapText="1"/>
    </xf>
    <xf numFmtId="0" fontId="20" fillId="0" borderId="0" xfId="0" applyFont="1" applyAlignment="1">
      <alignment horizontal="left" wrapText="1"/>
    </xf>
    <xf numFmtId="0" fontId="20" fillId="0" borderId="26" xfId="0" applyFont="1" applyBorder="1" applyAlignment="1">
      <alignment horizontal="left" wrapText="1"/>
    </xf>
    <xf numFmtId="0" fontId="20" fillId="0" borderId="25" xfId="0" applyFont="1" applyBorder="1" applyAlignment="1">
      <alignment horizontal="left" vertical="center" wrapText="1"/>
    </xf>
    <xf numFmtId="0" fontId="20" fillId="0" borderId="26" xfId="0" applyFont="1" applyBorder="1" applyAlignment="1">
      <alignment horizontal="left" vertical="center" wrapText="1"/>
    </xf>
    <xf numFmtId="0" fontId="20" fillId="0" borderId="25" xfId="0" applyFont="1" applyBorder="1" applyAlignment="1">
      <alignment horizontal="left" vertical="top" wrapText="1"/>
    </xf>
    <xf numFmtId="0" fontId="0" fillId="0" borderId="0" xfId="0" applyAlignment="1">
      <alignment horizontal="left" vertical="top" wrapText="1"/>
    </xf>
    <xf numFmtId="0" fontId="0" fillId="0" borderId="26" xfId="0" applyBorder="1" applyAlignment="1">
      <alignment horizontal="left" vertical="top" wrapText="1"/>
    </xf>
    <xf numFmtId="165" fontId="24" fillId="3" borderId="28" xfId="0" applyNumberFormat="1" applyFont="1" applyFill="1" applyBorder="1" applyAlignment="1">
      <alignment horizontal="center" vertical="center" wrapText="1"/>
    </xf>
    <xf numFmtId="165" fontId="24" fillId="3" borderId="29" xfId="0" applyNumberFormat="1" applyFont="1" applyFill="1" applyBorder="1" applyAlignment="1">
      <alignment horizontal="center" vertical="center" wrapText="1"/>
    </xf>
    <xf numFmtId="165" fontId="24" fillId="3" borderId="1" xfId="0" applyNumberFormat="1" applyFont="1" applyFill="1" applyBorder="1" applyAlignment="1">
      <alignment horizontal="center" vertical="center"/>
    </xf>
    <xf numFmtId="165" fontId="24" fillId="3" borderId="31" xfId="0" applyNumberFormat="1" applyFont="1" applyFill="1" applyBorder="1" applyAlignment="1">
      <alignment horizontal="center" vertical="center"/>
    </xf>
    <xf numFmtId="165" fontId="24" fillId="3" borderId="33" xfId="0" applyNumberFormat="1" applyFont="1" applyFill="1" applyBorder="1" applyAlignment="1">
      <alignment horizontal="center" vertical="center"/>
    </xf>
    <xf numFmtId="165" fontId="24" fillId="3" borderId="34" xfId="0" applyNumberFormat="1" applyFont="1" applyFill="1" applyBorder="1" applyAlignment="1">
      <alignment horizontal="center" vertical="center"/>
    </xf>
    <xf numFmtId="0" fontId="19" fillId="0" borderId="7" xfId="0" applyFont="1" applyBorder="1" applyAlignment="1">
      <alignment horizontal="left" vertical="top" wrapText="1"/>
    </xf>
    <xf numFmtId="0" fontId="19" fillId="0" borderId="4" xfId="0" applyFont="1" applyBorder="1" applyAlignment="1">
      <alignment horizontal="left" vertical="top" wrapText="1"/>
    </xf>
    <xf numFmtId="0" fontId="19" fillId="0" borderId="5" xfId="0" applyFont="1" applyBorder="1" applyAlignment="1">
      <alignment horizontal="left" vertical="top" wrapText="1"/>
    </xf>
    <xf numFmtId="0" fontId="20" fillId="0" borderId="21" xfId="0" applyFont="1" applyBorder="1" applyAlignment="1">
      <alignment horizontal="left" vertical="top" wrapText="1"/>
    </xf>
    <xf numFmtId="0" fontId="20" fillId="0" borderId="22" xfId="0" applyFont="1" applyBorder="1" applyAlignment="1">
      <alignment horizontal="left" vertical="top" wrapText="1"/>
    </xf>
    <xf numFmtId="0" fontId="20" fillId="0" borderId="23" xfId="0" applyFont="1" applyBorder="1" applyAlignment="1">
      <alignment horizontal="left" vertical="top" wrapText="1"/>
    </xf>
    <xf numFmtId="16" fontId="23" fillId="5" borderId="0" xfId="0" applyNumberFormat="1" applyFont="1" applyFill="1" applyAlignment="1">
      <alignment horizontal="left"/>
    </xf>
  </cellXfs>
  <cellStyles count="1">
    <cellStyle name="Normálna" xfId="0" builtinId="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77BE2-7964-419C-9BDB-BAB7E20C16B1}">
  <sheetPr>
    <pageSetUpPr fitToPage="1"/>
  </sheetPr>
  <dimension ref="A1:G32"/>
  <sheetViews>
    <sheetView showGridLines="0" topLeftCell="A23" zoomScaleNormal="100" workbookViewId="0">
      <selection activeCell="B1" sqref="B1"/>
    </sheetView>
  </sheetViews>
  <sheetFormatPr defaultColWidth="37.5703125" defaultRowHeight="15" x14ac:dyDescent="0.25"/>
  <cols>
    <col min="1" max="1" width="3.5703125" style="5" bestFit="1" customWidth="1"/>
    <col min="2" max="2" width="72.42578125" customWidth="1"/>
    <col min="3" max="3" width="11.140625" style="19" customWidth="1"/>
    <col min="4" max="4" width="14.42578125" customWidth="1"/>
    <col min="5" max="5" width="10.5703125" bestFit="1" customWidth="1"/>
    <col min="6" max="6" width="13" customWidth="1"/>
    <col min="7" max="7" width="54.42578125" customWidth="1"/>
  </cols>
  <sheetData>
    <row r="1" spans="2:7" x14ac:dyDescent="0.25">
      <c r="B1" s="26" t="s">
        <v>36</v>
      </c>
      <c r="F1" s="83"/>
      <c r="G1" s="83"/>
    </row>
    <row r="3" spans="2:7" ht="18.75" x14ac:dyDescent="0.3">
      <c r="C3" s="84" t="s">
        <v>0</v>
      </c>
      <c r="D3" s="84"/>
      <c r="E3" s="84"/>
      <c r="F3" s="84"/>
      <c r="G3" s="84"/>
    </row>
    <row r="5" spans="2:7" ht="15.75" x14ac:dyDescent="0.25">
      <c r="B5" s="2" t="s">
        <v>15</v>
      </c>
      <c r="C5" s="85" t="s">
        <v>47</v>
      </c>
      <c r="D5" s="86"/>
      <c r="E5" s="86"/>
      <c r="F5" s="86"/>
      <c r="G5" s="87"/>
    </row>
    <row r="6" spans="2:7" ht="15.75" x14ac:dyDescent="0.25">
      <c r="B6" s="18" t="s">
        <v>30</v>
      </c>
      <c r="C6" s="88" t="s">
        <v>48</v>
      </c>
      <c r="D6" s="89"/>
      <c r="E6" s="89"/>
      <c r="F6" s="89"/>
      <c r="G6" s="90"/>
    </row>
    <row r="7" spans="2:7" x14ac:dyDescent="0.25">
      <c r="B7" s="2" t="s">
        <v>1</v>
      </c>
      <c r="C7" s="91" t="s">
        <v>37</v>
      </c>
      <c r="D7" s="92"/>
      <c r="E7" s="92"/>
      <c r="F7" s="92"/>
      <c r="G7" s="93"/>
    </row>
    <row r="8" spans="2:7" ht="14.45" customHeight="1" x14ac:dyDescent="0.25">
      <c r="B8" s="3" t="s">
        <v>21</v>
      </c>
      <c r="C8" s="91" t="s">
        <v>37</v>
      </c>
      <c r="D8" s="92"/>
      <c r="E8" s="92"/>
      <c r="F8" s="92"/>
      <c r="G8" s="93"/>
    </row>
    <row r="9" spans="2:7" ht="15.75" thickBot="1" x14ac:dyDescent="0.3">
      <c r="B9" s="35"/>
      <c r="C9" s="36"/>
    </row>
    <row r="10" spans="2:7" ht="34.700000000000003" customHeight="1" x14ac:dyDescent="0.25">
      <c r="B10" s="32" t="s">
        <v>102</v>
      </c>
      <c r="C10" s="168">
        <f>'Drevársky Innolab'!C452+'Hi-tech učebne'!C317+'Prezentačná miestnosť'!C109</f>
        <v>0</v>
      </c>
      <c r="D10" s="169"/>
    </row>
    <row r="11" spans="2:7" ht="33.75" customHeight="1" x14ac:dyDescent="0.25">
      <c r="B11" s="33" t="s">
        <v>22</v>
      </c>
      <c r="C11" s="170">
        <f>C10*0.23</f>
        <v>0</v>
      </c>
      <c r="D11" s="171"/>
    </row>
    <row r="12" spans="2:7" ht="42.6" customHeight="1" thickBot="1" x14ac:dyDescent="0.3">
      <c r="B12" s="34" t="s">
        <v>103</v>
      </c>
      <c r="C12" s="172">
        <f>C10+C11</f>
        <v>0</v>
      </c>
      <c r="D12" s="173"/>
    </row>
    <row r="13" spans="2:7" ht="16.350000000000001" customHeight="1" x14ac:dyDescent="0.25"/>
    <row r="14" spans="2:7" ht="30.6" customHeight="1" x14ac:dyDescent="0.25">
      <c r="B14" s="151" t="s">
        <v>16</v>
      </c>
      <c r="C14" s="152"/>
      <c r="D14" s="152"/>
      <c r="E14" s="152"/>
      <c r="F14" s="153"/>
    </row>
    <row r="16" spans="2:7" ht="28.7" customHeight="1" x14ac:dyDescent="0.25">
      <c r="B16" s="174" t="s">
        <v>25</v>
      </c>
      <c r="C16" s="175"/>
      <c r="D16" s="175"/>
      <c r="E16" s="175"/>
      <c r="F16" s="176"/>
    </row>
    <row r="18" spans="2:6" ht="27.6" customHeight="1" x14ac:dyDescent="0.25">
      <c r="B18" s="177" t="s">
        <v>43</v>
      </c>
      <c r="C18" s="178"/>
      <c r="D18" s="178"/>
      <c r="E18" s="178"/>
      <c r="F18" s="179"/>
    </row>
    <row r="19" spans="2:6" ht="31.7" customHeight="1" x14ac:dyDescent="0.25">
      <c r="B19" s="160" t="s">
        <v>44</v>
      </c>
      <c r="C19" s="161"/>
      <c r="D19" s="161"/>
      <c r="E19" s="161"/>
      <c r="F19" s="162"/>
    </row>
    <row r="20" spans="2:6" ht="44.45" customHeight="1" x14ac:dyDescent="0.25">
      <c r="B20" s="163" t="s">
        <v>45</v>
      </c>
      <c r="C20" s="144"/>
      <c r="D20" s="144"/>
      <c r="E20" s="144"/>
      <c r="F20" s="164"/>
    </row>
    <row r="21" spans="2:6" ht="19.350000000000001" customHeight="1" x14ac:dyDescent="0.25">
      <c r="B21" s="45" t="s">
        <v>166</v>
      </c>
      <c r="C21" s="30"/>
      <c r="D21" s="30"/>
      <c r="E21" s="30"/>
      <c r="F21" s="31"/>
    </row>
    <row r="22" spans="2:6" ht="15.75" thickBot="1" x14ac:dyDescent="0.3"/>
    <row r="23" spans="2:6" x14ac:dyDescent="0.25">
      <c r="B23" s="127" t="s">
        <v>17</v>
      </c>
      <c r="C23" s="128"/>
      <c r="D23" s="129" t="s">
        <v>18</v>
      </c>
      <c r="E23" s="130"/>
      <c r="F23" s="131"/>
    </row>
    <row r="24" spans="2:6" x14ac:dyDescent="0.25">
      <c r="B24" s="138" t="s">
        <v>19</v>
      </c>
      <c r="C24" s="139"/>
      <c r="D24" s="132"/>
      <c r="E24" s="133"/>
      <c r="F24" s="134"/>
    </row>
    <row r="25" spans="2:6" x14ac:dyDescent="0.25">
      <c r="B25" s="11"/>
      <c r="C25" s="23"/>
      <c r="D25" s="132"/>
      <c r="E25" s="133"/>
      <c r="F25" s="134"/>
    </row>
    <row r="26" spans="2:6" ht="46.7" customHeight="1" thickBot="1" x14ac:dyDescent="0.3">
      <c r="B26" s="12"/>
      <c r="C26" s="24"/>
      <c r="D26" s="135"/>
      <c r="E26" s="136"/>
      <c r="F26" s="137"/>
    </row>
    <row r="27" spans="2:6" ht="15.75" thickBot="1" x14ac:dyDescent="0.3"/>
    <row r="28" spans="2:6" x14ac:dyDescent="0.25">
      <c r="B28" s="140" t="s">
        <v>46</v>
      </c>
      <c r="C28" s="141"/>
      <c r="D28" s="141"/>
      <c r="E28" s="141"/>
      <c r="F28" s="142"/>
    </row>
    <row r="29" spans="2:6" x14ac:dyDescent="0.25">
      <c r="B29" s="143"/>
      <c r="C29" s="144"/>
      <c r="D29" s="144"/>
      <c r="E29" s="144"/>
      <c r="F29" s="145"/>
    </row>
    <row r="30" spans="2:6" x14ac:dyDescent="0.25">
      <c r="B30" s="143"/>
      <c r="C30" s="144"/>
      <c r="D30" s="144"/>
      <c r="E30" s="144"/>
      <c r="F30" s="145"/>
    </row>
    <row r="31" spans="2:6" x14ac:dyDescent="0.25">
      <c r="B31" s="143"/>
      <c r="C31" s="144"/>
      <c r="D31" s="144"/>
      <c r="E31" s="144"/>
      <c r="F31" s="145"/>
    </row>
    <row r="32" spans="2:6" ht="15.75" thickBot="1" x14ac:dyDescent="0.3">
      <c r="B32" s="146"/>
      <c r="C32" s="147"/>
      <c r="D32" s="147"/>
      <c r="E32" s="147"/>
      <c r="F32" s="148"/>
    </row>
  </sheetData>
  <mergeCells count="18">
    <mergeCell ref="B23:C23"/>
    <mergeCell ref="D23:F26"/>
    <mergeCell ref="B24:C24"/>
    <mergeCell ref="B28:F32"/>
    <mergeCell ref="C12:D12"/>
    <mergeCell ref="B14:F14"/>
    <mergeCell ref="B16:F16"/>
    <mergeCell ref="B18:F18"/>
    <mergeCell ref="B19:F19"/>
    <mergeCell ref="B20:F20"/>
    <mergeCell ref="C10:D10"/>
    <mergeCell ref="C11:D11"/>
    <mergeCell ref="F1:G1"/>
    <mergeCell ref="C3:G3"/>
    <mergeCell ref="C5:G5"/>
    <mergeCell ref="C6:G6"/>
    <mergeCell ref="C7:G7"/>
    <mergeCell ref="C8:G8"/>
  </mergeCells>
  <pageMargins left="0.31496062992125984" right="0.31496062992125984" top="0.35433070866141736" bottom="0.35433070866141736" header="0.31496062992125984" footer="0.31496062992125984"/>
  <pageSetup paperSize="9" scale="78" fitToHeight="0" orientation="landscape" r:id="rId1"/>
  <headerFooter>
    <oddFooter>Strana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75"/>
  <sheetViews>
    <sheetView showGridLines="0" topLeftCell="A9" zoomScale="112" zoomScaleNormal="112" workbookViewId="0">
      <selection activeCell="B443" sqref="B443"/>
    </sheetView>
  </sheetViews>
  <sheetFormatPr defaultColWidth="37.5703125" defaultRowHeight="15" x14ac:dyDescent="0.25"/>
  <cols>
    <col min="1" max="1" width="3.5703125" style="5" bestFit="1" customWidth="1"/>
    <col min="2" max="2" width="72.42578125" customWidth="1"/>
    <col min="3" max="3" width="12.85546875" style="19" customWidth="1"/>
    <col min="4" max="4" width="14.42578125" customWidth="1"/>
    <col min="5" max="5" width="10.5703125" bestFit="1" customWidth="1"/>
    <col min="6" max="6" width="13.5703125" customWidth="1"/>
    <col min="7" max="7" width="54.42578125" customWidth="1"/>
  </cols>
  <sheetData>
    <row r="1" spans="2:7" x14ac:dyDescent="0.25">
      <c r="B1" s="26" t="s">
        <v>36</v>
      </c>
      <c r="F1" s="83"/>
      <c r="G1" s="83"/>
    </row>
    <row r="3" spans="2:7" ht="18.75" x14ac:dyDescent="0.3">
      <c r="C3" s="84" t="s">
        <v>0</v>
      </c>
      <c r="D3" s="84"/>
      <c r="E3" s="84"/>
      <c r="F3" s="84"/>
      <c r="G3" s="84"/>
    </row>
    <row r="5" spans="2:7" ht="15.75" x14ac:dyDescent="0.25">
      <c r="B5" s="2" t="s">
        <v>15</v>
      </c>
      <c r="C5" s="85" t="s">
        <v>47</v>
      </c>
      <c r="D5" s="86"/>
      <c r="E5" s="86"/>
      <c r="F5" s="86"/>
      <c r="G5" s="87"/>
    </row>
    <row r="6" spans="2:7" ht="15.75" x14ac:dyDescent="0.25">
      <c r="B6" s="18" t="s">
        <v>30</v>
      </c>
      <c r="C6" s="88" t="s">
        <v>48</v>
      </c>
      <c r="D6" s="89"/>
      <c r="E6" s="89"/>
      <c r="F6" s="89"/>
      <c r="G6" s="90"/>
    </row>
    <row r="7" spans="2:7" ht="14.45" customHeight="1" x14ac:dyDescent="0.25">
      <c r="B7" s="2" t="s">
        <v>1</v>
      </c>
      <c r="C7" s="91" t="str">
        <f>Sumár!C7</f>
        <v>Vyplní uchádzač</v>
      </c>
      <c r="D7" s="92"/>
      <c r="E7" s="92"/>
      <c r="F7" s="92"/>
      <c r="G7" s="93"/>
    </row>
    <row r="8" spans="2:7" ht="14.45" customHeight="1" x14ac:dyDescent="0.25">
      <c r="B8" s="3" t="s">
        <v>21</v>
      </c>
      <c r="C8" s="91" t="str">
        <f>Sumár!C8</f>
        <v>Vyplní uchádzač</v>
      </c>
      <c r="D8" s="92"/>
      <c r="E8" s="92"/>
      <c r="F8" s="92"/>
      <c r="G8" s="93"/>
    </row>
    <row r="9" spans="2:7" ht="22.7" customHeight="1" x14ac:dyDescent="0.25">
      <c r="B9" s="94" t="s">
        <v>20</v>
      </c>
      <c r="C9" s="95"/>
      <c r="D9" s="95"/>
      <c r="E9" s="95"/>
      <c r="F9" s="95"/>
      <c r="G9" s="96"/>
    </row>
    <row r="10" spans="2:7" ht="42.6" customHeight="1" x14ac:dyDescent="0.25">
      <c r="B10" s="97" t="s">
        <v>38</v>
      </c>
      <c r="C10" s="98"/>
      <c r="D10" s="98"/>
      <c r="E10" s="98"/>
      <c r="F10" s="98"/>
      <c r="G10" s="99"/>
    </row>
    <row r="11" spans="2:7" ht="18.600000000000001" customHeight="1" x14ac:dyDescent="0.25">
      <c r="B11" s="100" t="s">
        <v>39</v>
      </c>
      <c r="C11" s="98"/>
      <c r="D11" s="98"/>
      <c r="E11" s="98"/>
      <c r="F11" s="98"/>
      <c r="G11" s="99"/>
    </row>
    <row r="12" spans="2:7" ht="31.35" customHeight="1" x14ac:dyDescent="0.25">
      <c r="B12" s="100" t="s">
        <v>42</v>
      </c>
      <c r="C12" s="101"/>
      <c r="D12" s="101"/>
      <c r="E12" s="101"/>
      <c r="F12" s="101"/>
      <c r="G12" s="102"/>
    </row>
    <row r="13" spans="2:7" ht="22.35" customHeight="1" x14ac:dyDescent="0.25">
      <c r="B13" s="38"/>
      <c r="C13" s="39"/>
      <c r="D13" s="39"/>
      <c r="E13" s="39"/>
      <c r="F13" s="39"/>
      <c r="G13" s="39"/>
    </row>
    <row r="14" spans="2:7" ht="30" customHeight="1" x14ac:dyDescent="0.25">
      <c r="B14" s="103" t="s">
        <v>75</v>
      </c>
      <c r="C14" s="103"/>
      <c r="D14" s="103"/>
      <c r="E14" s="103"/>
      <c r="F14" s="103"/>
      <c r="G14" s="103"/>
    </row>
    <row r="15" spans="2:7" ht="20.100000000000001" customHeight="1" x14ac:dyDescent="0.3">
      <c r="B15" s="81" t="s">
        <v>49</v>
      </c>
      <c r="C15" s="81"/>
      <c r="D15" s="81"/>
      <c r="E15" s="81"/>
      <c r="F15" s="82"/>
      <c r="G15" s="13" t="s">
        <v>2</v>
      </c>
    </row>
    <row r="16" spans="2:7" ht="29.1" customHeight="1" x14ac:dyDescent="0.25">
      <c r="B16" s="123" t="s">
        <v>50</v>
      </c>
      <c r="C16" s="123"/>
      <c r="D16" s="123"/>
      <c r="E16" s="123"/>
      <c r="F16" s="124"/>
      <c r="G16" s="27" t="s">
        <v>40</v>
      </c>
    </row>
    <row r="17" spans="1:7" ht="14.45" customHeight="1" x14ac:dyDescent="0.25">
      <c r="A17" s="104" t="s">
        <v>3</v>
      </c>
      <c r="B17" s="107" t="s">
        <v>4</v>
      </c>
      <c r="C17" s="110" t="s">
        <v>5</v>
      </c>
      <c r="D17" s="113" t="s">
        <v>6</v>
      </c>
      <c r="E17" s="114"/>
      <c r="F17" s="115"/>
      <c r="G17" s="116" t="s">
        <v>31</v>
      </c>
    </row>
    <row r="18" spans="1:7" ht="14.45" customHeight="1" x14ac:dyDescent="0.25">
      <c r="A18" s="105"/>
      <c r="B18" s="108"/>
      <c r="C18" s="111"/>
      <c r="D18" s="119" t="s">
        <v>7</v>
      </c>
      <c r="E18" s="119" t="s">
        <v>8</v>
      </c>
      <c r="F18" s="121" t="s">
        <v>105</v>
      </c>
      <c r="G18" s="117"/>
    </row>
    <row r="19" spans="1:7" ht="36.6" customHeight="1" x14ac:dyDescent="0.25">
      <c r="A19" s="106"/>
      <c r="B19" s="109"/>
      <c r="C19" s="112"/>
      <c r="D19" s="120"/>
      <c r="E19" s="120"/>
      <c r="F19" s="122"/>
      <c r="G19" s="118"/>
    </row>
    <row r="20" spans="1:7" x14ac:dyDescent="0.25">
      <c r="A20" s="6" t="s">
        <v>9</v>
      </c>
      <c r="B20" s="40" t="s">
        <v>121</v>
      </c>
      <c r="C20" s="20" t="s">
        <v>107</v>
      </c>
      <c r="D20" s="4">
        <v>500</v>
      </c>
      <c r="E20" s="4"/>
      <c r="F20" s="4"/>
      <c r="G20" s="8"/>
    </row>
    <row r="21" spans="1:7" x14ac:dyDescent="0.25">
      <c r="A21" s="6" t="s">
        <v>62</v>
      </c>
      <c r="B21" s="40" t="s">
        <v>120</v>
      </c>
      <c r="C21" s="20" t="s">
        <v>107</v>
      </c>
      <c r="D21" s="7">
        <v>700</v>
      </c>
      <c r="E21" s="4"/>
      <c r="F21" s="4"/>
      <c r="G21" s="8"/>
    </row>
    <row r="22" spans="1:7" x14ac:dyDescent="0.25">
      <c r="A22" s="6">
        <v>3</v>
      </c>
      <c r="B22" s="80" t="s">
        <v>235</v>
      </c>
      <c r="C22" s="20" t="s">
        <v>107</v>
      </c>
      <c r="D22" s="69">
        <v>690</v>
      </c>
      <c r="E22" s="69">
        <v>1100</v>
      </c>
      <c r="F22" s="4"/>
      <c r="G22" s="8"/>
    </row>
    <row r="23" spans="1:7" x14ac:dyDescent="0.25">
      <c r="A23" s="6">
        <v>4</v>
      </c>
      <c r="B23" s="41" t="s">
        <v>112</v>
      </c>
      <c r="C23" s="20" t="s">
        <v>107</v>
      </c>
      <c r="D23" s="4">
        <v>18</v>
      </c>
      <c r="E23" s="4"/>
      <c r="F23" s="4"/>
      <c r="G23" s="8"/>
    </row>
    <row r="24" spans="1:7" x14ac:dyDescent="0.25">
      <c r="A24" s="6">
        <v>5</v>
      </c>
      <c r="B24" s="41" t="s">
        <v>253</v>
      </c>
      <c r="C24" s="74" t="s">
        <v>234</v>
      </c>
      <c r="D24" s="16"/>
      <c r="E24" s="4"/>
      <c r="F24" s="4"/>
      <c r="G24" s="8"/>
    </row>
    <row r="25" spans="1:7" ht="24.75" x14ac:dyDescent="0.25">
      <c r="A25" s="6">
        <v>6</v>
      </c>
      <c r="B25" s="42" t="s">
        <v>254</v>
      </c>
      <c r="C25" s="74" t="s">
        <v>234</v>
      </c>
      <c r="D25" s="7"/>
      <c r="E25" s="4"/>
      <c r="F25" s="4"/>
      <c r="G25" s="8"/>
    </row>
    <row r="26" spans="1:7" ht="24.75" x14ac:dyDescent="0.25">
      <c r="A26" s="6">
        <v>7</v>
      </c>
      <c r="B26" s="42" t="s">
        <v>255</v>
      </c>
      <c r="C26" s="74" t="s">
        <v>234</v>
      </c>
      <c r="D26" s="9"/>
      <c r="E26" s="4"/>
      <c r="F26" s="4"/>
      <c r="G26" s="8"/>
    </row>
    <row r="27" spans="1:7" x14ac:dyDescent="0.25">
      <c r="A27" s="6">
        <v>8</v>
      </c>
      <c r="B27" s="42" t="s">
        <v>244</v>
      </c>
      <c r="C27" s="74" t="s">
        <v>234</v>
      </c>
      <c r="D27" s="4"/>
      <c r="E27" s="4"/>
      <c r="F27" s="4"/>
      <c r="G27" s="8"/>
    </row>
    <row r="28" spans="1:7" x14ac:dyDescent="0.25">
      <c r="A28" s="6">
        <v>9</v>
      </c>
      <c r="B28" s="42" t="s">
        <v>113</v>
      </c>
      <c r="C28" s="74" t="s">
        <v>234</v>
      </c>
      <c r="D28" s="4"/>
      <c r="E28" s="4"/>
      <c r="F28" s="4"/>
      <c r="G28" s="8"/>
    </row>
    <row r="29" spans="1:7" x14ac:dyDescent="0.25">
      <c r="A29" s="6" t="s">
        <v>29</v>
      </c>
      <c r="B29" s="43" t="s">
        <v>114</v>
      </c>
      <c r="C29" s="74" t="s">
        <v>234</v>
      </c>
      <c r="D29" s="4"/>
      <c r="E29" s="4"/>
      <c r="F29" s="4"/>
      <c r="G29" s="8"/>
    </row>
    <row r="31" spans="1:7" x14ac:dyDescent="0.25">
      <c r="B31" s="10" t="s">
        <v>10</v>
      </c>
      <c r="C31" s="25">
        <v>12</v>
      </c>
    </row>
    <row r="32" spans="1:7" x14ac:dyDescent="0.25">
      <c r="B32" s="10" t="s">
        <v>11</v>
      </c>
      <c r="C32" s="21"/>
    </row>
    <row r="33" spans="1:7" x14ac:dyDescent="0.25">
      <c r="B33" s="10" t="s">
        <v>12</v>
      </c>
      <c r="C33" s="21">
        <f>C31*C32</f>
        <v>0</v>
      </c>
    </row>
    <row r="34" spans="1:7" x14ac:dyDescent="0.25">
      <c r="B34" s="10" t="s">
        <v>13</v>
      </c>
      <c r="C34" s="21">
        <f>C33*0.23</f>
        <v>0</v>
      </c>
    </row>
    <row r="35" spans="1:7" x14ac:dyDescent="0.25">
      <c r="B35" s="1" t="s">
        <v>14</v>
      </c>
      <c r="C35" s="21">
        <f>C33+C34</f>
        <v>0</v>
      </c>
    </row>
    <row r="36" spans="1:7" x14ac:dyDescent="0.25">
      <c r="B36" s="14"/>
      <c r="C36" s="14"/>
    </row>
    <row r="38" spans="1:7" x14ac:dyDescent="0.25">
      <c r="G38" s="13" t="s">
        <v>2</v>
      </c>
    </row>
    <row r="39" spans="1:7" ht="29.1" customHeight="1" x14ac:dyDescent="0.25">
      <c r="B39" s="123" t="s">
        <v>51</v>
      </c>
      <c r="C39" s="123"/>
      <c r="D39" s="123"/>
      <c r="E39" s="123"/>
      <c r="F39" s="124"/>
      <c r="G39" s="28" t="s">
        <v>35</v>
      </c>
    </row>
    <row r="40" spans="1:7" x14ac:dyDescent="0.25">
      <c r="A40" s="104" t="s">
        <v>3</v>
      </c>
      <c r="B40" s="107" t="s">
        <v>4</v>
      </c>
      <c r="C40" s="110" t="s">
        <v>5</v>
      </c>
      <c r="D40" s="113" t="s">
        <v>6</v>
      </c>
      <c r="E40" s="114"/>
      <c r="F40" s="115"/>
      <c r="G40" s="116" t="s">
        <v>31</v>
      </c>
    </row>
    <row r="41" spans="1:7" ht="14.45" customHeight="1" x14ac:dyDescent="0.25">
      <c r="A41" s="105"/>
      <c r="B41" s="108"/>
      <c r="C41" s="111"/>
      <c r="D41" s="119" t="s">
        <v>7</v>
      </c>
      <c r="E41" s="119" t="s">
        <v>8</v>
      </c>
      <c r="F41" s="121" t="s">
        <v>105</v>
      </c>
      <c r="G41" s="117"/>
    </row>
    <row r="42" spans="1:7" ht="32.450000000000003" customHeight="1" x14ac:dyDescent="0.25">
      <c r="A42" s="106"/>
      <c r="B42" s="109"/>
      <c r="C42" s="112"/>
      <c r="D42" s="120"/>
      <c r="E42" s="120"/>
      <c r="F42" s="122"/>
      <c r="G42" s="118"/>
    </row>
    <row r="43" spans="1:7" ht="32.450000000000003" customHeight="1" x14ac:dyDescent="0.25">
      <c r="A43" s="6">
        <v>1</v>
      </c>
      <c r="B43" s="73" t="s">
        <v>111</v>
      </c>
      <c r="C43" s="74" t="s">
        <v>107</v>
      </c>
      <c r="D43" s="75">
        <v>520</v>
      </c>
      <c r="E43" s="75">
        <v>730</v>
      </c>
      <c r="F43" s="66"/>
      <c r="G43" s="65"/>
    </row>
    <row r="44" spans="1:7" ht="32.450000000000003" customHeight="1" x14ac:dyDescent="0.25">
      <c r="A44" s="6">
        <v>2</v>
      </c>
      <c r="B44" s="73" t="s">
        <v>157</v>
      </c>
      <c r="C44" s="74" t="s">
        <v>107</v>
      </c>
      <c r="D44" s="75">
        <v>380</v>
      </c>
      <c r="E44" s="75">
        <v>420</v>
      </c>
      <c r="F44" s="66"/>
      <c r="G44" s="65"/>
    </row>
    <row r="45" spans="1:7" ht="32.450000000000003" customHeight="1" x14ac:dyDescent="0.25">
      <c r="A45" s="6">
        <v>3</v>
      </c>
      <c r="B45" s="73" t="s">
        <v>104</v>
      </c>
      <c r="C45" s="74" t="s">
        <v>107</v>
      </c>
      <c r="D45" s="75">
        <v>380</v>
      </c>
      <c r="E45" s="75">
        <v>420</v>
      </c>
      <c r="F45" s="66"/>
      <c r="G45" s="65"/>
    </row>
    <row r="46" spans="1:7" ht="24.75" x14ac:dyDescent="0.25">
      <c r="A46" s="6">
        <v>4</v>
      </c>
      <c r="B46" s="49" t="s">
        <v>256</v>
      </c>
      <c r="C46" s="74" t="s">
        <v>234</v>
      </c>
      <c r="D46" s="15"/>
      <c r="E46" s="4"/>
      <c r="F46" s="4"/>
      <c r="G46" s="8"/>
    </row>
    <row r="47" spans="1:7" x14ac:dyDescent="0.25">
      <c r="A47" s="6">
        <v>5</v>
      </c>
      <c r="B47" s="40" t="s">
        <v>241</v>
      </c>
      <c r="C47" s="74" t="s">
        <v>234</v>
      </c>
      <c r="D47" s="15"/>
      <c r="E47" s="4"/>
      <c r="F47" s="4"/>
      <c r="G47" s="8"/>
    </row>
    <row r="48" spans="1:7" x14ac:dyDescent="0.25">
      <c r="A48" s="6">
        <v>6</v>
      </c>
      <c r="B48" s="48" t="s">
        <v>257</v>
      </c>
      <c r="C48" s="74" t="s">
        <v>234</v>
      </c>
      <c r="D48" s="15"/>
      <c r="E48" s="4"/>
      <c r="F48" s="4"/>
      <c r="G48" s="8"/>
    </row>
    <row r="49" spans="1:7" ht="24.75" x14ac:dyDescent="0.25">
      <c r="A49" s="6">
        <v>7</v>
      </c>
      <c r="B49" s="50" t="s">
        <v>258</v>
      </c>
      <c r="C49" s="74" t="s">
        <v>234</v>
      </c>
      <c r="D49" s="15"/>
      <c r="E49" s="4"/>
      <c r="F49" s="4"/>
      <c r="G49" s="8"/>
    </row>
    <row r="50" spans="1:7" ht="24.75" x14ac:dyDescent="0.25">
      <c r="A50" s="6">
        <v>8</v>
      </c>
      <c r="B50" s="50" t="s">
        <v>247</v>
      </c>
      <c r="C50" s="74" t="s">
        <v>234</v>
      </c>
      <c r="D50" s="15"/>
      <c r="E50" s="4"/>
      <c r="F50" s="4"/>
      <c r="G50" s="8"/>
    </row>
    <row r="51" spans="1:7" x14ac:dyDescent="0.25">
      <c r="A51" s="6">
        <v>9</v>
      </c>
      <c r="B51" s="41" t="s">
        <v>119</v>
      </c>
      <c r="C51" s="74" t="s">
        <v>234</v>
      </c>
      <c r="D51" s="15"/>
      <c r="E51" s="4"/>
      <c r="F51" s="4"/>
      <c r="G51" s="8"/>
    </row>
    <row r="53" spans="1:7" x14ac:dyDescent="0.25">
      <c r="B53" s="10" t="s">
        <v>10</v>
      </c>
      <c r="C53" s="25">
        <v>40</v>
      </c>
    </row>
    <row r="54" spans="1:7" x14ac:dyDescent="0.25">
      <c r="B54" s="10" t="s">
        <v>11</v>
      </c>
      <c r="C54" s="21"/>
    </row>
    <row r="55" spans="1:7" x14ac:dyDescent="0.25">
      <c r="B55" s="10" t="s">
        <v>12</v>
      </c>
      <c r="C55" s="21">
        <f>C53*C54</f>
        <v>0</v>
      </c>
    </row>
    <row r="56" spans="1:7" x14ac:dyDescent="0.25">
      <c r="B56" s="10" t="s">
        <v>13</v>
      </c>
      <c r="C56" s="21">
        <f>C55*0.23</f>
        <v>0</v>
      </c>
    </row>
    <row r="57" spans="1:7" x14ac:dyDescent="0.25">
      <c r="B57" s="1" t="s">
        <v>14</v>
      </c>
      <c r="C57" s="21">
        <f>C55+C56</f>
        <v>0</v>
      </c>
    </row>
    <row r="58" spans="1:7" x14ac:dyDescent="0.25">
      <c r="B58" s="14"/>
    </row>
    <row r="59" spans="1:7" x14ac:dyDescent="0.25">
      <c r="G59" s="13" t="s">
        <v>2</v>
      </c>
    </row>
    <row r="60" spans="1:7" ht="29.1" customHeight="1" x14ac:dyDescent="0.25">
      <c r="B60" s="123" t="s">
        <v>52</v>
      </c>
      <c r="C60" s="123"/>
      <c r="D60" s="123"/>
      <c r="E60" s="123"/>
      <c r="F60" s="124"/>
      <c r="G60" s="27" t="s">
        <v>34</v>
      </c>
    </row>
    <row r="61" spans="1:7" ht="14.45" customHeight="1" x14ac:dyDescent="0.25">
      <c r="A61" s="104" t="s">
        <v>3</v>
      </c>
      <c r="B61" s="107" t="s">
        <v>4</v>
      </c>
      <c r="C61" s="110" t="s">
        <v>5</v>
      </c>
      <c r="D61" s="113" t="s">
        <v>6</v>
      </c>
      <c r="E61" s="114"/>
      <c r="F61" s="115"/>
      <c r="G61" s="116" t="s">
        <v>31</v>
      </c>
    </row>
    <row r="62" spans="1:7" ht="14.45" customHeight="1" x14ac:dyDescent="0.25">
      <c r="A62" s="105"/>
      <c r="B62" s="108"/>
      <c r="C62" s="111"/>
      <c r="D62" s="119" t="s">
        <v>7</v>
      </c>
      <c r="E62" s="119" t="s">
        <v>8</v>
      </c>
      <c r="F62" s="121" t="s">
        <v>105</v>
      </c>
      <c r="G62" s="117"/>
    </row>
    <row r="63" spans="1:7" ht="31.35" customHeight="1" x14ac:dyDescent="0.25">
      <c r="A63" s="106"/>
      <c r="B63" s="109"/>
      <c r="C63" s="112"/>
      <c r="D63" s="120"/>
      <c r="E63" s="120"/>
      <c r="F63" s="122"/>
      <c r="G63" s="118"/>
    </row>
    <row r="64" spans="1:7" x14ac:dyDescent="0.25">
      <c r="A64" s="6" t="s">
        <v>9</v>
      </c>
      <c r="B64" s="40" t="s">
        <v>121</v>
      </c>
      <c r="C64" s="20" t="s">
        <v>107</v>
      </c>
      <c r="D64" s="15">
        <v>700</v>
      </c>
      <c r="E64" s="4"/>
      <c r="F64" s="4"/>
      <c r="G64" s="8"/>
    </row>
    <row r="65" spans="1:7" x14ac:dyDescent="0.25">
      <c r="A65" s="6">
        <v>2</v>
      </c>
      <c r="B65" s="40" t="s">
        <v>120</v>
      </c>
      <c r="C65" s="20" t="s">
        <v>107</v>
      </c>
      <c r="D65" s="15">
        <v>1300</v>
      </c>
      <c r="E65" s="4"/>
      <c r="F65" s="4"/>
      <c r="G65" s="8"/>
    </row>
    <row r="66" spans="1:7" x14ac:dyDescent="0.25">
      <c r="A66" s="6">
        <v>3</v>
      </c>
      <c r="B66" s="41" t="s">
        <v>123</v>
      </c>
      <c r="C66" s="20" t="s">
        <v>107</v>
      </c>
      <c r="D66" s="15">
        <v>600</v>
      </c>
      <c r="E66" s="4"/>
      <c r="F66" s="4"/>
      <c r="G66" s="8"/>
    </row>
    <row r="67" spans="1:7" x14ac:dyDescent="0.25">
      <c r="A67" s="6">
        <v>4</v>
      </c>
      <c r="B67" s="41" t="s">
        <v>112</v>
      </c>
      <c r="C67" s="20" t="s">
        <v>107</v>
      </c>
      <c r="D67" s="15">
        <v>18</v>
      </c>
      <c r="E67" s="4"/>
      <c r="F67" s="4"/>
      <c r="G67" s="8"/>
    </row>
    <row r="68" spans="1:7" x14ac:dyDescent="0.25">
      <c r="A68" s="6">
        <v>5</v>
      </c>
      <c r="B68" s="41" t="s">
        <v>253</v>
      </c>
      <c r="C68" s="74" t="s">
        <v>234</v>
      </c>
      <c r="D68" s="15"/>
      <c r="E68" s="4"/>
      <c r="F68" s="4"/>
      <c r="G68" s="8"/>
    </row>
    <row r="69" spans="1:7" ht="24.75" x14ac:dyDescent="0.25">
      <c r="A69" s="6">
        <v>6</v>
      </c>
      <c r="B69" s="51" t="s">
        <v>242</v>
      </c>
      <c r="C69" s="74" t="s">
        <v>234</v>
      </c>
      <c r="D69" s="15"/>
      <c r="E69" s="4"/>
      <c r="F69" s="4"/>
      <c r="G69" s="8"/>
    </row>
    <row r="70" spans="1:7" x14ac:dyDescent="0.25">
      <c r="A70" s="6" t="s">
        <v>27</v>
      </c>
      <c r="B70" s="42" t="s">
        <v>239</v>
      </c>
      <c r="C70" s="74" t="s">
        <v>234</v>
      </c>
      <c r="D70" s="4"/>
      <c r="E70" s="4"/>
      <c r="F70" s="4"/>
      <c r="G70" s="8"/>
    </row>
    <row r="71" spans="1:7" x14ac:dyDescent="0.25">
      <c r="A71" s="6" t="s">
        <v>28</v>
      </c>
      <c r="B71" s="42" t="s">
        <v>259</v>
      </c>
      <c r="C71" s="74" t="s">
        <v>234</v>
      </c>
      <c r="D71" s="4"/>
      <c r="E71" s="4"/>
      <c r="F71" s="4"/>
      <c r="G71" s="8"/>
    </row>
    <row r="72" spans="1:7" x14ac:dyDescent="0.25">
      <c r="A72" s="6" t="s">
        <v>26</v>
      </c>
      <c r="B72" s="42" t="s">
        <v>113</v>
      </c>
      <c r="C72" s="74" t="s">
        <v>234</v>
      </c>
      <c r="D72" s="4"/>
      <c r="E72" s="4"/>
      <c r="F72" s="4"/>
      <c r="G72" s="8"/>
    </row>
    <row r="73" spans="1:7" x14ac:dyDescent="0.25">
      <c r="A73" s="6" t="s">
        <v>29</v>
      </c>
      <c r="B73" s="43" t="s">
        <v>124</v>
      </c>
      <c r="C73" s="20" t="s">
        <v>125</v>
      </c>
      <c r="D73" s="17"/>
      <c r="E73" s="4"/>
      <c r="F73" s="4">
        <v>230</v>
      </c>
      <c r="G73" s="8"/>
    </row>
    <row r="75" spans="1:7" x14ac:dyDescent="0.25">
      <c r="B75" s="10" t="s">
        <v>10</v>
      </c>
      <c r="C75" s="25">
        <v>4</v>
      </c>
    </row>
    <row r="76" spans="1:7" x14ac:dyDescent="0.25">
      <c r="B76" s="10" t="s">
        <v>11</v>
      </c>
      <c r="C76" s="21"/>
    </row>
    <row r="77" spans="1:7" x14ac:dyDescent="0.25">
      <c r="B77" s="10" t="s">
        <v>12</v>
      </c>
      <c r="C77" s="21">
        <f>C75*C76</f>
        <v>0</v>
      </c>
    </row>
    <row r="78" spans="1:7" x14ac:dyDescent="0.25">
      <c r="B78" s="10" t="s">
        <v>13</v>
      </c>
      <c r="C78" s="21">
        <f>C77*0.23</f>
        <v>0</v>
      </c>
    </row>
    <row r="79" spans="1:7" x14ac:dyDescent="0.25">
      <c r="B79" s="1" t="s">
        <v>14</v>
      </c>
      <c r="C79" s="21">
        <f>C77+C78</f>
        <v>0</v>
      </c>
    </row>
    <row r="80" spans="1:7" x14ac:dyDescent="0.25">
      <c r="B80" s="14"/>
    </row>
    <row r="81" spans="1:7" x14ac:dyDescent="0.25">
      <c r="G81" s="13" t="s">
        <v>2</v>
      </c>
    </row>
    <row r="82" spans="1:7" ht="29.1" customHeight="1" x14ac:dyDescent="0.25">
      <c r="B82" s="123" t="s">
        <v>54</v>
      </c>
      <c r="C82" s="123"/>
      <c r="D82" s="123"/>
      <c r="E82" s="123"/>
      <c r="F82" s="124"/>
      <c r="G82" s="27" t="s">
        <v>34</v>
      </c>
    </row>
    <row r="83" spans="1:7" ht="14.45" customHeight="1" x14ac:dyDescent="0.25">
      <c r="A83" s="104" t="s">
        <v>3</v>
      </c>
      <c r="B83" s="107" t="s">
        <v>4</v>
      </c>
      <c r="C83" s="110" t="s">
        <v>5</v>
      </c>
      <c r="D83" s="113" t="s">
        <v>6</v>
      </c>
      <c r="E83" s="114"/>
      <c r="F83" s="115"/>
      <c r="G83" s="116" t="s">
        <v>31</v>
      </c>
    </row>
    <row r="84" spans="1:7" ht="14.45" customHeight="1" x14ac:dyDescent="0.25">
      <c r="A84" s="105"/>
      <c r="B84" s="108"/>
      <c r="C84" s="111"/>
      <c r="D84" s="119" t="s">
        <v>7</v>
      </c>
      <c r="E84" s="119" t="s">
        <v>8</v>
      </c>
      <c r="F84" s="121" t="s">
        <v>105</v>
      </c>
      <c r="G84" s="117"/>
    </row>
    <row r="85" spans="1:7" ht="30" customHeight="1" x14ac:dyDescent="0.25">
      <c r="A85" s="106"/>
      <c r="B85" s="109"/>
      <c r="C85" s="112"/>
      <c r="D85" s="120"/>
      <c r="E85" s="120"/>
      <c r="F85" s="122"/>
      <c r="G85" s="118"/>
    </row>
    <row r="86" spans="1:7" x14ac:dyDescent="0.25">
      <c r="A86" s="6" t="s">
        <v>9</v>
      </c>
      <c r="B86" s="42" t="s">
        <v>104</v>
      </c>
      <c r="C86" s="20" t="s">
        <v>107</v>
      </c>
      <c r="D86" s="15">
        <v>530</v>
      </c>
      <c r="E86" s="4"/>
      <c r="F86" s="4"/>
      <c r="G86" s="8"/>
    </row>
    <row r="87" spans="1:7" x14ac:dyDescent="0.25">
      <c r="A87" s="6" t="s">
        <v>62</v>
      </c>
      <c r="B87" s="42" t="s">
        <v>157</v>
      </c>
      <c r="C87" s="20" t="s">
        <v>107</v>
      </c>
      <c r="D87" s="15">
        <v>380</v>
      </c>
      <c r="E87" s="4"/>
      <c r="F87" s="4"/>
      <c r="G87" s="8"/>
    </row>
    <row r="88" spans="1:7" x14ac:dyDescent="0.25">
      <c r="A88" s="6">
        <v>3</v>
      </c>
      <c r="B88" s="42" t="s">
        <v>111</v>
      </c>
      <c r="C88" s="20" t="s">
        <v>107</v>
      </c>
      <c r="D88" s="15">
        <v>590</v>
      </c>
      <c r="E88" s="4"/>
      <c r="F88" s="4"/>
      <c r="G88" s="8"/>
    </row>
    <row r="89" spans="1:7" x14ac:dyDescent="0.25">
      <c r="A89" s="6">
        <v>4</v>
      </c>
      <c r="B89" s="68" t="s">
        <v>220</v>
      </c>
      <c r="C89" s="74" t="s">
        <v>234</v>
      </c>
      <c r="D89" s="15"/>
      <c r="E89" s="4"/>
      <c r="F89" s="4"/>
      <c r="G89" s="8"/>
    </row>
    <row r="90" spans="1:7" x14ac:dyDescent="0.25">
      <c r="A90" s="6">
        <v>5</v>
      </c>
      <c r="B90" s="42" t="s">
        <v>132</v>
      </c>
      <c r="C90" s="20" t="s">
        <v>107</v>
      </c>
      <c r="D90" s="4">
        <v>18</v>
      </c>
      <c r="E90" s="4"/>
      <c r="F90" s="4"/>
      <c r="G90" s="8"/>
    </row>
    <row r="91" spans="1:7" x14ac:dyDescent="0.25">
      <c r="A91" s="6">
        <v>6</v>
      </c>
      <c r="B91" s="42" t="s">
        <v>260</v>
      </c>
      <c r="C91" s="74" t="s">
        <v>234</v>
      </c>
      <c r="D91" s="4"/>
      <c r="E91" s="4"/>
      <c r="F91" s="4"/>
      <c r="G91" s="8"/>
    </row>
    <row r="92" spans="1:7" x14ac:dyDescent="0.25">
      <c r="A92" s="6">
        <v>7</v>
      </c>
      <c r="B92" s="42" t="s">
        <v>126</v>
      </c>
      <c r="C92" s="20" t="s">
        <v>127</v>
      </c>
      <c r="D92" s="4">
        <v>3</v>
      </c>
      <c r="E92" s="4"/>
      <c r="F92" s="4"/>
      <c r="G92" s="8"/>
    </row>
    <row r="93" spans="1:7" x14ac:dyDescent="0.25">
      <c r="A93" s="6">
        <v>8</v>
      </c>
      <c r="B93" s="42" t="s">
        <v>229</v>
      </c>
      <c r="C93" s="74" t="s">
        <v>234</v>
      </c>
      <c r="D93" s="4"/>
      <c r="E93" s="4"/>
      <c r="F93" s="4"/>
      <c r="G93" s="44"/>
    </row>
    <row r="94" spans="1:7" x14ac:dyDescent="0.25">
      <c r="A94" s="6">
        <v>9</v>
      </c>
      <c r="B94" s="42" t="s">
        <v>230</v>
      </c>
      <c r="C94" s="74" t="s">
        <v>234</v>
      </c>
      <c r="D94" s="4"/>
      <c r="E94" s="4"/>
      <c r="F94" s="4"/>
      <c r="G94" s="44"/>
    </row>
    <row r="95" spans="1:7" x14ac:dyDescent="0.25">
      <c r="A95" s="6">
        <v>10</v>
      </c>
      <c r="B95" s="52" t="s">
        <v>130</v>
      </c>
      <c r="C95" s="74" t="s">
        <v>234</v>
      </c>
      <c r="D95" s="4"/>
      <c r="E95" s="4"/>
      <c r="F95" s="4"/>
      <c r="G95" s="44"/>
    </row>
    <row r="96" spans="1:7" x14ac:dyDescent="0.25">
      <c r="A96" s="6">
        <v>11</v>
      </c>
      <c r="B96" s="42" t="s">
        <v>129</v>
      </c>
      <c r="C96" s="74" t="s">
        <v>234</v>
      </c>
      <c r="D96" s="4"/>
      <c r="E96" s="4"/>
      <c r="F96" s="4"/>
      <c r="G96" s="44"/>
    </row>
    <row r="97" spans="1:7" x14ac:dyDescent="0.25">
      <c r="A97" s="6">
        <v>12</v>
      </c>
      <c r="B97" s="42" t="s">
        <v>131</v>
      </c>
      <c r="C97" s="74" t="s">
        <v>234</v>
      </c>
      <c r="D97" s="4"/>
      <c r="E97" s="4"/>
      <c r="F97" s="4"/>
      <c r="G97" s="44"/>
    </row>
    <row r="99" spans="1:7" x14ac:dyDescent="0.25">
      <c r="B99" s="10" t="s">
        <v>10</v>
      </c>
      <c r="C99" s="25">
        <v>4</v>
      </c>
    </row>
    <row r="100" spans="1:7" x14ac:dyDescent="0.25">
      <c r="B100" s="10" t="s">
        <v>11</v>
      </c>
      <c r="C100" s="21"/>
    </row>
    <row r="101" spans="1:7" x14ac:dyDescent="0.25">
      <c r="B101" s="10" t="s">
        <v>12</v>
      </c>
      <c r="C101" s="21">
        <f>C99*C100</f>
        <v>0</v>
      </c>
    </row>
    <row r="102" spans="1:7" x14ac:dyDescent="0.25">
      <c r="B102" s="10" t="s">
        <v>13</v>
      </c>
      <c r="C102" s="21">
        <f>C101*0.23</f>
        <v>0</v>
      </c>
    </row>
    <row r="103" spans="1:7" x14ac:dyDescent="0.25">
      <c r="B103" s="1" t="s">
        <v>14</v>
      </c>
      <c r="C103" s="21">
        <f>C101+C102</f>
        <v>0</v>
      </c>
    </row>
    <row r="104" spans="1:7" x14ac:dyDescent="0.25">
      <c r="B104" s="14"/>
    </row>
    <row r="105" spans="1:7" x14ac:dyDescent="0.25">
      <c r="G105" s="13" t="s">
        <v>2</v>
      </c>
    </row>
    <row r="106" spans="1:7" ht="29.1" customHeight="1" x14ac:dyDescent="0.25">
      <c r="B106" s="123" t="s">
        <v>140</v>
      </c>
      <c r="C106" s="123"/>
      <c r="D106" s="123"/>
      <c r="E106" s="123"/>
      <c r="F106" s="124"/>
      <c r="G106" s="27" t="s">
        <v>34</v>
      </c>
    </row>
    <row r="107" spans="1:7" ht="14.45" customHeight="1" x14ac:dyDescent="0.25">
      <c r="A107" s="104" t="s">
        <v>3</v>
      </c>
      <c r="B107" s="107" t="s">
        <v>4</v>
      </c>
      <c r="C107" s="110" t="s">
        <v>5</v>
      </c>
      <c r="D107" s="113" t="s">
        <v>6</v>
      </c>
      <c r="E107" s="114"/>
      <c r="F107" s="115"/>
      <c r="G107" s="116" t="s">
        <v>32</v>
      </c>
    </row>
    <row r="108" spans="1:7" ht="14.45" customHeight="1" x14ac:dyDescent="0.25">
      <c r="A108" s="105"/>
      <c r="B108" s="108"/>
      <c r="C108" s="111"/>
      <c r="D108" s="119" t="s">
        <v>7</v>
      </c>
      <c r="E108" s="119" t="s">
        <v>8</v>
      </c>
      <c r="F108" s="121" t="s">
        <v>105</v>
      </c>
      <c r="G108" s="117"/>
    </row>
    <row r="109" spans="1:7" ht="27.6" customHeight="1" x14ac:dyDescent="0.25">
      <c r="A109" s="106"/>
      <c r="B109" s="109"/>
      <c r="C109" s="112"/>
      <c r="D109" s="120"/>
      <c r="E109" s="120"/>
      <c r="F109" s="122"/>
      <c r="G109" s="118"/>
    </row>
    <row r="110" spans="1:7" x14ac:dyDescent="0.25">
      <c r="A110" s="6" t="s">
        <v>9</v>
      </c>
      <c r="B110" s="53" t="s">
        <v>133</v>
      </c>
      <c r="C110" s="20" t="s">
        <v>107</v>
      </c>
      <c r="D110" s="15">
        <v>470</v>
      </c>
      <c r="E110" s="4"/>
      <c r="F110" s="4"/>
      <c r="G110" s="8"/>
    </row>
    <row r="111" spans="1:7" x14ac:dyDescent="0.25">
      <c r="A111" s="6">
        <v>2</v>
      </c>
      <c r="B111" s="53" t="s">
        <v>134</v>
      </c>
      <c r="C111" s="20" t="s">
        <v>107</v>
      </c>
      <c r="D111" s="15">
        <v>485</v>
      </c>
      <c r="E111" s="4"/>
      <c r="F111" s="4"/>
      <c r="G111" s="8"/>
    </row>
    <row r="112" spans="1:7" x14ac:dyDescent="0.25">
      <c r="A112" s="6">
        <v>3</v>
      </c>
      <c r="B112" s="53" t="s">
        <v>135</v>
      </c>
      <c r="C112" s="20" t="s">
        <v>107</v>
      </c>
      <c r="D112" s="15">
        <v>450</v>
      </c>
      <c r="E112" s="4"/>
      <c r="F112" s="4"/>
      <c r="G112" s="8"/>
    </row>
    <row r="113" spans="1:7" x14ac:dyDescent="0.25">
      <c r="A113" s="6">
        <v>4</v>
      </c>
      <c r="B113" s="53" t="s">
        <v>136</v>
      </c>
      <c r="C113" s="20" t="s">
        <v>107</v>
      </c>
      <c r="D113" s="15">
        <v>665</v>
      </c>
      <c r="E113" s="4"/>
      <c r="F113" s="4"/>
      <c r="G113" s="8"/>
    </row>
    <row r="114" spans="1:7" x14ac:dyDescent="0.25">
      <c r="A114" s="6">
        <v>5</v>
      </c>
      <c r="B114" s="53" t="s">
        <v>137</v>
      </c>
      <c r="C114" s="20" t="s">
        <v>107</v>
      </c>
      <c r="D114" s="4">
        <v>680</v>
      </c>
      <c r="E114" s="4"/>
      <c r="F114" s="4"/>
      <c r="G114" s="8"/>
    </row>
    <row r="115" spans="1:7" x14ac:dyDescent="0.25">
      <c r="A115" s="6">
        <v>6</v>
      </c>
      <c r="B115" s="53" t="s">
        <v>138</v>
      </c>
      <c r="C115" s="20" t="s">
        <v>139</v>
      </c>
      <c r="D115" s="4">
        <v>120</v>
      </c>
      <c r="E115" s="4"/>
      <c r="F115" s="4"/>
      <c r="G115" s="8"/>
    </row>
    <row r="116" spans="1:7" x14ac:dyDescent="0.25">
      <c r="A116" s="6">
        <v>7</v>
      </c>
      <c r="B116" s="53" t="s">
        <v>142</v>
      </c>
      <c r="C116" s="74" t="s">
        <v>234</v>
      </c>
      <c r="D116" s="4"/>
      <c r="E116" s="4"/>
      <c r="F116" s="4"/>
      <c r="G116" s="8"/>
    </row>
    <row r="117" spans="1:7" x14ac:dyDescent="0.25">
      <c r="A117" s="6">
        <v>8</v>
      </c>
      <c r="B117" s="53" t="s">
        <v>144</v>
      </c>
      <c r="C117" s="74" t="s">
        <v>234</v>
      </c>
      <c r="D117" s="4"/>
      <c r="E117" s="4"/>
      <c r="F117" s="4"/>
      <c r="G117" s="8"/>
    </row>
    <row r="118" spans="1:7" ht="24" x14ac:dyDescent="0.25">
      <c r="A118" s="6">
        <v>9</v>
      </c>
      <c r="B118" s="53" t="s">
        <v>143</v>
      </c>
      <c r="C118" s="74" t="s">
        <v>234</v>
      </c>
      <c r="D118" s="4"/>
      <c r="E118" s="4"/>
      <c r="F118" s="4"/>
      <c r="G118" s="8"/>
    </row>
    <row r="119" spans="1:7" ht="24" x14ac:dyDescent="0.25">
      <c r="A119" s="6" t="s">
        <v>29</v>
      </c>
      <c r="B119" s="53" t="s">
        <v>145</v>
      </c>
      <c r="C119" s="74" t="s">
        <v>234</v>
      </c>
      <c r="D119" s="4"/>
      <c r="E119" s="4"/>
      <c r="F119" s="4"/>
      <c r="G119" s="8"/>
    </row>
    <row r="120" spans="1:7" x14ac:dyDescent="0.25">
      <c r="A120" s="6" t="s">
        <v>122</v>
      </c>
      <c r="B120" s="54" t="s">
        <v>146</v>
      </c>
      <c r="C120" s="74" t="s">
        <v>234</v>
      </c>
      <c r="D120" s="4"/>
      <c r="E120" s="4"/>
      <c r="F120" s="4"/>
      <c r="G120" s="8"/>
    </row>
    <row r="121" spans="1:7" x14ac:dyDescent="0.25">
      <c r="A121" s="6" t="s">
        <v>141</v>
      </c>
      <c r="B121" s="53" t="s">
        <v>147</v>
      </c>
      <c r="C121" s="74" t="s">
        <v>234</v>
      </c>
      <c r="D121" s="4"/>
      <c r="E121" s="4"/>
      <c r="F121" s="15"/>
      <c r="G121" s="8"/>
    </row>
    <row r="123" spans="1:7" x14ac:dyDescent="0.25">
      <c r="B123" s="10" t="s">
        <v>10</v>
      </c>
      <c r="C123" s="25">
        <v>4</v>
      </c>
    </row>
    <row r="124" spans="1:7" x14ac:dyDescent="0.25">
      <c r="B124" s="10" t="s">
        <v>11</v>
      </c>
      <c r="C124" s="21"/>
    </row>
    <row r="125" spans="1:7" x14ac:dyDescent="0.25">
      <c r="B125" s="10" t="s">
        <v>12</v>
      </c>
      <c r="C125" s="21">
        <f>C123*C124</f>
        <v>0</v>
      </c>
    </row>
    <row r="126" spans="1:7" x14ac:dyDescent="0.25">
      <c r="B126" s="10" t="s">
        <v>13</v>
      </c>
      <c r="C126" s="21">
        <f>C125*0.23</f>
        <v>0</v>
      </c>
    </row>
    <row r="127" spans="1:7" x14ac:dyDescent="0.25">
      <c r="B127" s="1" t="s">
        <v>14</v>
      </c>
      <c r="C127" s="21">
        <f>C125+C126</f>
        <v>0</v>
      </c>
    </row>
    <row r="128" spans="1:7" x14ac:dyDescent="0.25">
      <c r="B128" s="14"/>
    </row>
    <row r="129" spans="1:7" x14ac:dyDescent="0.25">
      <c r="G129" s="13" t="s">
        <v>2</v>
      </c>
    </row>
    <row r="130" spans="1:7" ht="29.1" customHeight="1" x14ac:dyDescent="0.25">
      <c r="B130" s="123" t="s">
        <v>53</v>
      </c>
      <c r="C130" s="123"/>
      <c r="D130" s="123"/>
      <c r="E130" s="123"/>
      <c r="F130" s="124"/>
      <c r="G130" s="27" t="s">
        <v>34</v>
      </c>
    </row>
    <row r="131" spans="1:7" ht="14.45" customHeight="1" x14ac:dyDescent="0.25">
      <c r="A131" s="104" t="s">
        <v>3</v>
      </c>
      <c r="B131" s="107" t="s">
        <v>4</v>
      </c>
      <c r="C131" s="110" t="s">
        <v>5</v>
      </c>
      <c r="D131" s="113" t="s">
        <v>6</v>
      </c>
      <c r="E131" s="114"/>
      <c r="F131" s="115"/>
      <c r="G131" s="116" t="s">
        <v>31</v>
      </c>
    </row>
    <row r="132" spans="1:7" ht="14.45" customHeight="1" x14ac:dyDescent="0.25">
      <c r="A132" s="105"/>
      <c r="B132" s="108"/>
      <c r="C132" s="111"/>
      <c r="D132" s="119" t="s">
        <v>7</v>
      </c>
      <c r="E132" s="119" t="s">
        <v>8</v>
      </c>
      <c r="F132" s="121" t="s">
        <v>105</v>
      </c>
      <c r="G132" s="117"/>
    </row>
    <row r="133" spans="1:7" ht="29.45" customHeight="1" x14ac:dyDescent="0.25">
      <c r="A133" s="106"/>
      <c r="B133" s="109"/>
      <c r="C133" s="112"/>
      <c r="D133" s="120"/>
      <c r="E133" s="120"/>
      <c r="F133" s="122"/>
      <c r="G133" s="118"/>
    </row>
    <row r="134" spans="1:7" x14ac:dyDescent="0.25">
      <c r="A134" s="6" t="s">
        <v>9</v>
      </c>
      <c r="B134" s="40" t="s">
        <v>104</v>
      </c>
      <c r="C134" s="20" t="s">
        <v>107</v>
      </c>
      <c r="D134" s="15">
        <v>800</v>
      </c>
      <c r="E134" s="4">
        <v>800</v>
      </c>
      <c r="F134" s="4"/>
      <c r="G134" s="8"/>
    </row>
    <row r="135" spans="1:7" x14ac:dyDescent="0.25">
      <c r="A135" s="6">
        <v>2</v>
      </c>
      <c r="B135" s="40" t="s">
        <v>148</v>
      </c>
      <c r="C135" s="20" t="s">
        <v>107</v>
      </c>
      <c r="D135" s="15">
        <v>1600</v>
      </c>
      <c r="E135" s="4">
        <v>1800</v>
      </c>
      <c r="F135" s="4"/>
      <c r="G135" s="8"/>
    </row>
    <row r="136" spans="1:7" x14ac:dyDescent="0.25">
      <c r="A136" s="6">
        <v>3</v>
      </c>
      <c r="B136" s="41" t="s">
        <v>149</v>
      </c>
      <c r="C136" s="20" t="s">
        <v>107</v>
      </c>
      <c r="D136" s="15">
        <v>620</v>
      </c>
      <c r="E136" s="4">
        <v>1270</v>
      </c>
      <c r="F136" s="4"/>
      <c r="G136" s="8"/>
    </row>
    <row r="137" spans="1:7" x14ac:dyDescent="0.25">
      <c r="A137" s="6">
        <v>4</v>
      </c>
      <c r="B137" s="42" t="s">
        <v>151</v>
      </c>
      <c r="C137" s="20" t="s">
        <v>152</v>
      </c>
      <c r="D137" s="15">
        <v>40</v>
      </c>
      <c r="E137" s="4"/>
      <c r="F137" s="4"/>
      <c r="G137" s="8"/>
    </row>
    <row r="138" spans="1:7" x14ac:dyDescent="0.25">
      <c r="A138" s="6">
        <v>5</v>
      </c>
      <c r="B138" s="53" t="s">
        <v>150</v>
      </c>
      <c r="C138" s="74" t="s">
        <v>234</v>
      </c>
      <c r="D138" s="4"/>
      <c r="E138" s="4"/>
      <c r="F138" s="4"/>
      <c r="G138" s="8"/>
    </row>
    <row r="139" spans="1:7" x14ac:dyDescent="0.25">
      <c r="A139" s="6">
        <v>6</v>
      </c>
      <c r="B139" s="53" t="s">
        <v>138</v>
      </c>
      <c r="C139" s="20" t="s">
        <v>139</v>
      </c>
      <c r="D139" s="4">
        <v>125</v>
      </c>
      <c r="E139" s="4"/>
      <c r="F139" s="4"/>
      <c r="G139" s="8"/>
    </row>
    <row r="140" spans="1:7" x14ac:dyDescent="0.25">
      <c r="A140" s="6">
        <v>7</v>
      </c>
      <c r="B140" s="53" t="s">
        <v>261</v>
      </c>
      <c r="C140" s="74" t="s">
        <v>234</v>
      </c>
      <c r="D140" s="4"/>
      <c r="E140" s="4"/>
      <c r="F140" s="4"/>
      <c r="G140" s="8"/>
    </row>
    <row r="141" spans="1:7" x14ac:dyDescent="0.25">
      <c r="A141" s="6">
        <v>8</v>
      </c>
      <c r="B141" s="54" t="s">
        <v>262</v>
      </c>
      <c r="C141" s="74" t="s">
        <v>234</v>
      </c>
      <c r="D141" s="4"/>
      <c r="E141" s="4"/>
      <c r="F141" s="4"/>
      <c r="G141" s="8"/>
    </row>
    <row r="142" spans="1:7" x14ac:dyDescent="0.25">
      <c r="A142" s="6" t="s">
        <v>26</v>
      </c>
      <c r="B142" s="53" t="s">
        <v>112</v>
      </c>
      <c r="C142" s="20" t="s">
        <v>107</v>
      </c>
      <c r="D142" s="4">
        <v>25</v>
      </c>
      <c r="E142" s="4"/>
      <c r="F142" s="4"/>
      <c r="G142" s="8"/>
    </row>
    <row r="143" spans="1:7" ht="24" x14ac:dyDescent="0.25">
      <c r="A143" s="6" t="s">
        <v>29</v>
      </c>
      <c r="B143" s="54" t="s">
        <v>153</v>
      </c>
      <c r="C143" s="74" t="s">
        <v>234</v>
      </c>
      <c r="D143" s="4"/>
      <c r="E143" s="4"/>
      <c r="F143" s="4"/>
      <c r="G143" s="8"/>
    </row>
    <row r="144" spans="1:7" x14ac:dyDescent="0.25">
      <c r="A144" s="6" t="s">
        <v>122</v>
      </c>
      <c r="B144" s="42" t="s">
        <v>113</v>
      </c>
      <c r="C144" s="74" t="s">
        <v>234</v>
      </c>
      <c r="D144" s="4"/>
      <c r="E144" s="4"/>
      <c r="F144" s="4"/>
      <c r="G144" s="8"/>
    </row>
    <row r="146" spans="1:7" x14ac:dyDescent="0.25">
      <c r="B146" s="10" t="s">
        <v>10</v>
      </c>
      <c r="C146" s="25">
        <v>6</v>
      </c>
    </row>
    <row r="147" spans="1:7" x14ac:dyDescent="0.25">
      <c r="B147" s="10" t="s">
        <v>11</v>
      </c>
      <c r="C147" s="21"/>
    </row>
    <row r="148" spans="1:7" x14ac:dyDescent="0.25">
      <c r="B148" s="10" t="s">
        <v>12</v>
      </c>
      <c r="C148" s="21">
        <f>C146*C147</f>
        <v>0</v>
      </c>
    </row>
    <row r="149" spans="1:7" x14ac:dyDescent="0.25">
      <c r="B149" s="10" t="s">
        <v>13</v>
      </c>
      <c r="C149" s="21">
        <f>C148*0.23</f>
        <v>0</v>
      </c>
    </row>
    <row r="150" spans="1:7" x14ac:dyDescent="0.25">
      <c r="B150" s="1" t="s">
        <v>14</v>
      </c>
      <c r="C150" s="21">
        <f>C148+C149</f>
        <v>0</v>
      </c>
    </row>
    <row r="151" spans="1:7" x14ac:dyDescent="0.25">
      <c r="B151" s="14"/>
    </row>
    <row r="152" spans="1:7" x14ac:dyDescent="0.25">
      <c r="G152" s="13" t="s">
        <v>2</v>
      </c>
    </row>
    <row r="153" spans="1:7" ht="29.1" customHeight="1" x14ac:dyDescent="0.25">
      <c r="B153" s="123" t="s">
        <v>55</v>
      </c>
      <c r="C153" s="123"/>
      <c r="D153" s="123"/>
      <c r="E153" s="123"/>
      <c r="F153" s="124"/>
      <c r="G153" s="27" t="s">
        <v>34</v>
      </c>
    </row>
    <row r="154" spans="1:7" ht="14.45" customHeight="1" x14ac:dyDescent="0.25">
      <c r="A154" s="104" t="s">
        <v>3</v>
      </c>
      <c r="B154" s="107" t="s">
        <v>4</v>
      </c>
      <c r="C154" s="110" t="s">
        <v>5</v>
      </c>
      <c r="D154" s="113" t="s">
        <v>6</v>
      </c>
      <c r="E154" s="114"/>
      <c r="F154" s="115"/>
      <c r="G154" s="116" t="s">
        <v>31</v>
      </c>
    </row>
    <row r="155" spans="1:7" ht="14.45" customHeight="1" x14ac:dyDescent="0.25">
      <c r="A155" s="105"/>
      <c r="B155" s="108"/>
      <c r="C155" s="111"/>
      <c r="D155" s="119" t="s">
        <v>7</v>
      </c>
      <c r="E155" s="119" t="s">
        <v>8</v>
      </c>
      <c r="F155" s="121" t="s">
        <v>105</v>
      </c>
      <c r="G155" s="117"/>
    </row>
    <row r="156" spans="1:7" ht="30.6" customHeight="1" x14ac:dyDescent="0.25">
      <c r="A156" s="106"/>
      <c r="B156" s="109"/>
      <c r="C156" s="112"/>
      <c r="D156" s="120"/>
      <c r="E156" s="120"/>
      <c r="F156" s="122"/>
      <c r="G156" s="118"/>
    </row>
    <row r="157" spans="1:7" x14ac:dyDescent="0.25">
      <c r="A157" s="6" t="s">
        <v>9</v>
      </c>
      <c r="B157" s="40" t="s">
        <v>104</v>
      </c>
      <c r="C157" s="22" t="s">
        <v>107</v>
      </c>
      <c r="D157" s="15">
        <v>800</v>
      </c>
      <c r="E157" s="4"/>
      <c r="F157" s="4"/>
      <c r="G157" s="8"/>
    </row>
    <row r="158" spans="1:7" x14ac:dyDescent="0.25">
      <c r="A158" s="6">
        <v>2</v>
      </c>
      <c r="B158" s="40" t="s">
        <v>148</v>
      </c>
      <c r="C158" s="22" t="s">
        <v>107</v>
      </c>
      <c r="D158" s="15">
        <v>1200</v>
      </c>
      <c r="E158" s="4"/>
      <c r="F158" s="4"/>
      <c r="G158" s="8"/>
    </row>
    <row r="159" spans="1:7" x14ac:dyDescent="0.25">
      <c r="A159" s="6">
        <v>3</v>
      </c>
      <c r="B159" s="41" t="s">
        <v>149</v>
      </c>
      <c r="C159" s="22" t="s">
        <v>107</v>
      </c>
      <c r="D159" s="15">
        <v>620</v>
      </c>
      <c r="E159" s="4">
        <v>1270</v>
      </c>
      <c r="F159" s="4"/>
      <c r="G159" s="8"/>
    </row>
    <row r="160" spans="1:7" x14ac:dyDescent="0.25">
      <c r="A160" s="6">
        <v>4</v>
      </c>
      <c r="B160" s="42" t="s">
        <v>151</v>
      </c>
      <c r="C160" s="22" t="s">
        <v>152</v>
      </c>
      <c r="D160" s="15">
        <v>40</v>
      </c>
      <c r="E160" s="4"/>
      <c r="F160" s="4"/>
      <c r="G160" s="8"/>
    </row>
    <row r="161" spans="1:7" x14ac:dyDescent="0.25">
      <c r="A161" s="6">
        <v>5</v>
      </c>
      <c r="B161" s="53" t="s">
        <v>150</v>
      </c>
      <c r="C161" s="74" t="s">
        <v>234</v>
      </c>
      <c r="D161" s="15"/>
      <c r="E161" s="4"/>
      <c r="F161" s="4"/>
      <c r="G161" s="8"/>
    </row>
    <row r="162" spans="1:7" x14ac:dyDescent="0.25">
      <c r="A162" s="6">
        <v>6</v>
      </c>
      <c r="B162" s="53" t="s">
        <v>138</v>
      </c>
      <c r="C162" s="22" t="s">
        <v>139</v>
      </c>
      <c r="D162" s="15">
        <v>120</v>
      </c>
      <c r="E162" s="4"/>
      <c r="F162" s="4"/>
      <c r="G162" s="8"/>
    </row>
    <row r="163" spans="1:7" x14ac:dyDescent="0.25">
      <c r="A163" s="6">
        <v>7</v>
      </c>
      <c r="B163" s="53" t="s">
        <v>263</v>
      </c>
      <c r="C163" s="74" t="s">
        <v>234</v>
      </c>
      <c r="D163" s="15"/>
      <c r="E163" s="4"/>
      <c r="F163" s="4"/>
      <c r="G163" s="8"/>
    </row>
    <row r="164" spans="1:7" x14ac:dyDescent="0.25">
      <c r="A164" s="6">
        <v>8</v>
      </c>
      <c r="B164" s="54" t="s">
        <v>264</v>
      </c>
      <c r="C164" s="74" t="s">
        <v>234</v>
      </c>
      <c r="D164" s="15"/>
      <c r="E164" s="4"/>
      <c r="F164" s="4"/>
      <c r="G164" s="8"/>
    </row>
    <row r="165" spans="1:7" x14ac:dyDescent="0.25">
      <c r="A165" s="6" t="s">
        <v>26</v>
      </c>
      <c r="B165" s="53" t="s">
        <v>112</v>
      </c>
      <c r="C165" s="20" t="s">
        <v>107</v>
      </c>
      <c r="D165" s="15">
        <v>24</v>
      </c>
      <c r="E165" s="4"/>
      <c r="F165" s="4"/>
      <c r="G165" s="8"/>
    </row>
    <row r="166" spans="1:7" ht="24" x14ac:dyDescent="0.25">
      <c r="A166" s="6" t="s">
        <v>29</v>
      </c>
      <c r="B166" s="54" t="s">
        <v>153</v>
      </c>
      <c r="C166" s="74" t="s">
        <v>234</v>
      </c>
      <c r="D166" s="15"/>
      <c r="E166" s="4"/>
      <c r="F166" s="4"/>
      <c r="G166" s="8"/>
    </row>
    <row r="167" spans="1:7" x14ac:dyDescent="0.25">
      <c r="A167" s="6">
        <v>11</v>
      </c>
      <c r="B167" s="42" t="s">
        <v>113</v>
      </c>
      <c r="C167" s="74" t="s">
        <v>234</v>
      </c>
      <c r="D167" s="15"/>
      <c r="E167" s="4"/>
      <c r="F167" s="4"/>
      <c r="G167" s="8"/>
    </row>
    <row r="169" spans="1:7" x14ac:dyDescent="0.25">
      <c r="B169" s="10" t="s">
        <v>10</v>
      </c>
      <c r="C169" s="25">
        <v>2</v>
      </c>
    </row>
    <row r="170" spans="1:7" x14ac:dyDescent="0.25">
      <c r="B170" s="10" t="s">
        <v>11</v>
      </c>
      <c r="C170" s="21"/>
    </row>
    <row r="171" spans="1:7" x14ac:dyDescent="0.25">
      <c r="B171" s="10" t="s">
        <v>12</v>
      </c>
      <c r="C171" s="21">
        <f>C169*C170</f>
        <v>0</v>
      </c>
    </row>
    <row r="172" spans="1:7" x14ac:dyDescent="0.25">
      <c r="B172" s="10" t="s">
        <v>13</v>
      </c>
      <c r="C172" s="21">
        <f>C171*0.23</f>
        <v>0</v>
      </c>
    </row>
    <row r="173" spans="1:7" x14ac:dyDescent="0.25">
      <c r="B173" s="1" t="s">
        <v>14</v>
      </c>
      <c r="C173" s="21">
        <f>C171+C172</f>
        <v>0</v>
      </c>
    </row>
    <row r="174" spans="1:7" x14ac:dyDescent="0.25">
      <c r="B174" s="14"/>
    </row>
    <row r="175" spans="1:7" x14ac:dyDescent="0.25">
      <c r="G175" s="13" t="s">
        <v>2</v>
      </c>
    </row>
    <row r="176" spans="1:7" ht="29.1" customHeight="1" x14ac:dyDescent="0.25">
      <c r="B176" s="123" t="s">
        <v>56</v>
      </c>
      <c r="C176" s="123"/>
      <c r="D176" s="123"/>
      <c r="E176" s="123"/>
      <c r="F176" s="124"/>
      <c r="G176" s="29" t="s">
        <v>41</v>
      </c>
    </row>
    <row r="177" spans="1:7" ht="14.45" customHeight="1" x14ac:dyDescent="0.25">
      <c r="A177" s="104" t="s">
        <v>3</v>
      </c>
      <c r="B177" s="107" t="s">
        <v>4</v>
      </c>
      <c r="C177" s="110" t="s">
        <v>5</v>
      </c>
      <c r="D177" s="113" t="s">
        <v>6</v>
      </c>
      <c r="E177" s="114"/>
      <c r="F177" s="115"/>
      <c r="G177" s="116" t="s">
        <v>31</v>
      </c>
    </row>
    <row r="178" spans="1:7" ht="14.45" customHeight="1" x14ac:dyDescent="0.25">
      <c r="A178" s="105"/>
      <c r="B178" s="108"/>
      <c r="C178" s="111"/>
      <c r="D178" s="119" t="s">
        <v>7</v>
      </c>
      <c r="E178" s="119" t="s">
        <v>8</v>
      </c>
      <c r="F178" s="121" t="s">
        <v>105</v>
      </c>
      <c r="G178" s="117"/>
    </row>
    <row r="179" spans="1:7" ht="32.450000000000003" customHeight="1" x14ac:dyDescent="0.25">
      <c r="A179" s="106"/>
      <c r="B179" s="109"/>
      <c r="C179" s="112"/>
      <c r="D179" s="120"/>
      <c r="E179" s="120"/>
      <c r="F179" s="122"/>
      <c r="G179" s="118"/>
    </row>
    <row r="180" spans="1:7" x14ac:dyDescent="0.25">
      <c r="A180" s="6" t="s">
        <v>9</v>
      </c>
      <c r="B180" s="40" t="s">
        <v>104</v>
      </c>
      <c r="C180" s="22" t="s">
        <v>107</v>
      </c>
      <c r="D180" s="15">
        <v>785</v>
      </c>
      <c r="E180" s="4"/>
      <c r="F180" s="4"/>
      <c r="G180" s="8"/>
    </row>
    <row r="181" spans="1:7" x14ac:dyDescent="0.25">
      <c r="A181" s="6">
        <v>2</v>
      </c>
      <c r="B181" s="40" t="s">
        <v>148</v>
      </c>
      <c r="C181" s="22" t="s">
        <v>107</v>
      </c>
      <c r="D181" s="15">
        <v>2490</v>
      </c>
      <c r="E181" s="4"/>
      <c r="F181" s="4"/>
      <c r="G181" s="8"/>
    </row>
    <row r="182" spans="1:7" x14ac:dyDescent="0.25">
      <c r="A182" s="6">
        <v>3</v>
      </c>
      <c r="B182" s="48" t="s">
        <v>154</v>
      </c>
      <c r="C182" s="71" t="s">
        <v>234</v>
      </c>
      <c r="D182" s="15"/>
      <c r="E182" s="4"/>
      <c r="F182" s="4"/>
      <c r="G182" s="8"/>
    </row>
    <row r="183" spans="1:7" x14ac:dyDescent="0.25">
      <c r="A183" s="6">
        <v>4</v>
      </c>
      <c r="B183" s="48" t="s">
        <v>112</v>
      </c>
      <c r="C183" s="22" t="s">
        <v>107</v>
      </c>
      <c r="D183" s="15">
        <v>24</v>
      </c>
      <c r="E183" s="4"/>
      <c r="F183" s="4"/>
      <c r="G183" s="8"/>
    </row>
    <row r="184" spans="1:7" x14ac:dyDescent="0.25">
      <c r="A184" s="6">
        <v>5</v>
      </c>
      <c r="B184" s="50" t="s">
        <v>283</v>
      </c>
      <c r="C184" s="71" t="s">
        <v>234</v>
      </c>
      <c r="D184" s="15"/>
      <c r="E184" s="4"/>
      <c r="F184" s="4"/>
      <c r="G184" s="8"/>
    </row>
    <row r="185" spans="1:7" ht="24.75" x14ac:dyDescent="0.25">
      <c r="A185" s="6">
        <v>6</v>
      </c>
      <c r="B185" s="50" t="s">
        <v>265</v>
      </c>
      <c r="C185" s="71" t="s">
        <v>234</v>
      </c>
      <c r="D185" s="15"/>
      <c r="E185" s="4"/>
      <c r="F185" s="4"/>
      <c r="G185" s="8"/>
    </row>
    <row r="186" spans="1:7" x14ac:dyDescent="0.25">
      <c r="A186" s="6" t="s">
        <v>27</v>
      </c>
      <c r="B186" s="48" t="s">
        <v>266</v>
      </c>
      <c r="C186" s="71" t="s">
        <v>234</v>
      </c>
      <c r="D186" s="15"/>
      <c r="E186" s="4"/>
      <c r="F186" s="4"/>
      <c r="G186" s="8"/>
    </row>
    <row r="187" spans="1:7" x14ac:dyDescent="0.25">
      <c r="A187" s="6" t="s">
        <v>28</v>
      </c>
      <c r="B187" s="48" t="s">
        <v>267</v>
      </c>
      <c r="C187" s="71" t="s">
        <v>234</v>
      </c>
      <c r="D187" s="15"/>
      <c r="E187" s="4"/>
      <c r="F187" s="4"/>
      <c r="G187" s="8"/>
    </row>
    <row r="188" spans="1:7" x14ac:dyDescent="0.25">
      <c r="A188" s="6" t="s">
        <v>26</v>
      </c>
      <c r="B188" s="48" t="s">
        <v>156</v>
      </c>
      <c r="C188" s="22" t="s">
        <v>107</v>
      </c>
      <c r="D188" s="15">
        <v>715</v>
      </c>
      <c r="E188" s="4">
        <v>1115</v>
      </c>
      <c r="F188" s="4"/>
      <c r="G188" s="8"/>
    </row>
    <row r="189" spans="1:7" x14ac:dyDescent="0.25">
      <c r="A189" s="6" t="s">
        <v>29</v>
      </c>
      <c r="B189" s="48" t="s">
        <v>151</v>
      </c>
      <c r="C189" s="22" t="s">
        <v>152</v>
      </c>
      <c r="D189" s="15">
        <v>14</v>
      </c>
      <c r="E189" s="4"/>
      <c r="F189" s="4"/>
      <c r="G189" s="8"/>
    </row>
    <row r="190" spans="1:7" x14ac:dyDescent="0.25">
      <c r="A190" s="6" t="s">
        <v>122</v>
      </c>
      <c r="B190" s="41" t="s">
        <v>155</v>
      </c>
      <c r="C190" s="22" t="s">
        <v>139</v>
      </c>
      <c r="D190" s="15">
        <v>400</v>
      </c>
      <c r="E190" s="4"/>
      <c r="F190" s="4"/>
      <c r="G190" s="8"/>
    </row>
    <row r="191" spans="1:7" ht="24.75" x14ac:dyDescent="0.25">
      <c r="A191" s="6" t="s">
        <v>141</v>
      </c>
      <c r="B191" s="42" t="s">
        <v>268</v>
      </c>
      <c r="C191" s="71" t="s">
        <v>234</v>
      </c>
      <c r="D191" s="15"/>
      <c r="E191" s="4"/>
      <c r="F191" s="4"/>
      <c r="G191" s="8"/>
    </row>
    <row r="193" spans="1:7" x14ac:dyDescent="0.25">
      <c r="B193" s="10" t="s">
        <v>10</v>
      </c>
      <c r="C193" s="25">
        <v>3</v>
      </c>
    </row>
    <row r="194" spans="1:7" x14ac:dyDescent="0.25">
      <c r="B194" s="10" t="s">
        <v>11</v>
      </c>
      <c r="C194" s="21"/>
    </row>
    <row r="195" spans="1:7" x14ac:dyDescent="0.25">
      <c r="B195" s="10" t="s">
        <v>12</v>
      </c>
      <c r="C195" s="21">
        <f>C193*C194</f>
        <v>0</v>
      </c>
    </row>
    <row r="196" spans="1:7" x14ac:dyDescent="0.25">
      <c r="B196" s="10" t="s">
        <v>13</v>
      </c>
      <c r="C196" s="21">
        <f>C195*0.23</f>
        <v>0</v>
      </c>
    </row>
    <row r="197" spans="1:7" x14ac:dyDescent="0.25">
      <c r="B197" s="1" t="s">
        <v>14</v>
      </c>
      <c r="C197" s="21">
        <f>C195+C196</f>
        <v>0</v>
      </c>
    </row>
    <row r="198" spans="1:7" x14ac:dyDescent="0.25">
      <c r="B198" s="35"/>
      <c r="C198" s="36"/>
    </row>
    <row r="199" spans="1:7" x14ac:dyDescent="0.25">
      <c r="G199" s="13" t="s">
        <v>2</v>
      </c>
    </row>
    <row r="200" spans="1:7" ht="29.1" customHeight="1" x14ac:dyDescent="0.25">
      <c r="B200" s="123" t="s">
        <v>57</v>
      </c>
      <c r="C200" s="123"/>
      <c r="D200" s="123"/>
      <c r="E200" s="123"/>
      <c r="F200" s="124"/>
      <c r="G200" s="27" t="s">
        <v>34</v>
      </c>
    </row>
    <row r="201" spans="1:7" x14ac:dyDescent="0.25">
      <c r="A201" s="104" t="s">
        <v>3</v>
      </c>
      <c r="B201" s="107" t="s">
        <v>4</v>
      </c>
      <c r="C201" s="110" t="s">
        <v>5</v>
      </c>
      <c r="D201" s="113" t="s">
        <v>6</v>
      </c>
      <c r="E201" s="114"/>
      <c r="F201" s="115"/>
      <c r="G201" s="116" t="s">
        <v>31</v>
      </c>
    </row>
    <row r="202" spans="1:7" ht="14.45" customHeight="1" x14ac:dyDescent="0.25">
      <c r="A202" s="105"/>
      <c r="B202" s="108"/>
      <c r="C202" s="111"/>
      <c r="D202" s="119" t="s">
        <v>7</v>
      </c>
      <c r="E202" s="119" t="s">
        <v>8</v>
      </c>
      <c r="F202" s="121" t="s">
        <v>105</v>
      </c>
      <c r="G202" s="117"/>
    </row>
    <row r="203" spans="1:7" ht="24.6" customHeight="1" x14ac:dyDescent="0.25">
      <c r="A203" s="106"/>
      <c r="B203" s="109"/>
      <c r="C203" s="112"/>
      <c r="D203" s="120"/>
      <c r="E203" s="120"/>
      <c r="F203" s="122"/>
      <c r="G203" s="118"/>
    </row>
    <row r="204" spans="1:7" x14ac:dyDescent="0.25">
      <c r="A204" s="6" t="s">
        <v>9</v>
      </c>
      <c r="B204" s="40" t="s">
        <v>104</v>
      </c>
      <c r="C204" s="22" t="s">
        <v>107</v>
      </c>
      <c r="D204" s="15">
        <v>780</v>
      </c>
      <c r="E204" s="4"/>
      <c r="F204" s="4"/>
      <c r="G204" s="8"/>
    </row>
    <row r="205" spans="1:7" x14ac:dyDescent="0.25">
      <c r="A205" s="6">
        <v>2</v>
      </c>
      <c r="B205" s="40" t="s">
        <v>157</v>
      </c>
      <c r="C205" s="22" t="s">
        <v>107</v>
      </c>
      <c r="D205" s="15">
        <v>400</v>
      </c>
      <c r="E205" s="4"/>
      <c r="F205" s="4"/>
      <c r="G205" s="8"/>
    </row>
    <row r="206" spans="1:7" x14ac:dyDescent="0.25">
      <c r="A206" s="6">
        <v>3</v>
      </c>
      <c r="B206" s="41" t="s">
        <v>111</v>
      </c>
      <c r="C206" s="22" t="s">
        <v>107</v>
      </c>
      <c r="D206" s="15">
        <v>1580</v>
      </c>
      <c r="E206" s="4"/>
      <c r="F206" s="4"/>
      <c r="G206" s="8"/>
    </row>
    <row r="207" spans="1:7" x14ac:dyDescent="0.25">
      <c r="A207" s="6">
        <v>4</v>
      </c>
      <c r="B207" s="42" t="s">
        <v>284</v>
      </c>
      <c r="C207" s="71" t="s">
        <v>234</v>
      </c>
      <c r="D207" s="15"/>
      <c r="E207" s="4"/>
      <c r="F207" s="4"/>
      <c r="G207" s="8"/>
    </row>
    <row r="208" spans="1:7" x14ac:dyDescent="0.25">
      <c r="A208" s="6">
        <v>5</v>
      </c>
      <c r="B208" s="42" t="s">
        <v>158</v>
      </c>
      <c r="C208" s="22" t="s">
        <v>107</v>
      </c>
      <c r="D208" s="15">
        <v>18</v>
      </c>
      <c r="E208" s="4"/>
      <c r="F208" s="4"/>
      <c r="G208" s="8"/>
    </row>
    <row r="209" spans="1:7" x14ac:dyDescent="0.25">
      <c r="A209" s="6">
        <v>6</v>
      </c>
      <c r="B209" s="68" t="s">
        <v>232</v>
      </c>
      <c r="C209" s="71" t="s">
        <v>234</v>
      </c>
      <c r="D209" s="15"/>
      <c r="E209" s="4"/>
      <c r="F209" s="69"/>
      <c r="G209" s="8"/>
    </row>
    <row r="210" spans="1:7" x14ac:dyDescent="0.25">
      <c r="A210" s="6">
        <v>7</v>
      </c>
      <c r="B210" s="42" t="s">
        <v>131</v>
      </c>
      <c r="C210" s="71" t="s">
        <v>234</v>
      </c>
      <c r="D210" s="15"/>
      <c r="E210" s="4"/>
      <c r="F210" s="4"/>
      <c r="G210" s="8"/>
    </row>
    <row r="212" spans="1:7" x14ac:dyDescent="0.25">
      <c r="B212" s="10" t="s">
        <v>10</v>
      </c>
      <c r="C212" s="25">
        <v>2</v>
      </c>
    </row>
    <row r="213" spans="1:7" x14ac:dyDescent="0.25">
      <c r="B213" s="10" t="s">
        <v>11</v>
      </c>
      <c r="C213" s="21"/>
    </row>
    <row r="214" spans="1:7" x14ac:dyDescent="0.25">
      <c r="B214" s="10" t="s">
        <v>12</v>
      </c>
      <c r="C214" s="21">
        <f>C212*C213</f>
        <v>0</v>
      </c>
    </row>
    <row r="215" spans="1:7" x14ac:dyDescent="0.25">
      <c r="B215" s="10" t="s">
        <v>13</v>
      </c>
      <c r="C215" s="21">
        <f>C214*0.23</f>
        <v>0</v>
      </c>
    </row>
    <row r="216" spans="1:7" x14ac:dyDescent="0.25">
      <c r="B216" s="1" t="s">
        <v>14</v>
      </c>
      <c r="C216" s="21">
        <f>C214+C215</f>
        <v>0</v>
      </c>
    </row>
    <row r="217" spans="1:7" x14ac:dyDescent="0.25">
      <c r="B217" s="35"/>
      <c r="C217" s="36"/>
    </row>
    <row r="218" spans="1:7" x14ac:dyDescent="0.25">
      <c r="G218" s="13" t="s">
        <v>2</v>
      </c>
    </row>
    <row r="219" spans="1:7" ht="30" x14ac:dyDescent="0.25">
      <c r="B219" s="123" t="s">
        <v>58</v>
      </c>
      <c r="C219" s="123"/>
      <c r="D219" s="123"/>
      <c r="E219" s="123"/>
      <c r="F219" s="124"/>
      <c r="G219" s="27" t="s">
        <v>34</v>
      </c>
    </row>
    <row r="220" spans="1:7" x14ac:dyDescent="0.25">
      <c r="A220" s="104" t="s">
        <v>3</v>
      </c>
      <c r="B220" s="107" t="s">
        <v>4</v>
      </c>
      <c r="C220" s="110" t="s">
        <v>5</v>
      </c>
      <c r="D220" s="113" t="s">
        <v>6</v>
      </c>
      <c r="E220" s="114"/>
      <c r="F220" s="115"/>
      <c r="G220" s="116" t="s">
        <v>31</v>
      </c>
    </row>
    <row r="221" spans="1:7" x14ac:dyDescent="0.25">
      <c r="A221" s="105"/>
      <c r="B221" s="108"/>
      <c r="C221" s="111"/>
      <c r="D221" s="119" t="s">
        <v>7</v>
      </c>
      <c r="E221" s="119" t="s">
        <v>8</v>
      </c>
      <c r="F221" s="121" t="s">
        <v>105</v>
      </c>
      <c r="G221" s="117"/>
    </row>
    <row r="222" spans="1:7" ht="27" customHeight="1" x14ac:dyDescent="0.25">
      <c r="A222" s="106"/>
      <c r="B222" s="109"/>
      <c r="C222" s="112"/>
      <c r="D222" s="120"/>
      <c r="E222" s="120"/>
      <c r="F222" s="122"/>
      <c r="G222" s="118"/>
    </row>
    <row r="223" spans="1:7" x14ac:dyDescent="0.25">
      <c r="A223" s="6" t="s">
        <v>9</v>
      </c>
      <c r="B223" s="40" t="s">
        <v>104</v>
      </c>
      <c r="C223" s="22" t="s">
        <v>107</v>
      </c>
      <c r="D223" s="15">
        <v>780</v>
      </c>
      <c r="E223" s="4"/>
      <c r="F223" s="4"/>
      <c r="G223" s="8"/>
    </row>
    <row r="224" spans="1:7" x14ac:dyDescent="0.25">
      <c r="A224" s="6">
        <v>2</v>
      </c>
      <c r="B224" s="40" t="s">
        <v>157</v>
      </c>
      <c r="C224" s="22" t="s">
        <v>107</v>
      </c>
      <c r="D224" s="15">
        <v>400</v>
      </c>
      <c r="E224" s="4"/>
      <c r="F224" s="4"/>
      <c r="G224" s="8"/>
    </row>
    <row r="225" spans="1:7" x14ac:dyDescent="0.25">
      <c r="A225" s="6">
        <v>3</v>
      </c>
      <c r="B225" s="41" t="s">
        <v>111</v>
      </c>
      <c r="C225" s="22" t="s">
        <v>107</v>
      </c>
      <c r="D225" s="15">
        <v>1580</v>
      </c>
      <c r="E225" s="4"/>
      <c r="F225" s="4"/>
      <c r="G225" s="8"/>
    </row>
    <row r="226" spans="1:7" x14ac:dyDescent="0.25">
      <c r="A226" s="6">
        <v>4</v>
      </c>
      <c r="B226" s="42" t="s">
        <v>250</v>
      </c>
      <c r="C226" s="71" t="s">
        <v>234</v>
      </c>
      <c r="D226" s="15"/>
      <c r="E226" s="4"/>
      <c r="F226" s="4"/>
      <c r="G226" s="8"/>
    </row>
    <row r="227" spans="1:7" x14ac:dyDescent="0.25">
      <c r="A227" s="6">
        <v>5</v>
      </c>
      <c r="B227" s="42" t="s">
        <v>158</v>
      </c>
      <c r="C227" s="22" t="s">
        <v>107</v>
      </c>
      <c r="D227" s="15">
        <v>18</v>
      </c>
      <c r="E227" s="4"/>
      <c r="F227" s="4"/>
      <c r="G227" s="8"/>
    </row>
    <row r="228" spans="1:7" x14ac:dyDescent="0.25">
      <c r="A228" s="6">
        <v>6</v>
      </c>
      <c r="B228" s="42" t="s">
        <v>131</v>
      </c>
      <c r="C228" s="71" t="s">
        <v>234</v>
      </c>
      <c r="D228" s="15"/>
      <c r="E228" s="4"/>
      <c r="F228" s="4"/>
      <c r="G228" s="8"/>
    </row>
    <row r="229" spans="1:7" x14ac:dyDescent="0.25">
      <c r="A229" s="6">
        <v>7</v>
      </c>
      <c r="B229" s="42" t="s">
        <v>159</v>
      </c>
      <c r="C229" s="22" t="s">
        <v>127</v>
      </c>
      <c r="D229" s="4">
        <v>4</v>
      </c>
      <c r="E229" s="4"/>
      <c r="F229" s="4"/>
      <c r="G229" s="8"/>
    </row>
    <row r="230" spans="1:7" x14ac:dyDescent="0.25">
      <c r="A230" s="6">
        <v>8</v>
      </c>
      <c r="B230" s="42" t="s">
        <v>269</v>
      </c>
      <c r="C230" s="22" t="s">
        <v>127</v>
      </c>
      <c r="D230" s="4">
        <v>2</v>
      </c>
      <c r="E230" s="4"/>
      <c r="F230" s="4"/>
      <c r="G230" s="8"/>
    </row>
    <row r="231" spans="1:7" x14ac:dyDescent="0.25">
      <c r="A231" s="6" t="s">
        <v>26</v>
      </c>
      <c r="B231" s="52" t="s">
        <v>130</v>
      </c>
      <c r="C231" s="71" t="s">
        <v>234</v>
      </c>
      <c r="D231" s="15"/>
      <c r="E231" s="4"/>
      <c r="F231" s="4"/>
      <c r="G231" s="8"/>
    </row>
    <row r="232" spans="1:7" x14ac:dyDescent="0.25">
      <c r="A232" s="6" t="s">
        <v>29</v>
      </c>
      <c r="B232" s="42" t="s">
        <v>131</v>
      </c>
      <c r="C232" s="71" t="s">
        <v>234</v>
      </c>
      <c r="D232" s="15"/>
      <c r="E232" s="4"/>
      <c r="F232" s="4"/>
      <c r="G232" s="8"/>
    </row>
    <row r="234" spans="1:7" x14ac:dyDescent="0.25">
      <c r="B234" s="10" t="s">
        <v>10</v>
      </c>
      <c r="C234" s="25">
        <v>2</v>
      </c>
    </row>
    <row r="235" spans="1:7" x14ac:dyDescent="0.25">
      <c r="B235" s="10" t="s">
        <v>11</v>
      </c>
      <c r="C235" s="21"/>
    </row>
    <row r="236" spans="1:7" x14ac:dyDescent="0.25">
      <c r="B236" s="10" t="s">
        <v>12</v>
      </c>
      <c r="C236" s="21">
        <f>C234*C235</f>
        <v>0</v>
      </c>
    </row>
    <row r="237" spans="1:7" x14ac:dyDescent="0.25">
      <c r="B237" s="10" t="s">
        <v>13</v>
      </c>
      <c r="C237" s="21">
        <f>C236*0.23</f>
        <v>0</v>
      </c>
    </row>
    <row r="238" spans="1:7" x14ac:dyDescent="0.25">
      <c r="B238" s="1" t="s">
        <v>14</v>
      </c>
      <c r="C238" s="21">
        <f>C236+C237</f>
        <v>0</v>
      </c>
    </row>
    <row r="239" spans="1:7" x14ac:dyDescent="0.25">
      <c r="B239" s="35"/>
      <c r="C239" s="36"/>
    </row>
    <row r="240" spans="1:7" x14ac:dyDescent="0.25">
      <c r="G240" s="13" t="s">
        <v>2</v>
      </c>
    </row>
    <row r="241" spans="1:7" ht="30" x14ac:dyDescent="0.25">
      <c r="B241" s="123" t="s">
        <v>59</v>
      </c>
      <c r="C241" s="123"/>
      <c r="D241" s="123"/>
      <c r="E241" s="123"/>
      <c r="F241" s="124"/>
      <c r="G241" s="27" t="s">
        <v>34</v>
      </c>
    </row>
    <row r="242" spans="1:7" x14ac:dyDescent="0.25">
      <c r="A242" s="104" t="s">
        <v>3</v>
      </c>
      <c r="B242" s="107" t="s">
        <v>4</v>
      </c>
      <c r="C242" s="110" t="s">
        <v>5</v>
      </c>
      <c r="D242" s="113" t="s">
        <v>6</v>
      </c>
      <c r="E242" s="114"/>
      <c r="F242" s="115"/>
      <c r="G242" s="116" t="s">
        <v>31</v>
      </c>
    </row>
    <row r="243" spans="1:7" ht="14.45" customHeight="1" x14ac:dyDescent="0.25">
      <c r="A243" s="105"/>
      <c r="B243" s="108"/>
      <c r="C243" s="111"/>
      <c r="D243" s="119" t="s">
        <v>7</v>
      </c>
      <c r="E243" s="119" t="s">
        <v>8</v>
      </c>
      <c r="F243" s="121" t="s">
        <v>105</v>
      </c>
      <c r="G243" s="117"/>
    </row>
    <row r="244" spans="1:7" ht="24" customHeight="1" x14ac:dyDescent="0.25">
      <c r="A244" s="106"/>
      <c r="B244" s="109"/>
      <c r="C244" s="112"/>
      <c r="D244" s="120"/>
      <c r="E244" s="120"/>
      <c r="F244" s="122"/>
      <c r="G244" s="118"/>
    </row>
    <row r="245" spans="1:7" x14ac:dyDescent="0.25">
      <c r="A245" s="6" t="s">
        <v>9</v>
      </c>
      <c r="B245" s="40" t="s">
        <v>104</v>
      </c>
      <c r="C245" s="22" t="s">
        <v>107</v>
      </c>
      <c r="D245" s="15">
        <v>780</v>
      </c>
      <c r="E245" s="4"/>
      <c r="F245" s="4"/>
      <c r="G245" s="8"/>
    </row>
    <row r="246" spans="1:7" x14ac:dyDescent="0.25">
      <c r="A246" s="6">
        <v>2</v>
      </c>
      <c r="B246" s="40" t="s">
        <v>157</v>
      </c>
      <c r="C246" s="22" t="s">
        <v>107</v>
      </c>
      <c r="D246" s="15">
        <v>400</v>
      </c>
      <c r="E246" s="4"/>
      <c r="F246" s="4"/>
      <c r="G246" s="8"/>
    </row>
    <row r="247" spans="1:7" x14ac:dyDescent="0.25">
      <c r="A247" s="6">
        <v>3</v>
      </c>
      <c r="B247" s="41" t="s">
        <v>111</v>
      </c>
      <c r="C247" s="22" t="s">
        <v>107</v>
      </c>
      <c r="D247" s="15">
        <v>1940</v>
      </c>
      <c r="E247" s="4"/>
      <c r="F247" s="4"/>
      <c r="G247" s="8"/>
    </row>
    <row r="248" spans="1:7" x14ac:dyDescent="0.25">
      <c r="A248" s="6">
        <v>4</v>
      </c>
      <c r="B248" s="42" t="s">
        <v>250</v>
      </c>
      <c r="C248" s="71" t="s">
        <v>234</v>
      </c>
      <c r="D248" s="15"/>
      <c r="E248" s="4"/>
      <c r="F248" s="4"/>
      <c r="G248" s="8"/>
    </row>
    <row r="249" spans="1:7" x14ac:dyDescent="0.25">
      <c r="A249" s="6">
        <v>5</v>
      </c>
      <c r="B249" s="42" t="s">
        <v>158</v>
      </c>
      <c r="C249" s="22" t="s">
        <v>107</v>
      </c>
      <c r="D249" s="15">
        <v>18</v>
      </c>
      <c r="E249" s="4"/>
      <c r="F249" s="4"/>
      <c r="G249" s="8"/>
    </row>
    <row r="250" spans="1:7" ht="24.75" x14ac:dyDescent="0.25">
      <c r="A250" s="6">
        <v>6</v>
      </c>
      <c r="B250" s="42" t="s">
        <v>160</v>
      </c>
      <c r="C250" s="71" t="s">
        <v>234</v>
      </c>
      <c r="D250" s="15"/>
      <c r="E250" s="4"/>
      <c r="F250" s="4"/>
      <c r="G250" s="8"/>
    </row>
    <row r="251" spans="1:7" x14ac:dyDescent="0.25">
      <c r="A251" s="6">
        <v>7</v>
      </c>
      <c r="B251" s="42" t="s">
        <v>131</v>
      </c>
      <c r="C251" s="71" t="s">
        <v>234</v>
      </c>
      <c r="D251" s="15"/>
      <c r="E251" s="4"/>
      <c r="F251" s="4"/>
      <c r="G251" s="8"/>
    </row>
    <row r="253" spans="1:7" x14ac:dyDescent="0.25">
      <c r="B253" s="10" t="s">
        <v>10</v>
      </c>
      <c r="C253" s="25">
        <v>2</v>
      </c>
    </row>
    <row r="254" spans="1:7" x14ac:dyDescent="0.25">
      <c r="B254" s="10" t="s">
        <v>11</v>
      </c>
      <c r="C254" s="21"/>
    </row>
    <row r="255" spans="1:7" x14ac:dyDescent="0.25">
      <c r="B255" s="10" t="s">
        <v>12</v>
      </c>
      <c r="C255" s="21">
        <f>C253*C254</f>
        <v>0</v>
      </c>
    </row>
    <row r="256" spans="1:7" x14ac:dyDescent="0.25">
      <c r="B256" s="10" t="s">
        <v>13</v>
      </c>
      <c r="C256" s="21">
        <f>C255*0.23</f>
        <v>0</v>
      </c>
    </row>
    <row r="257" spans="1:7" x14ac:dyDescent="0.25">
      <c r="B257" s="1" t="s">
        <v>14</v>
      </c>
      <c r="C257" s="21">
        <f>C255+C256</f>
        <v>0</v>
      </c>
    </row>
    <row r="258" spans="1:7" x14ac:dyDescent="0.25">
      <c r="B258" s="35"/>
      <c r="C258" s="36"/>
    </row>
    <row r="259" spans="1:7" x14ac:dyDescent="0.25">
      <c r="G259" s="13" t="s">
        <v>2</v>
      </c>
    </row>
    <row r="260" spans="1:7" ht="30" x14ac:dyDescent="0.25">
      <c r="B260" s="123" t="s">
        <v>60</v>
      </c>
      <c r="C260" s="123"/>
      <c r="D260" s="123"/>
      <c r="E260" s="123"/>
      <c r="F260" s="124"/>
      <c r="G260" s="27" t="s">
        <v>34</v>
      </c>
    </row>
    <row r="261" spans="1:7" x14ac:dyDescent="0.25">
      <c r="A261" s="104" t="s">
        <v>3</v>
      </c>
      <c r="B261" s="107" t="s">
        <v>4</v>
      </c>
      <c r="C261" s="110" t="s">
        <v>5</v>
      </c>
      <c r="D261" s="113" t="s">
        <v>6</v>
      </c>
      <c r="E261" s="114"/>
      <c r="F261" s="115"/>
      <c r="G261" s="116" t="s">
        <v>31</v>
      </c>
    </row>
    <row r="262" spans="1:7" ht="14.45" customHeight="1" x14ac:dyDescent="0.25">
      <c r="A262" s="105"/>
      <c r="B262" s="108"/>
      <c r="C262" s="111"/>
      <c r="D262" s="119" t="s">
        <v>7</v>
      </c>
      <c r="E262" s="119" t="s">
        <v>8</v>
      </c>
      <c r="F262" s="121" t="s">
        <v>105</v>
      </c>
      <c r="G262" s="117"/>
    </row>
    <row r="263" spans="1:7" ht="27" customHeight="1" x14ac:dyDescent="0.25">
      <c r="A263" s="106"/>
      <c r="B263" s="109"/>
      <c r="C263" s="112"/>
      <c r="D263" s="120"/>
      <c r="E263" s="120"/>
      <c r="F263" s="122"/>
      <c r="G263" s="118"/>
    </row>
    <row r="264" spans="1:7" x14ac:dyDescent="0.25">
      <c r="A264" s="6" t="s">
        <v>9</v>
      </c>
      <c r="B264" s="40" t="s">
        <v>104</v>
      </c>
      <c r="C264" s="22" t="s">
        <v>107</v>
      </c>
      <c r="D264" s="15">
        <v>795</v>
      </c>
      <c r="E264" s="4"/>
      <c r="F264" s="4"/>
      <c r="G264" s="8"/>
    </row>
    <row r="265" spans="1:7" x14ac:dyDescent="0.25">
      <c r="A265" s="6">
        <v>2</v>
      </c>
      <c r="B265" s="40" t="s">
        <v>157</v>
      </c>
      <c r="C265" s="22" t="s">
        <v>107</v>
      </c>
      <c r="D265" s="15">
        <v>295</v>
      </c>
      <c r="E265" s="4"/>
      <c r="F265" s="4"/>
      <c r="G265" s="8"/>
    </row>
    <row r="266" spans="1:7" x14ac:dyDescent="0.25">
      <c r="A266" s="6">
        <v>3</v>
      </c>
      <c r="B266" s="41" t="s">
        <v>111</v>
      </c>
      <c r="C266" s="22" t="s">
        <v>107</v>
      </c>
      <c r="D266" s="15">
        <v>1950</v>
      </c>
      <c r="E266" s="4"/>
      <c r="F266" s="4"/>
      <c r="G266" s="8"/>
    </row>
    <row r="267" spans="1:7" x14ac:dyDescent="0.25">
      <c r="A267" s="6">
        <v>4</v>
      </c>
      <c r="B267" s="42" t="s">
        <v>251</v>
      </c>
      <c r="C267" s="71" t="s">
        <v>234</v>
      </c>
      <c r="D267" s="15"/>
      <c r="E267" s="4"/>
      <c r="F267" s="4"/>
      <c r="G267" s="8"/>
    </row>
    <row r="268" spans="1:7" x14ac:dyDescent="0.25">
      <c r="A268" s="6">
        <v>5</v>
      </c>
      <c r="B268" s="42" t="s">
        <v>159</v>
      </c>
      <c r="C268" s="22" t="s">
        <v>127</v>
      </c>
      <c r="D268" s="15">
        <v>5</v>
      </c>
      <c r="E268" s="4"/>
      <c r="F268" s="4"/>
      <c r="G268" s="8"/>
    </row>
    <row r="269" spans="1:7" x14ac:dyDescent="0.25">
      <c r="A269" s="6">
        <v>6</v>
      </c>
      <c r="B269" s="42" t="s">
        <v>138</v>
      </c>
      <c r="C269" s="22" t="s">
        <v>139</v>
      </c>
      <c r="D269" s="15">
        <v>125</v>
      </c>
      <c r="E269" s="4"/>
      <c r="F269" s="4"/>
      <c r="G269" s="8"/>
    </row>
    <row r="270" spans="1:7" x14ac:dyDescent="0.25">
      <c r="A270" s="6">
        <v>7</v>
      </c>
      <c r="B270" s="42" t="s">
        <v>131</v>
      </c>
      <c r="C270" s="71" t="s">
        <v>234</v>
      </c>
      <c r="D270" s="15"/>
      <c r="E270" s="4"/>
      <c r="F270" s="4"/>
      <c r="G270" s="8"/>
    </row>
    <row r="272" spans="1:7" x14ac:dyDescent="0.25">
      <c r="B272" s="10" t="s">
        <v>10</v>
      </c>
      <c r="C272" s="25">
        <v>2</v>
      </c>
    </row>
    <row r="273" spans="1:7" x14ac:dyDescent="0.25">
      <c r="B273" s="10" t="s">
        <v>11</v>
      </c>
      <c r="C273" s="21"/>
    </row>
    <row r="274" spans="1:7" x14ac:dyDescent="0.25">
      <c r="B274" s="10" t="s">
        <v>12</v>
      </c>
      <c r="C274" s="21">
        <f>C272*C273</f>
        <v>0</v>
      </c>
    </row>
    <row r="275" spans="1:7" x14ac:dyDescent="0.25">
      <c r="B275" s="10" t="s">
        <v>13</v>
      </c>
      <c r="C275" s="21">
        <f>C274*0.23</f>
        <v>0</v>
      </c>
    </row>
    <row r="276" spans="1:7" x14ac:dyDescent="0.25">
      <c r="B276" s="1" t="s">
        <v>14</v>
      </c>
      <c r="C276" s="21">
        <f>C274+C275</f>
        <v>0</v>
      </c>
    </row>
    <row r="277" spans="1:7" x14ac:dyDescent="0.25">
      <c r="B277" s="35"/>
      <c r="C277" s="36"/>
    </row>
    <row r="278" spans="1:7" x14ac:dyDescent="0.25">
      <c r="G278" s="13" t="s">
        <v>2</v>
      </c>
    </row>
    <row r="279" spans="1:7" ht="30" x14ac:dyDescent="0.25">
      <c r="B279" s="123" t="s">
        <v>61</v>
      </c>
      <c r="C279" s="123"/>
      <c r="D279" s="123"/>
      <c r="E279" s="123"/>
      <c r="F279" s="124"/>
      <c r="G279" s="27" t="s">
        <v>34</v>
      </c>
    </row>
    <row r="280" spans="1:7" x14ac:dyDescent="0.25">
      <c r="A280" s="104" t="s">
        <v>3</v>
      </c>
      <c r="B280" s="107" t="s">
        <v>4</v>
      </c>
      <c r="C280" s="110" t="s">
        <v>5</v>
      </c>
      <c r="D280" s="113" t="s">
        <v>6</v>
      </c>
      <c r="E280" s="114"/>
      <c r="F280" s="115"/>
      <c r="G280" s="116" t="s">
        <v>31</v>
      </c>
    </row>
    <row r="281" spans="1:7" ht="14.45" customHeight="1" x14ac:dyDescent="0.25">
      <c r="A281" s="105"/>
      <c r="B281" s="108"/>
      <c r="C281" s="111"/>
      <c r="D281" s="119" t="s">
        <v>7</v>
      </c>
      <c r="E281" s="119" t="s">
        <v>8</v>
      </c>
      <c r="F281" s="121" t="s">
        <v>105</v>
      </c>
      <c r="G281" s="117"/>
    </row>
    <row r="282" spans="1:7" ht="24.6" customHeight="1" x14ac:dyDescent="0.25">
      <c r="A282" s="106"/>
      <c r="B282" s="109"/>
      <c r="C282" s="112"/>
      <c r="D282" s="120"/>
      <c r="E282" s="120"/>
      <c r="F282" s="122"/>
      <c r="G282" s="118"/>
    </row>
    <row r="283" spans="1:7" x14ac:dyDescent="0.25">
      <c r="A283" s="6" t="s">
        <v>9</v>
      </c>
      <c r="B283" s="40" t="s">
        <v>104</v>
      </c>
      <c r="C283" s="22" t="s">
        <v>107</v>
      </c>
      <c r="D283" s="15">
        <v>1140</v>
      </c>
      <c r="E283" s="4"/>
      <c r="F283" s="4"/>
      <c r="G283" s="8"/>
    </row>
    <row r="284" spans="1:7" x14ac:dyDescent="0.25">
      <c r="A284" s="6">
        <v>2</v>
      </c>
      <c r="B284" s="40" t="s">
        <v>157</v>
      </c>
      <c r="C284" s="22" t="s">
        <v>107</v>
      </c>
      <c r="D284" s="15">
        <v>440</v>
      </c>
      <c r="E284" s="4"/>
      <c r="F284" s="4"/>
      <c r="G284" s="8"/>
    </row>
    <row r="285" spans="1:7" x14ac:dyDescent="0.25">
      <c r="A285" s="6">
        <v>3</v>
      </c>
      <c r="B285" s="41" t="s">
        <v>111</v>
      </c>
      <c r="C285" s="22" t="s">
        <v>107</v>
      </c>
      <c r="D285" s="15">
        <v>1190</v>
      </c>
      <c r="E285" s="4"/>
      <c r="F285" s="4"/>
      <c r="G285" s="8"/>
    </row>
    <row r="286" spans="1:7" x14ac:dyDescent="0.25">
      <c r="A286" s="6">
        <v>4</v>
      </c>
      <c r="B286" s="42" t="s">
        <v>251</v>
      </c>
      <c r="C286" s="71" t="s">
        <v>234</v>
      </c>
      <c r="D286" s="15"/>
      <c r="E286" s="4"/>
      <c r="F286" s="4"/>
      <c r="G286" s="8"/>
    </row>
    <row r="287" spans="1:7" x14ac:dyDescent="0.25">
      <c r="A287" s="6">
        <v>5</v>
      </c>
      <c r="B287" s="42" t="s">
        <v>161</v>
      </c>
      <c r="C287" s="71" t="s">
        <v>234</v>
      </c>
      <c r="D287" s="15"/>
      <c r="E287" s="4"/>
      <c r="F287" s="4"/>
      <c r="G287" s="8"/>
    </row>
    <row r="288" spans="1:7" x14ac:dyDescent="0.25">
      <c r="A288" s="6">
        <v>6</v>
      </c>
      <c r="B288" s="42" t="s">
        <v>163</v>
      </c>
      <c r="C288" s="22" t="s">
        <v>127</v>
      </c>
      <c r="D288" s="15">
        <v>12</v>
      </c>
      <c r="E288" s="4"/>
      <c r="F288" s="4"/>
      <c r="G288" s="8"/>
    </row>
    <row r="289" spans="1:7" x14ac:dyDescent="0.25">
      <c r="A289" s="6">
        <v>7</v>
      </c>
      <c r="B289" s="42" t="s">
        <v>162</v>
      </c>
      <c r="C289" s="22" t="s">
        <v>127</v>
      </c>
      <c r="D289" s="15">
        <v>3</v>
      </c>
      <c r="E289" s="4"/>
      <c r="F289" s="4"/>
      <c r="G289" s="8"/>
    </row>
    <row r="290" spans="1:7" ht="24.75" x14ac:dyDescent="0.25">
      <c r="A290" s="6">
        <v>8</v>
      </c>
      <c r="B290" s="42" t="s">
        <v>164</v>
      </c>
      <c r="C290" s="71" t="s">
        <v>234</v>
      </c>
      <c r="D290" s="15"/>
      <c r="E290" s="4"/>
      <c r="F290" s="4"/>
      <c r="G290" s="8"/>
    </row>
    <row r="291" spans="1:7" x14ac:dyDescent="0.25">
      <c r="A291" s="6" t="s">
        <v>26</v>
      </c>
      <c r="B291" s="43" t="s">
        <v>165</v>
      </c>
      <c r="C291" s="71" t="s">
        <v>234</v>
      </c>
      <c r="D291" s="15"/>
      <c r="E291" s="4"/>
      <c r="F291" s="4"/>
      <c r="G291" s="8"/>
    </row>
    <row r="292" spans="1:7" x14ac:dyDescent="0.25">
      <c r="A292" s="6" t="s">
        <v>29</v>
      </c>
      <c r="B292" s="42" t="s">
        <v>131</v>
      </c>
      <c r="C292" s="71" t="s">
        <v>234</v>
      </c>
      <c r="D292" s="15"/>
      <c r="E292" s="4"/>
      <c r="F292" s="4"/>
      <c r="G292" s="8"/>
    </row>
    <row r="294" spans="1:7" x14ac:dyDescent="0.25">
      <c r="B294" s="10" t="s">
        <v>10</v>
      </c>
      <c r="C294" s="25">
        <v>1</v>
      </c>
    </row>
    <row r="295" spans="1:7" x14ac:dyDescent="0.25">
      <c r="B295" s="10" t="s">
        <v>11</v>
      </c>
      <c r="C295" s="21"/>
    </row>
    <row r="296" spans="1:7" x14ac:dyDescent="0.25">
      <c r="B296" s="10" t="s">
        <v>12</v>
      </c>
      <c r="C296" s="21">
        <f>C294*C295</f>
        <v>0</v>
      </c>
    </row>
    <row r="297" spans="1:7" x14ac:dyDescent="0.25">
      <c r="B297" s="10" t="s">
        <v>13</v>
      </c>
      <c r="C297" s="21">
        <f>C296*0.23</f>
        <v>0</v>
      </c>
    </row>
    <row r="298" spans="1:7" x14ac:dyDescent="0.25">
      <c r="B298" s="1" t="s">
        <v>14</v>
      </c>
      <c r="C298" s="21">
        <f>C296+C297</f>
        <v>0</v>
      </c>
    </row>
    <row r="299" spans="1:7" x14ac:dyDescent="0.25">
      <c r="B299" s="35"/>
      <c r="C299" s="36"/>
    </row>
    <row r="300" spans="1:7" ht="18.75" x14ac:dyDescent="0.3">
      <c r="B300" s="81" t="s">
        <v>67</v>
      </c>
      <c r="C300" s="81"/>
      <c r="D300" s="81"/>
      <c r="E300" s="81"/>
      <c r="F300" s="82"/>
      <c r="G300" s="13" t="s">
        <v>2</v>
      </c>
    </row>
    <row r="301" spans="1:7" ht="30" x14ac:dyDescent="0.25">
      <c r="B301" s="123" t="s">
        <v>63</v>
      </c>
      <c r="C301" s="123"/>
      <c r="D301" s="123"/>
      <c r="E301" s="123"/>
      <c r="F301" s="124"/>
      <c r="G301" s="27" t="s">
        <v>34</v>
      </c>
    </row>
    <row r="302" spans="1:7" x14ac:dyDescent="0.25">
      <c r="A302" s="104" t="s">
        <v>3</v>
      </c>
      <c r="B302" s="107" t="s">
        <v>4</v>
      </c>
      <c r="C302" s="110" t="s">
        <v>5</v>
      </c>
      <c r="D302" s="113" t="s">
        <v>6</v>
      </c>
      <c r="E302" s="114"/>
      <c r="F302" s="115"/>
      <c r="G302" s="116" t="s">
        <v>31</v>
      </c>
    </row>
    <row r="303" spans="1:7" ht="14.45" customHeight="1" x14ac:dyDescent="0.25">
      <c r="A303" s="105"/>
      <c r="B303" s="108"/>
      <c r="C303" s="111"/>
      <c r="D303" s="119" t="s">
        <v>7</v>
      </c>
      <c r="E303" s="119" t="s">
        <v>8</v>
      </c>
      <c r="F303" s="121" t="s">
        <v>105</v>
      </c>
      <c r="G303" s="117"/>
    </row>
    <row r="304" spans="1:7" ht="21.6" customHeight="1" x14ac:dyDescent="0.25">
      <c r="A304" s="106"/>
      <c r="B304" s="109"/>
      <c r="C304" s="112"/>
      <c r="D304" s="120"/>
      <c r="E304" s="120"/>
      <c r="F304" s="122"/>
      <c r="G304" s="118"/>
    </row>
    <row r="305" spans="1:7" x14ac:dyDescent="0.25">
      <c r="A305" s="6" t="s">
        <v>9</v>
      </c>
      <c r="B305" s="40" t="s">
        <v>104</v>
      </c>
      <c r="C305" s="22" t="s">
        <v>107</v>
      </c>
      <c r="D305" s="15">
        <v>1190</v>
      </c>
      <c r="E305" s="4"/>
      <c r="F305" s="4"/>
      <c r="G305" s="8"/>
    </row>
    <row r="306" spans="1:7" x14ac:dyDescent="0.25">
      <c r="A306" s="6">
        <v>2</v>
      </c>
      <c r="B306" s="40" t="s">
        <v>148</v>
      </c>
      <c r="C306" s="22" t="s">
        <v>107</v>
      </c>
      <c r="D306" s="15">
        <v>2385</v>
      </c>
      <c r="E306" s="4"/>
      <c r="F306" s="4"/>
      <c r="G306" s="8"/>
    </row>
    <row r="307" spans="1:7" x14ac:dyDescent="0.25">
      <c r="A307" s="6">
        <v>3</v>
      </c>
      <c r="B307" s="78" t="s">
        <v>111</v>
      </c>
      <c r="C307" s="79" t="s">
        <v>107</v>
      </c>
      <c r="D307" s="69">
        <v>720</v>
      </c>
      <c r="E307" s="69">
        <v>760</v>
      </c>
      <c r="F307" s="4"/>
      <c r="G307" s="8"/>
    </row>
    <row r="308" spans="1:7" x14ac:dyDescent="0.25">
      <c r="A308" s="6">
        <v>4</v>
      </c>
      <c r="B308" s="42" t="s">
        <v>167</v>
      </c>
      <c r="C308" s="22" t="s">
        <v>168</v>
      </c>
      <c r="D308" s="15">
        <v>6</v>
      </c>
      <c r="E308" s="4"/>
      <c r="F308" s="4"/>
      <c r="G308" s="8"/>
    </row>
    <row r="309" spans="1:7" x14ac:dyDescent="0.25">
      <c r="A309" s="6">
        <v>5</v>
      </c>
      <c r="B309" s="42" t="s">
        <v>270</v>
      </c>
      <c r="C309" s="71" t="s">
        <v>234</v>
      </c>
      <c r="D309" s="15"/>
      <c r="E309" s="4"/>
      <c r="F309" s="4"/>
      <c r="G309" s="8"/>
    </row>
    <row r="310" spans="1:7" x14ac:dyDescent="0.25">
      <c r="A310" s="6">
        <v>6</v>
      </c>
      <c r="B310" s="42" t="s">
        <v>169</v>
      </c>
      <c r="C310" s="22" t="s">
        <v>107</v>
      </c>
      <c r="D310" s="15">
        <v>20</v>
      </c>
      <c r="E310" s="4"/>
      <c r="F310" s="4"/>
      <c r="G310" s="8"/>
    </row>
    <row r="311" spans="1:7" x14ac:dyDescent="0.25">
      <c r="A311" s="6">
        <v>7</v>
      </c>
      <c r="B311" s="42" t="s">
        <v>271</v>
      </c>
      <c r="C311" s="71" t="s">
        <v>234</v>
      </c>
      <c r="D311" s="15"/>
      <c r="E311" s="4"/>
      <c r="F311" s="4"/>
      <c r="G311" s="8"/>
    </row>
    <row r="312" spans="1:7" x14ac:dyDescent="0.25">
      <c r="A312" s="6">
        <v>8</v>
      </c>
      <c r="B312" s="42" t="s">
        <v>233</v>
      </c>
      <c r="C312" s="22" t="s">
        <v>139</v>
      </c>
      <c r="D312" s="67">
        <v>80</v>
      </c>
      <c r="E312" s="4"/>
      <c r="F312" s="4"/>
      <c r="G312" s="8"/>
    </row>
    <row r="313" spans="1:7" x14ac:dyDescent="0.25">
      <c r="A313" s="6">
        <v>9</v>
      </c>
      <c r="B313" s="42" t="s">
        <v>170</v>
      </c>
      <c r="C313" s="71" t="s">
        <v>234</v>
      </c>
      <c r="D313" s="15"/>
      <c r="E313" s="4"/>
      <c r="F313" s="4"/>
      <c r="G313" s="8"/>
    </row>
    <row r="315" spans="1:7" x14ac:dyDescent="0.25">
      <c r="B315" s="10" t="s">
        <v>10</v>
      </c>
      <c r="C315" s="25">
        <v>1</v>
      </c>
    </row>
    <row r="316" spans="1:7" x14ac:dyDescent="0.25">
      <c r="B316" s="10" t="s">
        <v>11</v>
      </c>
      <c r="C316" s="21"/>
    </row>
    <row r="317" spans="1:7" x14ac:dyDescent="0.25">
      <c r="B317" s="10" t="s">
        <v>12</v>
      </c>
      <c r="C317" s="21">
        <f>C315*C316</f>
        <v>0</v>
      </c>
    </row>
    <row r="318" spans="1:7" x14ac:dyDescent="0.25">
      <c r="B318" s="10" t="s">
        <v>13</v>
      </c>
      <c r="C318" s="21">
        <f>C317*0.23</f>
        <v>0</v>
      </c>
    </row>
    <row r="319" spans="1:7" x14ac:dyDescent="0.25">
      <c r="B319" s="1" t="s">
        <v>14</v>
      </c>
      <c r="C319" s="21">
        <f>C317+C318</f>
        <v>0</v>
      </c>
    </row>
    <row r="320" spans="1:7" x14ac:dyDescent="0.25">
      <c r="B320" s="35"/>
      <c r="C320" s="36"/>
    </row>
    <row r="321" spans="1:7" x14ac:dyDescent="0.25">
      <c r="G321" s="13" t="s">
        <v>2</v>
      </c>
    </row>
    <row r="322" spans="1:7" ht="30" x14ac:dyDescent="0.25">
      <c r="B322" s="123" t="s">
        <v>64</v>
      </c>
      <c r="C322" s="123"/>
      <c r="D322" s="123"/>
      <c r="E322" s="123"/>
      <c r="F322" s="124"/>
      <c r="G322" s="27" t="s">
        <v>34</v>
      </c>
    </row>
    <row r="323" spans="1:7" x14ac:dyDescent="0.25">
      <c r="A323" s="104" t="s">
        <v>3</v>
      </c>
      <c r="B323" s="107" t="s">
        <v>4</v>
      </c>
      <c r="C323" s="110" t="s">
        <v>5</v>
      </c>
      <c r="D323" s="113" t="s">
        <v>6</v>
      </c>
      <c r="E323" s="114"/>
      <c r="F323" s="115"/>
      <c r="G323" s="116" t="s">
        <v>31</v>
      </c>
    </row>
    <row r="324" spans="1:7" ht="14.45" customHeight="1" x14ac:dyDescent="0.25">
      <c r="A324" s="105"/>
      <c r="B324" s="108"/>
      <c r="C324" s="111"/>
      <c r="D324" s="119" t="s">
        <v>7</v>
      </c>
      <c r="E324" s="119" t="s">
        <v>8</v>
      </c>
      <c r="F324" s="121" t="s">
        <v>105</v>
      </c>
      <c r="G324" s="117"/>
    </row>
    <row r="325" spans="1:7" ht="27" customHeight="1" x14ac:dyDescent="0.25">
      <c r="A325" s="106"/>
      <c r="B325" s="109"/>
      <c r="C325" s="112"/>
      <c r="D325" s="120"/>
      <c r="E325" s="120"/>
      <c r="F325" s="122"/>
      <c r="G325" s="118"/>
    </row>
    <row r="326" spans="1:7" x14ac:dyDescent="0.25">
      <c r="A326" s="6" t="s">
        <v>9</v>
      </c>
      <c r="B326" s="55" t="s">
        <v>172</v>
      </c>
      <c r="C326" s="22" t="s">
        <v>107</v>
      </c>
      <c r="D326" s="15">
        <v>500</v>
      </c>
      <c r="E326" s="4"/>
      <c r="F326" s="4"/>
      <c r="G326" s="8"/>
    </row>
    <row r="327" spans="1:7" x14ac:dyDescent="0.25">
      <c r="A327" s="6">
        <v>2</v>
      </c>
      <c r="B327" s="55" t="s">
        <v>134</v>
      </c>
      <c r="C327" s="22" t="s">
        <v>107</v>
      </c>
      <c r="D327" s="15">
        <v>430</v>
      </c>
      <c r="E327" s="4"/>
      <c r="F327" s="4"/>
      <c r="G327" s="8"/>
    </row>
    <row r="328" spans="1:7" x14ac:dyDescent="0.25">
      <c r="A328" s="6">
        <v>3</v>
      </c>
      <c r="B328" s="55" t="s">
        <v>218</v>
      </c>
      <c r="C328" s="22" t="s">
        <v>107</v>
      </c>
      <c r="D328" s="15">
        <v>450</v>
      </c>
      <c r="E328" s="4"/>
      <c r="F328" s="4"/>
      <c r="G328" s="8"/>
    </row>
    <row r="329" spans="1:7" x14ac:dyDescent="0.25">
      <c r="A329" s="6">
        <v>4</v>
      </c>
      <c r="B329" s="55" t="s">
        <v>138</v>
      </c>
      <c r="C329" s="22" t="s">
        <v>139</v>
      </c>
      <c r="D329" s="15">
        <v>120</v>
      </c>
      <c r="E329" s="4"/>
      <c r="F329" s="4"/>
      <c r="G329" s="8"/>
    </row>
    <row r="330" spans="1:7" x14ac:dyDescent="0.25">
      <c r="A330" s="6">
        <v>5</v>
      </c>
      <c r="B330" s="55" t="s">
        <v>272</v>
      </c>
      <c r="C330" s="71" t="s">
        <v>234</v>
      </c>
      <c r="D330" s="15"/>
      <c r="E330" s="4"/>
      <c r="F330" s="4"/>
      <c r="G330" s="8"/>
    </row>
    <row r="331" spans="1:7" ht="24" x14ac:dyDescent="0.25">
      <c r="A331" s="6">
        <v>6</v>
      </c>
      <c r="B331" s="55" t="s">
        <v>171</v>
      </c>
      <c r="C331" s="71" t="s">
        <v>234</v>
      </c>
      <c r="D331" s="15"/>
      <c r="E331" s="4"/>
      <c r="F331" s="4"/>
      <c r="G331" s="8"/>
    </row>
    <row r="332" spans="1:7" ht="24" x14ac:dyDescent="0.25">
      <c r="A332" s="6">
        <v>7</v>
      </c>
      <c r="B332" s="55" t="s">
        <v>173</v>
      </c>
      <c r="C332" s="71" t="s">
        <v>234</v>
      </c>
      <c r="D332" s="15"/>
      <c r="E332" s="4"/>
      <c r="F332" s="4"/>
      <c r="G332" s="8"/>
    </row>
    <row r="333" spans="1:7" x14ac:dyDescent="0.25">
      <c r="A333" s="6">
        <v>8</v>
      </c>
      <c r="B333" s="55" t="s">
        <v>174</v>
      </c>
      <c r="C333" s="71" t="s">
        <v>234</v>
      </c>
      <c r="D333" s="15"/>
      <c r="E333" s="4"/>
      <c r="F333" s="4"/>
      <c r="G333" s="8"/>
    </row>
    <row r="334" spans="1:7" x14ac:dyDescent="0.25">
      <c r="A334" s="6" t="s">
        <v>26</v>
      </c>
      <c r="B334" s="42" t="s">
        <v>175</v>
      </c>
      <c r="C334" s="71" t="s">
        <v>234</v>
      </c>
      <c r="D334" s="15"/>
      <c r="E334" s="4"/>
      <c r="F334" s="4"/>
      <c r="G334" s="8"/>
    </row>
    <row r="336" spans="1:7" x14ac:dyDescent="0.25">
      <c r="B336" s="10" t="s">
        <v>10</v>
      </c>
      <c r="C336" s="25">
        <v>6</v>
      </c>
    </row>
    <row r="337" spans="1:7" x14ac:dyDescent="0.25">
      <c r="B337" s="10" t="s">
        <v>11</v>
      </c>
      <c r="C337" s="21"/>
    </row>
    <row r="338" spans="1:7" x14ac:dyDescent="0.25">
      <c r="B338" s="10" t="s">
        <v>12</v>
      </c>
      <c r="C338" s="21">
        <f>C336*C337</f>
        <v>0</v>
      </c>
    </row>
    <row r="339" spans="1:7" x14ac:dyDescent="0.25">
      <c r="B339" s="10" t="s">
        <v>13</v>
      </c>
      <c r="C339" s="21">
        <f>C338*0.23</f>
        <v>0</v>
      </c>
    </row>
    <row r="340" spans="1:7" x14ac:dyDescent="0.25">
      <c r="B340" s="1" t="s">
        <v>14</v>
      </c>
      <c r="C340" s="21">
        <f>C338+C339</f>
        <v>0</v>
      </c>
    </row>
    <row r="341" spans="1:7" x14ac:dyDescent="0.25">
      <c r="B341" s="35"/>
      <c r="C341" s="36"/>
    </row>
    <row r="342" spans="1:7" x14ac:dyDescent="0.25">
      <c r="G342" s="13" t="s">
        <v>2</v>
      </c>
    </row>
    <row r="343" spans="1:7" ht="30" x14ac:dyDescent="0.25">
      <c r="B343" s="123" t="s">
        <v>65</v>
      </c>
      <c r="C343" s="123"/>
      <c r="D343" s="123"/>
      <c r="E343" s="123"/>
      <c r="F343" s="124"/>
      <c r="G343" s="27" t="s">
        <v>34</v>
      </c>
    </row>
    <row r="344" spans="1:7" x14ac:dyDescent="0.25">
      <c r="A344" s="104" t="s">
        <v>3</v>
      </c>
      <c r="B344" s="107" t="s">
        <v>4</v>
      </c>
      <c r="C344" s="110" t="s">
        <v>5</v>
      </c>
      <c r="D344" s="113" t="s">
        <v>6</v>
      </c>
      <c r="E344" s="114"/>
      <c r="F344" s="115"/>
      <c r="G344" s="116" t="s">
        <v>31</v>
      </c>
    </row>
    <row r="345" spans="1:7" ht="14.45" customHeight="1" x14ac:dyDescent="0.25">
      <c r="A345" s="105"/>
      <c r="B345" s="108"/>
      <c r="C345" s="111"/>
      <c r="D345" s="119" t="s">
        <v>7</v>
      </c>
      <c r="E345" s="119" t="s">
        <v>8</v>
      </c>
      <c r="F345" s="121" t="s">
        <v>105</v>
      </c>
      <c r="G345" s="117"/>
    </row>
    <row r="346" spans="1:7" ht="26.45" customHeight="1" x14ac:dyDescent="0.25">
      <c r="A346" s="106"/>
      <c r="B346" s="109"/>
      <c r="C346" s="112"/>
      <c r="D346" s="120"/>
      <c r="E346" s="120"/>
      <c r="F346" s="122"/>
      <c r="G346" s="118"/>
    </row>
    <row r="347" spans="1:7" x14ac:dyDescent="0.25">
      <c r="A347" s="6" t="s">
        <v>9</v>
      </c>
      <c r="B347" s="55" t="s">
        <v>176</v>
      </c>
      <c r="C347" s="22" t="s">
        <v>107</v>
      </c>
      <c r="D347" s="15">
        <v>2600</v>
      </c>
      <c r="E347" s="4"/>
      <c r="F347" s="4"/>
      <c r="G347" s="8"/>
    </row>
    <row r="348" spans="1:7" x14ac:dyDescent="0.25">
      <c r="A348" s="6">
        <v>2</v>
      </c>
      <c r="B348" s="55" t="s">
        <v>177</v>
      </c>
      <c r="C348" s="22" t="s">
        <v>107</v>
      </c>
      <c r="D348" s="15">
        <v>680</v>
      </c>
      <c r="E348" s="4"/>
      <c r="F348" s="4"/>
      <c r="G348" s="8"/>
    </row>
    <row r="349" spans="1:7" x14ac:dyDescent="0.25">
      <c r="A349" s="6">
        <v>3</v>
      </c>
      <c r="B349" s="55" t="s">
        <v>178</v>
      </c>
      <c r="C349" s="22" t="s">
        <v>107</v>
      </c>
      <c r="D349" s="15">
        <v>700</v>
      </c>
      <c r="E349" s="4"/>
      <c r="F349" s="4"/>
      <c r="G349" s="8"/>
    </row>
    <row r="350" spans="1:7" x14ac:dyDescent="0.25">
      <c r="A350" s="6">
        <v>4</v>
      </c>
      <c r="B350" s="55" t="s">
        <v>180</v>
      </c>
      <c r="C350" s="22" t="s">
        <v>139</v>
      </c>
      <c r="D350" s="15">
        <v>120</v>
      </c>
      <c r="E350" s="4"/>
      <c r="F350" s="4"/>
      <c r="G350" s="8"/>
    </row>
    <row r="351" spans="1:7" x14ac:dyDescent="0.25">
      <c r="A351" s="6">
        <v>5</v>
      </c>
      <c r="B351" s="55" t="s">
        <v>181</v>
      </c>
      <c r="C351" s="71" t="s">
        <v>234</v>
      </c>
      <c r="D351" s="15"/>
      <c r="E351" s="4"/>
      <c r="F351" s="4"/>
      <c r="G351" s="8"/>
    </row>
    <row r="352" spans="1:7" x14ac:dyDescent="0.25">
      <c r="A352" s="6">
        <v>6</v>
      </c>
      <c r="B352" s="52" t="s">
        <v>273</v>
      </c>
      <c r="C352" s="71" t="s">
        <v>234</v>
      </c>
      <c r="D352" s="15"/>
      <c r="E352" s="4"/>
      <c r="F352" s="4"/>
      <c r="G352" s="8"/>
    </row>
    <row r="353" spans="1:7" x14ac:dyDescent="0.25">
      <c r="A353" s="6">
        <v>7</v>
      </c>
      <c r="B353" s="55" t="s">
        <v>274</v>
      </c>
      <c r="C353" s="71" t="s">
        <v>234</v>
      </c>
      <c r="D353" s="15"/>
      <c r="E353" s="4"/>
      <c r="F353" s="4"/>
      <c r="G353" s="8"/>
    </row>
    <row r="354" spans="1:7" ht="12.6" customHeight="1" x14ac:dyDescent="0.25">
      <c r="A354" s="6">
        <v>8</v>
      </c>
      <c r="B354" s="55" t="s">
        <v>179</v>
      </c>
      <c r="C354" s="71" t="s">
        <v>234</v>
      </c>
      <c r="D354" s="15"/>
      <c r="E354" s="4"/>
      <c r="F354" s="4"/>
      <c r="G354" s="8"/>
    </row>
    <row r="355" spans="1:7" ht="21.6" customHeight="1" x14ac:dyDescent="0.25">
      <c r="A355" s="6" t="s">
        <v>26</v>
      </c>
      <c r="B355" s="56" t="s">
        <v>275</v>
      </c>
      <c r="C355" s="71" t="s">
        <v>234</v>
      </c>
      <c r="D355" s="15"/>
      <c r="E355" s="4"/>
      <c r="F355" s="4"/>
      <c r="G355" s="8"/>
    </row>
    <row r="356" spans="1:7" x14ac:dyDescent="0.25">
      <c r="A356" s="6" t="s">
        <v>29</v>
      </c>
      <c r="B356" s="55" t="s">
        <v>182</v>
      </c>
      <c r="C356" s="71" t="s">
        <v>234</v>
      </c>
      <c r="D356" s="15"/>
      <c r="E356" s="4"/>
      <c r="F356" s="4"/>
      <c r="G356" s="8"/>
    </row>
    <row r="358" spans="1:7" x14ac:dyDescent="0.25">
      <c r="B358" s="10" t="s">
        <v>10</v>
      </c>
      <c r="C358" s="25">
        <v>1</v>
      </c>
    </row>
    <row r="359" spans="1:7" x14ac:dyDescent="0.25">
      <c r="B359" s="10" t="s">
        <v>11</v>
      </c>
      <c r="C359" s="21"/>
    </row>
    <row r="360" spans="1:7" x14ac:dyDescent="0.25">
      <c r="B360" s="10" t="s">
        <v>12</v>
      </c>
      <c r="C360" s="21">
        <f>C358*C359</f>
        <v>0</v>
      </c>
    </row>
    <row r="361" spans="1:7" x14ac:dyDescent="0.25">
      <c r="B361" s="10" t="s">
        <v>13</v>
      </c>
      <c r="C361" s="21">
        <f>C360*0.23</f>
        <v>0</v>
      </c>
    </row>
    <row r="362" spans="1:7" x14ac:dyDescent="0.25">
      <c r="B362" s="1" t="s">
        <v>14</v>
      </c>
      <c r="C362" s="21">
        <f>C360+C361</f>
        <v>0</v>
      </c>
    </row>
    <row r="363" spans="1:7" x14ac:dyDescent="0.25">
      <c r="B363" s="35"/>
      <c r="C363" s="36"/>
    </row>
    <row r="364" spans="1:7" x14ac:dyDescent="0.25">
      <c r="G364" s="13" t="s">
        <v>2</v>
      </c>
    </row>
    <row r="365" spans="1:7" ht="30" x14ac:dyDescent="0.25">
      <c r="B365" s="123" t="s">
        <v>66</v>
      </c>
      <c r="C365" s="123"/>
      <c r="D365" s="123"/>
      <c r="E365" s="123"/>
      <c r="F365" s="124"/>
      <c r="G365" s="27" t="s">
        <v>34</v>
      </c>
    </row>
    <row r="366" spans="1:7" x14ac:dyDescent="0.25">
      <c r="A366" s="104" t="s">
        <v>3</v>
      </c>
      <c r="B366" s="107" t="s">
        <v>4</v>
      </c>
      <c r="C366" s="110" t="s">
        <v>5</v>
      </c>
      <c r="D366" s="113" t="s">
        <v>6</v>
      </c>
      <c r="E366" s="114"/>
      <c r="F366" s="115"/>
      <c r="G366" s="116" t="s">
        <v>31</v>
      </c>
    </row>
    <row r="367" spans="1:7" ht="14.45" customHeight="1" x14ac:dyDescent="0.25">
      <c r="A367" s="105"/>
      <c r="B367" s="108"/>
      <c r="C367" s="111"/>
      <c r="D367" s="119" t="s">
        <v>7</v>
      </c>
      <c r="E367" s="119" t="s">
        <v>8</v>
      </c>
      <c r="F367" s="121" t="s">
        <v>105</v>
      </c>
      <c r="G367" s="117"/>
    </row>
    <row r="368" spans="1:7" ht="27.6" customHeight="1" x14ac:dyDescent="0.25">
      <c r="A368" s="106"/>
      <c r="B368" s="109"/>
      <c r="C368" s="112"/>
      <c r="D368" s="120"/>
      <c r="E368" s="120"/>
      <c r="F368" s="122"/>
      <c r="G368" s="118"/>
    </row>
    <row r="369" spans="1:7" x14ac:dyDescent="0.25">
      <c r="A369" s="6" t="s">
        <v>9</v>
      </c>
      <c r="B369" s="55" t="s">
        <v>111</v>
      </c>
      <c r="C369" s="22" t="s">
        <v>107</v>
      </c>
      <c r="D369" s="15">
        <v>600</v>
      </c>
      <c r="E369" s="4"/>
      <c r="F369" s="4"/>
      <c r="G369" s="8"/>
    </row>
    <row r="370" spans="1:7" x14ac:dyDescent="0.25">
      <c r="A370" s="6">
        <v>2</v>
      </c>
      <c r="B370" s="55" t="s">
        <v>148</v>
      </c>
      <c r="C370" s="22" t="s">
        <v>107</v>
      </c>
      <c r="D370" s="15">
        <v>900</v>
      </c>
      <c r="E370" s="4"/>
      <c r="F370" s="4"/>
      <c r="G370" s="8"/>
    </row>
    <row r="371" spans="1:7" x14ac:dyDescent="0.25">
      <c r="A371" s="6">
        <v>3</v>
      </c>
      <c r="B371" s="55" t="s">
        <v>104</v>
      </c>
      <c r="C371" s="22" t="s">
        <v>107</v>
      </c>
      <c r="D371" s="15">
        <v>700</v>
      </c>
      <c r="E371" s="4"/>
      <c r="F371" s="4"/>
      <c r="G371" s="8"/>
    </row>
    <row r="372" spans="1:7" x14ac:dyDescent="0.25">
      <c r="A372" s="6">
        <v>4</v>
      </c>
      <c r="B372" s="55" t="s">
        <v>183</v>
      </c>
      <c r="C372" s="22" t="s">
        <v>184</v>
      </c>
      <c r="D372" s="15">
        <v>205</v>
      </c>
      <c r="E372" s="4"/>
      <c r="F372" s="4"/>
      <c r="G372" s="8"/>
    </row>
    <row r="373" spans="1:7" x14ac:dyDescent="0.25">
      <c r="A373" s="6" t="s">
        <v>33</v>
      </c>
      <c r="B373" s="55" t="s">
        <v>185</v>
      </c>
      <c r="C373" s="71" t="s">
        <v>234</v>
      </c>
      <c r="D373" s="15"/>
      <c r="E373" s="4"/>
      <c r="F373" s="4"/>
      <c r="G373" s="8"/>
    </row>
    <row r="374" spans="1:7" x14ac:dyDescent="0.25">
      <c r="A374" s="6" t="s">
        <v>118</v>
      </c>
      <c r="B374" s="55" t="s">
        <v>252</v>
      </c>
      <c r="C374" s="71" t="s">
        <v>234</v>
      </c>
      <c r="D374" s="15"/>
      <c r="E374" s="4"/>
      <c r="F374" s="4"/>
      <c r="G374" s="8"/>
    </row>
    <row r="375" spans="1:7" x14ac:dyDescent="0.25">
      <c r="A375" s="6" t="s">
        <v>27</v>
      </c>
      <c r="B375" s="42" t="s">
        <v>186</v>
      </c>
      <c r="C375" s="22" t="s">
        <v>127</v>
      </c>
      <c r="D375" s="15"/>
      <c r="E375" s="4"/>
      <c r="F375" s="4">
        <v>3</v>
      </c>
      <c r="G375" s="8"/>
    </row>
    <row r="376" spans="1:7" x14ac:dyDescent="0.25">
      <c r="A376" s="6" t="s">
        <v>28</v>
      </c>
      <c r="B376" s="42" t="s">
        <v>187</v>
      </c>
      <c r="C376" s="22" t="s">
        <v>127</v>
      </c>
      <c r="D376" s="15"/>
      <c r="E376" s="4"/>
      <c r="F376" s="4">
        <v>2</v>
      </c>
      <c r="G376" s="8"/>
    </row>
    <row r="377" spans="1:7" x14ac:dyDescent="0.25">
      <c r="A377" s="6" t="s">
        <v>26</v>
      </c>
      <c r="B377" s="42" t="s">
        <v>188</v>
      </c>
      <c r="C377" s="22" t="s">
        <v>127</v>
      </c>
      <c r="D377" s="15"/>
      <c r="E377" s="4"/>
      <c r="F377" s="4">
        <v>2</v>
      </c>
      <c r="G377" s="8"/>
    </row>
    <row r="379" spans="1:7" x14ac:dyDescent="0.25">
      <c r="B379" s="10" t="s">
        <v>10</v>
      </c>
      <c r="C379" s="25">
        <v>7</v>
      </c>
    </row>
    <row r="380" spans="1:7" x14ac:dyDescent="0.25">
      <c r="B380" s="10" t="s">
        <v>11</v>
      </c>
      <c r="C380" s="21"/>
    </row>
    <row r="381" spans="1:7" x14ac:dyDescent="0.25">
      <c r="B381" s="10" t="s">
        <v>12</v>
      </c>
      <c r="C381" s="21">
        <f>C379*C380</f>
        <v>0</v>
      </c>
    </row>
    <row r="382" spans="1:7" x14ac:dyDescent="0.25">
      <c r="B382" s="10" t="s">
        <v>13</v>
      </c>
      <c r="C382" s="21">
        <f>C381*0.23</f>
        <v>0</v>
      </c>
    </row>
    <row r="383" spans="1:7" x14ac:dyDescent="0.25">
      <c r="B383" s="1" t="s">
        <v>14</v>
      </c>
      <c r="C383" s="21">
        <f>C381+C382</f>
        <v>0</v>
      </c>
    </row>
    <row r="384" spans="1:7" x14ac:dyDescent="0.25">
      <c r="B384" s="35"/>
      <c r="C384" s="36"/>
    </row>
    <row r="385" spans="1:7" ht="18.75" x14ac:dyDescent="0.3">
      <c r="B385" s="81" t="s">
        <v>68</v>
      </c>
      <c r="C385" s="81"/>
      <c r="D385" s="81"/>
      <c r="E385" s="81"/>
      <c r="F385" s="82"/>
      <c r="G385" s="13" t="s">
        <v>2</v>
      </c>
    </row>
    <row r="386" spans="1:7" ht="30" x14ac:dyDescent="0.25">
      <c r="B386" s="123" t="s">
        <v>69</v>
      </c>
      <c r="C386" s="123"/>
      <c r="D386" s="123"/>
      <c r="E386" s="123"/>
      <c r="F386" s="124"/>
      <c r="G386" s="27" t="s">
        <v>34</v>
      </c>
    </row>
    <row r="387" spans="1:7" x14ac:dyDescent="0.25">
      <c r="A387" s="104" t="s">
        <v>3</v>
      </c>
      <c r="B387" s="107" t="s">
        <v>4</v>
      </c>
      <c r="C387" s="110" t="s">
        <v>5</v>
      </c>
      <c r="D387" s="113" t="s">
        <v>6</v>
      </c>
      <c r="E387" s="114"/>
      <c r="F387" s="115"/>
      <c r="G387" s="116" t="s">
        <v>31</v>
      </c>
    </row>
    <row r="388" spans="1:7" ht="14.45" customHeight="1" x14ac:dyDescent="0.25">
      <c r="A388" s="105"/>
      <c r="B388" s="108"/>
      <c r="C388" s="111"/>
      <c r="D388" s="119" t="s">
        <v>7</v>
      </c>
      <c r="E388" s="119" t="s">
        <v>8</v>
      </c>
      <c r="F388" s="121" t="s">
        <v>105</v>
      </c>
      <c r="G388" s="117"/>
    </row>
    <row r="389" spans="1:7" ht="27" customHeight="1" x14ac:dyDescent="0.25">
      <c r="A389" s="106"/>
      <c r="B389" s="109"/>
      <c r="C389" s="112"/>
      <c r="D389" s="120"/>
      <c r="E389" s="120"/>
      <c r="F389" s="122"/>
      <c r="G389" s="118"/>
    </row>
    <row r="390" spans="1:7" x14ac:dyDescent="0.25">
      <c r="A390" s="6" t="s">
        <v>9</v>
      </c>
      <c r="B390" s="40" t="s">
        <v>121</v>
      </c>
      <c r="C390" s="22" t="s">
        <v>107</v>
      </c>
      <c r="D390" s="15">
        <v>590</v>
      </c>
      <c r="E390" s="4"/>
      <c r="F390" s="4"/>
      <c r="G390" s="8"/>
    </row>
    <row r="391" spans="1:7" x14ac:dyDescent="0.25">
      <c r="A391" s="6">
        <v>2</v>
      </c>
      <c r="B391" s="40" t="s">
        <v>120</v>
      </c>
      <c r="C391" s="22" t="s">
        <v>107</v>
      </c>
      <c r="D391" s="15">
        <v>1690</v>
      </c>
      <c r="E391" s="4"/>
      <c r="F391" s="4"/>
      <c r="G391" s="8"/>
    </row>
    <row r="392" spans="1:7" x14ac:dyDescent="0.25">
      <c r="A392" s="6">
        <v>3</v>
      </c>
      <c r="B392" s="51" t="s">
        <v>189</v>
      </c>
      <c r="C392" s="22" t="s">
        <v>139</v>
      </c>
      <c r="D392" s="15">
        <v>300</v>
      </c>
      <c r="E392" s="4"/>
      <c r="F392" s="4"/>
      <c r="G392" s="8"/>
    </row>
    <row r="393" spans="1:7" x14ac:dyDescent="0.25">
      <c r="A393" s="6">
        <v>4</v>
      </c>
      <c r="B393" s="41" t="s">
        <v>112</v>
      </c>
      <c r="C393" s="22" t="s">
        <v>107</v>
      </c>
      <c r="D393" s="15">
        <v>30</v>
      </c>
      <c r="E393" s="4"/>
      <c r="F393" s="4"/>
      <c r="G393" s="8"/>
    </row>
    <row r="394" spans="1:7" ht="24.75" x14ac:dyDescent="0.25">
      <c r="A394" s="6">
        <v>5</v>
      </c>
      <c r="B394" s="51" t="s">
        <v>276</v>
      </c>
      <c r="C394" s="71" t="s">
        <v>234</v>
      </c>
      <c r="D394" s="15"/>
      <c r="E394" s="4"/>
      <c r="F394" s="4"/>
      <c r="G394" s="8"/>
    </row>
    <row r="395" spans="1:7" x14ac:dyDescent="0.25">
      <c r="A395" s="6">
        <v>6</v>
      </c>
      <c r="B395" s="51" t="s">
        <v>190</v>
      </c>
      <c r="C395" s="22" t="s">
        <v>127</v>
      </c>
      <c r="D395" s="15">
        <v>6</v>
      </c>
      <c r="E395" s="4"/>
      <c r="F395" s="4"/>
      <c r="G395" s="8"/>
    </row>
    <row r="396" spans="1:7" x14ac:dyDescent="0.25">
      <c r="A396" s="6">
        <v>7</v>
      </c>
      <c r="B396" s="42" t="s">
        <v>191</v>
      </c>
      <c r="C396" s="22" t="s">
        <v>139</v>
      </c>
      <c r="D396" s="15">
        <v>25</v>
      </c>
      <c r="E396" s="4"/>
      <c r="F396" s="4"/>
      <c r="G396" s="8"/>
    </row>
    <row r="397" spans="1:7" x14ac:dyDescent="0.25">
      <c r="A397" s="6">
        <v>8</v>
      </c>
      <c r="B397" s="42" t="s">
        <v>193</v>
      </c>
      <c r="C397" s="71" t="s">
        <v>234</v>
      </c>
      <c r="D397" s="15"/>
      <c r="E397" s="4"/>
      <c r="F397" s="4"/>
      <c r="G397" s="8"/>
    </row>
    <row r="398" spans="1:7" x14ac:dyDescent="0.25">
      <c r="A398" s="6" t="s">
        <v>26</v>
      </c>
      <c r="B398" s="42" t="s">
        <v>285</v>
      </c>
      <c r="C398" s="71" t="s">
        <v>234</v>
      </c>
      <c r="D398" s="15"/>
      <c r="E398" s="4"/>
      <c r="F398" s="4"/>
      <c r="G398" s="8"/>
    </row>
    <row r="399" spans="1:7" x14ac:dyDescent="0.25">
      <c r="A399" s="6" t="s">
        <v>29</v>
      </c>
      <c r="B399" s="42" t="s">
        <v>244</v>
      </c>
      <c r="C399" s="71" t="s">
        <v>234</v>
      </c>
      <c r="D399" s="15"/>
      <c r="E399" s="4"/>
      <c r="F399" s="4"/>
      <c r="G399" s="8"/>
    </row>
    <row r="400" spans="1:7" x14ac:dyDescent="0.25">
      <c r="A400" s="6" t="s">
        <v>122</v>
      </c>
      <c r="B400" s="52" t="s">
        <v>192</v>
      </c>
      <c r="C400" s="71" t="s">
        <v>234</v>
      </c>
      <c r="D400" s="15"/>
      <c r="E400" s="4"/>
      <c r="F400" s="4"/>
      <c r="G400" s="8"/>
    </row>
    <row r="401" spans="1:7" x14ac:dyDescent="0.25">
      <c r="A401" s="6" t="s">
        <v>141</v>
      </c>
      <c r="B401" s="42" t="s">
        <v>194</v>
      </c>
      <c r="C401" s="71" t="s">
        <v>234</v>
      </c>
      <c r="D401" s="15"/>
      <c r="E401" s="4"/>
      <c r="F401" s="4"/>
      <c r="G401" s="8"/>
    </row>
    <row r="403" spans="1:7" x14ac:dyDescent="0.25">
      <c r="B403" s="10" t="s">
        <v>10</v>
      </c>
      <c r="C403" s="25">
        <v>12</v>
      </c>
    </row>
    <row r="404" spans="1:7" x14ac:dyDescent="0.25">
      <c r="B404" s="10" t="s">
        <v>11</v>
      </c>
      <c r="C404" s="21"/>
    </row>
    <row r="405" spans="1:7" x14ac:dyDescent="0.25">
      <c r="B405" s="10" t="s">
        <v>12</v>
      </c>
      <c r="C405" s="21">
        <f>C403*C404</f>
        <v>0</v>
      </c>
    </row>
    <row r="406" spans="1:7" x14ac:dyDescent="0.25">
      <c r="B406" s="10" t="s">
        <v>13</v>
      </c>
      <c r="C406" s="21">
        <f>C405*0.23</f>
        <v>0</v>
      </c>
    </row>
    <row r="407" spans="1:7" x14ac:dyDescent="0.25">
      <c r="B407" s="1" t="s">
        <v>14</v>
      </c>
      <c r="C407" s="21">
        <f>C405+C406</f>
        <v>0</v>
      </c>
    </row>
    <row r="408" spans="1:7" x14ac:dyDescent="0.25">
      <c r="B408" s="35"/>
      <c r="C408" s="36"/>
    </row>
    <row r="409" spans="1:7" x14ac:dyDescent="0.25">
      <c r="G409" s="13" t="s">
        <v>2</v>
      </c>
    </row>
    <row r="410" spans="1:7" ht="30" x14ac:dyDescent="0.25">
      <c r="B410" s="123" t="s">
        <v>70</v>
      </c>
      <c r="C410" s="123"/>
      <c r="D410" s="123"/>
      <c r="E410" s="123"/>
      <c r="F410" s="124"/>
      <c r="G410" s="27" t="s">
        <v>34</v>
      </c>
    </row>
    <row r="411" spans="1:7" x14ac:dyDescent="0.25">
      <c r="A411" s="104" t="s">
        <v>3</v>
      </c>
      <c r="B411" s="107" t="s">
        <v>4</v>
      </c>
      <c r="C411" s="110" t="s">
        <v>5</v>
      </c>
      <c r="D411" s="113" t="s">
        <v>6</v>
      </c>
      <c r="E411" s="114"/>
      <c r="F411" s="115"/>
      <c r="G411" s="116" t="s">
        <v>31</v>
      </c>
    </row>
    <row r="412" spans="1:7" ht="14.45" customHeight="1" x14ac:dyDescent="0.25">
      <c r="A412" s="105"/>
      <c r="B412" s="108"/>
      <c r="C412" s="111"/>
      <c r="D412" s="119" t="s">
        <v>7</v>
      </c>
      <c r="E412" s="119" t="s">
        <v>8</v>
      </c>
      <c r="F412" s="121" t="s">
        <v>105</v>
      </c>
      <c r="G412" s="117"/>
    </row>
    <row r="413" spans="1:7" ht="25.35" customHeight="1" x14ac:dyDescent="0.25">
      <c r="A413" s="106"/>
      <c r="B413" s="109"/>
      <c r="C413" s="112"/>
      <c r="D413" s="120"/>
      <c r="E413" s="120"/>
      <c r="F413" s="122"/>
      <c r="G413" s="118"/>
    </row>
    <row r="414" spans="1:7" ht="24.75" x14ac:dyDescent="0.25">
      <c r="A414" s="6" t="s">
        <v>9</v>
      </c>
      <c r="B414" s="49" t="s">
        <v>195</v>
      </c>
      <c r="C414" s="71" t="s">
        <v>234</v>
      </c>
      <c r="D414" s="15"/>
      <c r="E414" s="4"/>
      <c r="F414" s="4"/>
      <c r="G414" s="8"/>
    </row>
    <row r="415" spans="1:7" x14ac:dyDescent="0.25">
      <c r="A415" s="6">
        <v>2</v>
      </c>
      <c r="B415" s="49" t="s">
        <v>138</v>
      </c>
      <c r="C415" s="22" t="s">
        <v>139</v>
      </c>
      <c r="D415" s="15">
        <v>100</v>
      </c>
      <c r="E415" s="4"/>
      <c r="F415" s="4"/>
      <c r="G415" s="8"/>
    </row>
    <row r="416" spans="1:7" ht="24.75" x14ac:dyDescent="0.25">
      <c r="A416" s="6">
        <v>3</v>
      </c>
      <c r="B416" s="49" t="s">
        <v>277</v>
      </c>
      <c r="C416" s="71" t="s">
        <v>234</v>
      </c>
      <c r="D416" s="15"/>
      <c r="E416" s="4"/>
      <c r="F416" s="4"/>
      <c r="G416" s="8"/>
    </row>
    <row r="417" spans="1:7" x14ac:dyDescent="0.25">
      <c r="A417" s="6">
        <v>4</v>
      </c>
      <c r="B417" s="50" t="s">
        <v>278</v>
      </c>
      <c r="C417" s="71" t="s">
        <v>234</v>
      </c>
      <c r="D417" s="15"/>
      <c r="E417" s="4"/>
      <c r="F417" s="4"/>
      <c r="G417" s="8"/>
    </row>
    <row r="418" spans="1:7" x14ac:dyDescent="0.25">
      <c r="A418" s="6">
        <v>5</v>
      </c>
      <c r="B418" s="48" t="s">
        <v>279</v>
      </c>
      <c r="C418" s="71" t="s">
        <v>234</v>
      </c>
      <c r="D418" s="15"/>
      <c r="E418" s="4"/>
      <c r="F418" s="4"/>
      <c r="G418" s="8"/>
    </row>
    <row r="419" spans="1:7" ht="24.75" x14ac:dyDescent="0.25">
      <c r="A419" s="6">
        <v>6</v>
      </c>
      <c r="B419" s="50" t="s">
        <v>280</v>
      </c>
      <c r="C419" s="71" t="s">
        <v>234</v>
      </c>
      <c r="D419" s="15"/>
      <c r="E419" s="4"/>
      <c r="F419" s="4"/>
      <c r="G419" s="8"/>
    </row>
    <row r="420" spans="1:7" x14ac:dyDescent="0.25">
      <c r="A420" s="6">
        <v>7</v>
      </c>
      <c r="B420" s="41" t="s">
        <v>196</v>
      </c>
      <c r="C420" s="71" t="s">
        <v>234</v>
      </c>
      <c r="D420" s="15"/>
      <c r="E420" s="4"/>
      <c r="F420" s="4"/>
      <c r="G420" s="8"/>
    </row>
    <row r="422" spans="1:7" x14ac:dyDescent="0.25">
      <c r="B422" s="10" t="s">
        <v>10</v>
      </c>
      <c r="C422" s="25">
        <v>12</v>
      </c>
    </row>
    <row r="423" spans="1:7" x14ac:dyDescent="0.25">
      <c r="B423" s="10" t="s">
        <v>11</v>
      </c>
      <c r="C423" s="21"/>
    </row>
    <row r="424" spans="1:7" x14ac:dyDescent="0.25">
      <c r="B424" s="10" t="s">
        <v>12</v>
      </c>
      <c r="C424" s="21">
        <f>C422*C423</f>
        <v>0</v>
      </c>
    </row>
    <row r="425" spans="1:7" x14ac:dyDescent="0.25">
      <c r="B425" s="10" t="s">
        <v>13</v>
      </c>
      <c r="C425" s="21">
        <f>C424*0.23</f>
        <v>0</v>
      </c>
    </row>
    <row r="426" spans="1:7" x14ac:dyDescent="0.25">
      <c r="B426" s="1" t="s">
        <v>14</v>
      </c>
      <c r="C426" s="21">
        <f>C424+C425</f>
        <v>0</v>
      </c>
    </row>
    <row r="427" spans="1:7" x14ac:dyDescent="0.25">
      <c r="B427" s="35"/>
      <c r="C427" s="36"/>
    </row>
    <row r="428" spans="1:7" ht="18.75" x14ac:dyDescent="0.3">
      <c r="B428" s="81" t="s">
        <v>71</v>
      </c>
      <c r="C428" s="81"/>
      <c r="D428" s="81"/>
      <c r="E428" s="81"/>
      <c r="F428" s="82"/>
      <c r="G428" s="13" t="s">
        <v>2</v>
      </c>
    </row>
    <row r="429" spans="1:7" ht="30" x14ac:dyDescent="0.25">
      <c r="B429" s="123" t="s">
        <v>74</v>
      </c>
      <c r="C429" s="123"/>
      <c r="D429" s="123"/>
      <c r="E429" s="123"/>
      <c r="F429" s="124"/>
      <c r="G429" s="27" t="s">
        <v>34</v>
      </c>
    </row>
    <row r="430" spans="1:7" x14ac:dyDescent="0.25">
      <c r="A430" s="104" t="s">
        <v>3</v>
      </c>
      <c r="B430" s="107" t="s">
        <v>4</v>
      </c>
      <c r="C430" s="110" t="s">
        <v>5</v>
      </c>
      <c r="D430" s="113" t="s">
        <v>6</v>
      </c>
      <c r="E430" s="114"/>
      <c r="F430" s="115"/>
      <c r="G430" s="116" t="s">
        <v>31</v>
      </c>
    </row>
    <row r="431" spans="1:7" ht="14.45" customHeight="1" x14ac:dyDescent="0.25">
      <c r="A431" s="105"/>
      <c r="B431" s="108"/>
      <c r="C431" s="111"/>
      <c r="D431" s="119" t="s">
        <v>7</v>
      </c>
      <c r="E431" s="119" t="s">
        <v>8</v>
      </c>
      <c r="F431" s="121" t="s">
        <v>105</v>
      </c>
      <c r="G431" s="117"/>
    </row>
    <row r="432" spans="1:7" ht="28.35" customHeight="1" x14ac:dyDescent="0.25">
      <c r="A432" s="106"/>
      <c r="B432" s="109"/>
      <c r="C432" s="112"/>
      <c r="D432" s="120"/>
      <c r="E432" s="120"/>
      <c r="F432" s="122"/>
      <c r="G432" s="118"/>
    </row>
    <row r="433" spans="1:7" x14ac:dyDescent="0.25">
      <c r="A433" s="6" t="s">
        <v>9</v>
      </c>
      <c r="B433" s="40" t="s">
        <v>203</v>
      </c>
      <c r="C433" s="22" t="s">
        <v>127</v>
      </c>
      <c r="D433" s="15">
        <v>8</v>
      </c>
      <c r="E433" s="4"/>
      <c r="F433" s="4"/>
      <c r="G433" s="8"/>
    </row>
    <row r="434" spans="1:7" x14ac:dyDescent="0.25">
      <c r="A434" s="6">
        <v>2</v>
      </c>
      <c r="B434" s="51" t="s">
        <v>201</v>
      </c>
      <c r="C434" s="22" t="s">
        <v>107</v>
      </c>
      <c r="D434" s="15">
        <v>1700</v>
      </c>
      <c r="E434" s="4"/>
      <c r="F434" s="4"/>
      <c r="G434" s="8"/>
    </row>
    <row r="435" spans="1:7" x14ac:dyDescent="0.25">
      <c r="A435" s="6">
        <v>3</v>
      </c>
      <c r="B435" s="42" t="s">
        <v>202</v>
      </c>
      <c r="C435" s="22" t="s">
        <v>107</v>
      </c>
      <c r="D435" s="15">
        <v>300</v>
      </c>
      <c r="E435" s="4"/>
      <c r="F435" s="4"/>
      <c r="G435" s="8"/>
    </row>
    <row r="436" spans="1:7" x14ac:dyDescent="0.25">
      <c r="A436" s="6">
        <v>4</v>
      </c>
      <c r="B436" s="42" t="s">
        <v>204</v>
      </c>
      <c r="C436" s="22" t="s">
        <v>107</v>
      </c>
      <c r="D436" s="15">
        <v>400</v>
      </c>
      <c r="E436" s="4"/>
      <c r="F436" s="4"/>
      <c r="G436" s="8"/>
    </row>
    <row r="437" spans="1:7" ht="24.75" x14ac:dyDescent="0.25">
      <c r="A437" s="6">
        <v>5</v>
      </c>
      <c r="B437" s="51" t="s">
        <v>197</v>
      </c>
      <c r="C437" s="71" t="s">
        <v>234</v>
      </c>
      <c r="D437" s="15"/>
      <c r="E437" s="4"/>
      <c r="F437" s="4"/>
      <c r="G437" s="8"/>
    </row>
    <row r="438" spans="1:7" x14ac:dyDescent="0.25">
      <c r="A438" s="6">
        <v>6</v>
      </c>
      <c r="B438" s="42" t="s">
        <v>198</v>
      </c>
      <c r="C438" s="22" t="s">
        <v>107</v>
      </c>
      <c r="D438" s="15">
        <v>18</v>
      </c>
      <c r="E438" s="4"/>
      <c r="F438" s="4"/>
      <c r="G438" s="8"/>
    </row>
    <row r="439" spans="1:7" x14ac:dyDescent="0.25">
      <c r="A439" s="6">
        <v>7</v>
      </c>
      <c r="B439" s="42" t="s">
        <v>199</v>
      </c>
      <c r="C439" s="71" t="s">
        <v>234</v>
      </c>
      <c r="D439" s="15"/>
      <c r="E439" s="4"/>
      <c r="F439" s="4"/>
      <c r="G439" s="8"/>
    </row>
    <row r="440" spans="1:7" x14ac:dyDescent="0.25">
      <c r="A440" s="6">
        <v>8</v>
      </c>
      <c r="B440" s="42" t="s">
        <v>281</v>
      </c>
      <c r="C440" s="71" t="s">
        <v>234</v>
      </c>
      <c r="D440" s="15"/>
      <c r="E440" s="4"/>
      <c r="F440" s="4"/>
      <c r="G440" s="8"/>
    </row>
    <row r="441" spans="1:7" x14ac:dyDescent="0.25">
      <c r="A441" s="6" t="s">
        <v>26</v>
      </c>
      <c r="B441" s="40" t="s">
        <v>282</v>
      </c>
      <c r="C441" s="71" t="s">
        <v>234</v>
      </c>
      <c r="D441" s="15"/>
      <c r="E441" s="4"/>
      <c r="F441" s="4"/>
      <c r="G441" s="8"/>
    </row>
    <row r="442" spans="1:7" x14ac:dyDescent="0.25">
      <c r="A442" s="6" t="s">
        <v>29</v>
      </c>
      <c r="B442" s="42" t="s">
        <v>200</v>
      </c>
      <c r="C442" s="71" t="s">
        <v>234</v>
      </c>
      <c r="D442" s="15"/>
      <c r="E442" s="4"/>
      <c r="F442" s="4"/>
      <c r="G442" s="8"/>
    </row>
    <row r="443" spans="1:7" ht="24.75" x14ac:dyDescent="0.25">
      <c r="A443" s="6" t="s">
        <v>122</v>
      </c>
      <c r="B443" s="42" t="s">
        <v>286</v>
      </c>
      <c r="C443" s="71" t="s">
        <v>234</v>
      </c>
      <c r="D443" s="15"/>
      <c r="E443" s="4"/>
      <c r="F443" s="4"/>
      <c r="G443" s="8"/>
    </row>
    <row r="444" spans="1:7" x14ac:dyDescent="0.25">
      <c r="A444" s="6" t="s">
        <v>141</v>
      </c>
      <c r="B444" s="42" t="s">
        <v>205</v>
      </c>
      <c r="C444" s="71" t="s">
        <v>234</v>
      </c>
      <c r="D444" s="15"/>
      <c r="E444" s="4"/>
      <c r="F444" s="4"/>
      <c r="G444" s="8"/>
    </row>
    <row r="446" spans="1:7" x14ac:dyDescent="0.25">
      <c r="B446" s="10" t="s">
        <v>72</v>
      </c>
      <c r="C446" s="25">
        <v>1</v>
      </c>
    </row>
    <row r="447" spans="1:7" x14ac:dyDescent="0.25">
      <c r="B447" s="10" t="s">
        <v>73</v>
      </c>
      <c r="C447" s="21"/>
    </row>
    <row r="448" spans="1:7" x14ac:dyDescent="0.25">
      <c r="B448" s="10" t="s">
        <v>12</v>
      </c>
      <c r="C448" s="21">
        <f>C446*C447</f>
        <v>0</v>
      </c>
    </row>
    <row r="449" spans="2:6" x14ac:dyDescent="0.25">
      <c r="B449" s="10" t="s">
        <v>13</v>
      </c>
      <c r="C449" s="21">
        <f>C448*0.23</f>
        <v>0</v>
      </c>
    </row>
    <row r="450" spans="2:6" x14ac:dyDescent="0.25">
      <c r="B450" s="1" t="s">
        <v>14</v>
      </c>
      <c r="C450" s="21">
        <f>C448+C449</f>
        <v>0</v>
      </c>
    </row>
    <row r="451" spans="2:6" ht="15.75" thickBot="1" x14ac:dyDescent="0.3">
      <c r="B451" s="35"/>
      <c r="C451" s="36"/>
    </row>
    <row r="452" spans="2:6" ht="34.700000000000003" customHeight="1" x14ac:dyDescent="0.25">
      <c r="B452" s="62" t="s">
        <v>23</v>
      </c>
      <c r="C452" s="63">
        <f>C448+C424+C405+C381+C360+C338+C317+C296+C274+C255+C236+C214+C195+C171+C148+C125+C101+C77+C55+C33</f>
        <v>0</v>
      </c>
      <c r="D452" s="64"/>
    </row>
    <row r="453" spans="2:6" ht="33.75" customHeight="1" x14ac:dyDescent="0.25">
      <c r="B453" s="33" t="s">
        <v>22</v>
      </c>
      <c r="C453" s="125">
        <f>C452*0.23</f>
        <v>0</v>
      </c>
      <c r="D453" s="126"/>
    </row>
    <row r="454" spans="2:6" ht="42.6" customHeight="1" thickBot="1" x14ac:dyDescent="0.3">
      <c r="B454" s="34" t="s">
        <v>24</v>
      </c>
      <c r="C454" s="149">
        <f>C452+C453</f>
        <v>0</v>
      </c>
      <c r="D454" s="150"/>
    </row>
    <row r="455" spans="2:6" ht="16.350000000000001" customHeight="1" x14ac:dyDescent="0.25"/>
    <row r="456" spans="2:6" ht="30.6" customHeight="1" x14ac:dyDescent="0.25">
      <c r="B456" s="151" t="s">
        <v>16</v>
      </c>
      <c r="C456" s="152"/>
      <c r="D456" s="152"/>
      <c r="E456" s="152"/>
      <c r="F456" s="153"/>
    </row>
    <row r="458" spans="2:6" ht="31.35" customHeight="1" x14ac:dyDescent="0.25">
      <c r="B458" s="154" t="s">
        <v>25</v>
      </c>
      <c r="C458" s="155"/>
      <c r="D458" s="155"/>
      <c r="E458" s="155"/>
      <c r="F458" s="156"/>
    </row>
    <row r="460" spans="2:6" ht="34.5" customHeight="1" x14ac:dyDescent="0.25">
      <c r="B460" s="157" t="s">
        <v>43</v>
      </c>
      <c r="C460" s="158"/>
      <c r="D460" s="158"/>
      <c r="E460" s="158"/>
      <c r="F460" s="159"/>
    </row>
    <row r="461" spans="2:6" ht="36" customHeight="1" x14ac:dyDescent="0.25">
      <c r="B461" s="160" t="s">
        <v>44</v>
      </c>
      <c r="C461" s="161"/>
      <c r="D461" s="161"/>
      <c r="E461" s="161"/>
      <c r="F461" s="162"/>
    </row>
    <row r="462" spans="2:6" ht="58.5" customHeight="1" x14ac:dyDescent="0.25">
      <c r="B462" s="163" t="s">
        <v>45</v>
      </c>
      <c r="C462" s="144"/>
      <c r="D462" s="144"/>
      <c r="E462" s="144"/>
      <c r="F462" s="164"/>
    </row>
    <row r="463" spans="2:6" ht="20.45" customHeight="1" x14ac:dyDescent="0.25">
      <c r="B463" s="165" t="s">
        <v>109</v>
      </c>
      <c r="C463" s="166"/>
      <c r="D463" s="166"/>
      <c r="E463" s="166"/>
      <c r="F463" s="167"/>
    </row>
    <row r="464" spans="2:6" ht="20.45" customHeight="1" x14ac:dyDescent="0.25">
      <c r="B464" s="45" t="s">
        <v>110</v>
      </c>
      <c r="C464" s="46"/>
      <c r="D464" s="46"/>
      <c r="E464" s="46"/>
      <c r="F464" s="47"/>
    </row>
    <row r="465" spans="2:6" ht="15.75" thickBot="1" x14ac:dyDescent="0.3"/>
    <row r="466" spans="2:6" x14ac:dyDescent="0.25">
      <c r="B466" s="127" t="s">
        <v>17</v>
      </c>
      <c r="C466" s="128"/>
      <c r="D466" s="129" t="s">
        <v>18</v>
      </c>
      <c r="E466" s="130"/>
      <c r="F466" s="131"/>
    </row>
    <row r="467" spans="2:6" x14ac:dyDescent="0.25">
      <c r="B467" s="138" t="s">
        <v>19</v>
      </c>
      <c r="C467" s="139"/>
      <c r="D467" s="132"/>
      <c r="E467" s="133"/>
      <c r="F467" s="134"/>
    </row>
    <row r="468" spans="2:6" x14ac:dyDescent="0.25">
      <c r="B468" s="11"/>
      <c r="C468" s="23"/>
      <c r="D468" s="132"/>
      <c r="E468" s="133"/>
      <c r="F468" s="134"/>
    </row>
    <row r="469" spans="2:6" ht="52.7" customHeight="1" thickBot="1" x14ac:dyDescent="0.3">
      <c r="B469" s="12"/>
      <c r="C469" s="24"/>
      <c r="D469" s="135"/>
      <c r="E469" s="136"/>
      <c r="F469" s="137"/>
    </row>
    <row r="470" spans="2:6" ht="15.75" thickBot="1" x14ac:dyDescent="0.3"/>
    <row r="471" spans="2:6" x14ac:dyDescent="0.25">
      <c r="B471" s="140" t="s">
        <v>46</v>
      </c>
      <c r="C471" s="141"/>
      <c r="D471" s="141"/>
      <c r="E471" s="141"/>
      <c r="F471" s="142"/>
    </row>
    <row r="472" spans="2:6" x14ac:dyDescent="0.25">
      <c r="B472" s="143"/>
      <c r="C472" s="144"/>
      <c r="D472" s="144"/>
      <c r="E472" s="144"/>
      <c r="F472" s="145"/>
    </row>
    <row r="473" spans="2:6" x14ac:dyDescent="0.25">
      <c r="B473" s="143"/>
      <c r="C473" s="144"/>
      <c r="D473" s="144"/>
      <c r="E473" s="144"/>
      <c r="F473" s="145"/>
    </row>
    <row r="474" spans="2:6" x14ac:dyDescent="0.25">
      <c r="B474" s="143"/>
      <c r="C474" s="144"/>
      <c r="D474" s="144"/>
      <c r="E474" s="144"/>
      <c r="F474" s="145"/>
    </row>
    <row r="475" spans="2:6" ht="15.75" thickBot="1" x14ac:dyDescent="0.3">
      <c r="B475" s="146"/>
      <c r="C475" s="147"/>
      <c r="D475" s="147"/>
      <c r="E475" s="147"/>
      <c r="F475" s="148"/>
    </row>
  </sheetData>
  <mergeCells count="207">
    <mergeCell ref="B428:F428"/>
    <mergeCell ref="B429:F429"/>
    <mergeCell ref="A430:A432"/>
    <mergeCell ref="B430:B432"/>
    <mergeCell ref="C430:C432"/>
    <mergeCell ref="D430:F430"/>
    <mergeCell ref="A366:A368"/>
    <mergeCell ref="B366:B368"/>
    <mergeCell ref="C366:C368"/>
    <mergeCell ref="D366:F366"/>
    <mergeCell ref="B386:F386"/>
    <mergeCell ref="A411:A413"/>
    <mergeCell ref="B411:B413"/>
    <mergeCell ref="C411:C413"/>
    <mergeCell ref="D411:F411"/>
    <mergeCell ref="A387:A389"/>
    <mergeCell ref="B387:B389"/>
    <mergeCell ref="C387:C389"/>
    <mergeCell ref="D387:F387"/>
    <mergeCell ref="G387:G389"/>
    <mergeCell ref="D388:D389"/>
    <mergeCell ref="A323:A325"/>
    <mergeCell ref="B323:B325"/>
    <mergeCell ref="C323:C325"/>
    <mergeCell ref="D323:F323"/>
    <mergeCell ref="A302:A304"/>
    <mergeCell ref="B302:B304"/>
    <mergeCell ref="C302:C304"/>
    <mergeCell ref="D302:F302"/>
    <mergeCell ref="G344:G346"/>
    <mergeCell ref="D345:D346"/>
    <mergeCell ref="E345:E346"/>
    <mergeCell ref="F345:F346"/>
    <mergeCell ref="G323:G325"/>
    <mergeCell ref="D324:D325"/>
    <mergeCell ref="E324:E325"/>
    <mergeCell ref="F324:F325"/>
    <mergeCell ref="B343:F343"/>
    <mergeCell ref="A344:A346"/>
    <mergeCell ref="B344:B346"/>
    <mergeCell ref="C344:C346"/>
    <mergeCell ref="D344:F344"/>
    <mergeCell ref="A280:A282"/>
    <mergeCell ref="B280:B282"/>
    <mergeCell ref="C280:C282"/>
    <mergeCell ref="D280:F280"/>
    <mergeCell ref="A261:A263"/>
    <mergeCell ref="B261:B263"/>
    <mergeCell ref="C261:C263"/>
    <mergeCell ref="D261:F261"/>
    <mergeCell ref="G302:G304"/>
    <mergeCell ref="D303:D304"/>
    <mergeCell ref="E303:E304"/>
    <mergeCell ref="F303:F304"/>
    <mergeCell ref="G280:G282"/>
    <mergeCell ref="D281:D282"/>
    <mergeCell ref="E281:E282"/>
    <mergeCell ref="F281:F282"/>
    <mergeCell ref="B301:F301"/>
    <mergeCell ref="B300:F300"/>
    <mergeCell ref="A242:A244"/>
    <mergeCell ref="B242:B244"/>
    <mergeCell ref="C242:C244"/>
    <mergeCell ref="D242:F242"/>
    <mergeCell ref="A220:A222"/>
    <mergeCell ref="B220:B222"/>
    <mergeCell ref="C220:C222"/>
    <mergeCell ref="D220:F220"/>
    <mergeCell ref="G261:G263"/>
    <mergeCell ref="D262:D263"/>
    <mergeCell ref="E262:E263"/>
    <mergeCell ref="F262:F263"/>
    <mergeCell ref="G242:G244"/>
    <mergeCell ref="D243:D244"/>
    <mergeCell ref="E243:E244"/>
    <mergeCell ref="F243:F244"/>
    <mergeCell ref="B260:F260"/>
    <mergeCell ref="B471:F475"/>
    <mergeCell ref="B9:G9"/>
    <mergeCell ref="B10:G10"/>
    <mergeCell ref="F1:G1"/>
    <mergeCell ref="B456:F456"/>
    <mergeCell ref="B458:F458"/>
    <mergeCell ref="B462:F462"/>
    <mergeCell ref="B466:C466"/>
    <mergeCell ref="D466:F469"/>
    <mergeCell ref="B467:C467"/>
    <mergeCell ref="C7:G7"/>
    <mergeCell ref="C8:G8"/>
    <mergeCell ref="C3:G3"/>
    <mergeCell ref="C5:G5"/>
    <mergeCell ref="F18:F19"/>
    <mergeCell ref="D18:D19"/>
    <mergeCell ref="B39:F39"/>
    <mergeCell ref="B40:B42"/>
    <mergeCell ref="G220:G222"/>
    <mergeCell ref="D221:D222"/>
    <mergeCell ref="E221:E222"/>
    <mergeCell ref="F221:F222"/>
    <mergeCell ref="G201:G203"/>
    <mergeCell ref="D202:D203"/>
    <mergeCell ref="G40:G42"/>
    <mergeCell ref="D41:D42"/>
    <mergeCell ref="E41:E42"/>
    <mergeCell ref="F41:F42"/>
    <mergeCell ref="B200:F200"/>
    <mergeCell ref="A201:A203"/>
    <mergeCell ref="B201:B203"/>
    <mergeCell ref="C201:C203"/>
    <mergeCell ref="D201:F201"/>
    <mergeCell ref="A40:A42"/>
    <mergeCell ref="E202:E203"/>
    <mergeCell ref="F202:F203"/>
    <mergeCell ref="A83:A85"/>
    <mergeCell ref="D84:D85"/>
    <mergeCell ref="E84:E85"/>
    <mergeCell ref="F84:F85"/>
    <mergeCell ref="B106:F106"/>
    <mergeCell ref="B83:B85"/>
    <mergeCell ref="C83:C85"/>
    <mergeCell ref="D83:F83"/>
    <mergeCell ref="C40:C42"/>
    <mergeCell ref="D40:F40"/>
    <mergeCell ref="A177:A179"/>
    <mergeCell ref="B177:B179"/>
    <mergeCell ref="E18:E19"/>
    <mergeCell ref="B12:G12"/>
    <mergeCell ref="B16:F16"/>
    <mergeCell ref="A17:A19"/>
    <mergeCell ref="B17:B19"/>
    <mergeCell ref="C17:C19"/>
    <mergeCell ref="D17:F17"/>
    <mergeCell ref="G17:G19"/>
    <mergeCell ref="B15:F15"/>
    <mergeCell ref="B14:G14"/>
    <mergeCell ref="A131:A133"/>
    <mergeCell ref="B131:B133"/>
    <mergeCell ref="C131:C133"/>
    <mergeCell ref="B176:F176"/>
    <mergeCell ref="A107:A109"/>
    <mergeCell ref="B107:B109"/>
    <mergeCell ref="C107:C109"/>
    <mergeCell ref="C6:G6"/>
    <mergeCell ref="A154:A156"/>
    <mergeCell ref="B154:B156"/>
    <mergeCell ref="C154:C156"/>
    <mergeCell ref="D154:F154"/>
    <mergeCell ref="G154:G156"/>
    <mergeCell ref="G131:G133"/>
    <mergeCell ref="G107:G109"/>
    <mergeCell ref="D131:F131"/>
    <mergeCell ref="A61:A63"/>
    <mergeCell ref="B61:B63"/>
    <mergeCell ref="C61:C63"/>
    <mergeCell ref="D61:F61"/>
    <mergeCell ref="D108:D109"/>
    <mergeCell ref="E108:E109"/>
    <mergeCell ref="F108:F109"/>
    <mergeCell ref="B11:G11"/>
    <mergeCell ref="B463:F463"/>
    <mergeCell ref="B460:F460"/>
    <mergeCell ref="B461:F461"/>
    <mergeCell ref="C453:D453"/>
    <mergeCell ref="C454:D454"/>
    <mergeCell ref="G177:G179"/>
    <mergeCell ref="D178:D179"/>
    <mergeCell ref="E178:E179"/>
    <mergeCell ref="F178:F179"/>
    <mergeCell ref="B219:F219"/>
    <mergeCell ref="B241:F241"/>
    <mergeCell ref="B279:F279"/>
    <mergeCell ref="B322:F322"/>
    <mergeCell ref="B365:F365"/>
    <mergeCell ref="E388:E389"/>
    <mergeCell ref="F388:F389"/>
    <mergeCell ref="C177:C179"/>
    <mergeCell ref="D177:F177"/>
    <mergeCell ref="G411:G413"/>
    <mergeCell ref="D412:D413"/>
    <mergeCell ref="E412:E413"/>
    <mergeCell ref="F412:F413"/>
    <mergeCell ref="B385:F385"/>
    <mergeCell ref="B410:F410"/>
    <mergeCell ref="G430:G432"/>
    <mergeCell ref="D431:D432"/>
    <mergeCell ref="G83:G85"/>
    <mergeCell ref="G61:G63"/>
    <mergeCell ref="D62:D63"/>
    <mergeCell ref="E62:E63"/>
    <mergeCell ref="F62:F63"/>
    <mergeCell ref="B60:F60"/>
    <mergeCell ref="B82:F82"/>
    <mergeCell ref="D107:F107"/>
    <mergeCell ref="D155:D156"/>
    <mergeCell ref="E155:E156"/>
    <mergeCell ref="F155:F156"/>
    <mergeCell ref="D132:D133"/>
    <mergeCell ref="E132:E133"/>
    <mergeCell ref="F132:F133"/>
    <mergeCell ref="B153:F153"/>
    <mergeCell ref="B130:F130"/>
    <mergeCell ref="G366:G368"/>
    <mergeCell ref="D367:D368"/>
    <mergeCell ref="E367:E368"/>
    <mergeCell ref="F367:F368"/>
    <mergeCell ref="E431:E432"/>
    <mergeCell ref="F431:F432"/>
  </mergeCells>
  <phoneticPr fontId="2" type="noConversion"/>
  <pageMargins left="0.31496062992125984" right="0.31496062992125984" top="0.35433070866141736" bottom="0.55118110236220474" header="0.31496062992125984" footer="0.31496062992125984"/>
  <pageSetup paperSize="9" scale="77" fitToHeight="0" orientation="landscape" r:id="rId1"/>
  <headerFooter>
    <oddFooter>Strana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982FA-528A-47B3-94E2-49F555F895DE}">
  <sheetPr>
    <pageSetUpPr fitToPage="1"/>
  </sheetPr>
  <dimension ref="A1:G340"/>
  <sheetViews>
    <sheetView showGridLines="0" topLeftCell="A205" zoomScale="90" zoomScaleNormal="90" workbookViewId="0">
      <selection activeCell="B222" sqref="B222"/>
    </sheetView>
  </sheetViews>
  <sheetFormatPr defaultColWidth="37.5703125" defaultRowHeight="15" x14ac:dyDescent="0.25"/>
  <cols>
    <col min="1" max="1" width="3.5703125" style="5" bestFit="1" customWidth="1"/>
    <col min="2" max="2" width="72.42578125" customWidth="1"/>
    <col min="3" max="3" width="13.42578125" style="19" customWidth="1"/>
    <col min="4" max="4" width="14.42578125" customWidth="1"/>
    <col min="5" max="5" width="10.5703125" bestFit="1" customWidth="1"/>
    <col min="6" max="6" width="14.140625" customWidth="1"/>
    <col min="7" max="7" width="54.42578125" customWidth="1"/>
  </cols>
  <sheetData>
    <row r="1" spans="2:7" x14ac:dyDescent="0.25">
      <c r="B1" s="26" t="s">
        <v>36</v>
      </c>
      <c r="F1" s="83"/>
      <c r="G1" s="83"/>
    </row>
    <row r="3" spans="2:7" ht="18.75" x14ac:dyDescent="0.3">
      <c r="C3" s="84" t="s">
        <v>0</v>
      </c>
      <c r="D3" s="84"/>
      <c r="E3" s="84"/>
      <c r="F3" s="84"/>
      <c r="G3" s="84"/>
    </row>
    <row r="5" spans="2:7" ht="15.75" x14ac:dyDescent="0.25">
      <c r="B5" s="2" t="s">
        <v>15</v>
      </c>
      <c r="C5" s="85" t="s">
        <v>47</v>
      </c>
      <c r="D5" s="86"/>
      <c r="E5" s="86"/>
      <c r="F5" s="86"/>
      <c r="G5" s="87"/>
    </row>
    <row r="6" spans="2:7" ht="15.75" x14ac:dyDescent="0.25">
      <c r="B6" s="18" t="s">
        <v>30</v>
      </c>
      <c r="C6" s="88" t="s">
        <v>48</v>
      </c>
      <c r="D6" s="89"/>
      <c r="E6" s="89"/>
      <c r="F6" s="89"/>
      <c r="G6" s="90"/>
    </row>
    <row r="7" spans="2:7" x14ac:dyDescent="0.25">
      <c r="B7" s="2" t="s">
        <v>1</v>
      </c>
      <c r="C7" s="91" t="str">
        <f>Sumár!C7</f>
        <v>Vyplní uchádzač</v>
      </c>
      <c r="D7" s="92"/>
      <c r="E7" s="92"/>
      <c r="F7" s="92"/>
      <c r="G7" s="93"/>
    </row>
    <row r="8" spans="2:7" x14ac:dyDescent="0.25">
      <c r="B8" s="3" t="s">
        <v>21</v>
      </c>
      <c r="C8" s="91" t="str">
        <f>Sumár!C8</f>
        <v>Vyplní uchádzač</v>
      </c>
      <c r="D8" s="92"/>
      <c r="E8" s="92"/>
      <c r="F8" s="92"/>
      <c r="G8" s="93"/>
    </row>
    <row r="9" spans="2:7" ht="22.7" customHeight="1" x14ac:dyDescent="0.25">
      <c r="B9" s="94" t="s">
        <v>20</v>
      </c>
      <c r="C9" s="95"/>
      <c r="D9" s="95"/>
      <c r="E9" s="95"/>
      <c r="F9" s="95"/>
      <c r="G9" s="96"/>
    </row>
    <row r="10" spans="2:7" ht="42.6" customHeight="1" x14ac:dyDescent="0.25">
      <c r="B10" s="97" t="s">
        <v>38</v>
      </c>
      <c r="C10" s="98"/>
      <c r="D10" s="98"/>
      <c r="E10" s="98"/>
      <c r="F10" s="98"/>
      <c r="G10" s="99"/>
    </row>
    <row r="11" spans="2:7" ht="18.600000000000001" customHeight="1" x14ac:dyDescent="0.25">
      <c r="B11" s="100" t="s">
        <v>39</v>
      </c>
      <c r="C11" s="98"/>
      <c r="D11" s="98"/>
      <c r="E11" s="98"/>
      <c r="F11" s="98"/>
      <c r="G11" s="99"/>
    </row>
    <row r="12" spans="2:7" ht="31.35" customHeight="1" x14ac:dyDescent="0.25">
      <c r="B12" s="100" t="s">
        <v>42</v>
      </c>
      <c r="C12" s="101"/>
      <c r="D12" s="101"/>
      <c r="E12" s="101"/>
      <c r="F12" s="101"/>
      <c r="G12" s="102"/>
    </row>
    <row r="13" spans="2:7" ht="22.35" customHeight="1" x14ac:dyDescent="0.25">
      <c r="B13" s="38"/>
      <c r="C13" s="39"/>
      <c r="D13" s="39"/>
      <c r="E13" s="39"/>
      <c r="F13" s="39"/>
      <c r="G13" s="39"/>
    </row>
    <row r="14" spans="2:7" ht="30" customHeight="1" x14ac:dyDescent="0.25">
      <c r="B14" s="103" t="s">
        <v>76</v>
      </c>
      <c r="C14" s="103"/>
      <c r="D14" s="103"/>
      <c r="E14" s="103"/>
      <c r="F14" s="103"/>
      <c r="G14" s="103"/>
    </row>
    <row r="15" spans="2:7" ht="20.100000000000001" customHeight="1" x14ac:dyDescent="0.3">
      <c r="B15" s="180" t="s">
        <v>77</v>
      </c>
      <c r="C15" s="81"/>
      <c r="D15" s="81"/>
      <c r="E15" s="81"/>
      <c r="F15" s="82"/>
      <c r="G15" s="13" t="s">
        <v>2</v>
      </c>
    </row>
    <row r="16" spans="2:7" ht="29.1" customHeight="1" x14ac:dyDescent="0.25">
      <c r="B16" s="123" t="s">
        <v>78</v>
      </c>
      <c r="C16" s="123"/>
      <c r="D16" s="123"/>
      <c r="E16" s="123"/>
      <c r="F16" s="124"/>
      <c r="G16" s="27" t="s">
        <v>40</v>
      </c>
    </row>
    <row r="17" spans="1:7" ht="14.45" customHeight="1" x14ac:dyDescent="0.25">
      <c r="A17" s="104" t="s">
        <v>3</v>
      </c>
      <c r="B17" s="107" t="s">
        <v>4</v>
      </c>
      <c r="C17" s="110" t="s">
        <v>5</v>
      </c>
      <c r="D17" s="113" t="s">
        <v>6</v>
      </c>
      <c r="E17" s="114"/>
      <c r="F17" s="115"/>
      <c r="G17" s="116" t="s">
        <v>31</v>
      </c>
    </row>
    <row r="18" spans="1:7" ht="14.45" customHeight="1" x14ac:dyDescent="0.25">
      <c r="A18" s="105"/>
      <c r="B18" s="108"/>
      <c r="C18" s="111"/>
      <c r="D18" s="119" t="s">
        <v>7</v>
      </c>
      <c r="E18" s="119" t="s">
        <v>8</v>
      </c>
      <c r="F18" s="121" t="s">
        <v>105</v>
      </c>
      <c r="G18" s="117"/>
    </row>
    <row r="19" spans="1:7" ht="36.6" customHeight="1" x14ac:dyDescent="0.25">
      <c r="A19" s="106"/>
      <c r="B19" s="109"/>
      <c r="C19" s="112"/>
      <c r="D19" s="120"/>
      <c r="E19" s="120"/>
      <c r="F19" s="122"/>
      <c r="G19" s="118"/>
    </row>
    <row r="20" spans="1:7" x14ac:dyDescent="0.25">
      <c r="A20" s="6" t="s">
        <v>9</v>
      </c>
      <c r="B20" s="40" t="s">
        <v>121</v>
      </c>
      <c r="C20" s="20" t="s">
        <v>107</v>
      </c>
      <c r="D20" s="15">
        <v>700</v>
      </c>
      <c r="E20" s="4"/>
      <c r="F20" s="4"/>
      <c r="G20" s="8"/>
    </row>
    <row r="21" spans="1:7" x14ac:dyDescent="0.25">
      <c r="A21" s="6">
        <v>2</v>
      </c>
      <c r="B21" s="40" t="s">
        <v>120</v>
      </c>
      <c r="C21" s="20" t="s">
        <v>107</v>
      </c>
      <c r="D21" s="15">
        <v>1300</v>
      </c>
      <c r="E21" s="4"/>
      <c r="F21" s="4"/>
      <c r="G21" s="8"/>
    </row>
    <row r="22" spans="1:7" x14ac:dyDescent="0.25">
      <c r="A22" s="6">
        <v>3</v>
      </c>
      <c r="B22" s="41" t="s">
        <v>123</v>
      </c>
      <c r="C22" s="20" t="s">
        <v>107</v>
      </c>
      <c r="D22" s="15">
        <v>600</v>
      </c>
      <c r="E22" s="4"/>
      <c r="F22" s="4"/>
      <c r="G22" s="8"/>
    </row>
    <row r="23" spans="1:7" x14ac:dyDescent="0.25">
      <c r="A23" s="6">
        <v>4</v>
      </c>
      <c r="B23" s="41" t="s">
        <v>112</v>
      </c>
      <c r="C23" s="20" t="s">
        <v>107</v>
      </c>
      <c r="D23" s="15">
        <v>18</v>
      </c>
      <c r="E23" s="4"/>
      <c r="F23" s="4"/>
      <c r="G23" s="8"/>
    </row>
    <row r="24" spans="1:7" x14ac:dyDescent="0.25">
      <c r="A24" s="6">
        <v>5</v>
      </c>
      <c r="B24" s="41" t="s">
        <v>253</v>
      </c>
      <c r="C24" s="74" t="s">
        <v>234</v>
      </c>
      <c r="D24" s="15"/>
      <c r="E24" s="4"/>
      <c r="F24" s="4"/>
      <c r="G24" s="8"/>
    </row>
    <row r="25" spans="1:7" ht="24.75" x14ac:dyDescent="0.25">
      <c r="A25" s="6">
        <v>6</v>
      </c>
      <c r="B25" s="51" t="s">
        <v>238</v>
      </c>
      <c r="C25" s="74" t="s">
        <v>234</v>
      </c>
      <c r="D25" s="15"/>
      <c r="E25" s="4"/>
      <c r="F25" s="4"/>
      <c r="G25" s="8"/>
    </row>
    <row r="26" spans="1:7" x14ac:dyDescent="0.25">
      <c r="A26" s="6">
        <v>7</v>
      </c>
      <c r="B26" s="42" t="s">
        <v>239</v>
      </c>
      <c r="C26" s="74" t="s">
        <v>234</v>
      </c>
      <c r="D26" s="4"/>
      <c r="E26" s="4"/>
      <c r="F26" s="4"/>
      <c r="G26" s="8"/>
    </row>
    <row r="27" spans="1:7" x14ac:dyDescent="0.25">
      <c r="A27" s="6">
        <v>8</v>
      </c>
      <c r="B27" s="42" t="s">
        <v>244</v>
      </c>
      <c r="C27" s="74" t="s">
        <v>234</v>
      </c>
      <c r="D27" s="4"/>
      <c r="E27" s="4"/>
      <c r="F27" s="4"/>
      <c r="G27" s="8"/>
    </row>
    <row r="28" spans="1:7" x14ac:dyDescent="0.25">
      <c r="A28" s="6">
        <v>9</v>
      </c>
      <c r="B28" s="42" t="s">
        <v>206</v>
      </c>
      <c r="C28" s="74" t="s">
        <v>234</v>
      </c>
      <c r="D28" s="4"/>
      <c r="E28" s="4"/>
      <c r="F28" s="4"/>
      <c r="G28" s="8"/>
    </row>
    <row r="29" spans="1:7" x14ac:dyDescent="0.25">
      <c r="A29" s="37">
        <v>10</v>
      </c>
      <c r="B29" s="43" t="s">
        <v>124</v>
      </c>
      <c r="C29" s="20" t="s">
        <v>125</v>
      </c>
      <c r="D29" s="17"/>
      <c r="E29" s="4"/>
      <c r="F29" s="4"/>
      <c r="G29" s="8"/>
    </row>
    <row r="30" spans="1:7" x14ac:dyDescent="0.25">
      <c r="A30" s="57"/>
      <c r="B30" s="52"/>
      <c r="C30" s="58"/>
      <c r="D30" s="61"/>
      <c r="E30" s="7"/>
      <c r="F30" s="7"/>
      <c r="G30" s="59"/>
    </row>
    <row r="32" spans="1:7" x14ac:dyDescent="0.25">
      <c r="B32" s="10" t="s">
        <v>10</v>
      </c>
      <c r="C32" s="25">
        <v>4</v>
      </c>
    </row>
    <row r="33" spans="1:7" x14ac:dyDescent="0.25">
      <c r="B33" s="10" t="s">
        <v>11</v>
      </c>
      <c r="C33" s="21"/>
    </row>
    <row r="34" spans="1:7" x14ac:dyDescent="0.25">
      <c r="B34" s="10" t="s">
        <v>12</v>
      </c>
      <c r="C34" s="21">
        <f>C32*C33</f>
        <v>0</v>
      </c>
    </row>
    <row r="35" spans="1:7" x14ac:dyDescent="0.25">
      <c r="B35" s="10" t="s">
        <v>13</v>
      </c>
      <c r="C35" s="21">
        <f>C34*0.23</f>
        <v>0</v>
      </c>
    </row>
    <row r="36" spans="1:7" x14ac:dyDescent="0.25">
      <c r="B36" s="1" t="s">
        <v>14</v>
      </c>
      <c r="C36" s="21">
        <f>C34+C35</f>
        <v>0</v>
      </c>
    </row>
    <row r="37" spans="1:7" x14ac:dyDescent="0.25">
      <c r="B37" s="14"/>
      <c r="C37" s="14"/>
    </row>
    <row r="39" spans="1:7" x14ac:dyDescent="0.25">
      <c r="G39" s="13" t="s">
        <v>2</v>
      </c>
    </row>
    <row r="40" spans="1:7" ht="29.1" customHeight="1" x14ac:dyDescent="0.25">
      <c r="B40" s="123" t="s">
        <v>79</v>
      </c>
      <c r="C40" s="123"/>
      <c r="D40" s="123"/>
      <c r="E40" s="123"/>
      <c r="F40" s="124"/>
      <c r="G40" s="28" t="s">
        <v>35</v>
      </c>
    </row>
    <row r="41" spans="1:7" x14ac:dyDescent="0.25">
      <c r="A41" s="104" t="s">
        <v>3</v>
      </c>
      <c r="B41" s="107" t="s">
        <v>4</v>
      </c>
      <c r="C41" s="110" t="s">
        <v>5</v>
      </c>
      <c r="D41" s="113" t="s">
        <v>6</v>
      </c>
      <c r="E41" s="114"/>
      <c r="F41" s="115"/>
      <c r="G41" s="116" t="s">
        <v>31</v>
      </c>
    </row>
    <row r="42" spans="1:7" ht="14.45" customHeight="1" x14ac:dyDescent="0.25">
      <c r="A42" s="105"/>
      <c r="B42" s="108"/>
      <c r="C42" s="111"/>
      <c r="D42" s="119" t="s">
        <v>7</v>
      </c>
      <c r="E42" s="119" t="s">
        <v>8</v>
      </c>
      <c r="F42" s="121" t="s">
        <v>105</v>
      </c>
      <c r="G42" s="117"/>
    </row>
    <row r="43" spans="1:7" ht="32.450000000000003" customHeight="1" x14ac:dyDescent="0.25">
      <c r="A43" s="106"/>
      <c r="B43" s="109"/>
      <c r="C43" s="112"/>
      <c r="D43" s="120"/>
      <c r="E43" s="120"/>
      <c r="F43" s="122"/>
      <c r="G43" s="118"/>
    </row>
    <row r="44" spans="1:7" x14ac:dyDescent="0.25">
      <c r="A44" s="6" t="s">
        <v>9</v>
      </c>
      <c r="B44" s="42" t="s">
        <v>104</v>
      </c>
      <c r="C44" s="20" t="s">
        <v>107</v>
      </c>
      <c r="D44" s="15">
        <v>530</v>
      </c>
      <c r="E44" s="4"/>
      <c r="F44" s="4"/>
      <c r="G44" s="8"/>
    </row>
    <row r="45" spans="1:7" x14ac:dyDescent="0.25">
      <c r="A45" s="6">
        <v>2</v>
      </c>
      <c r="B45" s="42" t="s">
        <v>157</v>
      </c>
      <c r="C45" s="20" t="s">
        <v>107</v>
      </c>
      <c r="D45" s="15">
        <v>380</v>
      </c>
      <c r="E45" s="4"/>
      <c r="F45" s="4"/>
      <c r="G45" s="8"/>
    </row>
    <row r="46" spans="1:7" x14ac:dyDescent="0.25">
      <c r="A46" s="6">
        <v>3</v>
      </c>
      <c r="B46" s="42" t="s">
        <v>111</v>
      </c>
      <c r="C46" s="20" t="s">
        <v>107</v>
      </c>
      <c r="D46" s="15">
        <v>590</v>
      </c>
      <c r="E46" s="4"/>
      <c r="F46" s="4"/>
      <c r="G46" s="8"/>
    </row>
    <row r="47" spans="1:7" x14ac:dyDescent="0.25">
      <c r="A47" s="6">
        <v>4</v>
      </c>
      <c r="B47" s="68" t="s">
        <v>220</v>
      </c>
      <c r="C47" s="74" t="s">
        <v>234</v>
      </c>
      <c r="D47" s="15"/>
      <c r="E47" s="4"/>
      <c r="F47" s="4"/>
      <c r="G47" s="8"/>
    </row>
    <row r="48" spans="1:7" x14ac:dyDescent="0.25">
      <c r="A48" s="6">
        <v>5</v>
      </c>
      <c r="B48" s="42" t="s">
        <v>132</v>
      </c>
      <c r="C48" s="20" t="s">
        <v>107</v>
      </c>
      <c r="D48" s="4">
        <v>18</v>
      </c>
      <c r="E48" s="4"/>
      <c r="F48" s="4"/>
      <c r="G48" s="8"/>
    </row>
    <row r="49" spans="1:7" x14ac:dyDescent="0.25">
      <c r="A49" s="6">
        <v>6</v>
      </c>
      <c r="B49" s="42" t="s">
        <v>287</v>
      </c>
      <c r="C49" s="74" t="s">
        <v>234</v>
      </c>
      <c r="D49" s="4"/>
      <c r="E49" s="4"/>
      <c r="F49" s="4"/>
      <c r="G49" s="8"/>
    </row>
    <row r="50" spans="1:7" x14ac:dyDescent="0.25">
      <c r="A50" s="37">
        <v>7</v>
      </c>
      <c r="B50" s="42" t="s">
        <v>126</v>
      </c>
      <c r="C50" s="20" t="s">
        <v>127</v>
      </c>
      <c r="D50" s="4">
        <v>3</v>
      </c>
      <c r="E50" s="4"/>
      <c r="F50" s="4"/>
      <c r="G50" s="44"/>
    </row>
    <row r="51" spans="1:7" x14ac:dyDescent="0.25">
      <c r="A51" s="37">
        <v>8</v>
      </c>
      <c r="B51" s="42" t="s">
        <v>106</v>
      </c>
      <c r="C51" s="74" t="s">
        <v>234</v>
      </c>
      <c r="D51" s="4"/>
      <c r="E51" s="4"/>
      <c r="F51" s="4"/>
      <c r="G51" s="44"/>
    </row>
    <row r="52" spans="1:7" x14ac:dyDescent="0.25">
      <c r="A52" s="37">
        <v>9</v>
      </c>
      <c r="B52" s="42" t="s">
        <v>128</v>
      </c>
      <c r="C52" s="74" t="s">
        <v>234</v>
      </c>
      <c r="D52" s="4"/>
      <c r="E52" s="4"/>
      <c r="F52" s="4"/>
      <c r="G52" s="44"/>
    </row>
    <row r="53" spans="1:7" x14ac:dyDescent="0.25">
      <c r="A53" s="37">
        <v>10</v>
      </c>
      <c r="B53" s="52" t="s">
        <v>130</v>
      </c>
      <c r="C53" s="74" t="s">
        <v>234</v>
      </c>
      <c r="D53" s="4"/>
      <c r="E53" s="4"/>
      <c r="F53" s="4"/>
      <c r="G53" s="44"/>
    </row>
    <row r="54" spans="1:7" x14ac:dyDescent="0.25">
      <c r="A54" s="37">
        <v>11</v>
      </c>
      <c r="B54" s="42" t="s">
        <v>129</v>
      </c>
      <c r="C54" s="74" t="s">
        <v>234</v>
      </c>
      <c r="D54" s="4"/>
      <c r="E54" s="4"/>
      <c r="F54" s="4"/>
      <c r="G54" s="44"/>
    </row>
    <row r="55" spans="1:7" x14ac:dyDescent="0.25">
      <c r="A55" s="37">
        <v>12</v>
      </c>
      <c r="B55" s="42" t="s">
        <v>207</v>
      </c>
      <c r="C55" s="74" t="s">
        <v>234</v>
      </c>
      <c r="D55" s="4"/>
      <c r="E55" s="4"/>
      <c r="F55" s="4"/>
      <c r="G55" s="44"/>
    </row>
    <row r="57" spans="1:7" x14ac:dyDescent="0.25">
      <c r="B57" s="10" t="s">
        <v>10</v>
      </c>
      <c r="C57" s="25">
        <v>4</v>
      </c>
    </row>
    <row r="58" spans="1:7" x14ac:dyDescent="0.25">
      <c r="B58" s="10" t="s">
        <v>11</v>
      </c>
      <c r="C58" s="21"/>
    </row>
    <row r="59" spans="1:7" x14ac:dyDescent="0.25">
      <c r="B59" s="10" t="s">
        <v>12</v>
      </c>
      <c r="C59" s="21">
        <f>C57*C58</f>
        <v>0</v>
      </c>
    </row>
    <row r="60" spans="1:7" x14ac:dyDescent="0.25">
      <c r="B60" s="10" t="s">
        <v>13</v>
      </c>
      <c r="C60" s="21">
        <f>C59*0.23</f>
        <v>0</v>
      </c>
    </row>
    <row r="61" spans="1:7" x14ac:dyDescent="0.25">
      <c r="B61" s="1" t="s">
        <v>14</v>
      </c>
      <c r="C61" s="21">
        <f>C59+C60</f>
        <v>0</v>
      </c>
    </row>
    <row r="62" spans="1:7" x14ac:dyDescent="0.25">
      <c r="B62" s="14"/>
    </row>
    <row r="63" spans="1:7" x14ac:dyDescent="0.25">
      <c r="G63" s="13" t="s">
        <v>2</v>
      </c>
    </row>
    <row r="64" spans="1:7" ht="29.1" customHeight="1" x14ac:dyDescent="0.25">
      <c r="B64" s="123" t="s">
        <v>80</v>
      </c>
      <c r="C64" s="123"/>
      <c r="D64" s="123"/>
      <c r="E64" s="123"/>
      <c r="F64" s="124"/>
      <c r="G64" s="27" t="s">
        <v>34</v>
      </c>
    </row>
    <row r="65" spans="1:7" ht="14.45" customHeight="1" x14ac:dyDescent="0.25">
      <c r="A65" s="104" t="s">
        <v>3</v>
      </c>
      <c r="B65" s="107" t="s">
        <v>4</v>
      </c>
      <c r="C65" s="110" t="s">
        <v>5</v>
      </c>
      <c r="D65" s="113" t="s">
        <v>6</v>
      </c>
      <c r="E65" s="114"/>
      <c r="F65" s="115"/>
      <c r="G65" s="116" t="s">
        <v>31</v>
      </c>
    </row>
    <row r="66" spans="1:7" ht="14.45" customHeight="1" x14ac:dyDescent="0.25">
      <c r="A66" s="105"/>
      <c r="B66" s="108"/>
      <c r="C66" s="111"/>
      <c r="D66" s="119" t="s">
        <v>7</v>
      </c>
      <c r="E66" s="119" t="s">
        <v>8</v>
      </c>
      <c r="F66" s="121" t="s">
        <v>105</v>
      </c>
      <c r="G66" s="117"/>
    </row>
    <row r="67" spans="1:7" ht="31.35" customHeight="1" x14ac:dyDescent="0.25">
      <c r="A67" s="106"/>
      <c r="B67" s="109"/>
      <c r="C67" s="112"/>
      <c r="D67" s="120"/>
      <c r="E67" s="120"/>
      <c r="F67" s="122"/>
      <c r="G67" s="118"/>
    </row>
    <row r="68" spans="1:7" x14ac:dyDescent="0.25">
      <c r="A68" s="6" t="s">
        <v>9</v>
      </c>
      <c r="B68" s="53" t="s">
        <v>133</v>
      </c>
      <c r="C68" s="20" t="s">
        <v>107</v>
      </c>
      <c r="D68" s="15">
        <v>470</v>
      </c>
      <c r="E68" s="4"/>
      <c r="F68" s="4"/>
      <c r="G68" s="8"/>
    </row>
    <row r="69" spans="1:7" x14ac:dyDescent="0.25">
      <c r="A69" s="6">
        <v>2</v>
      </c>
      <c r="B69" s="53" t="s">
        <v>134</v>
      </c>
      <c r="C69" s="20" t="s">
        <v>107</v>
      </c>
      <c r="D69" s="15">
        <v>485</v>
      </c>
      <c r="E69" s="4"/>
      <c r="F69" s="4"/>
      <c r="G69" s="8"/>
    </row>
    <row r="70" spans="1:7" x14ac:dyDescent="0.25">
      <c r="A70" s="6">
        <v>3</v>
      </c>
      <c r="B70" s="53" t="s">
        <v>135</v>
      </c>
      <c r="C70" s="20" t="s">
        <v>107</v>
      </c>
      <c r="D70" s="15">
        <v>450</v>
      </c>
      <c r="E70" s="4"/>
      <c r="F70" s="4"/>
      <c r="G70" s="8"/>
    </row>
    <row r="71" spans="1:7" x14ac:dyDescent="0.25">
      <c r="A71" s="6">
        <v>4</v>
      </c>
      <c r="B71" s="53" t="s">
        <v>136</v>
      </c>
      <c r="C71" s="20" t="s">
        <v>107</v>
      </c>
      <c r="D71" s="15">
        <v>665</v>
      </c>
      <c r="E71" s="4"/>
      <c r="F71" s="4"/>
      <c r="G71" s="8"/>
    </row>
    <row r="72" spans="1:7" x14ac:dyDescent="0.25">
      <c r="A72" s="6">
        <v>5</v>
      </c>
      <c r="B72" s="53" t="s">
        <v>137</v>
      </c>
      <c r="C72" s="20" t="s">
        <v>107</v>
      </c>
      <c r="D72" s="4">
        <v>680</v>
      </c>
      <c r="E72" s="4"/>
      <c r="F72" s="4"/>
      <c r="G72" s="8"/>
    </row>
    <row r="73" spans="1:7" x14ac:dyDescent="0.25">
      <c r="A73" s="6">
        <v>6</v>
      </c>
      <c r="B73" s="53" t="s">
        <v>138</v>
      </c>
      <c r="C73" s="20" t="s">
        <v>139</v>
      </c>
      <c r="D73" s="4">
        <v>120</v>
      </c>
      <c r="E73" s="4"/>
      <c r="F73" s="4"/>
      <c r="G73" s="8"/>
    </row>
    <row r="74" spans="1:7" x14ac:dyDescent="0.25">
      <c r="A74" s="6" t="s">
        <v>27</v>
      </c>
      <c r="B74" s="53" t="s">
        <v>142</v>
      </c>
      <c r="C74" s="74" t="s">
        <v>234</v>
      </c>
      <c r="D74" s="4"/>
      <c r="E74" s="4"/>
      <c r="F74" s="4"/>
      <c r="G74" s="8"/>
    </row>
    <row r="75" spans="1:7" x14ac:dyDescent="0.25">
      <c r="A75" s="6" t="s">
        <v>28</v>
      </c>
      <c r="B75" s="53" t="s">
        <v>144</v>
      </c>
      <c r="C75" s="74" t="s">
        <v>234</v>
      </c>
      <c r="D75" s="4"/>
      <c r="E75" s="4"/>
      <c r="F75" s="4"/>
      <c r="G75" s="8"/>
    </row>
    <row r="76" spans="1:7" ht="24" x14ac:dyDescent="0.25">
      <c r="A76" s="6" t="s">
        <v>26</v>
      </c>
      <c r="B76" s="53" t="s">
        <v>143</v>
      </c>
      <c r="C76" s="74" t="s">
        <v>234</v>
      </c>
      <c r="D76" s="4"/>
      <c r="E76" s="4"/>
      <c r="F76" s="4"/>
      <c r="G76" s="8"/>
    </row>
    <row r="77" spans="1:7" ht="24" x14ac:dyDescent="0.25">
      <c r="A77" s="6" t="s">
        <v>29</v>
      </c>
      <c r="B77" s="53" t="s">
        <v>145</v>
      </c>
      <c r="C77" s="74" t="s">
        <v>234</v>
      </c>
      <c r="D77" s="4"/>
      <c r="E77" s="4"/>
      <c r="F77" s="4"/>
      <c r="G77" s="8"/>
    </row>
    <row r="78" spans="1:7" x14ac:dyDescent="0.25">
      <c r="A78" s="6" t="s">
        <v>122</v>
      </c>
      <c r="B78" s="54" t="s">
        <v>146</v>
      </c>
      <c r="C78" s="74" t="s">
        <v>234</v>
      </c>
      <c r="D78" s="4"/>
      <c r="E78" s="4"/>
      <c r="F78" s="4"/>
      <c r="G78" s="44"/>
    </row>
    <row r="79" spans="1:7" x14ac:dyDescent="0.25">
      <c r="A79" s="6" t="s">
        <v>141</v>
      </c>
      <c r="B79" s="53" t="s">
        <v>208</v>
      </c>
      <c r="C79" s="74" t="s">
        <v>234</v>
      </c>
      <c r="D79" s="4"/>
      <c r="E79" s="4"/>
      <c r="F79" s="4"/>
      <c r="G79" s="44"/>
    </row>
    <row r="81" spans="1:7" x14ac:dyDescent="0.25">
      <c r="B81" s="10" t="s">
        <v>10</v>
      </c>
      <c r="C81" s="25">
        <v>4</v>
      </c>
    </row>
    <row r="82" spans="1:7" x14ac:dyDescent="0.25">
      <c r="B82" s="10" t="s">
        <v>11</v>
      </c>
      <c r="C82" s="21"/>
    </row>
    <row r="83" spans="1:7" x14ac:dyDescent="0.25">
      <c r="B83" s="10" t="s">
        <v>12</v>
      </c>
      <c r="C83" s="21">
        <f>C81*C82</f>
        <v>0</v>
      </c>
    </row>
    <row r="84" spans="1:7" x14ac:dyDescent="0.25">
      <c r="B84" s="10" t="s">
        <v>13</v>
      </c>
      <c r="C84" s="21">
        <f>C83*0.23</f>
        <v>0</v>
      </c>
    </row>
    <row r="85" spans="1:7" x14ac:dyDescent="0.25">
      <c r="B85" s="1" t="s">
        <v>14</v>
      </c>
      <c r="C85" s="21">
        <f>C83+C84</f>
        <v>0</v>
      </c>
    </row>
    <row r="86" spans="1:7" x14ac:dyDescent="0.25">
      <c r="B86" s="14"/>
    </row>
    <row r="87" spans="1:7" ht="18.75" x14ac:dyDescent="0.3">
      <c r="B87" s="180" t="s">
        <v>81</v>
      </c>
      <c r="C87" s="81"/>
      <c r="D87" s="81"/>
      <c r="E87" s="81"/>
      <c r="F87" s="82"/>
      <c r="G87" s="13" t="s">
        <v>2</v>
      </c>
    </row>
    <row r="88" spans="1:7" ht="29.1" customHeight="1" x14ac:dyDescent="0.25">
      <c r="B88" s="123" t="s">
        <v>82</v>
      </c>
      <c r="C88" s="123"/>
      <c r="D88" s="123"/>
      <c r="E88" s="123"/>
      <c r="F88" s="124"/>
      <c r="G88" s="27" t="s">
        <v>34</v>
      </c>
    </row>
    <row r="89" spans="1:7" ht="14.45" customHeight="1" x14ac:dyDescent="0.25">
      <c r="A89" s="104" t="s">
        <v>3</v>
      </c>
      <c r="B89" s="107" t="s">
        <v>4</v>
      </c>
      <c r="C89" s="110" t="s">
        <v>5</v>
      </c>
      <c r="D89" s="113" t="s">
        <v>6</v>
      </c>
      <c r="E89" s="114"/>
      <c r="F89" s="115"/>
      <c r="G89" s="116" t="s">
        <v>31</v>
      </c>
    </row>
    <row r="90" spans="1:7" ht="14.45" customHeight="1" x14ac:dyDescent="0.25">
      <c r="A90" s="105"/>
      <c r="B90" s="108"/>
      <c r="C90" s="111"/>
      <c r="D90" s="119" t="s">
        <v>7</v>
      </c>
      <c r="E90" s="119" t="s">
        <v>8</v>
      </c>
      <c r="F90" s="121" t="s">
        <v>105</v>
      </c>
      <c r="G90" s="117"/>
    </row>
    <row r="91" spans="1:7" ht="30" customHeight="1" x14ac:dyDescent="0.25">
      <c r="A91" s="106"/>
      <c r="B91" s="109"/>
      <c r="C91" s="112"/>
      <c r="D91" s="120"/>
      <c r="E91" s="120"/>
      <c r="F91" s="122"/>
      <c r="G91" s="118"/>
    </row>
    <row r="92" spans="1:7" x14ac:dyDescent="0.25">
      <c r="A92" s="6" t="s">
        <v>9</v>
      </c>
      <c r="B92" s="40" t="s">
        <v>121</v>
      </c>
      <c r="C92" s="20" t="s">
        <v>107</v>
      </c>
      <c r="D92" s="4">
        <v>500</v>
      </c>
      <c r="E92" s="4"/>
      <c r="F92" s="4"/>
      <c r="G92" s="8"/>
    </row>
    <row r="93" spans="1:7" x14ac:dyDescent="0.25">
      <c r="A93" s="6" t="s">
        <v>62</v>
      </c>
      <c r="B93" s="40" t="s">
        <v>120</v>
      </c>
      <c r="C93" s="20" t="s">
        <v>107</v>
      </c>
      <c r="D93" s="7">
        <v>700</v>
      </c>
      <c r="E93" s="4"/>
      <c r="F93" s="4"/>
      <c r="G93" s="8"/>
    </row>
    <row r="94" spans="1:7" x14ac:dyDescent="0.25">
      <c r="A94" s="6">
        <v>3</v>
      </c>
      <c r="B94" s="41" t="s">
        <v>115</v>
      </c>
      <c r="C94" s="20" t="s">
        <v>107</v>
      </c>
      <c r="D94" s="4">
        <v>590</v>
      </c>
      <c r="E94" s="69">
        <v>920</v>
      </c>
      <c r="F94" s="4"/>
      <c r="G94" s="8"/>
    </row>
    <row r="95" spans="1:7" x14ac:dyDescent="0.25">
      <c r="A95" s="6">
        <v>4</v>
      </c>
      <c r="B95" s="41" t="s">
        <v>112</v>
      </c>
      <c r="C95" s="20" t="s">
        <v>107</v>
      </c>
      <c r="D95" s="4">
        <v>18</v>
      </c>
      <c r="E95" s="4"/>
      <c r="F95" s="4"/>
      <c r="G95" s="8"/>
    </row>
    <row r="96" spans="1:7" x14ac:dyDescent="0.25">
      <c r="A96" s="6">
        <v>5</v>
      </c>
      <c r="B96" s="41" t="s">
        <v>240</v>
      </c>
      <c r="C96" s="74" t="s">
        <v>234</v>
      </c>
      <c r="D96" s="16"/>
      <c r="E96" s="4"/>
      <c r="F96" s="4"/>
      <c r="G96" s="8"/>
    </row>
    <row r="97" spans="1:7" x14ac:dyDescent="0.25">
      <c r="A97" s="6">
        <v>6</v>
      </c>
      <c r="B97" s="42" t="s">
        <v>288</v>
      </c>
      <c r="C97" s="74" t="s">
        <v>234</v>
      </c>
      <c r="D97" s="4"/>
      <c r="E97" s="4"/>
      <c r="F97" s="4"/>
      <c r="G97" s="44"/>
    </row>
    <row r="98" spans="1:7" ht="24.75" x14ac:dyDescent="0.25">
      <c r="A98" s="6">
        <v>7</v>
      </c>
      <c r="B98" s="42" t="s">
        <v>293</v>
      </c>
      <c r="C98" s="74" t="s">
        <v>234</v>
      </c>
      <c r="D98" s="9"/>
      <c r="E98" s="4"/>
      <c r="F98" s="4"/>
      <c r="G98" s="44"/>
    </row>
    <row r="99" spans="1:7" x14ac:dyDescent="0.25">
      <c r="A99" s="6">
        <v>8</v>
      </c>
      <c r="B99" s="42" t="s">
        <v>244</v>
      </c>
      <c r="C99" s="74" t="s">
        <v>234</v>
      </c>
      <c r="D99" s="4"/>
      <c r="E99" s="4"/>
      <c r="F99" s="4"/>
      <c r="G99" s="44"/>
    </row>
    <row r="100" spans="1:7" x14ac:dyDescent="0.25">
      <c r="A100" s="6">
        <v>9</v>
      </c>
      <c r="B100" s="42" t="s">
        <v>209</v>
      </c>
      <c r="C100" s="74" t="s">
        <v>234</v>
      </c>
      <c r="D100" s="4"/>
      <c r="E100" s="4"/>
      <c r="F100" s="4"/>
      <c r="G100" s="44"/>
    </row>
    <row r="102" spans="1:7" x14ac:dyDescent="0.25">
      <c r="B102" s="10" t="s">
        <v>10</v>
      </c>
      <c r="C102" s="25">
        <v>98</v>
      </c>
    </row>
    <row r="103" spans="1:7" x14ac:dyDescent="0.25">
      <c r="B103" s="10" t="s">
        <v>11</v>
      </c>
      <c r="C103" s="21"/>
    </row>
    <row r="104" spans="1:7" x14ac:dyDescent="0.25">
      <c r="B104" s="10" t="s">
        <v>12</v>
      </c>
      <c r="C104" s="21">
        <f>C102*C103</f>
        <v>0</v>
      </c>
    </row>
    <row r="105" spans="1:7" x14ac:dyDescent="0.25">
      <c r="B105" s="10" t="s">
        <v>13</v>
      </c>
      <c r="C105" s="21">
        <f>C104*0.23</f>
        <v>0</v>
      </c>
    </row>
    <row r="106" spans="1:7" x14ac:dyDescent="0.25">
      <c r="B106" s="1" t="s">
        <v>14</v>
      </c>
      <c r="C106" s="21">
        <f>C104+C105</f>
        <v>0</v>
      </c>
    </row>
    <row r="107" spans="1:7" x14ac:dyDescent="0.25">
      <c r="B107" s="14"/>
    </row>
    <row r="108" spans="1:7" x14ac:dyDescent="0.25">
      <c r="G108" s="13" t="s">
        <v>2</v>
      </c>
    </row>
    <row r="109" spans="1:7" ht="29.1" customHeight="1" x14ac:dyDescent="0.25">
      <c r="B109" s="123" t="s">
        <v>83</v>
      </c>
      <c r="C109" s="123"/>
      <c r="D109" s="123"/>
      <c r="E109" s="123"/>
      <c r="F109" s="124"/>
      <c r="G109" s="27" t="s">
        <v>34</v>
      </c>
    </row>
    <row r="110" spans="1:7" ht="14.45" customHeight="1" x14ac:dyDescent="0.25">
      <c r="A110" s="104" t="s">
        <v>3</v>
      </c>
      <c r="B110" s="107" t="s">
        <v>4</v>
      </c>
      <c r="C110" s="110" t="s">
        <v>5</v>
      </c>
      <c r="D110" s="113" t="s">
        <v>6</v>
      </c>
      <c r="E110" s="114"/>
      <c r="F110" s="115"/>
      <c r="G110" s="116" t="s">
        <v>32</v>
      </c>
    </row>
    <row r="111" spans="1:7" ht="14.45" customHeight="1" x14ac:dyDescent="0.25">
      <c r="A111" s="105"/>
      <c r="B111" s="108"/>
      <c r="C111" s="111"/>
      <c r="D111" s="119" t="s">
        <v>7</v>
      </c>
      <c r="E111" s="119" t="s">
        <v>8</v>
      </c>
      <c r="F111" s="121" t="s">
        <v>105</v>
      </c>
      <c r="G111" s="117"/>
    </row>
    <row r="112" spans="1:7" ht="27.6" customHeight="1" x14ac:dyDescent="0.25">
      <c r="A112" s="106"/>
      <c r="B112" s="109"/>
      <c r="C112" s="112"/>
      <c r="D112" s="120"/>
      <c r="E112" s="120"/>
      <c r="F112" s="122"/>
      <c r="G112" s="118"/>
    </row>
    <row r="113" spans="1:7" x14ac:dyDescent="0.25">
      <c r="A113" s="6" t="s">
        <v>9</v>
      </c>
      <c r="B113" s="40" t="s">
        <v>241</v>
      </c>
      <c r="C113" s="74" t="s">
        <v>234</v>
      </c>
      <c r="D113" s="15"/>
      <c r="E113" s="4"/>
      <c r="F113" s="4"/>
      <c r="G113" s="8"/>
    </row>
    <row r="114" spans="1:7" x14ac:dyDescent="0.25">
      <c r="A114" s="6" t="s">
        <v>62</v>
      </c>
      <c r="B114" s="48" t="s">
        <v>212</v>
      </c>
      <c r="C114" s="74" t="s">
        <v>234</v>
      </c>
      <c r="D114" s="15"/>
      <c r="E114" s="4"/>
      <c r="F114" s="4"/>
      <c r="G114" s="8"/>
    </row>
    <row r="115" spans="1:7" x14ac:dyDescent="0.25">
      <c r="A115" s="6" t="s">
        <v>116</v>
      </c>
      <c r="B115" s="50" t="s">
        <v>294</v>
      </c>
      <c r="C115" s="74" t="s">
        <v>234</v>
      </c>
      <c r="D115" s="15"/>
      <c r="E115" s="4"/>
      <c r="F115" s="4"/>
      <c r="G115" s="8"/>
    </row>
    <row r="116" spans="1:7" x14ac:dyDescent="0.25">
      <c r="A116" s="6" t="s">
        <v>117</v>
      </c>
      <c r="B116" s="50" t="s">
        <v>211</v>
      </c>
      <c r="C116" s="74" t="s">
        <v>234</v>
      </c>
      <c r="D116" s="15"/>
      <c r="E116" s="4"/>
      <c r="F116" s="4"/>
      <c r="G116" s="8"/>
    </row>
    <row r="117" spans="1:7" ht="24.75" x14ac:dyDescent="0.25">
      <c r="A117" s="6" t="s">
        <v>33</v>
      </c>
      <c r="B117" s="50" t="s">
        <v>289</v>
      </c>
      <c r="C117" s="74" t="s">
        <v>234</v>
      </c>
      <c r="D117" s="4"/>
      <c r="E117" s="4"/>
      <c r="F117" s="4"/>
      <c r="G117" s="8"/>
    </row>
    <row r="118" spans="1:7" x14ac:dyDescent="0.25">
      <c r="A118" s="6">
        <v>6</v>
      </c>
      <c r="B118" s="76" t="s">
        <v>138</v>
      </c>
      <c r="C118" s="77" t="s">
        <v>139</v>
      </c>
      <c r="D118" s="69">
        <v>100</v>
      </c>
      <c r="E118" s="4"/>
      <c r="F118" s="4"/>
      <c r="G118" s="8"/>
    </row>
    <row r="119" spans="1:7" x14ac:dyDescent="0.25">
      <c r="A119" s="6">
        <v>7</v>
      </c>
      <c r="B119" s="41" t="s">
        <v>210</v>
      </c>
      <c r="C119" s="74" t="s">
        <v>234</v>
      </c>
      <c r="D119" s="4"/>
      <c r="E119" s="4"/>
      <c r="F119" s="4"/>
      <c r="G119" s="8"/>
    </row>
    <row r="121" spans="1:7" x14ac:dyDescent="0.25">
      <c r="B121" s="10" t="s">
        <v>10</v>
      </c>
      <c r="C121" s="25">
        <v>98</v>
      </c>
    </row>
    <row r="122" spans="1:7" x14ac:dyDescent="0.25">
      <c r="B122" s="10" t="s">
        <v>11</v>
      </c>
      <c r="C122" s="21"/>
    </row>
    <row r="123" spans="1:7" x14ac:dyDescent="0.25">
      <c r="B123" s="10" t="s">
        <v>12</v>
      </c>
      <c r="C123" s="21">
        <f>C121*C122</f>
        <v>0</v>
      </c>
    </row>
    <row r="124" spans="1:7" x14ac:dyDescent="0.25">
      <c r="B124" s="10" t="s">
        <v>13</v>
      </c>
      <c r="C124" s="21">
        <f>C123*0.23</f>
        <v>0</v>
      </c>
    </row>
    <row r="125" spans="1:7" x14ac:dyDescent="0.25">
      <c r="B125" s="1" t="s">
        <v>14</v>
      </c>
      <c r="C125" s="21">
        <f>C123+C124</f>
        <v>0</v>
      </c>
    </row>
    <row r="126" spans="1:7" x14ac:dyDescent="0.25">
      <c r="B126" s="14"/>
    </row>
    <row r="127" spans="1:7" ht="18.75" x14ac:dyDescent="0.3">
      <c r="B127" s="180" t="s">
        <v>84</v>
      </c>
      <c r="C127" s="81"/>
      <c r="D127" s="81"/>
      <c r="E127" s="81"/>
      <c r="F127" s="82"/>
      <c r="G127" s="13" t="s">
        <v>2</v>
      </c>
    </row>
    <row r="128" spans="1:7" ht="29.1" customHeight="1" x14ac:dyDescent="0.25">
      <c r="B128" s="123" t="s">
        <v>85</v>
      </c>
      <c r="C128" s="123"/>
      <c r="D128" s="123"/>
      <c r="E128" s="123"/>
      <c r="F128" s="124"/>
      <c r="G128" s="27" t="s">
        <v>34</v>
      </c>
    </row>
    <row r="129" spans="1:7" ht="14.45" customHeight="1" x14ac:dyDescent="0.25">
      <c r="A129" s="104" t="s">
        <v>3</v>
      </c>
      <c r="B129" s="107" t="s">
        <v>4</v>
      </c>
      <c r="C129" s="110" t="s">
        <v>5</v>
      </c>
      <c r="D129" s="113" t="s">
        <v>6</v>
      </c>
      <c r="E129" s="114"/>
      <c r="F129" s="115"/>
      <c r="G129" s="116" t="s">
        <v>31</v>
      </c>
    </row>
    <row r="130" spans="1:7" ht="14.45" customHeight="1" x14ac:dyDescent="0.25">
      <c r="A130" s="105"/>
      <c r="B130" s="108"/>
      <c r="C130" s="111"/>
      <c r="D130" s="119" t="s">
        <v>7</v>
      </c>
      <c r="E130" s="119" t="s">
        <v>8</v>
      </c>
      <c r="F130" s="121" t="s">
        <v>105</v>
      </c>
      <c r="G130" s="117"/>
    </row>
    <row r="131" spans="1:7" ht="29.45" customHeight="1" x14ac:dyDescent="0.25">
      <c r="A131" s="106"/>
      <c r="B131" s="109"/>
      <c r="C131" s="112"/>
      <c r="D131" s="120"/>
      <c r="E131" s="120"/>
      <c r="F131" s="122"/>
      <c r="G131" s="118"/>
    </row>
    <row r="132" spans="1:7" x14ac:dyDescent="0.25">
      <c r="A132" s="6" t="s">
        <v>9</v>
      </c>
      <c r="B132" s="40" t="s">
        <v>121</v>
      </c>
      <c r="C132" s="20" t="s">
        <v>107</v>
      </c>
      <c r="D132" s="15">
        <v>600</v>
      </c>
      <c r="E132" s="4"/>
      <c r="F132" s="4"/>
      <c r="G132" s="8"/>
    </row>
    <row r="133" spans="1:7" x14ac:dyDescent="0.25">
      <c r="A133" s="6">
        <v>2</v>
      </c>
      <c r="B133" s="40" t="s">
        <v>120</v>
      </c>
      <c r="C133" s="20" t="s">
        <v>107</v>
      </c>
      <c r="D133" s="15">
        <v>1200</v>
      </c>
      <c r="E133" s="4"/>
      <c r="F133" s="4"/>
      <c r="G133" s="8"/>
    </row>
    <row r="134" spans="1:7" x14ac:dyDescent="0.25">
      <c r="A134" s="6">
        <v>3</v>
      </c>
      <c r="B134" s="41" t="s">
        <v>123</v>
      </c>
      <c r="C134" s="20" t="s">
        <v>107</v>
      </c>
      <c r="D134" s="15">
        <v>600</v>
      </c>
      <c r="E134" s="4"/>
      <c r="F134" s="4"/>
      <c r="G134" s="8"/>
    </row>
    <row r="135" spans="1:7" x14ac:dyDescent="0.25">
      <c r="A135" s="6">
        <v>4</v>
      </c>
      <c r="B135" s="41" t="s">
        <v>112</v>
      </c>
      <c r="C135" s="20" t="s">
        <v>107</v>
      </c>
      <c r="D135" s="15">
        <v>18</v>
      </c>
      <c r="E135" s="4"/>
      <c r="F135" s="4"/>
      <c r="G135" s="8"/>
    </row>
    <row r="136" spans="1:7" x14ac:dyDescent="0.25">
      <c r="A136" s="6">
        <v>5</v>
      </c>
      <c r="B136" s="41" t="s">
        <v>240</v>
      </c>
      <c r="C136" s="74" t="s">
        <v>234</v>
      </c>
      <c r="D136" s="4"/>
      <c r="E136" s="4"/>
      <c r="F136" s="4"/>
      <c r="G136" s="8"/>
    </row>
    <row r="137" spans="1:7" ht="24.75" x14ac:dyDescent="0.25">
      <c r="A137" s="6">
        <v>6</v>
      </c>
      <c r="B137" s="51" t="s">
        <v>242</v>
      </c>
      <c r="C137" s="74" t="s">
        <v>234</v>
      </c>
      <c r="D137" s="4"/>
      <c r="E137" s="4"/>
      <c r="F137" s="4"/>
      <c r="G137" s="8"/>
    </row>
    <row r="138" spans="1:7" x14ac:dyDescent="0.25">
      <c r="A138" s="6">
        <v>7</v>
      </c>
      <c r="B138" s="42" t="s">
        <v>290</v>
      </c>
      <c r="C138" s="74" t="s">
        <v>234</v>
      </c>
      <c r="D138" s="4"/>
      <c r="E138" s="4"/>
      <c r="F138" s="4"/>
      <c r="G138" s="8"/>
    </row>
    <row r="139" spans="1:7" x14ac:dyDescent="0.25">
      <c r="A139" s="6" t="s">
        <v>28</v>
      </c>
      <c r="B139" s="42" t="s">
        <v>243</v>
      </c>
      <c r="C139" s="74" t="s">
        <v>234</v>
      </c>
      <c r="D139" s="4"/>
      <c r="E139" s="4"/>
      <c r="F139" s="4"/>
      <c r="G139" s="8"/>
    </row>
    <row r="140" spans="1:7" x14ac:dyDescent="0.25">
      <c r="A140" s="6" t="s">
        <v>26</v>
      </c>
      <c r="B140" s="42" t="s">
        <v>244</v>
      </c>
      <c r="C140" s="74" t="s">
        <v>234</v>
      </c>
      <c r="D140" s="4"/>
      <c r="E140" s="4"/>
      <c r="F140" s="4"/>
      <c r="G140" s="8"/>
    </row>
    <row r="141" spans="1:7" ht="24.75" x14ac:dyDescent="0.25">
      <c r="A141" s="6" t="s">
        <v>29</v>
      </c>
      <c r="B141" s="60" t="s">
        <v>213</v>
      </c>
      <c r="C141" s="74" t="s">
        <v>234</v>
      </c>
      <c r="D141" s="4"/>
      <c r="E141" s="4"/>
      <c r="F141" s="4"/>
      <c r="G141" s="8"/>
    </row>
    <row r="142" spans="1:7" ht="24" x14ac:dyDescent="0.25">
      <c r="A142" s="6">
        <v>11</v>
      </c>
      <c r="B142" s="55" t="s">
        <v>214</v>
      </c>
      <c r="C142" s="74" t="s">
        <v>234</v>
      </c>
      <c r="D142" s="4"/>
      <c r="E142" s="4"/>
      <c r="F142" s="4"/>
      <c r="G142" s="8"/>
    </row>
    <row r="143" spans="1:7" x14ac:dyDescent="0.25">
      <c r="A143" s="6" t="s">
        <v>141</v>
      </c>
      <c r="B143" s="42" t="s">
        <v>215</v>
      </c>
      <c r="C143" s="74" t="s">
        <v>234</v>
      </c>
      <c r="D143" s="4"/>
      <c r="E143" s="4"/>
      <c r="F143" s="4"/>
      <c r="G143" s="8"/>
    </row>
    <row r="145" spans="1:7" x14ac:dyDescent="0.25">
      <c r="B145" s="10" t="s">
        <v>10</v>
      </c>
      <c r="C145" s="25">
        <v>7</v>
      </c>
    </row>
    <row r="146" spans="1:7" x14ac:dyDescent="0.25">
      <c r="B146" s="10" t="s">
        <v>11</v>
      </c>
      <c r="C146" s="21"/>
    </row>
    <row r="147" spans="1:7" x14ac:dyDescent="0.25">
      <c r="B147" s="10" t="s">
        <v>12</v>
      </c>
      <c r="C147" s="21">
        <f>C145*C146</f>
        <v>0</v>
      </c>
    </row>
    <row r="148" spans="1:7" x14ac:dyDescent="0.25">
      <c r="B148" s="10" t="s">
        <v>13</v>
      </c>
      <c r="C148" s="21">
        <f>C147*0.23</f>
        <v>0</v>
      </c>
    </row>
    <row r="149" spans="1:7" x14ac:dyDescent="0.25">
      <c r="B149" s="1" t="s">
        <v>14</v>
      </c>
      <c r="C149" s="21">
        <f>C147+C148</f>
        <v>0</v>
      </c>
    </row>
    <row r="150" spans="1:7" x14ac:dyDescent="0.25">
      <c r="B150" s="14"/>
    </row>
    <row r="151" spans="1:7" x14ac:dyDescent="0.25">
      <c r="G151" s="13" t="s">
        <v>2</v>
      </c>
    </row>
    <row r="152" spans="1:7" ht="29.1" customHeight="1" x14ac:dyDescent="0.25">
      <c r="B152" s="123" t="s">
        <v>86</v>
      </c>
      <c r="C152" s="123"/>
      <c r="D152" s="123"/>
      <c r="E152" s="123"/>
      <c r="F152" s="124"/>
      <c r="G152" s="27" t="s">
        <v>34</v>
      </c>
    </row>
    <row r="153" spans="1:7" ht="14.45" customHeight="1" x14ac:dyDescent="0.25">
      <c r="A153" s="104" t="s">
        <v>3</v>
      </c>
      <c r="B153" s="107" t="s">
        <v>4</v>
      </c>
      <c r="C153" s="110" t="s">
        <v>5</v>
      </c>
      <c r="D153" s="113" t="s">
        <v>6</v>
      </c>
      <c r="E153" s="114"/>
      <c r="F153" s="115"/>
      <c r="G153" s="116" t="s">
        <v>31</v>
      </c>
    </row>
    <row r="154" spans="1:7" ht="14.45" customHeight="1" x14ac:dyDescent="0.25">
      <c r="A154" s="105"/>
      <c r="B154" s="108"/>
      <c r="C154" s="111"/>
      <c r="D154" s="119" t="s">
        <v>7</v>
      </c>
      <c r="E154" s="119" t="s">
        <v>8</v>
      </c>
      <c r="F154" s="121" t="s">
        <v>105</v>
      </c>
      <c r="G154" s="117"/>
    </row>
    <row r="155" spans="1:7" ht="30.6" customHeight="1" x14ac:dyDescent="0.25">
      <c r="A155" s="106"/>
      <c r="B155" s="109"/>
      <c r="C155" s="112"/>
      <c r="D155" s="120"/>
      <c r="E155" s="120"/>
      <c r="F155" s="122"/>
      <c r="G155" s="118"/>
    </row>
    <row r="156" spans="1:7" ht="30.6" customHeight="1" x14ac:dyDescent="0.25">
      <c r="A156" s="6">
        <v>1</v>
      </c>
      <c r="B156" s="73" t="s">
        <v>111</v>
      </c>
      <c r="C156" s="74" t="s">
        <v>107</v>
      </c>
      <c r="D156" s="75">
        <v>520</v>
      </c>
      <c r="E156" s="75">
        <v>730</v>
      </c>
      <c r="F156" s="66"/>
      <c r="G156" s="72"/>
    </row>
    <row r="157" spans="1:7" ht="30.6" customHeight="1" x14ac:dyDescent="0.25">
      <c r="A157" s="6">
        <v>2</v>
      </c>
      <c r="B157" s="73" t="s">
        <v>157</v>
      </c>
      <c r="C157" s="74" t="s">
        <v>107</v>
      </c>
      <c r="D157" s="75">
        <v>380</v>
      </c>
      <c r="E157" s="75">
        <v>420</v>
      </c>
      <c r="F157" s="66"/>
      <c r="G157" s="72"/>
    </row>
    <row r="158" spans="1:7" ht="30.6" customHeight="1" x14ac:dyDescent="0.25">
      <c r="A158" s="6">
        <v>3</v>
      </c>
      <c r="B158" s="73" t="s">
        <v>104</v>
      </c>
      <c r="C158" s="74" t="s">
        <v>107</v>
      </c>
      <c r="D158" s="75">
        <v>380</v>
      </c>
      <c r="E158" s="75">
        <v>420</v>
      </c>
      <c r="F158" s="66"/>
      <c r="G158" s="72"/>
    </row>
    <row r="159" spans="1:7" ht="24.75" x14ac:dyDescent="0.25">
      <c r="A159" s="6">
        <v>4</v>
      </c>
      <c r="B159" s="49" t="s">
        <v>245</v>
      </c>
      <c r="C159" s="74" t="s">
        <v>234</v>
      </c>
      <c r="D159" s="15"/>
      <c r="E159" s="4"/>
      <c r="F159" s="4"/>
      <c r="G159" s="8"/>
    </row>
    <row r="160" spans="1:7" x14ac:dyDescent="0.25">
      <c r="A160" s="6">
        <v>5</v>
      </c>
      <c r="B160" s="40" t="s">
        <v>241</v>
      </c>
      <c r="C160" s="74" t="s">
        <v>234</v>
      </c>
      <c r="D160" s="15"/>
      <c r="E160" s="4"/>
      <c r="F160" s="4"/>
      <c r="G160" s="8"/>
    </row>
    <row r="161" spans="1:7" x14ac:dyDescent="0.25">
      <c r="A161" s="6">
        <v>6</v>
      </c>
      <c r="B161" s="48" t="s">
        <v>246</v>
      </c>
      <c r="C161" s="74" t="s">
        <v>234</v>
      </c>
      <c r="D161" s="15"/>
      <c r="E161" s="4"/>
      <c r="F161" s="4"/>
      <c r="G161" s="8"/>
    </row>
    <row r="162" spans="1:7" ht="24.75" x14ac:dyDescent="0.25">
      <c r="A162" s="6">
        <v>7</v>
      </c>
      <c r="B162" s="50" t="s">
        <v>295</v>
      </c>
      <c r="C162" s="74" t="s">
        <v>234</v>
      </c>
      <c r="D162" s="15"/>
      <c r="E162" s="4"/>
      <c r="F162" s="4"/>
      <c r="G162" s="8"/>
    </row>
    <row r="163" spans="1:7" ht="24.75" x14ac:dyDescent="0.25">
      <c r="A163" s="6">
        <v>8</v>
      </c>
      <c r="B163" s="50" t="s">
        <v>247</v>
      </c>
      <c r="C163" s="74" t="s">
        <v>234</v>
      </c>
      <c r="D163" s="15"/>
      <c r="E163" s="4"/>
      <c r="F163" s="4"/>
      <c r="G163" s="8"/>
    </row>
    <row r="164" spans="1:7" x14ac:dyDescent="0.25">
      <c r="A164" s="6">
        <v>9</v>
      </c>
      <c r="B164" s="41" t="s">
        <v>216</v>
      </c>
      <c r="C164" s="74" t="s">
        <v>234</v>
      </c>
      <c r="D164" s="15"/>
      <c r="E164" s="4"/>
      <c r="F164" s="4"/>
      <c r="G164" s="8"/>
    </row>
    <row r="166" spans="1:7" x14ac:dyDescent="0.25">
      <c r="B166" s="10" t="s">
        <v>10</v>
      </c>
      <c r="C166" s="25">
        <v>7</v>
      </c>
    </row>
    <row r="167" spans="1:7" x14ac:dyDescent="0.25">
      <c r="B167" s="10" t="s">
        <v>11</v>
      </c>
      <c r="C167" s="21"/>
    </row>
    <row r="168" spans="1:7" x14ac:dyDescent="0.25">
      <c r="B168" s="10" t="s">
        <v>12</v>
      </c>
      <c r="C168" s="21">
        <f>C166*C167</f>
        <v>0</v>
      </c>
    </row>
    <row r="169" spans="1:7" x14ac:dyDescent="0.25">
      <c r="B169" s="10" t="s">
        <v>13</v>
      </c>
      <c r="C169" s="21">
        <f>C168*0.23</f>
        <v>0</v>
      </c>
    </row>
    <row r="170" spans="1:7" x14ac:dyDescent="0.25">
      <c r="B170" s="1" t="s">
        <v>14</v>
      </c>
      <c r="C170" s="21">
        <f>C168+C169</f>
        <v>0</v>
      </c>
    </row>
    <row r="171" spans="1:7" x14ac:dyDescent="0.25">
      <c r="B171" s="14"/>
    </row>
    <row r="172" spans="1:7" ht="18.75" x14ac:dyDescent="0.3">
      <c r="B172" s="180" t="s">
        <v>87</v>
      </c>
      <c r="C172" s="81"/>
      <c r="D172" s="81"/>
      <c r="E172" s="81"/>
      <c r="F172" s="82"/>
      <c r="G172" s="13" t="s">
        <v>2</v>
      </c>
    </row>
    <row r="173" spans="1:7" ht="29.1" customHeight="1" x14ac:dyDescent="0.25">
      <c r="B173" s="123" t="s">
        <v>88</v>
      </c>
      <c r="C173" s="123"/>
      <c r="D173" s="123"/>
      <c r="E173" s="123"/>
      <c r="F173" s="124"/>
      <c r="G173" s="29" t="s">
        <v>41</v>
      </c>
    </row>
    <row r="174" spans="1:7" ht="14.45" customHeight="1" x14ac:dyDescent="0.25">
      <c r="A174" s="104" t="s">
        <v>3</v>
      </c>
      <c r="B174" s="107" t="s">
        <v>4</v>
      </c>
      <c r="C174" s="110" t="s">
        <v>5</v>
      </c>
      <c r="D174" s="113" t="s">
        <v>6</v>
      </c>
      <c r="E174" s="114"/>
      <c r="F174" s="115"/>
      <c r="G174" s="116" t="s">
        <v>31</v>
      </c>
    </row>
    <row r="175" spans="1:7" ht="14.45" customHeight="1" x14ac:dyDescent="0.25">
      <c r="A175" s="105"/>
      <c r="B175" s="108"/>
      <c r="C175" s="111"/>
      <c r="D175" s="119" t="s">
        <v>7</v>
      </c>
      <c r="E175" s="119" t="s">
        <v>8</v>
      </c>
      <c r="F175" s="121" t="s">
        <v>105</v>
      </c>
      <c r="G175" s="117"/>
    </row>
    <row r="176" spans="1:7" ht="32.450000000000003" customHeight="1" x14ac:dyDescent="0.25">
      <c r="A176" s="106"/>
      <c r="B176" s="109"/>
      <c r="C176" s="112"/>
      <c r="D176" s="120"/>
      <c r="E176" s="120"/>
      <c r="F176" s="122"/>
      <c r="G176" s="118"/>
    </row>
    <row r="177" spans="1:7" x14ac:dyDescent="0.25">
      <c r="A177" s="6" t="s">
        <v>9</v>
      </c>
      <c r="B177" s="40" t="s">
        <v>104</v>
      </c>
      <c r="C177" s="22" t="s">
        <v>107</v>
      </c>
      <c r="D177" s="15">
        <v>1190</v>
      </c>
      <c r="E177" s="4"/>
      <c r="F177" s="4"/>
      <c r="G177" s="8"/>
    </row>
    <row r="178" spans="1:7" x14ac:dyDescent="0.25">
      <c r="A178" s="6">
        <v>2</v>
      </c>
      <c r="B178" s="40" t="s">
        <v>148</v>
      </c>
      <c r="C178" s="22" t="s">
        <v>107</v>
      </c>
      <c r="D178" s="15">
        <v>2385</v>
      </c>
      <c r="E178" s="4"/>
      <c r="F178" s="4"/>
      <c r="G178" s="8"/>
    </row>
    <row r="179" spans="1:7" x14ac:dyDescent="0.25">
      <c r="A179" s="6">
        <v>3</v>
      </c>
      <c r="B179" s="70" t="s">
        <v>111</v>
      </c>
      <c r="C179" s="71" t="s">
        <v>107</v>
      </c>
      <c r="D179" s="69">
        <v>720</v>
      </c>
      <c r="E179" s="69">
        <v>760</v>
      </c>
      <c r="F179" s="4"/>
      <c r="G179" s="8"/>
    </row>
    <row r="180" spans="1:7" x14ac:dyDescent="0.25">
      <c r="A180" s="6">
        <v>4</v>
      </c>
      <c r="B180" s="42" t="s">
        <v>167</v>
      </c>
      <c r="C180" s="22" t="s">
        <v>168</v>
      </c>
      <c r="D180" s="15">
        <v>6</v>
      </c>
      <c r="E180" s="4"/>
      <c r="F180" s="4"/>
      <c r="G180" s="8"/>
    </row>
    <row r="181" spans="1:7" x14ac:dyDescent="0.25">
      <c r="A181" s="6">
        <v>5</v>
      </c>
      <c r="B181" s="42" t="s">
        <v>291</v>
      </c>
      <c r="C181" s="71" t="s">
        <v>234</v>
      </c>
      <c r="D181" s="15"/>
      <c r="E181" s="4"/>
      <c r="F181" s="4"/>
      <c r="G181" s="8"/>
    </row>
    <row r="182" spans="1:7" x14ac:dyDescent="0.25">
      <c r="A182" s="6">
        <v>6</v>
      </c>
      <c r="B182" s="42" t="s">
        <v>169</v>
      </c>
      <c r="C182" s="22" t="s">
        <v>107</v>
      </c>
      <c r="D182" s="15">
        <v>20</v>
      </c>
      <c r="E182" s="4"/>
      <c r="F182" s="4"/>
      <c r="G182" s="8"/>
    </row>
    <row r="183" spans="1:7" x14ac:dyDescent="0.25">
      <c r="A183" s="6">
        <v>7</v>
      </c>
      <c r="B183" s="42" t="s">
        <v>271</v>
      </c>
      <c r="C183" s="71" t="s">
        <v>234</v>
      </c>
      <c r="D183" s="15"/>
      <c r="E183" s="4"/>
      <c r="F183" s="4"/>
      <c r="G183" s="8"/>
    </row>
    <row r="184" spans="1:7" x14ac:dyDescent="0.25">
      <c r="A184" s="6">
        <v>8</v>
      </c>
      <c r="B184" s="68" t="s">
        <v>233</v>
      </c>
      <c r="C184" s="22" t="s">
        <v>139</v>
      </c>
      <c r="D184" s="67">
        <v>80</v>
      </c>
      <c r="E184" s="4"/>
      <c r="F184" s="4"/>
      <c r="G184" s="8"/>
    </row>
    <row r="185" spans="1:7" x14ac:dyDescent="0.25">
      <c r="A185" s="6">
        <v>9</v>
      </c>
      <c r="B185" s="42" t="s">
        <v>217</v>
      </c>
      <c r="C185" s="71" t="s">
        <v>234</v>
      </c>
      <c r="D185" s="15"/>
      <c r="E185" s="4"/>
      <c r="F185" s="4"/>
      <c r="G185" s="8"/>
    </row>
    <row r="187" spans="1:7" x14ac:dyDescent="0.25">
      <c r="B187" s="10" t="s">
        <v>10</v>
      </c>
      <c r="C187" s="25">
        <v>1</v>
      </c>
    </row>
    <row r="188" spans="1:7" x14ac:dyDescent="0.25">
      <c r="B188" s="10" t="s">
        <v>11</v>
      </c>
      <c r="C188" s="21"/>
    </row>
    <row r="189" spans="1:7" x14ac:dyDescent="0.25">
      <c r="B189" s="10" t="s">
        <v>12</v>
      </c>
      <c r="C189" s="21">
        <f>C187*C188</f>
        <v>0</v>
      </c>
    </row>
    <row r="190" spans="1:7" x14ac:dyDescent="0.25">
      <c r="B190" s="10" t="s">
        <v>13</v>
      </c>
      <c r="C190" s="21">
        <f>C189*0.23</f>
        <v>0</v>
      </c>
    </row>
    <row r="191" spans="1:7" x14ac:dyDescent="0.25">
      <c r="B191" s="1" t="s">
        <v>14</v>
      </c>
      <c r="C191" s="21">
        <f>C189+C190</f>
        <v>0</v>
      </c>
    </row>
    <row r="192" spans="1:7" x14ac:dyDescent="0.25">
      <c r="B192" s="35"/>
      <c r="C192" s="36"/>
    </row>
    <row r="193" spans="1:7" x14ac:dyDescent="0.25">
      <c r="G193" s="13" t="s">
        <v>2</v>
      </c>
    </row>
    <row r="194" spans="1:7" ht="29.1" customHeight="1" x14ac:dyDescent="0.25">
      <c r="B194" s="123" t="s">
        <v>89</v>
      </c>
      <c r="C194" s="123"/>
      <c r="D194" s="123"/>
      <c r="E194" s="123"/>
      <c r="F194" s="124"/>
      <c r="G194" s="27" t="s">
        <v>34</v>
      </c>
    </row>
    <row r="195" spans="1:7" x14ac:dyDescent="0.25">
      <c r="A195" s="104" t="s">
        <v>3</v>
      </c>
      <c r="B195" s="107" t="s">
        <v>4</v>
      </c>
      <c r="C195" s="110" t="s">
        <v>5</v>
      </c>
      <c r="D195" s="113" t="s">
        <v>6</v>
      </c>
      <c r="E195" s="114"/>
      <c r="F195" s="115"/>
      <c r="G195" s="116" t="s">
        <v>31</v>
      </c>
    </row>
    <row r="196" spans="1:7" ht="14.45" customHeight="1" x14ac:dyDescent="0.25">
      <c r="A196" s="105"/>
      <c r="B196" s="108"/>
      <c r="C196" s="111"/>
      <c r="D196" s="119" t="s">
        <v>7</v>
      </c>
      <c r="E196" s="119" t="s">
        <v>8</v>
      </c>
      <c r="F196" s="121" t="s">
        <v>105</v>
      </c>
      <c r="G196" s="117"/>
    </row>
    <row r="197" spans="1:7" ht="26.45" customHeight="1" x14ac:dyDescent="0.25">
      <c r="A197" s="106"/>
      <c r="B197" s="109"/>
      <c r="C197" s="112"/>
      <c r="D197" s="120"/>
      <c r="E197" s="120"/>
      <c r="F197" s="122"/>
      <c r="G197" s="118"/>
    </row>
    <row r="198" spans="1:7" x14ac:dyDescent="0.25">
      <c r="A198" s="6" t="s">
        <v>9</v>
      </c>
      <c r="B198" s="55" t="s">
        <v>172</v>
      </c>
      <c r="C198" s="22" t="s">
        <v>107</v>
      </c>
      <c r="D198" s="15">
        <v>500</v>
      </c>
      <c r="E198" s="4"/>
      <c r="F198" s="4"/>
      <c r="G198" s="8"/>
    </row>
    <row r="199" spans="1:7" x14ac:dyDescent="0.25">
      <c r="A199" s="6">
        <v>2</v>
      </c>
      <c r="B199" s="55" t="s">
        <v>134</v>
      </c>
      <c r="C199" s="22" t="s">
        <v>107</v>
      </c>
      <c r="D199" s="15">
        <v>430</v>
      </c>
      <c r="E199" s="4"/>
      <c r="F199" s="4"/>
      <c r="G199" s="8"/>
    </row>
    <row r="200" spans="1:7" x14ac:dyDescent="0.25">
      <c r="A200" s="6">
        <v>3</v>
      </c>
      <c r="B200" s="55" t="s">
        <v>218</v>
      </c>
      <c r="C200" s="22" t="s">
        <v>107</v>
      </c>
      <c r="D200" s="15">
        <v>450</v>
      </c>
      <c r="E200" s="4"/>
      <c r="F200" s="4"/>
      <c r="G200" s="8"/>
    </row>
    <row r="201" spans="1:7" x14ac:dyDescent="0.25">
      <c r="A201" s="6">
        <v>4</v>
      </c>
      <c r="B201" s="55" t="s">
        <v>138</v>
      </c>
      <c r="C201" s="22" t="s">
        <v>139</v>
      </c>
      <c r="D201" s="15">
        <v>120</v>
      </c>
      <c r="E201" s="4"/>
      <c r="F201" s="4"/>
      <c r="G201" s="8"/>
    </row>
    <row r="202" spans="1:7" x14ac:dyDescent="0.25">
      <c r="A202" s="6">
        <v>5</v>
      </c>
      <c r="B202" s="55" t="s">
        <v>248</v>
      </c>
      <c r="C202" s="71" t="s">
        <v>234</v>
      </c>
      <c r="D202" s="15"/>
      <c r="E202" s="4"/>
      <c r="F202" s="4"/>
      <c r="G202" s="8"/>
    </row>
    <row r="203" spans="1:7" ht="24" x14ac:dyDescent="0.25">
      <c r="A203" s="6">
        <v>6</v>
      </c>
      <c r="B203" s="55" t="s">
        <v>171</v>
      </c>
      <c r="C203" s="71" t="s">
        <v>234</v>
      </c>
      <c r="D203" s="15"/>
      <c r="E203" s="4"/>
      <c r="F203" s="4"/>
      <c r="G203" s="8"/>
    </row>
    <row r="204" spans="1:7" ht="24" x14ac:dyDescent="0.25">
      <c r="A204" s="6">
        <v>7</v>
      </c>
      <c r="B204" s="55" t="s">
        <v>173</v>
      </c>
      <c r="C204" s="71" t="s">
        <v>234</v>
      </c>
      <c r="D204" s="15"/>
      <c r="E204" s="4"/>
      <c r="F204" s="4"/>
      <c r="G204" s="8"/>
    </row>
    <row r="205" spans="1:7" x14ac:dyDescent="0.25">
      <c r="A205" s="6">
        <v>8</v>
      </c>
      <c r="B205" s="55" t="s">
        <v>174</v>
      </c>
      <c r="C205" s="71" t="s">
        <v>234</v>
      </c>
      <c r="D205" s="15"/>
      <c r="E205" s="4"/>
      <c r="F205" s="4"/>
      <c r="G205" s="8"/>
    </row>
    <row r="206" spans="1:7" x14ac:dyDescent="0.25">
      <c r="A206" s="6" t="s">
        <v>26</v>
      </c>
      <c r="B206" s="42" t="s">
        <v>207</v>
      </c>
      <c r="C206" s="71" t="s">
        <v>234</v>
      </c>
      <c r="D206" s="15"/>
      <c r="E206" s="4"/>
      <c r="F206" s="4"/>
      <c r="G206" s="8"/>
    </row>
    <row r="208" spans="1:7" x14ac:dyDescent="0.25">
      <c r="B208" s="10" t="s">
        <v>10</v>
      </c>
      <c r="C208" s="25">
        <v>6</v>
      </c>
    </row>
    <row r="209" spans="1:7" x14ac:dyDescent="0.25">
      <c r="B209" s="10" t="s">
        <v>11</v>
      </c>
      <c r="C209" s="21"/>
    </row>
    <row r="210" spans="1:7" x14ac:dyDescent="0.25">
      <c r="B210" s="10" t="s">
        <v>12</v>
      </c>
      <c r="C210" s="21">
        <f>C208*C209</f>
        <v>0</v>
      </c>
    </row>
    <row r="211" spans="1:7" x14ac:dyDescent="0.25">
      <c r="B211" s="10" t="s">
        <v>13</v>
      </c>
      <c r="C211" s="21">
        <f>C210*0.23</f>
        <v>0</v>
      </c>
    </row>
    <row r="212" spans="1:7" x14ac:dyDescent="0.25">
      <c r="B212" s="1" t="s">
        <v>14</v>
      </c>
      <c r="C212" s="21">
        <f>C210+C211</f>
        <v>0</v>
      </c>
    </row>
    <row r="213" spans="1:7" x14ac:dyDescent="0.25">
      <c r="B213" s="35"/>
      <c r="C213" s="36"/>
    </row>
    <row r="214" spans="1:7" ht="18.75" x14ac:dyDescent="0.3">
      <c r="B214" s="180" t="s">
        <v>90</v>
      </c>
      <c r="C214" s="81"/>
      <c r="D214" s="81"/>
      <c r="E214" s="81"/>
      <c r="F214" s="82"/>
      <c r="G214" s="13" t="s">
        <v>2</v>
      </c>
    </row>
    <row r="215" spans="1:7" ht="30" x14ac:dyDescent="0.25">
      <c r="B215" s="123" t="s">
        <v>91</v>
      </c>
      <c r="C215" s="123"/>
      <c r="D215" s="123"/>
      <c r="E215" s="123"/>
      <c r="F215" s="124"/>
      <c r="G215" s="27" t="s">
        <v>34</v>
      </c>
    </row>
    <row r="216" spans="1:7" x14ac:dyDescent="0.25">
      <c r="A216" s="104" t="s">
        <v>3</v>
      </c>
      <c r="B216" s="107" t="s">
        <v>4</v>
      </c>
      <c r="C216" s="110" t="s">
        <v>5</v>
      </c>
      <c r="D216" s="113" t="s">
        <v>6</v>
      </c>
      <c r="E216" s="114"/>
      <c r="F216" s="115"/>
      <c r="G216" s="116" t="s">
        <v>31</v>
      </c>
    </row>
    <row r="217" spans="1:7" ht="14.45" customHeight="1" x14ac:dyDescent="0.25">
      <c r="A217" s="105"/>
      <c r="B217" s="108"/>
      <c r="C217" s="111"/>
      <c r="D217" s="119" t="s">
        <v>7</v>
      </c>
      <c r="E217" s="119" t="s">
        <v>8</v>
      </c>
      <c r="F217" s="121" t="s">
        <v>105</v>
      </c>
      <c r="G217" s="117"/>
    </row>
    <row r="218" spans="1:7" ht="33" customHeight="1" x14ac:dyDescent="0.25">
      <c r="A218" s="106"/>
      <c r="B218" s="109"/>
      <c r="C218" s="112"/>
      <c r="D218" s="120"/>
      <c r="E218" s="120"/>
      <c r="F218" s="122"/>
      <c r="G218" s="118"/>
    </row>
    <row r="219" spans="1:7" x14ac:dyDescent="0.25">
      <c r="A219" s="6" t="s">
        <v>9</v>
      </c>
      <c r="B219" s="40" t="s">
        <v>104</v>
      </c>
      <c r="C219" s="22" t="s">
        <v>107</v>
      </c>
      <c r="D219" s="15">
        <v>780</v>
      </c>
      <c r="E219" s="4"/>
      <c r="F219" s="4"/>
      <c r="G219" s="8"/>
    </row>
    <row r="220" spans="1:7" x14ac:dyDescent="0.25">
      <c r="A220" s="6">
        <v>2</v>
      </c>
      <c r="B220" s="40" t="s">
        <v>157</v>
      </c>
      <c r="C220" s="22" t="s">
        <v>107</v>
      </c>
      <c r="D220" s="15">
        <v>400</v>
      </c>
      <c r="E220" s="4"/>
      <c r="F220" s="4"/>
      <c r="G220" s="8"/>
    </row>
    <row r="221" spans="1:7" x14ac:dyDescent="0.25">
      <c r="A221" s="6">
        <v>3</v>
      </c>
      <c r="B221" s="41" t="s">
        <v>111</v>
      </c>
      <c r="C221" s="22" t="s">
        <v>107</v>
      </c>
      <c r="D221" s="15">
        <v>1580</v>
      </c>
      <c r="E221" s="4"/>
      <c r="F221" s="4"/>
      <c r="G221" s="8"/>
    </row>
    <row r="222" spans="1:7" x14ac:dyDescent="0.25">
      <c r="A222" s="6">
        <v>4</v>
      </c>
      <c r="B222" s="42" t="s">
        <v>250</v>
      </c>
      <c r="C222" s="71" t="s">
        <v>234</v>
      </c>
      <c r="D222" s="15"/>
      <c r="E222" s="4"/>
      <c r="F222" s="4"/>
      <c r="G222" s="8"/>
    </row>
    <row r="223" spans="1:7" x14ac:dyDescent="0.25">
      <c r="A223" s="6">
        <v>5</v>
      </c>
      <c r="B223" s="42" t="s">
        <v>158</v>
      </c>
      <c r="C223" s="22" t="s">
        <v>107</v>
      </c>
      <c r="D223" s="15">
        <v>18</v>
      </c>
      <c r="E223" s="4"/>
      <c r="F223" s="4"/>
      <c r="G223" s="8"/>
    </row>
    <row r="224" spans="1:7" x14ac:dyDescent="0.25">
      <c r="A224" s="6">
        <v>6</v>
      </c>
      <c r="B224" s="68" t="s">
        <v>232</v>
      </c>
      <c r="C224" s="71" t="s">
        <v>234</v>
      </c>
      <c r="D224" s="15"/>
      <c r="E224" s="4"/>
      <c r="F224" s="69"/>
      <c r="G224" s="8"/>
    </row>
    <row r="225" spans="1:7" x14ac:dyDescent="0.25">
      <c r="A225" s="6">
        <v>7</v>
      </c>
      <c r="B225" s="42" t="s">
        <v>219</v>
      </c>
      <c r="C225" s="71" t="s">
        <v>234</v>
      </c>
      <c r="D225" s="15"/>
      <c r="E225" s="4"/>
      <c r="F225" s="4"/>
      <c r="G225" s="8"/>
    </row>
    <row r="227" spans="1:7" x14ac:dyDescent="0.25">
      <c r="B227" s="10" t="s">
        <v>10</v>
      </c>
      <c r="C227" s="25">
        <v>8</v>
      </c>
    </row>
    <row r="228" spans="1:7" x14ac:dyDescent="0.25">
      <c r="B228" s="10" t="s">
        <v>11</v>
      </c>
      <c r="C228" s="21"/>
    </row>
    <row r="229" spans="1:7" x14ac:dyDescent="0.25">
      <c r="B229" s="10" t="s">
        <v>12</v>
      </c>
      <c r="C229" s="21">
        <f>C227*C228</f>
        <v>0</v>
      </c>
    </row>
    <row r="230" spans="1:7" x14ac:dyDescent="0.25">
      <c r="B230" s="10" t="s">
        <v>13</v>
      </c>
      <c r="C230" s="21">
        <f>C229*0.23</f>
        <v>0</v>
      </c>
    </row>
    <row r="231" spans="1:7" x14ac:dyDescent="0.25">
      <c r="B231" s="1" t="s">
        <v>14</v>
      </c>
      <c r="C231" s="21">
        <f>C229+C230</f>
        <v>0</v>
      </c>
    </row>
    <row r="232" spans="1:7" x14ac:dyDescent="0.25">
      <c r="B232" s="35"/>
      <c r="C232" s="36"/>
    </row>
    <row r="233" spans="1:7" x14ac:dyDescent="0.25">
      <c r="G233" s="13" t="s">
        <v>2</v>
      </c>
    </row>
    <row r="234" spans="1:7" ht="30" x14ac:dyDescent="0.25">
      <c r="B234" s="123" t="s">
        <v>92</v>
      </c>
      <c r="C234" s="123"/>
      <c r="D234" s="123"/>
      <c r="E234" s="123"/>
      <c r="F234" s="124"/>
      <c r="G234" s="27" t="s">
        <v>34</v>
      </c>
    </row>
    <row r="235" spans="1:7" x14ac:dyDescent="0.25">
      <c r="A235" s="104" t="s">
        <v>3</v>
      </c>
      <c r="B235" s="107" t="s">
        <v>4</v>
      </c>
      <c r="C235" s="110" t="s">
        <v>5</v>
      </c>
      <c r="D235" s="113" t="s">
        <v>6</v>
      </c>
      <c r="E235" s="114"/>
      <c r="F235" s="115"/>
      <c r="G235" s="116" t="s">
        <v>31</v>
      </c>
    </row>
    <row r="236" spans="1:7" ht="14.45" customHeight="1" x14ac:dyDescent="0.25">
      <c r="A236" s="105"/>
      <c r="B236" s="108"/>
      <c r="C236" s="111"/>
      <c r="D236" s="119" t="s">
        <v>7</v>
      </c>
      <c r="E236" s="119" t="s">
        <v>8</v>
      </c>
      <c r="F236" s="121" t="s">
        <v>105</v>
      </c>
      <c r="G236" s="117"/>
    </row>
    <row r="237" spans="1:7" ht="27.6" customHeight="1" x14ac:dyDescent="0.25">
      <c r="A237" s="106"/>
      <c r="B237" s="109"/>
      <c r="C237" s="112"/>
      <c r="D237" s="120"/>
      <c r="E237" s="120"/>
      <c r="F237" s="122"/>
      <c r="G237" s="118"/>
    </row>
    <row r="238" spans="1:7" x14ac:dyDescent="0.25">
      <c r="A238" s="6" t="s">
        <v>9</v>
      </c>
      <c r="B238" s="40" t="s">
        <v>104</v>
      </c>
      <c r="C238" s="22" t="s">
        <v>107</v>
      </c>
      <c r="D238" s="15">
        <v>780</v>
      </c>
      <c r="E238" s="4"/>
      <c r="F238" s="4"/>
      <c r="G238" s="8"/>
    </row>
    <row r="239" spans="1:7" x14ac:dyDescent="0.25">
      <c r="A239" s="6">
        <v>2</v>
      </c>
      <c r="B239" s="40" t="s">
        <v>157</v>
      </c>
      <c r="C239" s="22" t="s">
        <v>107</v>
      </c>
      <c r="D239" s="15">
        <v>400</v>
      </c>
      <c r="E239" s="4"/>
      <c r="F239" s="4"/>
      <c r="G239" s="8"/>
    </row>
    <row r="240" spans="1:7" x14ac:dyDescent="0.25">
      <c r="A240" s="6">
        <v>3</v>
      </c>
      <c r="B240" s="41" t="s">
        <v>111</v>
      </c>
      <c r="C240" s="22" t="s">
        <v>107</v>
      </c>
      <c r="D240" s="15">
        <v>1580</v>
      </c>
      <c r="E240" s="4"/>
      <c r="F240" s="4"/>
      <c r="G240" s="8"/>
    </row>
    <row r="241" spans="1:7" x14ac:dyDescent="0.25">
      <c r="A241" s="6">
        <v>4</v>
      </c>
      <c r="B241" s="42" t="s">
        <v>249</v>
      </c>
      <c r="C241" s="71" t="s">
        <v>234</v>
      </c>
      <c r="D241" s="15"/>
      <c r="E241" s="4"/>
      <c r="F241" s="4"/>
      <c r="G241" s="8"/>
    </row>
    <row r="242" spans="1:7" x14ac:dyDescent="0.25">
      <c r="A242" s="6">
        <v>5</v>
      </c>
      <c r="B242" s="42" t="s">
        <v>158</v>
      </c>
      <c r="C242" s="22" t="s">
        <v>107</v>
      </c>
      <c r="D242" s="15">
        <v>18</v>
      </c>
      <c r="E242" s="4"/>
      <c r="F242" s="4"/>
      <c r="G242" s="8"/>
    </row>
    <row r="243" spans="1:7" x14ac:dyDescent="0.25">
      <c r="A243" s="6">
        <v>6</v>
      </c>
      <c r="B243" s="42" t="s">
        <v>131</v>
      </c>
      <c r="C243" s="71" t="s">
        <v>234</v>
      </c>
      <c r="D243" s="15"/>
      <c r="E243" s="4"/>
      <c r="F243" s="4"/>
      <c r="G243" s="8"/>
    </row>
    <row r="244" spans="1:7" x14ac:dyDescent="0.25">
      <c r="A244" s="6">
        <v>7</v>
      </c>
      <c r="B244" s="42" t="s">
        <v>159</v>
      </c>
      <c r="C244" s="22" t="s">
        <v>127</v>
      </c>
      <c r="D244" s="4">
        <v>4</v>
      </c>
      <c r="E244" s="4"/>
      <c r="F244" s="4"/>
      <c r="G244" s="8"/>
    </row>
    <row r="245" spans="1:7" x14ac:dyDescent="0.25">
      <c r="A245" s="6">
        <v>8</v>
      </c>
      <c r="B245" s="42" t="s">
        <v>292</v>
      </c>
      <c r="C245" s="22" t="s">
        <v>127</v>
      </c>
      <c r="D245" s="4">
        <v>2</v>
      </c>
      <c r="E245" s="4"/>
      <c r="F245" s="4"/>
      <c r="G245" s="8"/>
    </row>
    <row r="246" spans="1:7" x14ac:dyDescent="0.25">
      <c r="A246" s="6" t="s">
        <v>26</v>
      </c>
      <c r="B246" s="52" t="s">
        <v>130</v>
      </c>
      <c r="C246" s="71" t="s">
        <v>234</v>
      </c>
      <c r="D246" s="15"/>
      <c r="E246" s="4"/>
      <c r="F246" s="4"/>
      <c r="G246" s="8"/>
    </row>
    <row r="247" spans="1:7" x14ac:dyDescent="0.25">
      <c r="A247" s="6" t="s">
        <v>29</v>
      </c>
      <c r="B247" s="42" t="s">
        <v>219</v>
      </c>
      <c r="C247" s="71" t="s">
        <v>234</v>
      </c>
      <c r="D247" s="15"/>
      <c r="E247" s="4"/>
      <c r="F247" s="4"/>
      <c r="G247" s="8"/>
    </row>
    <row r="249" spans="1:7" x14ac:dyDescent="0.25">
      <c r="B249" s="10" t="s">
        <v>10</v>
      </c>
      <c r="C249" s="25">
        <v>8</v>
      </c>
    </row>
    <row r="250" spans="1:7" x14ac:dyDescent="0.25">
      <c r="B250" s="10" t="s">
        <v>11</v>
      </c>
      <c r="C250" s="21"/>
    </row>
    <row r="251" spans="1:7" x14ac:dyDescent="0.25">
      <c r="B251" s="10" t="s">
        <v>12</v>
      </c>
      <c r="C251" s="21">
        <f>C249*C250</f>
        <v>0</v>
      </c>
    </row>
    <row r="252" spans="1:7" x14ac:dyDescent="0.25">
      <c r="B252" s="10" t="s">
        <v>13</v>
      </c>
      <c r="C252" s="21">
        <f>C251*0.23</f>
        <v>0</v>
      </c>
    </row>
    <row r="253" spans="1:7" x14ac:dyDescent="0.25">
      <c r="B253" s="1" t="s">
        <v>14</v>
      </c>
      <c r="C253" s="21">
        <f>C251+C252</f>
        <v>0</v>
      </c>
    </row>
    <row r="254" spans="1:7" x14ac:dyDescent="0.25">
      <c r="B254" s="14"/>
      <c r="C254" s="14"/>
      <c r="D254" s="14"/>
    </row>
    <row r="255" spans="1:7" x14ac:dyDescent="0.25">
      <c r="B255" s="35"/>
      <c r="C255" s="36"/>
    </row>
    <row r="256" spans="1:7" x14ac:dyDescent="0.25">
      <c r="G256" s="13" t="s">
        <v>2</v>
      </c>
    </row>
    <row r="257" spans="1:7" ht="30" x14ac:dyDescent="0.25">
      <c r="B257" s="123" t="s">
        <v>93</v>
      </c>
      <c r="C257" s="123"/>
      <c r="D257" s="123"/>
      <c r="E257" s="123"/>
      <c r="F257" s="124"/>
      <c r="G257" s="27" t="s">
        <v>34</v>
      </c>
    </row>
    <row r="258" spans="1:7" x14ac:dyDescent="0.25">
      <c r="A258" s="104" t="s">
        <v>3</v>
      </c>
      <c r="B258" s="107" t="s">
        <v>4</v>
      </c>
      <c r="C258" s="110" t="s">
        <v>5</v>
      </c>
      <c r="D258" s="113" t="s">
        <v>6</v>
      </c>
      <c r="E258" s="114"/>
      <c r="F258" s="115"/>
      <c r="G258" s="116" t="s">
        <v>31</v>
      </c>
    </row>
    <row r="259" spans="1:7" ht="14.45" customHeight="1" x14ac:dyDescent="0.25">
      <c r="A259" s="105"/>
      <c r="B259" s="108"/>
      <c r="C259" s="111"/>
      <c r="D259" s="119" t="s">
        <v>7</v>
      </c>
      <c r="E259" s="119" t="s">
        <v>8</v>
      </c>
      <c r="F259" s="121" t="s">
        <v>105</v>
      </c>
      <c r="G259" s="117"/>
    </row>
    <row r="260" spans="1:7" ht="26.45" customHeight="1" x14ac:dyDescent="0.25">
      <c r="A260" s="106"/>
      <c r="B260" s="109"/>
      <c r="C260" s="112"/>
      <c r="D260" s="120"/>
      <c r="E260" s="120"/>
      <c r="F260" s="122"/>
      <c r="G260" s="118"/>
    </row>
    <row r="261" spans="1:7" x14ac:dyDescent="0.25">
      <c r="A261" s="6" t="s">
        <v>9</v>
      </c>
      <c r="B261" s="40" t="s">
        <v>104</v>
      </c>
      <c r="C261" s="22" t="s">
        <v>107</v>
      </c>
      <c r="D261" s="15">
        <v>780</v>
      </c>
      <c r="E261" s="4"/>
      <c r="F261" s="4"/>
      <c r="G261" s="8"/>
    </row>
    <row r="262" spans="1:7" x14ac:dyDescent="0.25">
      <c r="A262" s="6">
        <v>2</v>
      </c>
      <c r="B262" s="40" t="s">
        <v>157</v>
      </c>
      <c r="C262" s="22" t="s">
        <v>107</v>
      </c>
      <c r="D262" s="15">
        <v>400</v>
      </c>
      <c r="E262" s="4"/>
      <c r="F262" s="4"/>
      <c r="G262" s="8"/>
    </row>
    <row r="263" spans="1:7" x14ac:dyDescent="0.25">
      <c r="A263" s="6">
        <v>3</v>
      </c>
      <c r="B263" s="41" t="s">
        <v>111</v>
      </c>
      <c r="C263" s="22" t="s">
        <v>107</v>
      </c>
      <c r="D263" s="15">
        <v>1940</v>
      </c>
      <c r="E263" s="4"/>
      <c r="F263" s="4"/>
      <c r="G263" s="8"/>
    </row>
    <row r="264" spans="1:7" x14ac:dyDescent="0.25">
      <c r="A264" s="6">
        <v>4</v>
      </c>
      <c r="B264" s="42" t="s">
        <v>250</v>
      </c>
      <c r="C264" s="71" t="s">
        <v>234</v>
      </c>
      <c r="D264" s="15"/>
      <c r="E264" s="4"/>
      <c r="F264" s="4"/>
      <c r="G264" s="8"/>
    </row>
    <row r="265" spans="1:7" x14ac:dyDescent="0.25">
      <c r="A265" s="6">
        <v>5</v>
      </c>
      <c r="B265" s="42" t="s">
        <v>158</v>
      </c>
      <c r="C265" s="22" t="s">
        <v>107</v>
      </c>
      <c r="D265" s="15">
        <v>18</v>
      </c>
      <c r="E265" s="4"/>
      <c r="F265" s="4"/>
      <c r="G265" s="8"/>
    </row>
    <row r="266" spans="1:7" ht="24.75" x14ac:dyDescent="0.25">
      <c r="A266" s="6">
        <v>6</v>
      </c>
      <c r="B266" s="42" t="s">
        <v>160</v>
      </c>
      <c r="C266" s="71" t="s">
        <v>234</v>
      </c>
      <c r="D266" s="15"/>
      <c r="E266" s="4"/>
      <c r="F266" s="4"/>
      <c r="G266" s="8"/>
    </row>
    <row r="267" spans="1:7" x14ac:dyDescent="0.25">
      <c r="A267" s="6">
        <v>7</v>
      </c>
      <c r="B267" s="42" t="s">
        <v>219</v>
      </c>
      <c r="C267" s="71" t="s">
        <v>234</v>
      </c>
      <c r="D267" s="15"/>
      <c r="E267" s="4"/>
      <c r="F267" s="4"/>
      <c r="G267" s="8"/>
    </row>
    <row r="269" spans="1:7" x14ac:dyDescent="0.25">
      <c r="B269" s="10" t="s">
        <v>10</v>
      </c>
      <c r="C269" s="25">
        <v>8</v>
      </c>
    </row>
    <row r="270" spans="1:7" x14ac:dyDescent="0.25">
      <c r="B270" s="10" t="s">
        <v>11</v>
      </c>
      <c r="C270" s="21"/>
    </row>
    <row r="271" spans="1:7" x14ac:dyDescent="0.25">
      <c r="B271" s="10" t="s">
        <v>12</v>
      </c>
      <c r="C271" s="21">
        <f>C269*C270</f>
        <v>0</v>
      </c>
    </row>
    <row r="272" spans="1:7" x14ac:dyDescent="0.25">
      <c r="B272" s="10" t="s">
        <v>13</v>
      </c>
      <c r="C272" s="21">
        <f>C271*0.23</f>
        <v>0</v>
      </c>
    </row>
    <row r="273" spans="1:7" x14ac:dyDescent="0.25">
      <c r="B273" s="1" t="s">
        <v>14</v>
      </c>
      <c r="C273" s="21">
        <f>C271+C272</f>
        <v>0</v>
      </c>
    </row>
    <row r="274" spans="1:7" x14ac:dyDescent="0.25">
      <c r="B274" s="35"/>
      <c r="C274" s="36"/>
    </row>
    <row r="275" spans="1:7" x14ac:dyDescent="0.25">
      <c r="G275" s="13" t="s">
        <v>2</v>
      </c>
    </row>
    <row r="276" spans="1:7" ht="30" x14ac:dyDescent="0.25">
      <c r="B276" s="123" t="s">
        <v>94</v>
      </c>
      <c r="C276" s="123"/>
      <c r="D276" s="123"/>
      <c r="E276" s="123"/>
      <c r="F276" s="124"/>
      <c r="G276" s="27" t="s">
        <v>34</v>
      </c>
    </row>
    <row r="277" spans="1:7" x14ac:dyDescent="0.25">
      <c r="A277" s="104" t="s">
        <v>3</v>
      </c>
      <c r="B277" s="107" t="s">
        <v>4</v>
      </c>
      <c r="C277" s="110" t="s">
        <v>5</v>
      </c>
      <c r="D277" s="113" t="s">
        <v>6</v>
      </c>
      <c r="E277" s="114"/>
      <c r="F277" s="115"/>
      <c r="G277" s="116" t="s">
        <v>31</v>
      </c>
    </row>
    <row r="278" spans="1:7" ht="14.45" customHeight="1" x14ac:dyDescent="0.25">
      <c r="A278" s="105"/>
      <c r="B278" s="108"/>
      <c r="C278" s="111"/>
      <c r="D278" s="119" t="s">
        <v>7</v>
      </c>
      <c r="E278" s="119" t="s">
        <v>8</v>
      </c>
      <c r="F278" s="121" t="s">
        <v>105</v>
      </c>
      <c r="G278" s="117"/>
    </row>
    <row r="279" spans="1:7" ht="29.45" customHeight="1" x14ac:dyDescent="0.25">
      <c r="A279" s="106"/>
      <c r="B279" s="109"/>
      <c r="C279" s="112"/>
      <c r="D279" s="120"/>
      <c r="E279" s="120"/>
      <c r="F279" s="122"/>
      <c r="G279" s="118"/>
    </row>
    <row r="280" spans="1:7" x14ac:dyDescent="0.25">
      <c r="A280" s="6" t="s">
        <v>9</v>
      </c>
      <c r="B280" s="40" t="s">
        <v>104</v>
      </c>
      <c r="C280" s="22" t="s">
        <v>107</v>
      </c>
      <c r="D280" s="15">
        <v>795</v>
      </c>
      <c r="E280" s="4"/>
      <c r="F280" s="4"/>
      <c r="G280" s="8"/>
    </row>
    <row r="281" spans="1:7" x14ac:dyDescent="0.25">
      <c r="A281" s="6">
        <v>2</v>
      </c>
      <c r="B281" s="40" t="s">
        <v>157</v>
      </c>
      <c r="C281" s="22" t="s">
        <v>107</v>
      </c>
      <c r="D281" s="15">
        <v>295</v>
      </c>
      <c r="E281" s="4"/>
      <c r="F281" s="4"/>
      <c r="G281" s="8"/>
    </row>
    <row r="282" spans="1:7" x14ac:dyDescent="0.25">
      <c r="A282" s="6">
        <v>3</v>
      </c>
      <c r="B282" s="41" t="s">
        <v>111</v>
      </c>
      <c r="C282" s="22" t="s">
        <v>107</v>
      </c>
      <c r="D282" s="15">
        <v>1950</v>
      </c>
      <c r="E282" s="4"/>
      <c r="F282" s="4"/>
      <c r="G282" s="8"/>
    </row>
    <row r="283" spans="1:7" x14ac:dyDescent="0.25">
      <c r="A283" s="6">
        <v>4</v>
      </c>
      <c r="B283" s="42" t="s">
        <v>251</v>
      </c>
      <c r="C283" s="71" t="s">
        <v>234</v>
      </c>
      <c r="D283" s="15"/>
      <c r="E283" s="4"/>
      <c r="F283" s="4"/>
      <c r="G283" s="8"/>
    </row>
    <row r="284" spans="1:7" x14ac:dyDescent="0.25">
      <c r="A284" s="6">
        <v>5</v>
      </c>
      <c r="B284" s="42" t="s">
        <v>159</v>
      </c>
      <c r="C284" s="22" t="s">
        <v>127</v>
      </c>
      <c r="D284" s="15">
        <v>5</v>
      </c>
      <c r="E284" s="4"/>
      <c r="F284" s="4"/>
      <c r="G284" s="8"/>
    </row>
    <row r="285" spans="1:7" x14ac:dyDescent="0.25">
      <c r="A285" s="6">
        <v>6</v>
      </c>
      <c r="B285" s="42" t="s">
        <v>138</v>
      </c>
      <c r="C285" s="22" t="s">
        <v>139</v>
      </c>
      <c r="D285" s="15">
        <v>125</v>
      </c>
      <c r="E285" s="4"/>
      <c r="F285" s="4"/>
      <c r="G285" s="8"/>
    </row>
    <row r="286" spans="1:7" x14ac:dyDescent="0.25">
      <c r="A286" s="6">
        <v>7</v>
      </c>
      <c r="B286" s="42" t="s">
        <v>219</v>
      </c>
      <c r="C286" s="71" t="s">
        <v>234</v>
      </c>
      <c r="D286" s="15"/>
      <c r="E286" s="4"/>
      <c r="F286" s="4"/>
      <c r="G286" s="8"/>
    </row>
    <row r="288" spans="1:7" x14ac:dyDescent="0.25">
      <c r="B288" s="10" t="s">
        <v>10</v>
      </c>
      <c r="C288" s="25">
        <v>8</v>
      </c>
    </row>
    <row r="289" spans="1:7" x14ac:dyDescent="0.25">
      <c r="B289" s="10" t="s">
        <v>11</v>
      </c>
      <c r="C289" s="21"/>
    </row>
    <row r="290" spans="1:7" x14ac:dyDescent="0.25">
      <c r="B290" s="10" t="s">
        <v>12</v>
      </c>
      <c r="C290" s="21">
        <f>C288*C289</f>
        <v>0</v>
      </c>
    </row>
    <row r="291" spans="1:7" x14ac:dyDescent="0.25">
      <c r="B291" s="10" t="s">
        <v>13</v>
      </c>
      <c r="C291" s="21">
        <f>C290*0.23</f>
        <v>0</v>
      </c>
    </row>
    <row r="292" spans="1:7" x14ac:dyDescent="0.25">
      <c r="B292" s="1" t="s">
        <v>14</v>
      </c>
      <c r="C292" s="21">
        <f>C290+C291</f>
        <v>0</v>
      </c>
    </row>
    <row r="293" spans="1:7" x14ac:dyDescent="0.25">
      <c r="B293" s="35"/>
      <c r="C293" s="36"/>
    </row>
    <row r="294" spans="1:7" x14ac:dyDescent="0.25">
      <c r="B294" s="35"/>
      <c r="C294" s="36"/>
      <c r="G294" s="13" t="s">
        <v>2</v>
      </c>
    </row>
    <row r="295" spans="1:7" ht="30" x14ac:dyDescent="0.25">
      <c r="B295" s="123" t="s">
        <v>95</v>
      </c>
      <c r="C295" s="123"/>
      <c r="D295" s="123"/>
      <c r="E295" s="123"/>
      <c r="F295" s="124"/>
      <c r="G295" s="27" t="s">
        <v>34</v>
      </c>
    </row>
    <row r="296" spans="1:7" x14ac:dyDescent="0.25">
      <c r="A296" s="104" t="s">
        <v>3</v>
      </c>
      <c r="B296" s="107" t="s">
        <v>4</v>
      </c>
      <c r="C296" s="110" t="s">
        <v>5</v>
      </c>
      <c r="D296" s="113" t="s">
        <v>6</v>
      </c>
      <c r="E296" s="114"/>
      <c r="F296" s="115"/>
      <c r="G296" s="116" t="s">
        <v>31</v>
      </c>
    </row>
    <row r="297" spans="1:7" ht="14.45" customHeight="1" x14ac:dyDescent="0.25">
      <c r="A297" s="105"/>
      <c r="B297" s="108"/>
      <c r="C297" s="111"/>
      <c r="D297" s="119" t="s">
        <v>7</v>
      </c>
      <c r="E297" s="119" t="s">
        <v>8</v>
      </c>
      <c r="F297" s="121" t="s">
        <v>105</v>
      </c>
      <c r="G297" s="117"/>
    </row>
    <row r="298" spans="1:7" ht="25.35" customHeight="1" x14ac:dyDescent="0.25">
      <c r="A298" s="106"/>
      <c r="B298" s="109"/>
      <c r="C298" s="112"/>
      <c r="D298" s="120"/>
      <c r="E298" s="120"/>
      <c r="F298" s="122"/>
      <c r="G298" s="118"/>
    </row>
    <row r="299" spans="1:7" x14ac:dyDescent="0.25">
      <c r="A299" s="6" t="s">
        <v>9</v>
      </c>
      <c r="B299" s="40" t="s">
        <v>104</v>
      </c>
      <c r="C299" s="22" t="s">
        <v>107</v>
      </c>
      <c r="D299" s="67">
        <v>1190</v>
      </c>
      <c r="E299" s="4"/>
      <c r="F299" s="4"/>
      <c r="G299" s="8"/>
    </row>
    <row r="300" spans="1:7" x14ac:dyDescent="0.25">
      <c r="A300" s="6">
        <v>2</v>
      </c>
      <c r="B300" s="40" t="s">
        <v>157</v>
      </c>
      <c r="C300" s="22" t="s">
        <v>107</v>
      </c>
      <c r="D300" s="15">
        <v>440</v>
      </c>
      <c r="E300" s="4"/>
      <c r="F300" s="4"/>
      <c r="G300" s="8"/>
    </row>
    <row r="301" spans="1:7" x14ac:dyDescent="0.25">
      <c r="A301" s="6">
        <v>3</v>
      </c>
      <c r="B301" s="41" t="s">
        <v>111</v>
      </c>
      <c r="C301" s="22" t="s">
        <v>107</v>
      </c>
      <c r="D301" s="67">
        <v>1140</v>
      </c>
      <c r="E301" s="4"/>
      <c r="F301" s="4"/>
      <c r="G301" s="8"/>
    </row>
    <row r="302" spans="1:7" x14ac:dyDescent="0.25">
      <c r="A302" s="6">
        <v>4</v>
      </c>
      <c r="B302" s="42" t="s">
        <v>251</v>
      </c>
      <c r="C302" s="71" t="s">
        <v>234</v>
      </c>
      <c r="D302" s="15"/>
      <c r="E302" s="4"/>
      <c r="F302" s="4"/>
      <c r="G302" s="8"/>
    </row>
    <row r="303" spans="1:7" x14ac:dyDescent="0.25">
      <c r="A303" s="6">
        <v>5</v>
      </c>
      <c r="B303" s="42" t="s">
        <v>220</v>
      </c>
      <c r="C303" s="71" t="s">
        <v>234</v>
      </c>
      <c r="D303" s="15"/>
      <c r="E303" s="4"/>
      <c r="F303" s="4"/>
      <c r="G303" s="8"/>
    </row>
    <row r="304" spans="1:7" x14ac:dyDescent="0.25">
      <c r="A304" s="6">
        <v>6</v>
      </c>
      <c r="B304" s="42" t="s">
        <v>163</v>
      </c>
      <c r="C304" s="22" t="s">
        <v>127</v>
      </c>
      <c r="D304" s="15">
        <v>12</v>
      </c>
      <c r="E304" s="4"/>
      <c r="F304" s="4"/>
      <c r="G304" s="8"/>
    </row>
    <row r="305" spans="1:7" x14ac:dyDescent="0.25">
      <c r="A305" s="6">
        <v>7</v>
      </c>
      <c r="B305" s="42" t="s">
        <v>162</v>
      </c>
      <c r="C305" s="22" t="s">
        <v>127</v>
      </c>
      <c r="D305" s="15">
        <v>3</v>
      </c>
      <c r="E305" s="4"/>
      <c r="F305" s="4"/>
      <c r="G305" s="8"/>
    </row>
    <row r="306" spans="1:7" ht="24.75" x14ac:dyDescent="0.25">
      <c r="A306" s="6">
        <v>8</v>
      </c>
      <c r="B306" s="42" t="s">
        <v>164</v>
      </c>
      <c r="C306" s="71" t="s">
        <v>234</v>
      </c>
      <c r="D306" s="15"/>
      <c r="E306" s="4"/>
      <c r="F306" s="4"/>
      <c r="G306" s="8"/>
    </row>
    <row r="307" spans="1:7" x14ac:dyDescent="0.25">
      <c r="A307" s="6" t="s">
        <v>26</v>
      </c>
      <c r="B307" s="43" t="s">
        <v>231</v>
      </c>
      <c r="C307" s="71" t="s">
        <v>234</v>
      </c>
      <c r="D307" s="15"/>
      <c r="E307" s="4"/>
      <c r="F307" s="4"/>
      <c r="G307" s="8"/>
    </row>
    <row r="308" spans="1:7" x14ac:dyDescent="0.25">
      <c r="A308" s="6" t="s">
        <v>29</v>
      </c>
      <c r="B308" s="42" t="s">
        <v>219</v>
      </c>
      <c r="C308" s="71" t="s">
        <v>234</v>
      </c>
      <c r="D308" s="15"/>
      <c r="E308" s="4"/>
      <c r="F308" s="4"/>
      <c r="G308" s="8"/>
    </row>
    <row r="310" spans="1:7" x14ac:dyDescent="0.25">
      <c r="B310" s="10" t="s">
        <v>10</v>
      </c>
      <c r="C310" s="25">
        <v>4</v>
      </c>
    </row>
    <row r="311" spans="1:7" x14ac:dyDescent="0.25">
      <c r="B311" s="10" t="s">
        <v>11</v>
      </c>
      <c r="C311" s="21"/>
    </row>
    <row r="312" spans="1:7" x14ac:dyDescent="0.25">
      <c r="B312" s="10" t="s">
        <v>12</v>
      </c>
      <c r="C312" s="21">
        <f>C310*C311</f>
        <v>0</v>
      </c>
    </row>
    <row r="313" spans="1:7" x14ac:dyDescent="0.25">
      <c r="B313" s="10" t="s">
        <v>13</v>
      </c>
      <c r="C313" s="21">
        <f>C312*0.23</f>
        <v>0</v>
      </c>
    </row>
    <row r="314" spans="1:7" x14ac:dyDescent="0.25">
      <c r="B314" s="1" t="s">
        <v>14</v>
      </c>
      <c r="C314" s="21">
        <f>C312+C313</f>
        <v>0</v>
      </c>
    </row>
    <row r="315" spans="1:7" x14ac:dyDescent="0.25">
      <c r="B315" s="35"/>
      <c r="C315" s="36"/>
    </row>
    <row r="316" spans="1:7" ht="15.75" thickBot="1" x14ac:dyDescent="0.3">
      <c r="B316" s="35"/>
      <c r="C316" s="36"/>
    </row>
    <row r="317" spans="1:7" ht="34.700000000000003" customHeight="1" x14ac:dyDescent="0.25">
      <c r="B317" s="62" t="s">
        <v>23</v>
      </c>
      <c r="C317" s="63">
        <f>C312+C290+C271+C251+C229+C210+C189+C168+C147+C123+C104+C83+C59+C34</f>
        <v>0</v>
      </c>
      <c r="D317" s="64"/>
    </row>
    <row r="318" spans="1:7" ht="33.75" customHeight="1" x14ac:dyDescent="0.25">
      <c r="B318" s="33" t="s">
        <v>22</v>
      </c>
      <c r="C318" s="125">
        <f>C317*0.23</f>
        <v>0</v>
      </c>
      <c r="D318" s="126"/>
    </row>
    <row r="319" spans="1:7" ht="42.6" customHeight="1" thickBot="1" x14ac:dyDescent="0.3">
      <c r="B319" s="34" t="s">
        <v>24</v>
      </c>
      <c r="C319" s="149">
        <f>C317+C318</f>
        <v>0</v>
      </c>
      <c r="D319" s="150"/>
    </row>
    <row r="320" spans="1:7" ht="16.350000000000001" customHeight="1" x14ac:dyDescent="0.25"/>
    <row r="321" spans="2:6" ht="30.6" customHeight="1" x14ac:dyDescent="0.25">
      <c r="B321" s="151" t="s">
        <v>16</v>
      </c>
      <c r="C321" s="152"/>
      <c r="D321" s="152"/>
      <c r="E321" s="152"/>
      <c r="F321" s="153"/>
    </row>
    <row r="323" spans="2:6" ht="31.35" customHeight="1" x14ac:dyDescent="0.25">
      <c r="B323" s="154" t="s">
        <v>25</v>
      </c>
      <c r="C323" s="155"/>
      <c r="D323" s="155"/>
      <c r="E323" s="155"/>
      <c r="F323" s="156"/>
    </row>
    <row r="325" spans="2:6" ht="34.5" customHeight="1" x14ac:dyDescent="0.25">
      <c r="B325" s="157" t="s">
        <v>43</v>
      </c>
      <c r="C325" s="158"/>
      <c r="D325" s="158"/>
      <c r="E325" s="158"/>
      <c r="F325" s="159"/>
    </row>
    <row r="326" spans="2:6" ht="36" customHeight="1" x14ac:dyDescent="0.25">
      <c r="B326" s="160" t="s">
        <v>44</v>
      </c>
      <c r="C326" s="161"/>
      <c r="D326" s="161"/>
      <c r="E326" s="161"/>
      <c r="F326" s="162"/>
    </row>
    <row r="327" spans="2:6" ht="58.5" customHeight="1" x14ac:dyDescent="0.25">
      <c r="B327" s="163" t="s">
        <v>45</v>
      </c>
      <c r="C327" s="144"/>
      <c r="D327" s="144"/>
      <c r="E327" s="144"/>
      <c r="F327" s="164"/>
    </row>
    <row r="328" spans="2:6" ht="22.7" customHeight="1" x14ac:dyDescent="0.25">
      <c r="B328" s="165" t="s">
        <v>109</v>
      </c>
      <c r="C328" s="166"/>
      <c r="D328" s="166"/>
      <c r="E328" s="166"/>
      <c r="F328" s="167"/>
    </row>
    <row r="329" spans="2:6" ht="19.7" customHeight="1" x14ac:dyDescent="0.25">
      <c r="B329" s="45" t="s">
        <v>110</v>
      </c>
      <c r="C329" s="46"/>
      <c r="D329" s="46"/>
      <c r="E329" s="46"/>
      <c r="F329" s="47"/>
    </row>
    <row r="330" spans="2:6" ht="15.75" thickBot="1" x14ac:dyDescent="0.3"/>
    <row r="331" spans="2:6" x14ac:dyDescent="0.25">
      <c r="B331" s="127" t="s">
        <v>17</v>
      </c>
      <c r="C331" s="128"/>
      <c r="D331" s="129" t="s">
        <v>18</v>
      </c>
      <c r="E331" s="130"/>
      <c r="F331" s="131"/>
    </row>
    <row r="332" spans="2:6" x14ac:dyDescent="0.25">
      <c r="B332" s="138" t="s">
        <v>19</v>
      </c>
      <c r="C332" s="139"/>
      <c r="D332" s="132"/>
      <c r="E332" s="133"/>
      <c r="F332" s="134"/>
    </row>
    <row r="333" spans="2:6" x14ac:dyDescent="0.25">
      <c r="B333" s="11"/>
      <c r="C333" s="23"/>
      <c r="D333" s="132"/>
      <c r="E333" s="133"/>
      <c r="F333" s="134"/>
    </row>
    <row r="334" spans="2:6" ht="52.7" customHeight="1" thickBot="1" x14ac:dyDescent="0.3">
      <c r="B334" s="12"/>
      <c r="C334" s="24"/>
      <c r="D334" s="135"/>
      <c r="E334" s="136"/>
      <c r="F334" s="137"/>
    </row>
    <row r="335" spans="2:6" ht="15.75" thickBot="1" x14ac:dyDescent="0.3"/>
    <row r="336" spans="2:6" x14ac:dyDescent="0.25">
      <c r="B336" s="140" t="s">
        <v>46</v>
      </c>
      <c r="C336" s="141"/>
      <c r="D336" s="141"/>
      <c r="E336" s="141"/>
      <c r="F336" s="142"/>
    </row>
    <row r="337" spans="2:6" x14ac:dyDescent="0.25">
      <c r="B337" s="143"/>
      <c r="C337" s="144"/>
      <c r="D337" s="144"/>
      <c r="E337" s="144"/>
      <c r="F337" s="145"/>
    </row>
    <row r="338" spans="2:6" x14ac:dyDescent="0.25">
      <c r="B338" s="143"/>
      <c r="C338" s="144"/>
      <c r="D338" s="144"/>
      <c r="E338" s="144"/>
      <c r="F338" s="145"/>
    </row>
    <row r="339" spans="2:6" x14ac:dyDescent="0.25">
      <c r="B339" s="143"/>
      <c r="C339" s="144"/>
      <c r="D339" s="144"/>
      <c r="E339" s="144"/>
      <c r="F339" s="145"/>
    </row>
    <row r="340" spans="2:6" ht="15.75" thickBot="1" x14ac:dyDescent="0.3">
      <c r="B340" s="146"/>
      <c r="C340" s="147"/>
      <c r="D340" s="147"/>
      <c r="E340" s="147"/>
      <c r="F340" s="148"/>
    </row>
  </sheetData>
  <mergeCells count="154">
    <mergeCell ref="B331:C331"/>
    <mergeCell ref="D331:F334"/>
    <mergeCell ref="B332:C332"/>
    <mergeCell ref="B336:F340"/>
    <mergeCell ref="B87:F87"/>
    <mergeCell ref="B127:F127"/>
    <mergeCell ref="B172:F172"/>
    <mergeCell ref="B214:F214"/>
    <mergeCell ref="C319:D319"/>
    <mergeCell ref="B321:F321"/>
    <mergeCell ref="B323:F323"/>
    <mergeCell ref="B325:F325"/>
    <mergeCell ref="B326:F326"/>
    <mergeCell ref="B327:F327"/>
    <mergeCell ref="C318:D318"/>
    <mergeCell ref="B276:F276"/>
    <mergeCell ref="B234:F234"/>
    <mergeCell ref="B194:F194"/>
    <mergeCell ref="B152:F152"/>
    <mergeCell ref="B109:F109"/>
    <mergeCell ref="B328:F328"/>
    <mergeCell ref="G296:G298"/>
    <mergeCell ref="D297:D298"/>
    <mergeCell ref="E297:E298"/>
    <mergeCell ref="F297:F298"/>
    <mergeCell ref="B295:F295"/>
    <mergeCell ref="A296:A298"/>
    <mergeCell ref="B296:B298"/>
    <mergeCell ref="C296:C298"/>
    <mergeCell ref="D296:F296"/>
    <mergeCell ref="A277:A279"/>
    <mergeCell ref="B277:B279"/>
    <mergeCell ref="C277:C279"/>
    <mergeCell ref="D277:F277"/>
    <mergeCell ref="G277:G279"/>
    <mergeCell ref="D278:D279"/>
    <mergeCell ref="E278:E279"/>
    <mergeCell ref="F278:F279"/>
    <mergeCell ref="B257:F257"/>
    <mergeCell ref="A258:A260"/>
    <mergeCell ref="B258:B260"/>
    <mergeCell ref="C258:C260"/>
    <mergeCell ref="D258:F258"/>
    <mergeCell ref="G258:G260"/>
    <mergeCell ref="D259:D260"/>
    <mergeCell ref="E259:E260"/>
    <mergeCell ref="F259:F260"/>
    <mergeCell ref="A235:A237"/>
    <mergeCell ref="B235:B237"/>
    <mergeCell ref="C235:C237"/>
    <mergeCell ref="D235:F235"/>
    <mergeCell ref="G235:G237"/>
    <mergeCell ref="D236:D237"/>
    <mergeCell ref="E236:E237"/>
    <mergeCell ref="F236:F237"/>
    <mergeCell ref="B215:F215"/>
    <mergeCell ref="A216:A218"/>
    <mergeCell ref="B216:B218"/>
    <mergeCell ref="C216:C218"/>
    <mergeCell ref="D216:F216"/>
    <mergeCell ref="G216:G218"/>
    <mergeCell ref="D217:D218"/>
    <mergeCell ref="E217:E218"/>
    <mergeCell ref="F217:F218"/>
    <mergeCell ref="A195:A197"/>
    <mergeCell ref="B195:B197"/>
    <mergeCell ref="C195:C197"/>
    <mergeCell ref="D195:F195"/>
    <mergeCell ref="G195:G197"/>
    <mergeCell ref="D196:D197"/>
    <mergeCell ref="E196:E197"/>
    <mergeCell ref="F196:F197"/>
    <mergeCell ref="B173:F173"/>
    <mergeCell ref="A174:A176"/>
    <mergeCell ref="B174:B176"/>
    <mergeCell ref="C174:C176"/>
    <mergeCell ref="D174:F174"/>
    <mergeCell ref="G174:G176"/>
    <mergeCell ref="D175:D176"/>
    <mergeCell ref="E175:E176"/>
    <mergeCell ref="F175:F176"/>
    <mergeCell ref="A153:A155"/>
    <mergeCell ref="B153:B155"/>
    <mergeCell ref="C153:C155"/>
    <mergeCell ref="D153:F153"/>
    <mergeCell ref="G153:G155"/>
    <mergeCell ref="D154:D155"/>
    <mergeCell ref="E154:E155"/>
    <mergeCell ref="F154:F155"/>
    <mergeCell ref="B128:F128"/>
    <mergeCell ref="A129:A131"/>
    <mergeCell ref="B129:B131"/>
    <mergeCell ref="C129:C131"/>
    <mergeCell ref="D129:F129"/>
    <mergeCell ref="G129:G131"/>
    <mergeCell ref="D130:D131"/>
    <mergeCell ref="E130:E131"/>
    <mergeCell ref="F130:F131"/>
    <mergeCell ref="A110:A112"/>
    <mergeCell ref="B110:B112"/>
    <mergeCell ref="C110:C112"/>
    <mergeCell ref="D110:F110"/>
    <mergeCell ref="G110:G112"/>
    <mergeCell ref="D111:D112"/>
    <mergeCell ref="E111:E112"/>
    <mergeCell ref="F111:F112"/>
    <mergeCell ref="B88:F88"/>
    <mergeCell ref="A89:A91"/>
    <mergeCell ref="B89:B91"/>
    <mergeCell ref="C89:C91"/>
    <mergeCell ref="D89:F89"/>
    <mergeCell ref="G89:G91"/>
    <mergeCell ref="D90:D91"/>
    <mergeCell ref="E90:E91"/>
    <mergeCell ref="F90:F91"/>
    <mergeCell ref="B64:F64"/>
    <mergeCell ref="A65:A67"/>
    <mergeCell ref="B65:B67"/>
    <mergeCell ref="C65:C67"/>
    <mergeCell ref="D65:F65"/>
    <mergeCell ref="G65:G67"/>
    <mergeCell ref="D66:D67"/>
    <mergeCell ref="E66:E67"/>
    <mergeCell ref="F66:F67"/>
    <mergeCell ref="B40:F40"/>
    <mergeCell ref="A41:A43"/>
    <mergeCell ref="B41:B43"/>
    <mergeCell ref="C41:C43"/>
    <mergeCell ref="D41:F41"/>
    <mergeCell ref="G41:G43"/>
    <mergeCell ref="D42:D43"/>
    <mergeCell ref="E42:E43"/>
    <mergeCell ref="F42:F43"/>
    <mergeCell ref="B16:F16"/>
    <mergeCell ref="A17:A19"/>
    <mergeCell ref="B17:B19"/>
    <mergeCell ref="C17:C19"/>
    <mergeCell ref="D17:F17"/>
    <mergeCell ref="G17:G19"/>
    <mergeCell ref="D18:D19"/>
    <mergeCell ref="E18:E19"/>
    <mergeCell ref="F18:F19"/>
    <mergeCell ref="B9:G9"/>
    <mergeCell ref="B10:G10"/>
    <mergeCell ref="B11:G11"/>
    <mergeCell ref="B12:G12"/>
    <mergeCell ref="B14:G14"/>
    <mergeCell ref="B15:F15"/>
    <mergeCell ref="F1:G1"/>
    <mergeCell ref="C3:G3"/>
    <mergeCell ref="C5:G5"/>
    <mergeCell ref="C6:G6"/>
    <mergeCell ref="C7:G7"/>
    <mergeCell ref="C8:G8"/>
  </mergeCells>
  <phoneticPr fontId="2" type="noConversion"/>
  <pageMargins left="0.31496062992125984" right="0.31496062992125984" top="0.35433070866141736" bottom="0.55118110236220474" header="0.31496062992125984" footer="0.31496062992125984"/>
  <pageSetup paperSize="9" scale="77" fitToHeight="0" orientation="landscape" r:id="rId1"/>
  <headerFooter>
    <oddFooter>Strana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0D862-8E73-4756-9F4B-2625D4C4A7BA}">
  <sheetPr>
    <pageSetUpPr fitToPage="1"/>
  </sheetPr>
  <dimension ref="A1:G132"/>
  <sheetViews>
    <sheetView showGridLines="0" tabSelected="1" topLeftCell="A30" zoomScale="90" zoomScaleNormal="90" workbookViewId="0">
      <selection activeCell="B51" sqref="B51"/>
    </sheetView>
  </sheetViews>
  <sheetFormatPr defaultColWidth="37.5703125" defaultRowHeight="15" x14ac:dyDescent="0.25"/>
  <cols>
    <col min="1" max="1" width="3.5703125" style="5" bestFit="1" customWidth="1"/>
    <col min="2" max="2" width="72.42578125" customWidth="1"/>
    <col min="3" max="3" width="13.5703125" style="19" customWidth="1"/>
    <col min="4" max="4" width="14.42578125" customWidth="1"/>
    <col min="5" max="5" width="10.5703125" bestFit="1" customWidth="1"/>
    <col min="6" max="6" width="14.140625" customWidth="1"/>
    <col min="7" max="7" width="54.42578125" customWidth="1"/>
  </cols>
  <sheetData>
    <row r="1" spans="2:7" x14ac:dyDescent="0.25">
      <c r="B1" s="26" t="s">
        <v>36</v>
      </c>
      <c r="F1" s="83"/>
      <c r="G1" s="83"/>
    </row>
    <row r="3" spans="2:7" ht="18.75" x14ac:dyDescent="0.3">
      <c r="C3" s="84" t="s">
        <v>0</v>
      </c>
      <c r="D3" s="84"/>
      <c r="E3" s="84"/>
      <c r="F3" s="84"/>
      <c r="G3" s="84"/>
    </row>
    <row r="5" spans="2:7" ht="15.75" x14ac:dyDescent="0.25">
      <c r="B5" s="2" t="s">
        <v>15</v>
      </c>
      <c r="C5" s="85" t="s">
        <v>47</v>
      </c>
      <c r="D5" s="86"/>
      <c r="E5" s="86"/>
      <c r="F5" s="86"/>
      <c r="G5" s="87"/>
    </row>
    <row r="6" spans="2:7" ht="15.75" x14ac:dyDescent="0.25">
      <c r="B6" s="18" t="s">
        <v>30</v>
      </c>
      <c r="C6" s="88" t="s">
        <v>48</v>
      </c>
      <c r="D6" s="89"/>
      <c r="E6" s="89"/>
      <c r="F6" s="89"/>
      <c r="G6" s="90"/>
    </row>
    <row r="7" spans="2:7" x14ac:dyDescent="0.25">
      <c r="B7" s="2" t="s">
        <v>1</v>
      </c>
      <c r="C7" s="91" t="str">
        <f>Sumár!C7</f>
        <v>Vyplní uchádzač</v>
      </c>
      <c r="D7" s="92"/>
      <c r="E7" s="92"/>
      <c r="F7" s="92"/>
      <c r="G7" s="93"/>
    </row>
    <row r="8" spans="2:7" x14ac:dyDescent="0.25">
      <c r="B8" s="3" t="s">
        <v>21</v>
      </c>
      <c r="C8" s="91" t="str">
        <f>Sumár!C8</f>
        <v>Vyplní uchádzač</v>
      </c>
      <c r="D8" s="92"/>
      <c r="E8" s="92"/>
      <c r="F8" s="92"/>
      <c r="G8" s="93"/>
    </row>
    <row r="9" spans="2:7" ht="22.7" customHeight="1" x14ac:dyDescent="0.25">
      <c r="B9" s="94" t="s">
        <v>20</v>
      </c>
      <c r="C9" s="95"/>
      <c r="D9" s="95"/>
      <c r="E9" s="95"/>
      <c r="F9" s="95"/>
      <c r="G9" s="96"/>
    </row>
    <row r="10" spans="2:7" ht="42.6" customHeight="1" x14ac:dyDescent="0.25">
      <c r="B10" s="97" t="s">
        <v>38</v>
      </c>
      <c r="C10" s="98"/>
      <c r="D10" s="98"/>
      <c r="E10" s="98"/>
      <c r="F10" s="98"/>
      <c r="G10" s="99"/>
    </row>
    <row r="11" spans="2:7" ht="18.600000000000001" customHeight="1" x14ac:dyDescent="0.25">
      <c r="B11" s="100" t="s">
        <v>39</v>
      </c>
      <c r="C11" s="98"/>
      <c r="D11" s="98"/>
      <c r="E11" s="98"/>
      <c r="F11" s="98"/>
      <c r="G11" s="99"/>
    </row>
    <row r="12" spans="2:7" ht="31.35" customHeight="1" x14ac:dyDescent="0.25">
      <c r="B12" s="100" t="s">
        <v>42</v>
      </c>
      <c r="C12" s="101"/>
      <c r="D12" s="101"/>
      <c r="E12" s="101"/>
      <c r="F12" s="101"/>
      <c r="G12" s="102"/>
    </row>
    <row r="13" spans="2:7" ht="22.35" customHeight="1" x14ac:dyDescent="0.25">
      <c r="B13" s="38"/>
      <c r="C13" s="39"/>
      <c r="D13" s="39"/>
      <c r="E13" s="39"/>
      <c r="F13" s="39"/>
      <c r="G13" s="39"/>
    </row>
    <row r="14" spans="2:7" ht="30" customHeight="1" x14ac:dyDescent="0.25">
      <c r="B14" s="103" t="s">
        <v>96</v>
      </c>
      <c r="C14" s="103"/>
      <c r="D14" s="103"/>
      <c r="E14" s="103"/>
      <c r="F14" s="103"/>
      <c r="G14" s="103"/>
    </row>
    <row r="15" spans="2:7" ht="20.100000000000001" customHeight="1" x14ac:dyDescent="0.3">
      <c r="B15" s="81" t="s">
        <v>97</v>
      </c>
      <c r="C15" s="81"/>
      <c r="D15" s="81"/>
      <c r="E15" s="81"/>
      <c r="F15" s="82"/>
      <c r="G15" s="13" t="s">
        <v>2</v>
      </c>
    </row>
    <row r="16" spans="2:7" ht="29.1" customHeight="1" x14ac:dyDescent="0.25">
      <c r="B16" s="123" t="s">
        <v>98</v>
      </c>
      <c r="C16" s="123"/>
      <c r="D16" s="123"/>
      <c r="E16" s="123"/>
      <c r="F16" s="124"/>
      <c r="G16" s="27" t="s">
        <v>40</v>
      </c>
    </row>
    <row r="17" spans="1:7" ht="14.45" customHeight="1" x14ac:dyDescent="0.25">
      <c r="A17" s="104" t="s">
        <v>3</v>
      </c>
      <c r="B17" s="107" t="s">
        <v>4</v>
      </c>
      <c r="C17" s="110" t="s">
        <v>5</v>
      </c>
      <c r="D17" s="113" t="s">
        <v>6</v>
      </c>
      <c r="E17" s="114"/>
      <c r="F17" s="115"/>
      <c r="G17" s="116" t="s">
        <v>31</v>
      </c>
    </row>
    <row r="18" spans="1:7" ht="14.45" customHeight="1" x14ac:dyDescent="0.25">
      <c r="A18" s="105"/>
      <c r="B18" s="108"/>
      <c r="C18" s="111"/>
      <c r="D18" s="119" t="s">
        <v>7</v>
      </c>
      <c r="E18" s="119" t="s">
        <v>8</v>
      </c>
      <c r="F18" s="121" t="s">
        <v>105</v>
      </c>
      <c r="G18" s="117"/>
    </row>
    <row r="19" spans="1:7" ht="36.6" customHeight="1" x14ac:dyDescent="0.25">
      <c r="A19" s="106"/>
      <c r="B19" s="109"/>
      <c r="C19" s="112"/>
      <c r="D19" s="120"/>
      <c r="E19" s="120"/>
      <c r="F19" s="122"/>
      <c r="G19" s="118"/>
    </row>
    <row r="20" spans="1:7" x14ac:dyDescent="0.25">
      <c r="A20" s="6" t="s">
        <v>9</v>
      </c>
      <c r="B20" s="53" t="s">
        <v>221</v>
      </c>
      <c r="C20" s="20" t="s">
        <v>108</v>
      </c>
      <c r="D20" s="4"/>
      <c r="E20" s="4"/>
      <c r="F20" s="4"/>
      <c r="G20" s="8"/>
    </row>
    <row r="21" spans="1:7" x14ac:dyDescent="0.25">
      <c r="A21" s="6"/>
      <c r="B21" s="53" t="s">
        <v>138</v>
      </c>
      <c r="C21" s="20" t="s">
        <v>139</v>
      </c>
      <c r="D21" s="7">
        <v>120</v>
      </c>
      <c r="E21" s="4"/>
      <c r="F21" s="4"/>
      <c r="G21" s="8"/>
    </row>
    <row r="22" spans="1:7" x14ac:dyDescent="0.25">
      <c r="A22" s="6">
        <v>2</v>
      </c>
      <c r="B22" s="53" t="s">
        <v>237</v>
      </c>
      <c r="C22" s="74" t="s">
        <v>234</v>
      </c>
      <c r="D22" s="4"/>
      <c r="E22" s="4"/>
      <c r="F22" s="4"/>
      <c r="G22" s="8"/>
    </row>
    <row r="23" spans="1:7" x14ac:dyDescent="0.25">
      <c r="A23" s="6">
        <v>3</v>
      </c>
      <c r="B23" s="40" t="s">
        <v>297</v>
      </c>
      <c r="C23" s="74" t="s">
        <v>234</v>
      </c>
      <c r="D23" s="4"/>
      <c r="E23" s="4"/>
      <c r="F23" s="4"/>
      <c r="G23" s="8"/>
    </row>
    <row r="24" spans="1:7" x14ac:dyDescent="0.25">
      <c r="A24" s="6">
        <v>4</v>
      </c>
      <c r="B24" s="40" t="s">
        <v>222</v>
      </c>
      <c r="C24" s="74" t="s">
        <v>234</v>
      </c>
      <c r="D24" s="16"/>
      <c r="E24" s="4"/>
      <c r="F24" s="4"/>
      <c r="G24" s="8"/>
    </row>
    <row r="25" spans="1:7" x14ac:dyDescent="0.25">
      <c r="A25" s="6">
        <v>5</v>
      </c>
      <c r="B25" s="48" t="s">
        <v>296</v>
      </c>
      <c r="C25" s="74" t="s">
        <v>234</v>
      </c>
      <c r="D25" s="7"/>
      <c r="E25" s="4"/>
      <c r="F25" s="4"/>
      <c r="G25" s="8"/>
    </row>
    <row r="26" spans="1:7" ht="24.75" x14ac:dyDescent="0.25">
      <c r="A26" s="6">
        <v>6</v>
      </c>
      <c r="B26" s="50" t="s">
        <v>223</v>
      </c>
      <c r="C26" s="74" t="s">
        <v>234</v>
      </c>
      <c r="D26" s="9"/>
      <c r="E26" s="4"/>
      <c r="F26" s="4"/>
      <c r="G26" s="8"/>
    </row>
    <row r="27" spans="1:7" ht="24.75" x14ac:dyDescent="0.25">
      <c r="A27" s="6">
        <v>7</v>
      </c>
      <c r="B27" s="50" t="s">
        <v>236</v>
      </c>
      <c r="C27" s="74" t="s">
        <v>234</v>
      </c>
      <c r="D27" s="4"/>
      <c r="E27" s="4"/>
      <c r="F27" s="4"/>
      <c r="G27" s="8"/>
    </row>
    <row r="28" spans="1:7" x14ac:dyDescent="0.25">
      <c r="A28" s="6">
        <v>8</v>
      </c>
      <c r="B28" s="41" t="s">
        <v>225</v>
      </c>
      <c r="C28" s="20" t="s">
        <v>127</v>
      </c>
      <c r="D28" s="4">
        <v>4</v>
      </c>
      <c r="E28" s="4"/>
      <c r="F28" s="4"/>
      <c r="G28" s="8"/>
    </row>
    <row r="29" spans="1:7" x14ac:dyDescent="0.25">
      <c r="A29" s="6">
        <v>9</v>
      </c>
      <c r="B29" s="54" t="s">
        <v>226</v>
      </c>
      <c r="C29" s="71" t="s">
        <v>234</v>
      </c>
      <c r="D29" s="4"/>
      <c r="E29" s="4"/>
      <c r="F29" s="4"/>
      <c r="G29" s="8"/>
    </row>
    <row r="30" spans="1:7" x14ac:dyDescent="0.25">
      <c r="A30" s="37">
        <v>10</v>
      </c>
      <c r="B30" s="41" t="s">
        <v>224</v>
      </c>
      <c r="C30" s="71" t="s">
        <v>234</v>
      </c>
      <c r="D30" s="4"/>
      <c r="E30" s="4"/>
      <c r="F30" s="4"/>
      <c r="G30" s="8"/>
    </row>
    <row r="32" spans="1:7" x14ac:dyDescent="0.25">
      <c r="B32" s="10" t="s">
        <v>10</v>
      </c>
      <c r="C32" s="25">
        <v>48</v>
      </c>
    </row>
    <row r="33" spans="1:7" x14ac:dyDescent="0.25">
      <c r="B33" s="10" t="s">
        <v>11</v>
      </c>
      <c r="C33" s="21"/>
    </row>
    <row r="34" spans="1:7" x14ac:dyDescent="0.25">
      <c r="B34" s="10" t="s">
        <v>12</v>
      </c>
      <c r="C34" s="21">
        <f>C32*C33</f>
        <v>0</v>
      </c>
    </row>
    <row r="35" spans="1:7" x14ac:dyDescent="0.25">
      <c r="B35" s="10" t="s">
        <v>13</v>
      </c>
      <c r="C35" s="21">
        <f>C34*0.23</f>
        <v>0</v>
      </c>
    </row>
    <row r="36" spans="1:7" x14ac:dyDescent="0.25">
      <c r="B36" s="1" t="s">
        <v>14</v>
      </c>
      <c r="C36" s="21">
        <f>C34+C35</f>
        <v>0</v>
      </c>
    </row>
    <row r="37" spans="1:7" x14ac:dyDescent="0.25">
      <c r="B37" s="14"/>
      <c r="C37" s="14"/>
    </row>
    <row r="39" spans="1:7" x14ac:dyDescent="0.25">
      <c r="G39" s="13" t="s">
        <v>2</v>
      </c>
    </row>
    <row r="40" spans="1:7" ht="29.1" customHeight="1" x14ac:dyDescent="0.25">
      <c r="B40" s="123" t="s">
        <v>99</v>
      </c>
      <c r="C40" s="123"/>
      <c r="D40" s="123"/>
      <c r="E40" s="123"/>
      <c r="F40" s="124"/>
      <c r="G40" s="28" t="s">
        <v>35</v>
      </c>
    </row>
    <row r="41" spans="1:7" x14ac:dyDescent="0.25">
      <c r="A41" s="104" t="s">
        <v>3</v>
      </c>
      <c r="B41" s="107" t="s">
        <v>4</v>
      </c>
      <c r="C41" s="110" t="s">
        <v>5</v>
      </c>
      <c r="D41" s="113" t="s">
        <v>6</v>
      </c>
      <c r="E41" s="114"/>
      <c r="F41" s="115"/>
      <c r="G41" s="116" t="s">
        <v>31</v>
      </c>
    </row>
    <row r="42" spans="1:7" ht="14.45" customHeight="1" x14ac:dyDescent="0.25">
      <c r="A42" s="105"/>
      <c r="B42" s="108"/>
      <c r="C42" s="111"/>
      <c r="D42" s="119" t="s">
        <v>7</v>
      </c>
      <c r="E42" s="119" t="s">
        <v>8</v>
      </c>
      <c r="F42" s="121" t="s">
        <v>105</v>
      </c>
      <c r="G42" s="117"/>
    </row>
    <row r="43" spans="1:7" ht="32.450000000000003" customHeight="1" x14ac:dyDescent="0.25">
      <c r="A43" s="106"/>
      <c r="B43" s="109"/>
      <c r="C43" s="112"/>
      <c r="D43" s="120"/>
      <c r="E43" s="120"/>
      <c r="F43" s="122"/>
      <c r="G43" s="118"/>
    </row>
    <row r="44" spans="1:7" x14ac:dyDescent="0.25">
      <c r="A44" s="6" t="s">
        <v>9</v>
      </c>
      <c r="B44" s="40" t="s">
        <v>121</v>
      </c>
      <c r="C44" s="20" t="s">
        <v>107</v>
      </c>
      <c r="D44" s="15">
        <v>700</v>
      </c>
      <c r="E44" s="4"/>
      <c r="F44" s="4"/>
      <c r="G44" s="8"/>
    </row>
    <row r="45" spans="1:7" x14ac:dyDescent="0.25">
      <c r="A45" s="6">
        <v>2</v>
      </c>
      <c r="B45" s="40" t="s">
        <v>120</v>
      </c>
      <c r="C45" s="20" t="s">
        <v>107</v>
      </c>
      <c r="D45" s="15">
        <v>1300</v>
      </c>
      <c r="E45" s="4"/>
      <c r="F45" s="4"/>
      <c r="G45" s="8"/>
    </row>
    <row r="46" spans="1:7" x14ac:dyDescent="0.25">
      <c r="A46" s="6">
        <v>3</v>
      </c>
      <c r="B46" s="41" t="s">
        <v>123</v>
      </c>
      <c r="C46" s="20" t="s">
        <v>107</v>
      </c>
      <c r="D46" s="15">
        <v>600</v>
      </c>
      <c r="E46" s="4"/>
      <c r="F46" s="4"/>
      <c r="G46" s="8"/>
    </row>
    <row r="47" spans="1:7" x14ac:dyDescent="0.25">
      <c r="A47" s="6">
        <v>4</v>
      </c>
      <c r="B47" s="41" t="s">
        <v>112</v>
      </c>
      <c r="C47" s="20" t="s">
        <v>107</v>
      </c>
      <c r="D47" s="15">
        <v>18</v>
      </c>
      <c r="E47" s="4"/>
      <c r="F47" s="4"/>
      <c r="G47" s="8"/>
    </row>
    <row r="48" spans="1:7" x14ac:dyDescent="0.25">
      <c r="A48" s="6">
        <v>5</v>
      </c>
      <c r="B48" s="41" t="s">
        <v>253</v>
      </c>
      <c r="C48" s="74" t="s">
        <v>234</v>
      </c>
      <c r="D48" s="15"/>
      <c r="E48" s="4"/>
      <c r="F48" s="4"/>
      <c r="G48" s="8"/>
    </row>
    <row r="49" spans="1:7" ht="24.75" x14ac:dyDescent="0.25">
      <c r="A49" s="6">
        <v>6</v>
      </c>
      <c r="B49" s="51" t="s">
        <v>238</v>
      </c>
      <c r="C49" s="74" t="s">
        <v>234</v>
      </c>
      <c r="D49" s="15"/>
      <c r="E49" s="4"/>
      <c r="F49" s="4"/>
      <c r="G49" s="8"/>
    </row>
    <row r="50" spans="1:7" x14ac:dyDescent="0.25">
      <c r="A50" s="6">
        <v>7</v>
      </c>
      <c r="B50" s="42" t="s">
        <v>290</v>
      </c>
      <c r="C50" s="74" t="s">
        <v>234</v>
      </c>
      <c r="D50" s="4"/>
      <c r="E50" s="4"/>
      <c r="F50" s="4"/>
      <c r="G50" s="8"/>
    </row>
    <row r="51" spans="1:7" x14ac:dyDescent="0.25">
      <c r="A51" s="6">
        <v>8</v>
      </c>
      <c r="B51" s="42" t="s">
        <v>259</v>
      </c>
      <c r="C51" s="74" t="s">
        <v>234</v>
      </c>
      <c r="D51" s="4"/>
      <c r="E51" s="4"/>
      <c r="F51" s="4"/>
      <c r="G51" s="8"/>
    </row>
    <row r="52" spans="1:7" x14ac:dyDescent="0.25">
      <c r="A52" s="6">
        <v>9</v>
      </c>
      <c r="B52" s="42" t="s">
        <v>227</v>
      </c>
      <c r="C52" s="74" t="s">
        <v>234</v>
      </c>
      <c r="D52" s="4"/>
      <c r="E52" s="4"/>
      <c r="F52" s="4"/>
      <c r="G52" s="8"/>
    </row>
    <row r="53" spans="1:7" x14ac:dyDescent="0.25">
      <c r="A53" s="37">
        <v>10</v>
      </c>
      <c r="B53" s="43" t="s">
        <v>124</v>
      </c>
      <c r="C53" s="20" t="s">
        <v>125</v>
      </c>
      <c r="D53" s="17"/>
      <c r="E53" s="4"/>
      <c r="F53" s="4">
        <v>230</v>
      </c>
      <c r="G53" s="8"/>
    </row>
    <row r="55" spans="1:7" x14ac:dyDescent="0.25">
      <c r="B55" s="10" t="s">
        <v>10</v>
      </c>
      <c r="C55" s="25">
        <v>1</v>
      </c>
    </row>
    <row r="56" spans="1:7" x14ac:dyDescent="0.25">
      <c r="B56" s="10" t="s">
        <v>11</v>
      </c>
      <c r="C56" s="21"/>
    </row>
    <row r="57" spans="1:7" x14ac:dyDescent="0.25">
      <c r="B57" s="10" t="s">
        <v>12</v>
      </c>
      <c r="C57" s="21">
        <f>C55*C56</f>
        <v>0</v>
      </c>
    </row>
    <row r="58" spans="1:7" x14ac:dyDescent="0.25">
      <c r="B58" s="10" t="s">
        <v>13</v>
      </c>
      <c r="C58" s="21">
        <f>C57*0.23</f>
        <v>0</v>
      </c>
    </row>
    <row r="59" spans="1:7" x14ac:dyDescent="0.25">
      <c r="B59" s="1" t="s">
        <v>14</v>
      </c>
      <c r="C59" s="21">
        <f>C57+C58</f>
        <v>0</v>
      </c>
    </row>
    <row r="60" spans="1:7" x14ac:dyDescent="0.25">
      <c r="B60" s="14"/>
    </row>
    <row r="61" spans="1:7" x14ac:dyDescent="0.25">
      <c r="G61" s="13" t="s">
        <v>2</v>
      </c>
    </row>
    <row r="62" spans="1:7" ht="29.1" customHeight="1" x14ac:dyDescent="0.25">
      <c r="B62" s="123" t="s">
        <v>100</v>
      </c>
      <c r="C62" s="123"/>
      <c r="D62" s="123"/>
      <c r="E62" s="123"/>
      <c r="F62" s="124"/>
      <c r="G62" s="27" t="s">
        <v>34</v>
      </c>
    </row>
    <row r="63" spans="1:7" ht="14.45" customHeight="1" x14ac:dyDescent="0.25">
      <c r="A63" s="104" t="s">
        <v>3</v>
      </c>
      <c r="B63" s="107" t="s">
        <v>4</v>
      </c>
      <c r="C63" s="110" t="s">
        <v>5</v>
      </c>
      <c r="D63" s="113" t="s">
        <v>6</v>
      </c>
      <c r="E63" s="114"/>
      <c r="F63" s="115"/>
      <c r="G63" s="116" t="s">
        <v>31</v>
      </c>
    </row>
    <row r="64" spans="1:7" ht="14.45" customHeight="1" x14ac:dyDescent="0.25">
      <c r="A64" s="105"/>
      <c r="B64" s="108"/>
      <c r="C64" s="111"/>
      <c r="D64" s="119" t="s">
        <v>7</v>
      </c>
      <c r="E64" s="119" t="s">
        <v>8</v>
      </c>
      <c r="F64" s="121" t="s">
        <v>105</v>
      </c>
      <c r="G64" s="117"/>
    </row>
    <row r="65" spans="1:7" ht="31.35" customHeight="1" x14ac:dyDescent="0.25">
      <c r="A65" s="106"/>
      <c r="B65" s="109"/>
      <c r="C65" s="112"/>
      <c r="D65" s="120"/>
      <c r="E65" s="120"/>
      <c r="F65" s="122"/>
      <c r="G65" s="118"/>
    </row>
    <row r="66" spans="1:7" x14ac:dyDescent="0.25">
      <c r="A66" s="6" t="s">
        <v>9</v>
      </c>
      <c r="B66" s="42" t="s">
        <v>104</v>
      </c>
      <c r="C66" s="20" t="s">
        <v>107</v>
      </c>
      <c r="D66" s="15">
        <v>400</v>
      </c>
      <c r="E66" s="4"/>
      <c r="F66" s="4"/>
      <c r="G66" s="8"/>
    </row>
    <row r="67" spans="1:7" x14ac:dyDescent="0.25">
      <c r="A67" s="6">
        <v>2</v>
      </c>
      <c r="B67" s="42" t="s">
        <v>157</v>
      </c>
      <c r="C67" s="20" t="s">
        <v>107</v>
      </c>
      <c r="D67" s="15">
        <v>600</v>
      </c>
      <c r="E67" s="4"/>
      <c r="F67" s="4"/>
      <c r="G67" s="8"/>
    </row>
    <row r="68" spans="1:7" x14ac:dyDescent="0.25">
      <c r="A68" s="6">
        <v>3</v>
      </c>
      <c r="B68" s="42" t="s">
        <v>111</v>
      </c>
      <c r="C68" s="20" t="s">
        <v>107</v>
      </c>
      <c r="D68" s="15">
        <v>640</v>
      </c>
      <c r="E68" s="4"/>
      <c r="F68" s="4"/>
      <c r="G68" s="8"/>
    </row>
    <row r="69" spans="1:7" x14ac:dyDescent="0.25">
      <c r="A69" s="6">
        <v>4</v>
      </c>
      <c r="B69" s="68" t="s">
        <v>220</v>
      </c>
      <c r="C69" s="74" t="s">
        <v>234</v>
      </c>
      <c r="D69" s="15"/>
      <c r="E69" s="4"/>
      <c r="F69" s="4"/>
      <c r="G69" s="8"/>
    </row>
    <row r="70" spans="1:7" x14ac:dyDescent="0.25">
      <c r="A70" s="6">
        <v>5</v>
      </c>
      <c r="B70" s="42" t="s">
        <v>132</v>
      </c>
      <c r="C70" s="20" t="s">
        <v>107</v>
      </c>
      <c r="D70" s="4">
        <v>18</v>
      </c>
      <c r="E70" s="4"/>
      <c r="F70" s="4"/>
      <c r="G70" s="8"/>
    </row>
    <row r="71" spans="1:7" x14ac:dyDescent="0.25">
      <c r="A71" s="6">
        <v>6</v>
      </c>
      <c r="B71" s="42" t="s">
        <v>260</v>
      </c>
      <c r="C71" s="74" t="s">
        <v>234</v>
      </c>
      <c r="D71" s="4"/>
      <c r="E71" s="4"/>
      <c r="F71" s="4"/>
      <c r="G71" s="8"/>
    </row>
    <row r="72" spans="1:7" x14ac:dyDescent="0.25">
      <c r="A72" s="6">
        <v>7</v>
      </c>
      <c r="B72" s="42" t="s">
        <v>126</v>
      </c>
      <c r="C72" s="20" t="s">
        <v>127</v>
      </c>
      <c r="D72" s="4">
        <v>4</v>
      </c>
      <c r="E72" s="4"/>
      <c r="F72" s="4"/>
      <c r="G72" s="8"/>
    </row>
    <row r="73" spans="1:7" x14ac:dyDescent="0.25">
      <c r="A73" s="6">
        <v>8</v>
      </c>
      <c r="B73" s="42" t="s">
        <v>229</v>
      </c>
      <c r="C73" s="74" t="s">
        <v>234</v>
      </c>
      <c r="D73" s="4"/>
      <c r="E73" s="4"/>
      <c r="F73" s="4"/>
      <c r="G73" s="8"/>
    </row>
    <row r="74" spans="1:7" x14ac:dyDescent="0.25">
      <c r="A74" s="6">
        <v>9</v>
      </c>
      <c r="B74" s="42" t="s">
        <v>230</v>
      </c>
      <c r="C74" s="74" t="s">
        <v>234</v>
      </c>
      <c r="D74" s="4"/>
      <c r="E74" s="4"/>
      <c r="F74" s="4"/>
      <c r="G74" s="8"/>
    </row>
    <row r="75" spans="1:7" x14ac:dyDescent="0.25">
      <c r="A75" s="6">
        <v>10</v>
      </c>
      <c r="B75" s="52" t="s">
        <v>130</v>
      </c>
      <c r="C75" s="74" t="s">
        <v>234</v>
      </c>
      <c r="D75" s="4"/>
      <c r="E75" s="4"/>
      <c r="F75" s="4"/>
      <c r="G75" s="8"/>
    </row>
    <row r="76" spans="1:7" x14ac:dyDescent="0.25">
      <c r="A76" s="6">
        <v>11</v>
      </c>
      <c r="B76" s="42" t="s">
        <v>129</v>
      </c>
      <c r="C76" s="74" t="s">
        <v>234</v>
      </c>
      <c r="D76" s="4"/>
      <c r="E76" s="4"/>
      <c r="F76" s="4"/>
      <c r="G76" s="8"/>
    </row>
    <row r="77" spans="1:7" x14ac:dyDescent="0.25">
      <c r="A77" s="6">
        <v>12</v>
      </c>
      <c r="B77" s="42" t="s">
        <v>228</v>
      </c>
      <c r="C77" s="74" t="s">
        <v>234</v>
      </c>
      <c r="D77" s="4"/>
      <c r="E77" s="4"/>
      <c r="F77" s="4"/>
      <c r="G77" s="8"/>
    </row>
    <row r="79" spans="1:7" x14ac:dyDescent="0.25">
      <c r="B79" s="10" t="s">
        <v>10</v>
      </c>
      <c r="C79" s="25">
        <v>1</v>
      </c>
    </row>
    <row r="80" spans="1:7" x14ac:dyDescent="0.25">
      <c r="B80" s="10" t="s">
        <v>11</v>
      </c>
      <c r="C80" s="21"/>
    </row>
    <row r="81" spans="1:7" x14ac:dyDescent="0.25">
      <c r="B81" s="10" t="s">
        <v>12</v>
      </c>
      <c r="C81" s="21">
        <f>C79*C80</f>
        <v>0</v>
      </c>
    </row>
    <row r="82" spans="1:7" x14ac:dyDescent="0.25">
      <c r="B82" s="10" t="s">
        <v>13</v>
      </c>
      <c r="C82" s="21">
        <f>C81*0.23</f>
        <v>0</v>
      </c>
    </row>
    <row r="83" spans="1:7" x14ac:dyDescent="0.25">
      <c r="B83" s="1" t="s">
        <v>14</v>
      </c>
      <c r="C83" s="21">
        <f>C81+C82</f>
        <v>0</v>
      </c>
    </row>
    <row r="84" spans="1:7" x14ac:dyDescent="0.25">
      <c r="B84" s="14"/>
    </row>
    <row r="85" spans="1:7" x14ac:dyDescent="0.25">
      <c r="G85" s="13" t="s">
        <v>2</v>
      </c>
    </row>
    <row r="86" spans="1:7" ht="29.1" customHeight="1" x14ac:dyDescent="0.25">
      <c r="B86" s="123" t="s">
        <v>101</v>
      </c>
      <c r="C86" s="123"/>
      <c r="D86" s="123"/>
      <c r="E86" s="123"/>
      <c r="F86" s="124"/>
      <c r="G86" s="27" t="s">
        <v>34</v>
      </c>
    </row>
    <row r="87" spans="1:7" ht="14.45" customHeight="1" x14ac:dyDescent="0.25">
      <c r="A87" s="104" t="s">
        <v>3</v>
      </c>
      <c r="B87" s="107" t="s">
        <v>4</v>
      </c>
      <c r="C87" s="110" t="s">
        <v>5</v>
      </c>
      <c r="D87" s="113" t="s">
        <v>6</v>
      </c>
      <c r="E87" s="114"/>
      <c r="F87" s="115"/>
      <c r="G87" s="116" t="s">
        <v>31</v>
      </c>
    </row>
    <row r="88" spans="1:7" ht="14.45" customHeight="1" x14ac:dyDescent="0.25">
      <c r="A88" s="105"/>
      <c r="B88" s="108"/>
      <c r="C88" s="111"/>
      <c r="D88" s="119" t="s">
        <v>7</v>
      </c>
      <c r="E88" s="119" t="s">
        <v>8</v>
      </c>
      <c r="F88" s="121" t="s">
        <v>105</v>
      </c>
      <c r="G88" s="117"/>
    </row>
    <row r="89" spans="1:7" ht="30" customHeight="1" x14ac:dyDescent="0.25">
      <c r="A89" s="106"/>
      <c r="B89" s="109"/>
      <c r="C89" s="112"/>
      <c r="D89" s="120"/>
      <c r="E89" s="120"/>
      <c r="F89" s="122"/>
      <c r="G89" s="118"/>
    </row>
    <row r="90" spans="1:7" x14ac:dyDescent="0.25">
      <c r="A90" s="6" t="s">
        <v>9</v>
      </c>
      <c r="B90" s="53" t="s">
        <v>133</v>
      </c>
      <c r="C90" s="20" t="s">
        <v>107</v>
      </c>
      <c r="D90" s="15">
        <v>470</v>
      </c>
      <c r="E90" s="4"/>
      <c r="F90" s="4"/>
      <c r="G90" s="8"/>
    </row>
    <row r="91" spans="1:7" x14ac:dyDescent="0.25">
      <c r="A91" s="6">
        <v>2</v>
      </c>
      <c r="B91" s="53" t="s">
        <v>134</v>
      </c>
      <c r="C91" s="20" t="s">
        <v>107</v>
      </c>
      <c r="D91" s="15">
        <v>485</v>
      </c>
      <c r="E91" s="4"/>
      <c r="F91" s="4"/>
      <c r="G91" s="8"/>
    </row>
    <row r="92" spans="1:7" x14ac:dyDescent="0.25">
      <c r="A92" s="6">
        <v>3</v>
      </c>
      <c r="B92" s="53" t="s">
        <v>135</v>
      </c>
      <c r="C92" s="20" t="s">
        <v>107</v>
      </c>
      <c r="D92" s="15">
        <v>450</v>
      </c>
      <c r="E92" s="4"/>
      <c r="F92" s="4"/>
      <c r="G92" s="8"/>
    </row>
    <row r="93" spans="1:7" x14ac:dyDescent="0.25">
      <c r="A93" s="6">
        <v>4</v>
      </c>
      <c r="B93" s="53" t="s">
        <v>136</v>
      </c>
      <c r="C93" s="20" t="s">
        <v>107</v>
      </c>
      <c r="D93" s="15">
        <v>665</v>
      </c>
      <c r="E93" s="4"/>
      <c r="F93" s="4"/>
      <c r="G93" s="8"/>
    </row>
    <row r="94" spans="1:7" x14ac:dyDescent="0.25">
      <c r="A94" s="6">
        <v>5</v>
      </c>
      <c r="B94" s="53" t="s">
        <v>137</v>
      </c>
      <c r="C94" s="20" t="s">
        <v>107</v>
      </c>
      <c r="D94" s="4">
        <v>680</v>
      </c>
      <c r="E94" s="4"/>
      <c r="F94" s="4"/>
      <c r="G94" s="8"/>
    </row>
    <row r="95" spans="1:7" x14ac:dyDescent="0.25">
      <c r="A95" s="6">
        <v>6</v>
      </c>
      <c r="B95" s="53" t="s">
        <v>138</v>
      </c>
      <c r="C95" s="20" t="s">
        <v>139</v>
      </c>
      <c r="D95" s="4">
        <v>120</v>
      </c>
      <c r="E95" s="4"/>
      <c r="F95" s="4"/>
      <c r="G95" s="8"/>
    </row>
    <row r="96" spans="1:7" x14ac:dyDescent="0.25">
      <c r="A96" s="6" t="s">
        <v>27</v>
      </c>
      <c r="B96" s="53" t="s">
        <v>142</v>
      </c>
      <c r="C96" s="74" t="s">
        <v>234</v>
      </c>
      <c r="D96" s="4"/>
      <c r="E96" s="4"/>
      <c r="F96" s="4"/>
      <c r="G96" s="8"/>
    </row>
    <row r="97" spans="1:7" x14ac:dyDescent="0.25">
      <c r="A97" s="6" t="s">
        <v>28</v>
      </c>
      <c r="B97" s="53" t="s">
        <v>144</v>
      </c>
      <c r="C97" s="74" t="s">
        <v>234</v>
      </c>
      <c r="D97" s="4"/>
      <c r="E97" s="4"/>
      <c r="F97" s="4"/>
      <c r="G97" s="8"/>
    </row>
    <row r="98" spans="1:7" ht="24" x14ac:dyDescent="0.25">
      <c r="A98" s="6"/>
      <c r="B98" s="53" t="s">
        <v>143</v>
      </c>
      <c r="C98" s="74" t="s">
        <v>234</v>
      </c>
      <c r="D98" s="4"/>
      <c r="E98" s="4"/>
      <c r="F98" s="4"/>
      <c r="G98" s="8"/>
    </row>
    <row r="99" spans="1:7" ht="24" x14ac:dyDescent="0.25">
      <c r="A99" s="6"/>
      <c r="B99" s="53" t="s">
        <v>145</v>
      </c>
      <c r="C99" s="74" t="s">
        <v>234</v>
      </c>
      <c r="D99" s="4"/>
      <c r="E99" s="4"/>
      <c r="F99" s="4"/>
      <c r="G99" s="8"/>
    </row>
    <row r="100" spans="1:7" x14ac:dyDescent="0.25">
      <c r="A100" s="6" t="s">
        <v>26</v>
      </c>
      <c r="B100" s="54" t="s">
        <v>146</v>
      </c>
      <c r="C100" s="74" t="s">
        <v>234</v>
      </c>
      <c r="D100" s="4"/>
      <c r="E100" s="4"/>
      <c r="F100" s="4"/>
      <c r="G100" s="8"/>
    </row>
    <row r="101" spans="1:7" x14ac:dyDescent="0.25">
      <c r="A101" s="6" t="s">
        <v>29</v>
      </c>
      <c r="B101" s="53" t="s">
        <v>147</v>
      </c>
      <c r="C101" s="74" t="s">
        <v>234</v>
      </c>
      <c r="D101" s="4"/>
      <c r="E101" s="4"/>
      <c r="F101" s="4"/>
      <c r="G101" s="8"/>
    </row>
    <row r="103" spans="1:7" x14ac:dyDescent="0.25">
      <c r="B103" s="10" t="s">
        <v>10</v>
      </c>
      <c r="C103" s="25">
        <v>1</v>
      </c>
    </row>
    <row r="104" spans="1:7" x14ac:dyDescent="0.25">
      <c r="B104" s="10" t="s">
        <v>11</v>
      </c>
      <c r="C104" s="21"/>
    </row>
    <row r="105" spans="1:7" x14ac:dyDescent="0.25">
      <c r="B105" s="10" t="s">
        <v>12</v>
      </c>
      <c r="C105" s="21">
        <f>C103*C104</f>
        <v>0</v>
      </c>
    </row>
    <row r="106" spans="1:7" x14ac:dyDescent="0.25">
      <c r="B106" s="10" t="s">
        <v>13</v>
      </c>
      <c r="C106" s="21">
        <f>C105*0.23</f>
        <v>0</v>
      </c>
    </row>
    <row r="107" spans="1:7" x14ac:dyDescent="0.25">
      <c r="B107" s="1" t="s">
        <v>14</v>
      </c>
      <c r="C107" s="21">
        <f>C105+C106</f>
        <v>0</v>
      </c>
    </row>
    <row r="108" spans="1:7" ht="15.75" thickBot="1" x14ac:dyDescent="0.3">
      <c r="B108" s="14"/>
    </row>
    <row r="109" spans="1:7" ht="34.700000000000003" customHeight="1" x14ac:dyDescent="0.25">
      <c r="B109" s="62" t="s">
        <v>23</v>
      </c>
      <c r="C109" s="63">
        <f>C105+C81+C57+C34</f>
        <v>0</v>
      </c>
      <c r="D109" s="64"/>
    </row>
    <row r="110" spans="1:7" ht="33.75" customHeight="1" x14ac:dyDescent="0.25">
      <c r="B110" s="33" t="s">
        <v>22</v>
      </c>
      <c r="C110" s="125">
        <f>C109*0.23</f>
        <v>0</v>
      </c>
      <c r="D110" s="126"/>
    </row>
    <row r="111" spans="1:7" ht="42.6" customHeight="1" thickBot="1" x14ac:dyDescent="0.3">
      <c r="B111" s="34" t="s">
        <v>24</v>
      </c>
      <c r="C111" s="149">
        <f>C109+C110</f>
        <v>0</v>
      </c>
      <c r="D111" s="150"/>
    </row>
    <row r="112" spans="1:7" ht="16.350000000000001" customHeight="1" x14ac:dyDescent="0.25"/>
    <row r="113" spans="2:6" ht="30.6" customHeight="1" x14ac:dyDescent="0.25">
      <c r="B113" s="151" t="s">
        <v>16</v>
      </c>
      <c r="C113" s="152"/>
      <c r="D113" s="152"/>
      <c r="E113" s="152"/>
      <c r="F113" s="153"/>
    </row>
    <row r="115" spans="2:6" ht="31.35" customHeight="1" x14ac:dyDescent="0.25">
      <c r="B115" s="154" t="s">
        <v>25</v>
      </c>
      <c r="C115" s="155"/>
      <c r="D115" s="155"/>
      <c r="E115" s="155"/>
      <c r="F115" s="156"/>
    </row>
    <row r="117" spans="2:6" ht="34.5" customHeight="1" x14ac:dyDescent="0.25">
      <c r="B117" s="157" t="s">
        <v>43</v>
      </c>
      <c r="C117" s="158"/>
      <c r="D117" s="158"/>
      <c r="E117" s="158"/>
      <c r="F117" s="159"/>
    </row>
    <row r="118" spans="2:6" ht="36" customHeight="1" x14ac:dyDescent="0.25">
      <c r="B118" s="160" t="s">
        <v>44</v>
      </c>
      <c r="C118" s="161"/>
      <c r="D118" s="161"/>
      <c r="E118" s="161"/>
      <c r="F118" s="162"/>
    </row>
    <row r="119" spans="2:6" ht="58.5" customHeight="1" x14ac:dyDescent="0.25">
      <c r="B119" s="163" t="s">
        <v>45</v>
      </c>
      <c r="C119" s="144"/>
      <c r="D119" s="144"/>
      <c r="E119" s="144"/>
      <c r="F119" s="164"/>
    </row>
    <row r="120" spans="2:6" ht="20.45" customHeight="1" x14ac:dyDescent="0.25">
      <c r="B120" s="165" t="s">
        <v>109</v>
      </c>
      <c r="C120" s="166"/>
      <c r="D120" s="166"/>
      <c r="E120" s="166"/>
      <c r="F120" s="167"/>
    </row>
    <row r="121" spans="2:6" ht="19.7" customHeight="1" x14ac:dyDescent="0.25">
      <c r="B121" s="45" t="s">
        <v>110</v>
      </c>
      <c r="C121" s="46"/>
      <c r="D121" s="46"/>
      <c r="E121" s="46"/>
      <c r="F121" s="47"/>
    </row>
    <row r="122" spans="2:6" ht="15.75" thickBot="1" x14ac:dyDescent="0.3"/>
    <row r="123" spans="2:6" x14ac:dyDescent="0.25">
      <c r="B123" s="127" t="s">
        <v>17</v>
      </c>
      <c r="C123" s="128"/>
      <c r="D123" s="129" t="s">
        <v>18</v>
      </c>
      <c r="E123" s="130"/>
      <c r="F123" s="131"/>
    </row>
    <row r="124" spans="2:6" x14ac:dyDescent="0.25">
      <c r="B124" s="138" t="s">
        <v>19</v>
      </c>
      <c r="C124" s="139"/>
      <c r="D124" s="132"/>
      <c r="E124" s="133"/>
      <c r="F124" s="134"/>
    </row>
    <row r="125" spans="2:6" x14ac:dyDescent="0.25">
      <c r="B125" s="11"/>
      <c r="C125" s="23"/>
      <c r="D125" s="132"/>
      <c r="E125" s="133"/>
      <c r="F125" s="134"/>
    </row>
    <row r="126" spans="2:6" ht="52.7" customHeight="1" thickBot="1" x14ac:dyDescent="0.3">
      <c r="B126" s="12"/>
      <c r="C126" s="24"/>
      <c r="D126" s="135"/>
      <c r="E126" s="136"/>
      <c r="F126" s="137"/>
    </row>
    <row r="127" spans="2:6" ht="15.75" thickBot="1" x14ac:dyDescent="0.3"/>
    <row r="128" spans="2:6" x14ac:dyDescent="0.25">
      <c r="B128" s="140" t="s">
        <v>46</v>
      </c>
      <c r="C128" s="141"/>
      <c r="D128" s="141"/>
      <c r="E128" s="141"/>
      <c r="F128" s="142"/>
    </row>
    <row r="129" spans="2:6" x14ac:dyDescent="0.25">
      <c r="B129" s="143"/>
      <c r="C129" s="144"/>
      <c r="D129" s="144"/>
      <c r="E129" s="144"/>
      <c r="F129" s="145"/>
    </row>
    <row r="130" spans="2:6" x14ac:dyDescent="0.25">
      <c r="B130" s="143"/>
      <c r="C130" s="144"/>
      <c r="D130" s="144"/>
      <c r="E130" s="144"/>
      <c r="F130" s="145"/>
    </row>
    <row r="131" spans="2:6" x14ac:dyDescent="0.25">
      <c r="B131" s="143"/>
      <c r="C131" s="144"/>
      <c r="D131" s="144"/>
      <c r="E131" s="144"/>
      <c r="F131" s="145"/>
    </row>
    <row r="132" spans="2:6" ht="15.75" thickBot="1" x14ac:dyDescent="0.3">
      <c r="B132" s="146"/>
      <c r="C132" s="147"/>
      <c r="D132" s="147"/>
      <c r="E132" s="147"/>
      <c r="F132" s="148"/>
    </row>
  </sheetData>
  <mergeCells count="60">
    <mergeCell ref="B123:C123"/>
    <mergeCell ref="D123:F126"/>
    <mergeCell ref="B124:C124"/>
    <mergeCell ref="B128:F132"/>
    <mergeCell ref="C111:D111"/>
    <mergeCell ref="B113:F113"/>
    <mergeCell ref="B115:F115"/>
    <mergeCell ref="B117:F117"/>
    <mergeCell ref="B118:F118"/>
    <mergeCell ref="B119:F119"/>
    <mergeCell ref="B120:F120"/>
    <mergeCell ref="C110:D110"/>
    <mergeCell ref="B86:F86"/>
    <mergeCell ref="A87:A89"/>
    <mergeCell ref="B87:B89"/>
    <mergeCell ref="C87:C89"/>
    <mergeCell ref="D87:F87"/>
    <mergeCell ref="G63:G65"/>
    <mergeCell ref="D64:D65"/>
    <mergeCell ref="E64:E65"/>
    <mergeCell ref="F64:F65"/>
    <mergeCell ref="G87:G89"/>
    <mergeCell ref="D88:D89"/>
    <mergeCell ref="E88:E89"/>
    <mergeCell ref="F88:F89"/>
    <mergeCell ref="A41:A43"/>
    <mergeCell ref="B41:B43"/>
    <mergeCell ref="C41:C43"/>
    <mergeCell ref="D41:F41"/>
    <mergeCell ref="A63:A65"/>
    <mergeCell ref="B63:B65"/>
    <mergeCell ref="C63:C65"/>
    <mergeCell ref="D63:F63"/>
    <mergeCell ref="B62:F62"/>
    <mergeCell ref="G41:G43"/>
    <mergeCell ref="D42:D43"/>
    <mergeCell ref="E42:E43"/>
    <mergeCell ref="F42:F43"/>
    <mergeCell ref="B16:F16"/>
    <mergeCell ref="B40:F40"/>
    <mergeCell ref="A17:A19"/>
    <mergeCell ref="B17:B19"/>
    <mergeCell ref="C17:C19"/>
    <mergeCell ref="D17:F17"/>
    <mergeCell ref="G17:G19"/>
    <mergeCell ref="D18:D19"/>
    <mergeCell ref="E18:E19"/>
    <mergeCell ref="F18:F19"/>
    <mergeCell ref="B15:F15"/>
    <mergeCell ref="F1:G1"/>
    <mergeCell ref="C3:G3"/>
    <mergeCell ref="C5:G5"/>
    <mergeCell ref="C6:G6"/>
    <mergeCell ref="C7:G7"/>
    <mergeCell ref="C8:G8"/>
    <mergeCell ref="B9:G9"/>
    <mergeCell ref="B10:G10"/>
    <mergeCell ref="B11:G11"/>
    <mergeCell ref="B12:G12"/>
    <mergeCell ref="B14:G14"/>
  </mergeCells>
  <pageMargins left="0.31496062992125984" right="0.31496062992125984" top="0.35433070866141736" bottom="0.55118110236220474" header="0.31496062992125984" footer="0.31496062992125984"/>
  <pageSetup paperSize="9" scale="76" fitToHeight="0" orientation="landscape" r:id="rId1"/>
  <headerFooter>
    <oddFooter>Strana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4c36fca-8d58-4a30-8174-9427d45c3c3b" xsi:nil="true"/>
    <lcf76f155ced4ddcb4097134ff3c332f xmlns="f547016c-b868-4c85-9b27-c8fef2bb2b21" xsi:nil="true"/>
    <CustomID xmlns="22e8bab3-ffeb-44d9-9266-71a4f0a68ec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02933DBFD7BB4848A325F9BB431087F3" ma:contentTypeVersion="21" ma:contentTypeDescription="Umožňuje vytvoriť nový dokument." ma:contentTypeScope="" ma:versionID="d3580b772c13c541141a0a94a5801cb9">
  <xsd:schema xmlns:xsd="http://www.w3.org/2001/XMLSchema" xmlns:xs="http://www.w3.org/2001/XMLSchema" xmlns:p="http://schemas.microsoft.com/office/2006/metadata/properties" xmlns:ns2="f547016c-b868-4c85-9b27-c8fef2bb2b21" xmlns:ns3="94c36fca-8d58-4a30-8174-9427d45c3c3b" xmlns:ns4="9f37d40b-ca24-446e-849a-f7de3755b154" xmlns:ns5="22e8bab3-ffeb-44d9-9266-71a4f0a68ecd" targetNamespace="http://schemas.microsoft.com/office/2006/metadata/properties" ma:root="true" ma:fieldsID="418b32d3d612f74d95311c49b75c8337" ns2:_="" ns3:_="" ns4:_="" ns5:_="">
    <xsd:import namespace="f547016c-b868-4c85-9b27-c8fef2bb2b21"/>
    <xsd:import namespace="94c36fca-8d58-4a30-8174-9427d45c3c3b"/>
    <xsd:import namespace="9f37d40b-ca24-446e-849a-f7de3755b154"/>
    <xsd:import namespace="22e8bab3-ffeb-44d9-9266-71a4f0a68ecd"/>
    <xsd:element name="properties">
      <xsd:complexType>
        <xsd:sequence>
          <xsd:element name="documentManagement">
            <xsd:complexType>
              <xsd:all>
                <xsd:element ref="ns2:MediaServiceLocation" minOccurs="0"/>
                <xsd:element ref="ns3:TaxCatchAll" minOccurs="0"/>
                <xsd:element ref="ns2:MediaServiceOCR" minOccurs="0"/>
                <xsd:element ref="ns4:SharedWithUsers" minOccurs="0"/>
                <xsd:element ref="ns4:SharedWithDetails" minOccurs="0"/>
                <xsd:element ref="ns5:CustomID" minOccurs="0"/>
                <xsd:element ref="ns5:MediaServiceMetadata" minOccurs="0"/>
                <xsd:element ref="ns5:MediaServiceFastMetadata" minOccurs="0"/>
                <xsd:element ref="ns5:MediaServiceSearchProperties" minOccurs="0"/>
                <xsd:element ref="ns5:MediaServiceDateTaken" minOccurs="0"/>
                <xsd:element ref="ns5:MediaServiceGenerationTime" minOccurs="0"/>
                <xsd:element ref="ns5:MediaServiceEventHashCode" minOccurs="0"/>
                <xsd:element ref="ns2:lcf76f155ced4ddcb4097134ff3c332f"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Location" ma:index="8" nillable="true" ma:displayName="Location" ma:description="" ma:indexed="true" ma:internalName="MediaServiceLocation0" ma:readOnly="true">
      <xsd:simpleType>
        <xsd:restriction base="dms:Text"/>
      </xsd:simpleType>
    </xsd:element>
    <xsd:element name="MediaServiceOCR" ma:index="10" nillable="true" ma:displayName="Extracted Text" ma:description="" ma:internalName="MediaServiceOCR0" ma:readOnly="true">
      <xsd:simpleType>
        <xsd:restriction base="dms:Note">
          <xsd:maxLength value="255"/>
        </xsd:restriction>
      </xsd:simpleType>
    </xsd:element>
    <xsd:element name="lcf76f155ced4ddcb4097134ff3c332f" ma:index="21" nillable="true" ma:displayName="Značky obrázka_0" ma:hidden="true" ma:internalName="Zna_x010d_ky_x0020_obr_x00e1_zka_0">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c36fca-8d58-4a30-8174-9427d45c3c3b"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fd26409-9b04-4af2-bf81-5667f2c972d7}" ma:internalName="TaxCatchAll" ma:showField="CatchAllData" ma:web="94c36fca-8d58-4a30-8174-9427d45c3c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SharedWithUsers" ma:index="11" nillable="true" ma:displayName="Zdieľa sa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Zdieľané s podrobnosťami" ma:description="" ma:internalName="SharedWithDetails0"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e8bab3-ffeb-44d9-9266-71a4f0a68ecd" elementFormDefault="qualified">
    <xsd:import namespace="http://schemas.microsoft.com/office/2006/documentManagement/types"/>
    <xsd:import namespace="http://schemas.microsoft.com/office/infopath/2007/PartnerControls"/>
    <xsd:element name="CustomID" ma:index="13" nillable="true" ma:displayName="CustomID" ma:hidden="true" ma:internalName="CustomID">
      <xsd:simpleType>
        <xsd:restriction base="dms:Number"/>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32F6E0-4E86-477A-BC5A-423629E1956C}">
  <ds:schemaRefs>
    <ds:schemaRef ds:uri="f547016c-b868-4c85-9b27-c8fef2bb2b21"/>
    <ds:schemaRef ds:uri="http://purl.org/dc/dcmitype/"/>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9f37d40b-ca24-446e-849a-f7de3755b154"/>
    <ds:schemaRef ds:uri="http://www.w3.org/XML/1998/namespace"/>
    <ds:schemaRef ds:uri="3fa268eb-fbaa-4aa5-85e0-c51fff67afcb"/>
    <ds:schemaRef ds:uri="274902c4-e348-4087-b368-0931af31445d"/>
    <ds:schemaRef ds:uri="94c36fca-8d58-4a30-8174-9427d45c3c3b"/>
    <ds:schemaRef ds:uri="22e8bab3-ffeb-44d9-9266-71a4f0a68ecd"/>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77A98FC9-B5E5-4953-A8E2-6D3EA9BE8C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4c36fca-8d58-4a30-8174-9427d45c3c3b"/>
    <ds:schemaRef ds:uri="9f37d40b-ca24-446e-849a-f7de3755b154"/>
    <ds:schemaRef ds:uri="22e8bab3-ffeb-44d9-9266-71a4f0a68e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Sumár</vt:lpstr>
      <vt:lpstr>Drevársky Innolab</vt:lpstr>
      <vt:lpstr>Hi-tech učebne</vt:lpstr>
      <vt:lpstr>Prezentačná miestnosť</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Dominika Cvečková</cp:lastModifiedBy>
  <cp:revision/>
  <cp:lastPrinted>2026-07-06T07:46:44Z</cp:lastPrinted>
  <dcterms:created xsi:type="dcterms:W3CDTF">2023-07-19T08:32:18Z</dcterms:created>
  <dcterms:modified xsi:type="dcterms:W3CDTF">2026-08-12T11:31:12Z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0x01010002933DBFD7BB4848A325F9BB431087F3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y fmtid="{D5CDD505-2E9C-101B-9397-08002B2CF9AE}" pid="4" name="MediaServiceImageTags">
    <vt:lpwstr/>
  </property>
</Properties>
</file>