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adriana_drevova_bratislava_sk/Documents/Pracovná plocha/MY/24_Feasibility study/final podkladyk PTK - Analytické a poradenské služby/"/>
    </mc:Choice>
  </mc:AlternateContent>
  <xr:revisionPtr revIDLastSave="104" documentId="14_{033BA266-249A-46B4-BFBC-C5C71EA652F1}" xr6:coauthVersionLast="47" xr6:coauthVersionMax="47" xr10:uidLastSave="{339BA830-DEF6-4980-82AE-F899E5ED8A2D}"/>
  <bookViews>
    <workbookView xWindow="-110" yWindow="-110" windowWidth="19420" windowHeight="10300" activeTab="4" xr2:uid="{00000000-000D-0000-FFFF-FFFF00000000}"/>
  </bookViews>
  <sheets>
    <sheet name="Pokyny" sheetId="1" r:id="rId1"/>
    <sheet name="K1 - Cena" sheetId="2" r:id="rId2"/>
    <sheet name="K2 - RICS expert" sheetId="3" r:id="rId3"/>
    <sheet name="K3 - Finančný expert" sheetId="4" r:id="rId4"/>
    <sheet name="Mechanizmus RD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17" i="1"/>
  <c r="J17" i="4"/>
  <c r="J19" i="4" s="1"/>
  <c r="J16" i="4"/>
  <c r="J15" i="4"/>
  <c r="J14" i="4"/>
  <c r="J13" i="4"/>
  <c r="J17" i="3"/>
  <c r="J16" i="3"/>
  <c r="J15" i="3"/>
  <c r="J14" i="3"/>
  <c r="J13" i="3"/>
  <c r="J19" i="3" s="1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26" i="2" l="1"/>
  <c r="F16" i="1" s="1"/>
  <c r="F19" i="1" s="1"/>
</calcChain>
</file>

<file path=xl/sharedStrings.xml><?xml version="1.0" encoding="utf-8"?>
<sst xmlns="http://schemas.openxmlformats.org/spreadsheetml/2006/main" count="374" uniqueCount="125">
  <si>
    <t>POKYNY NA VYPLNENIE CENOVÉHO FORMULÁRA</t>
  </si>
  <si>
    <t>Analytické a poradenské služby pri posudzovaní a zhodnocovaní nehnuteľného majetku HMBA</t>
  </si>
  <si>
    <t>Identifikačné údaje uchádzača</t>
  </si>
  <si>
    <t>Obchodné meno / názov</t>
  </si>
  <si>
    <t>[DOPLNÍ UCHÁDZAČ]</t>
  </si>
  <si>
    <t>Sídlo / miesto podnikania</t>
  </si>
  <si>
    <t>IČO</t>
  </si>
  <si>
    <t>IČ DPH, ak bolo pridelené</t>
  </si>
  <si>
    <t>Kontaktná osoba</t>
  </si>
  <si>
    <t>E-mail a telefón</t>
  </si>
  <si>
    <t>Predbežné kritériá hodnotenia pre účely PTK</t>
  </si>
  <si>
    <t>Kritérium</t>
  </si>
  <si>
    <t>Obsah</t>
  </si>
  <si>
    <t>Max. body</t>
  </si>
  <si>
    <t>Hodnota</t>
  </si>
  <si>
    <t>K1</t>
  </si>
  <si>
    <t>Modelová cena ponuky</t>
  </si>
  <si>
    <t>K2</t>
  </si>
  <si>
    <t>Skúsenosti RICS valuačného experta</t>
  </si>
  <si>
    <t>K3</t>
  </si>
  <si>
    <t>Skúsenosti finančného/ekonomického experta</t>
  </si>
  <si>
    <t>Spolu</t>
  </si>
  <si>
    <t>Pokyny na vyplnenie</t>
  </si>
  <si>
    <t>Uchádzač vyplní identifikačné údaje v hornej časti tohto hárka a žltou farbou označené bunky v hárkoch „K1 - Cena“, „K2 - RICS expert“ a „K3 - Finančný expert“. Svetlomodré hodnotiace bunky vypĺňa verejný obstarávateľ.</t>
  </si>
  <si>
    <t>Všetky ceny sa uvádzajú v EUR bez DPH, s presnosťou najviac na dve desatinné miesta.</t>
  </si>
  <si>
    <t>V hárku „K1 - Cena“ uchádzač uvedie maximálne jednotkové ceny, cenové stropy kombinovaných objednávok a maximálne hodinové sadzby expertov.</t>
  </si>
  <si>
    <t>Cena položky s jednotkou „výstup“ alebo „objednávka“ predstavuje maximálnu cenu za kompletné plnenie príslušného druhu a kategórie podľa opisu predmetu zákazky.</t>
  </si>
  <si>
    <t>Pri kombinovaných objednávkach musí cena zohľadniť spoločné vstupy, koordináciu a opakovateľné činnosti. Samostatné ceny jednotlivých častí sa ku kombinovanému cenovému stropu nepripočítavajú.</t>
  </si>
  <si>
    <t>Hodinové sadzby expertov možno použiť iba na činnosti, ktoré nie sú zahrnuté v cene objednaného výstupu a ktoré verejný obstarávateľ vopred výslovne objedná.</t>
  </si>
  <si>
    <t>Jednotkové ceny a hodinové sadzby zahŕňajú všetky bežné náklady dodávateľa, najmä personálne a režijné náklady, koordináciu, komunikáciu, rokovania, cestovné v Bratislave, spracovanie a prezentáciu výstupov a odovzdanie editovateľných podkladov.</t>
  </si>
  <si>
    <t>Modelová cena položky sa vypočíta automaticky ako modelové množstvo × ponúknutá maximálna jednotková cena, cenový strop alebo hodinová sadzba.</t>
  </si>
  <si>
    <t>Modelové množstvá sú pevne určené iba na účely porovnania ponúk počas 24 mesiacov. Uchádzač ich nemení; nepredstavujú garantovaný rozsah objednávok ani záväzok vyčerpať hodnotu rámcovej dohody.</t>
  </si>
  <si>
    <t>Porovnávacia cena PC je súčtom všetkých modelových cien v hárku „K1 - Cena“. Body K1 sa určia podľa vzorca (najnižšia PC / PC hodnotenej ponuky) × 70.</t>
  </si>
  <si>
    <t>V hárkoch K2 a K3 uchádzač označí hodnoteného experta a uvedie najviac päť relevantných skúseností. Za každú verejným obstarávateľom uznanú skúsenosť sa pridelia 3 body, najviac 15 bodov za každé kritérium.</t>
  </si>
  <si>
    <t>Jedna zákazka alebo jeden ucelený výstup sa v rámci príslušného experta započíta iba raz. Uchádzač uvedie údaje potrebné na overenie každej skúsenosti.</t>
  </si>
  <si>
    <t>Hodnotení experti sa musia reálne podieľať na plnení rámcovej dohody. Ich nahradenie bude možné iba so súhlasom verejného obstarávateľa osobou s najmenej rovnakou hodnotenou kvalitou.</t>
  </si>
  <si>
    <t>Farebné označenie</t>
  </si>
  <si>
    <t>Farba</t>
  </si>
  <si>
    <t>Význam</t>
  </si>
  <si>
    <t>Žltá</t>
  </si>
  <si>
    <t>Bunky určené na vyplnenie uchádzačom</t>
  </si>
  <si>
    <t>Svetlomodrá</t>
  </si>
  <si>
    <t>Bunky určené na vyplnenie verejným obstarávateľom</t>
  </si>
  <si>
    <t>Zelená</t>
  </si>
  <si>
    <t>Automaticky vypočítané hodnoty</t>
  </si>
  <si>
    <t>K1 – MODELOVÁ CENA PONUKY (MAX. 70 BODOV)</t>
  </si>
  <si>
    <t>Uchádzač uvedie maximálne ceny v EUR bez DPH do žltého stĺpca E. Hodnotená cena položky a celková porovnávacia cena sa vypočítajú automaticky.</t>
  </si>
  <si>
    <t>P. č.</t>
  </si>
  <si>
    <t>Položka modelového koša</t>
  </si>
  <si>
    <t>Jednotka</t>
  </si>
  <si>
    <t>Modelové množstvo</t>
  </si>
  <si>
    <t>Max. jednotková cena / sadzba bez DPH</t>
  </si>
  <si>
    <t>Hodnotená cena bez DPH</t>
  </si>
  <si>
    <t>FS – základná</t>
  </si>
  <si>
    <t>výstup</t>
  </si>
  <si>
    <t>FS – štandardná</t>
  </si>
  <si>
    <t>FS – komplexná</t>
  </si>
  <si>
    <t>V1 – RICS valuácia základná</t>
  </si>
  <si>
    <t>V2 – RICS valuácia štandardná</t>
  </si>
  <si>
    <t>V3 – RICS valuácia komplexná / portfóliová</t>
  </si>
  <si>
    <t>BC – základný</t>
  </si>
  <si>
    <t>BC – štandardný</t>
  </si>
  <si>
    <t>BC – koncesia / PPP</t>
  </si>
  <si>
    <t>FS + valuácia – štandardná</t>
  </si>
  <si>
    <t>kombinovaná objednávka</t>
  </si>
  <si>
    <t>FS + business case – štandardná</t>
  </si>
  <si>
    <t>Valuácia + business case – štandardná</t>
  </si>
  <si>
    <t>FS + valuácia + business case – komplexná</t>
  </si>
  <si>
    <t>Vedúci projektu / senior konzultant</t>
  </si>
  <si>
    <t>hodina</t>
  </si>
  <si>
    <t>Finančný, ekonomický a RICS valuačný expert</t>
  </si>
  <si>
    <t>Technický, stavebný a realitný expert</t>
  </si>
  <si>
    <t>Právny a regulačný expert</t>
  </si>
  <si>
    <t>POROVNÁVACIA CENA PONUKY (PC) V EUR BEZ DPH</t>
  </si>
  <si>
    <t>PC = súčet modelového množstva každej položky × ponúknutej maximálnej jednotkovej ceny, cenového stropu alebo hodinovej sadzby.</t>
  </si>
  <si>
    <t>PC = súčet modelového množstva každej položky × ponúknutej maximálnej jednotkovej ceny, cenového stropu alebo hodinovej sadzby. Body K1 určí verejný obstarávateľ po porovnaní všetkých ponúk.</t>
  </si>
  <si>
    <t>K2 – SKÚSENOSTI RICS VALUAČNÉHO EXPERTA (MAX. 15 BODOV)</t>
  </si>
  <si>
    <t>Identifikácia hodnoteného experta</t>
  </si>
  <si>
    <t>Meno a priezvisko</t>
  </si>
  <si>
    <t>Pracovnoprávny alebo iný vzťah k uchádzačovi</t>
  </si>
  <si>
    <t>Hodnotená odborná rola</t>
  </si>
  <si>
    <t>RICS valuačný expert</t>
  </si>
  <si>
    <t>Relevantná skúsenosť: valuácia nehnuteľnosti alebo funkčného areálu vypracovaná podľa RICS Red Book, pri ktorej expert pôsobil ako zodpovedný spracovateľ, kontrolór alebo osoba podpisujúca výstup. Skúsenosť musí byť úspešne dokončená v období 10 rokov pred uplynutím lehoty na predkladanie ponúk. Jedna zákazka alebo jeden ucelený výstup sa započíta iba raz.</t>
  </si>
  <si>
    <t>Názov projektu / zákazky</t>
  </si>
  <si>
    <t>Objednávateľ</t>
  </si>
  <si>
    <t>Obdobie plnenia</t>
  </si>
  <si>
    <t>Druh výstupu</t>
  </si>
  <si>
    <t>Úloha experta</t>
  </si>
  <si>
    <t>Stručný opis relevantnosti</t>
  </si>
  <si>
    <t>Kontakt na overenie</t>
  </si>
  <si>
    <t>Uznaná skúsenosť (VO)</t>
  </si>
  <si>
    <t>Body</t>
  </si>
  <si>
    <t>BODY ZA KRITÉRIUM</t>
  </si>
  <si>
    <t>Poznámka: Uchádzač uvedie najviac päť skúseností. Verejný obstarávateľ pri hodnotení vyznačí, či bola skúsenosť uznaná. Za každú uznanú skúsenosť sa pridelia 3 body, najviac 15 bodov.</t>
  </si>
  <si>
    <t>K3 – FINANČNÝ/EKONOMICKÝ EXPERT (MAX. 15 BODOV)</t>
  </si>
  <si>
    <t>Vedúci finančný/ekonomický expert</t>
  </si>
  <si>
    <t>Relevantná skúsenosť: spracovanie alebo odborné vedenie feasibility study alebo business case pre investičný, koncesný alebo PPP projekt, ktoré obsahovali posúdenie variantov a finančný alebo ekonomický model. Skúsenosť musí byť úspešne dokončená v období 10 rokov pred uplynutím lehoty na predkladanie ponúk. Jedna zákazka alebo jeden ucelený výstup sa započíta iba raz.</t>
  </si>
  <si>
    <t>MECHANIZMUS RÁMCOVEJ DOHODY S TROMI ÚČASTNÍKMI</t>
  </si>
  <si>
    <t>Maximálna hodnota rámcovej dohody: 150 000 EUR bez DPH | Trvanie: 24 mesiacov | Počet účastníkov: najviac 3</t>
  </si>
  <si>
    <t>Základné pravidlá zadávania objednávok</t>
  </si>
  <si>
    <t>Parameter</t>
  </si>
  <si>
    <t>Navrhované pravidlo</t>
  </si>
  <si>
    <t>Počet účastníkov RD</t>
  </si>
  <si>
    <t>Najviac 3 úspešní uchádzači podľa poradia určeného celkovým počtom bodov za cenu a kvalitu.</t>
  </si>
  <si>
    <t>Priama objednávka</t>
  </si>
  <si>
    <t>Výber pri priamej objednávke</t>
  </si>
  <si>
    <t>Účastník s najnižšou kumulatívnou hodnotou už pridelených priamych objednávok; pri rovnosti rozhodne pôvodné poradie podľa celkového počtu bodov.</t>
  </si>
  <si>
    <t>Minisúťaž</t>
  </si>
  <si>
    <t>Spôsob hodnotenia v jednotlivých fázach</t>
  </si>
  <si>
    <t>Fáza</t>
  </si>
  <si>
    <t>Spôsob hodnotenia</t>
  </si>
  <si>
    <t>Uzavretie rámcovej dohody</t>
  </si>
  <si>
    <t>Najlepší pomer ceny a kvality: K1 modelová cena ponuky 70 bodov, K2 skúsenosti RICS valuačného experta 15 bodov a K3 skúsenosti finančného/ekonomického experta 15 bodov. RD sa uzavrie najviac s tromi uchádzačmi s najvyšším celkovým počtom bodov.</t>
  </si>
  <si>
    <t>Bez nového hodnotenia. Dodávateľ sa určí objektívnym alokačným kľúčom; cena nesmie prekročiť jeho zmluvnú jednotkovú cenu alebo cenový strop ani maximálnu cenu objednávky.</t>
  </si>
  <si>
    <t>Najnižšia celková cena konkrétnej objednávky bez DPH. Kvalita expertov hodnotená pri uzavretí rámcovej dohody sa opätovne nehodnotí. Ponúknutá cena nesmie prekročiť zmluvnú jednotkovú cenu alebo cenový strop účastníka.</t>
  </si>
  <si>
    <t>Kontrolné pravidlá</t>
  </si>
  <si>
    <t>Hodnota objednávky sa určuje za celé vecne, miestne a časovo súvisiace plnenie. Súvisiace plnenie sa nesmie rozdeliť s cieľom uplatniť režim priameho zadania.</t>
  </si>
  <si>
    <t>Pri odmietnutí objednávky, nedostupnosti kapacít alebo konflikte záujmov sa postupuje na ďalšieho účastníka podľa rovnakého alokačného kľúča a dôvod sa zdokumentuje.</t>
  </si>
  <si>
    <t>Cena objednávky nesmie prekročiť príslušnú maximálnu jednotkovú cenu, hodinovú sadzbu alebo cenový strop úspešného uchádzača.</t>
  </si>
  <si>
    <t>Hodnotení experti sa musia podieľať na plnení. Nahradenie je možné iba so súhlasom verejného obstarávateľa osobou s najmenej rovnakou hodnotenou kvalitou.</t>
  </si>
  <si>
    <t>Právny základ: predbežný mechanizmus rámcovej dohody vychádza z § 83 ods. 5 až 7 zákona č. 343/2015 Z. z. o verejnom obstarávaní. Konečné pravidlá budú upravené podľa výsledkov PTK v súťažných podkladoch a rámcovej dohode.</t>
  </si>
  <si>
    <t>Predpokladaná hodnota objednávky do 15 000 EUR bez DPH vrátane.</t>
  </si>
  <si>
    <t>Predpokladaná hodnota objednávky vyššia ako 15 000 EUR bez DPH; oslovia sa všetci účastníci schopní požadované plnenie realizovať.</t>
  </si>
  <si>
    <t>Priama objednávka do 15 000 EUR</t>
  </si>
  <si>
    <t>Minisúťaž nad 15 000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</si>
</sst>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b/>
      <sz val="10"/>
      <color rgb="FF1F2937"/>
      <name val="Arial"/>
    </font>
    <font>
      <sz val="10"/>
      <color rgb="FF1F2937"/>
      <name val="Arial"/>
    </font>
    <font>
      <i/>
      <sz val="10"/>
      <color rgb="FF1F2937"/>
      <name val="Arial"/>
    </font>
    <font>
      <b/>
      <sz val="16"/>
      <color rgb="FFFFFFFF"/>
      <name val="Arial"/>
    </font>
    <font>
      <b/>
      <sz val="10"/>
      <color rgb="FFFFFFFF"/>
      <name val="Arial"/>
    </font>
    <font>
      <b/>
      <sz val="11"/>
      <color rgb="FFFFFFFF"/>
      <name val="Arial"/>
    </font>
    <font>
      <b/>
      <sz val="12"/>
      <color rgb="FF1F2937"/>
      <name val="Arial"/>
    </font>
    <font>
      <b/>
      <sz val="11"/>
      <color rgb="FF183A64"/>
      <name val="Arial"/>
    </font>
    <font>
      <b/>
      <sz val="10"/>
      <color rgb="FF183A64"/>
      <name val="Arial"/>
    </font>
    <font>
      <b/>
      <sz val="11"/>
      <color rgb="FF1F2937"/>
      <name val="Arial"/>
    </font>
    <font>
      <sz val="11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83A64"/>
      </patternFill>
    </fill>
    <fill>
      <patternFill patternType="solid">
        <fgColor rgb="FF2F75B5"/>
      </patternFill>
    </fill>
    <fill>
      <patternFill patternType="solid">
        <fgColor rgb="FFDDEBF7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2E75B6"/>
      </patternFill>
    </fill>
    <fill>
      <patternFill patternType="solid">
        <fgColor rgb="FFE2F0D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B7C9DD"/>
      </left>
      <right style="thin">
        <color rgb="FFB7C9DD"/>
      </right>
      <top style="thin">
        <color rgb="FFB7C9DD"/>
      </top>
      <bottom style="thin">
        <color rgb="FFB7C9DD"/>
      </bottom>
      <diagonal/>
    </border>
    <border>
      <left style="medium">
        <color rgb="FF183A64"/>
      </left>
      <right style="medium">
        <color rgb="FF183A64"/>
      </right>
      <top style="medium">
        <color rgb="FF183A64"/>
      </top>
      <bottom style="medium">
        <color rgb="FF183A64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/>
      <right/>
      <top/>
      <bottom style="thin">
        <color rgb="FFB4C6E7"/>
      </bottom>
      <diagonal/>
    </border>
    <border>
      <left style="thin">
        <color rgb="FFB4C6E7"/>
      </left>
      <right/>
      <top style="thin">
        <color rgb="FFB4C6E7"/>
      </top>
      <bottom style="thin">
        <color rgb="FFB4C6E7"/>
      </bottom>
      <diagonal/>
    </border>
    <border>
      <left/>
      <right/>
      <top style="thin">
        <color rgb="FFB4C6E7"/>
      </top>
      <bottom style="thin">
        <color rgb="FFB4C6E7"/>
      </bottom>
      <diagonal/>
    </border>
    <border>
      <left/>
      <right style="thin">
        <color rgb="FFB4C6E7"/>
      </right>
      <top style="thin">
        <color rgb="FFB4C6E7"/>
      </top>
      <bottom style="thin">
        <color rgb="FFB4C6E7"/>
      </bottom>
      <diagonal/>
    </border>
  </borders>
  <cellStyleXfs count="2">
    <xf numFmtId="0" fontId="0" fillId="0" borderId="0"/>
    <xf numFmtId="0" fontId="11" fillId="0" borderId="0"/>
  </cellStyleXfs>
  <cellXfs count="56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vertical="center"/>
    </xf>
    <xf numFmtId="1" fontId="2" fillId="0" borderId="1" xfId="1" applyNumberFormat="1" applyFont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/>
    </xf>
    <xf numFmtId="4" fontId="6" fillId="2" borderId="2" xfId="1" applyNumberFormat="1" applyFont="1" applyFill="1" applyBorder="1" applyAlignment="1">
      <alignment vertical="center"/>
    </xf>
    <xf numFmtId="1" fontId="5" fillId="2" borderId="2" xfId="1" applyNumberFormat="1" applyFont="1" applyFill="1" applyBorder="1"/>
    <xf numFmtId="0" fontId="5" fillId="3" borderId="1" xfId="1" applyFont="1" applyFill="1" applyBorder="1"/>
    <xf numFmtId="0" fontId="2" fillId="0" borderId="0" xfId="0" applyFont="1"/>
    <xf numFmtId="0" fontId="2" fillId="0" borderId="3" xfId="0" applyFont="1" applyBorder="1"/>
    <xf numFmtId="0" fontId="5" fillId="7" borderId="3" xfId="0" applyFont="1" applyFill="1" applyBorder="1"/>
    <xf numFmtId="0" fontId="5" fillId="7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9" fillId="5" borderId="3" xfId="0" applyFont="1" applyFill="1" applyBorder="1" applyAlignment="1">
      <alignment horizontal="center" vertical="top" wrapText="1"/>
    </xf>
    <xf numFmtId="0" fontId="2" fillId="6" borderId="3" xfId="0" applyFont="1" applyFill="1" applyBorder="1"/>
    <xf numFmtId="0" fontId="2" fillId="4" borderId="3" xfId="0" applyFont="1" applyFill="1" applyBorder="1"/>
    <xf numFmtId="0" fontId="2" fillId="8" borderId="3" xfId="0" applyFont="1" applyFill="1" applyBorder="1"/>
    <xf numFmtId="4" fontId="2" fillId="9" borderId="3" xfId="0" applyNumberFormat="1" applyFont="1" applyFill="1" applyBorder="1" applyAlignment="1">
      <alignment horizontal="right" vertical="center"/>
    </xf>
    <xf numFmtId="0" fontId="5" fillId="3" borderId="1" xfId="1" applyFont="1" applyFill="1" applyBorder="1" applyAlignment="1">
      <alignment horizontal="center" vertical="center" wrapText="1"/>
    </xf>
    <xf numFmtId="4" fontId="2" fillId="6" borderId="1" xfId="1" applyNumberFormat="1" applyFont="1" applyFill="1" applyBorder="1" applyAlignment="1">
      <alignment vertical="center"/>
    </xf>
    <xf numFmtId="4" fontId="2" fillId="8" borderId="1" xfId="1" applyNumberFormat="1" applyFont="1" applyFill="1" applyBorder="1" applyAlignment="1">
      <alignment vertical="center"/>
    </xf>
    <xf numFmtId="0" fontId="1" fillId="5" borderId="1" xfId="1" applyFont="1" applyFill="1" applyBorder="1" applyAlignment="1">
      <alignment vertical="center" wrapText="1"/>
    </xf>
    <xf numFmtId="0" fontId="2" fillId="6" borderId="1" xfId="1" applyFont="1" applyFill="1" applyBorder="1" applyAlignment="1">
      <alignment vertical="top" wrapText="1"/>
    </xf>
    <xf numFmtId="0" fontId="2" fillId="4" borderId="1" xfId="1" applyFont="1" applyFill="1" applyBorder="1" applyAlignment="1">
      <alignment horizontal="center"/>
    </xf>
    <xf numFmtId="1" fontId="2" fillId="8" borderId="1" xfId="1" applyNumberFormat="1" applyFont="1" applyFill="1" applyBorder="1" applyAlignment="1">
      <alignment horizontal="center"/>
    </xf>
    <xf numFmtId="0" fontId="9" fillId="5" borderId="1" xfId="1" applyFont="1" applyFill="1" applyBorder="1" applyAlignment="1">
      <alignment vertical="top" wrapText="1"/>
    </xf>
    <xf numFmtId="0" fontId="9" fillId="5" borderId="1" xfId="1" applyFont="1" applyFill="1" applyBorder="1" applyAlignment="1">
      <alignment horizontal="center" vertical="top" wrapText="1"/>
    </xf>
    <xf numFmtId="0" fontId="4" fillId="10" borderId="0" xfId="1" applyFont="1" applyFill="1" applyAlignment="1">
      <alignment horizontal="left" vertical="center"/>
    </xf>
    <xf numFmtId="0" fontId="10" fillId="5" borderId="0" xfId="1" applyFont="1" applyFill="1" applyAlignment="1">
      <alignment vertical="center" wrapText="1"/>
    </xf>
    <xf numFmtId="0" fontId="8" fillId="4" borderId="0" xfId="1" applyFont="1" applyFill="1" applyAlignment="1">
      <alignment vertical="center"/>
    </xf>
    <xf numFmtId="0" fontId="5" fillId="3" borderId="1" xfId="1" applyFont="1" applyFill="1" applyBorder="1"/>
    <xf numFmtId="0" fontId="2" fillId="0" borderId="1" xfId="1" applyFont="1" applyBorder="1" applyAlignment="1">
      <alignment vertical="top" wrapText="1"/>
    </xf>
    <xf numFmtId="0" fontId="3" fillId="5" borderId="0" xfId="1" applyFont="1" applyFill="1" applyAlignment="1">
      <alignment vertical="center" wrapText="1"/>
    </xf>
    <xf numFmtId="0" fontId="8" fillId="4" borderId="0" xfId="0" applyFont="1" applyFill="1" applyAlignment="1">
      <alignment vertical="center"/>
    </xf>
    <xf numFmtId="0" fontId="2" fillId="0" borderId="3" xfId="0" applyFont="1" applyBorder="1" applyAlignment="1">
      <alignment vertical="top" wrapText="1"/>
    </xf>
    <xf numFmtId="0" fontId="8" fillId="4" borderId="4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 wrapText="1"/>
    </xf>
    <xf numFmtId="0" fontId="2" fillId="6" borderId="3" xfId="0" applyFont="1" applyFill="1" applyBorder="1" applyAlignment="1">
      <alignment vertical="center" wrapText="1"/>
    </xf>
    <xf numFmtId="0" fontId="4" fillId="10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" fontId="6" fillId="2" borderId="2" xfId="1" applyNumberFormat="1" applyFont="1" applyFill="1" applyBorder="1" applyAlignment="1">
      <alignment vertical="center"/>
    </xf>
    <xf numFmtId="1" fontId="5" fillId="2" borderId="2" xfId="1" applyNumberFormat="1" applyFont="1" applyFill="1" applyBorder="1"/>
    <xf numFmtId="0" fontId="1" fillId="4" borderId="0" xfId="1" applyFont="1" applyFill="1" applyAlignment="1">
      <alignment vertical="center"/>
    </xf>
    <xf numFmtId="0" fontId="2" fillId="6" borderId="1" xfId="1" applyFont="1" applyFill="1" applyBorder="1" applyAlignment="1">
      <alignment vertical="center"/>
    </xf>
    <xf numFmtId="0" fontId="2" fillId="0" borderId="1" xfId="1" applyFont="1" applyBorder="1" applyAlignment="1">
      <alignment vertical="center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showGridLines="0" topLeftCell="A33" workbookViewId="0">
      <selection activeCell="E20" sqref="E20"/>
    </sheetView>
  </sheetViews>
  <sheetFormatPr defaultRowHeight="14"/>
  <cols>
    <col min="1" max="1" width="8.75" customWidth="1"/>
    <col min="2" max="2" width="92" customWidth="1"/>
    <col min="3" max="3" width="14.83203125" customWidth="1"/>
    <col min="4" max="4" width="10.58203125" customWidth="1"/>
    <col min="5" max="5" width="9.83203125" customWidth="1"/>
    <col min="6" max="6" width="12.5" customWidth="1"/>
  </cols>
  <sheetData>
    <row r="1" spans="1:6" ht="31" customHeight="1">
      <c r="A1" s="40" t="s">
        <v>0</v>
      </c>
      <c r="B1" s="40"/>
      <c r="C1" s="40"/>
      <c r="D1" s="40"/>
      <c r="E1" s="40"/>
      <c r="F1" s="40"/>
    </row>
    <row r="2" spans="1:6" ht="31" customHeight="1">
      <c r="A2" s="40"/>
      <c r="B2" s="40"/>
      <c r="C2" s="40"/>
      <c r="D2" s="40"/>
      <c r="E2" s="40"/>
      <c r="F2" s="40"/>
    </row>
    <row r="3" spans="1:6">
      <c r="A3" s="9"/>
      <c r="B3" s="9"/>
      <c r="C3" s="9"/>
      <c r="D3" s="9"/>
      <c r="E3" s="9"/>
      <c r="F3" s="9"/>
    </row>
    <row r="4" spans="1:6" ht="28" customHeight="1">
      <c r="A4" s="41" t="s">
        <v>1</v>
      </c>
      <c r="B4" s="41"/>
      <c r="C4" s="41"/>
      <c r="D4" s="41"/>
      <c r="E4" s="41"/>
      <c r="F4" s="41"/>
    </row>
    <row r="5" spans="1:6">
      <c r="A5" s="9"/>
      <c r="B5" s="9"/>
      <c r="C5" s="9"/>
      <c r="D5" s="9"/>
      <c r="E5" s="9"/>
      <c r="F5" s="9"/>
    </row>
    <row r="6" spans="1:6" ht="25" customHeight="1">
      <c r="A6" s="35" t="s">
        <v>2</v>
      </c>
      <c r="B6" s="35"/>
      <c r="C6" s="35"/>
      <c r="D6" s="35"/>
      <c r="E6" s="35"/>
      <c r="F6" s="35"/>
    </row>
    <row r="7" spans="1:6" ht="24" customHeight="1">
      <c r="A7" s="38" t="s">
        <v>3</v>
      </c>
      <c r="B7" s="38"/>
      <c r="C7" s="39" t="s">
        <v>4</v>
      </c>
      <c r="D7" s="39"/>
      <c r="E7" s="39"/>
      <c r="F7" s="39"/>
    </row>
    <row r="8" spans="1:6" ht="24" customHeight="1">
      <c r="A8" s="38" t="s">
        <v>5</v>
      </c>
      <c r="B8" s="38"/>
      <c r="C8" s="39" t="s">
        <v>4</v>
      </c>
      <c r="D8" s="39"/>
      <c r="E8" s="39"/>
      <c r="F8" s="39"/>
    </row>
    <row r="9" spans="1:6" ht="24" customHeight="1">
      <c r="A9" s="38" t="s">
        <v>6</v>
      </c>
      <c r="B9" s="38"/>
      <c r="C9" s="39" t="s">
        <v>4</v>
      </c>
      <c r="D9" s="39"/>
      <c r="E9" s="39"/>
      <c r="F9" s="39"/>
    </row>
    <row r="10" spans="1:6" ht="24" customHeight="1">
      <c r="A10" s="38" t="s">
        <v>7</v>
      </c>
      <c r="B10" s="38"/>
      <c r="C10" s="39" t="s">
        <v>4</v>
      </c>
      <c r="D10" s="39"/>
      <c r="E10" s="39"/>
      <c r="F10" s="39"/>
    </row>
    <row r="11" spans="1:6" ht="24" customHeight="1">
      <c r="A11" s="38" t="s">
        <v>8</v>
      </c>
      <c r="B11" s="38"/>
      <c r="C11" s="39" t="s">
        <v>4</v>
      </c>
      <c r="D11" s="39"/>
      <c r="E11" s="39"/>
      <c r="F11" s="39"/>
    </row>
    <row r="12" spans="1:6" ht="24" customHeight="1">
      <c r="A12" s="38" t="s">
        <v>9</v>
      </c>
      <c r="B12" s="38"/>
      <c r="C12" s="39" t="s">
        <v>4</v>
      </c>
      <c r="D12" s="39"/>
      <c r="E12" s="39"/>
      <c r="F12" s="39"/>
    </row>
    <row r="13" spans="1:6" ht="42" customHeight="1">
      <c r="A13" s="9"/>
      <c r="B13" s="9"/>
      <c r="C13" s="9"/>
      <c r="D13" s="9"/>
      <c r="E13" s="9"/>
      <c r="F13" s="9"/>
    </row>
    <row r="14" spans="1:6" ht="25" customHeight="1">
      <c r="A14" s="35" t="s">
        <v>10</v>
      </c>
      <c r="B14" s="35"/>
      <c r="C14" s="35"/>
      <c r="D14" s="35"/>
      <c r="E14" s="35"/>
      <c r="F14" s="35"/>
    </row>
    <row r="15" spans="1:6" ht="23.15" customHeight="1">
      <c r="A15" s="12" t="s">
        <v>11</v>
      </c>
      <c r="B15" s="42" t="s">
        <v>12</v>
      </c>
      <c r="C15" s="43"/>
      <c r="D15" s="44"/>
      <c r="E15" s="12" t="s">
        <v>13</v>
      </c>
      <c r="F15" s="12" t="s">
        <v>14</v>
      </c>
    </row>
    <row r="16" spans="1:6" ht="22" customHeight="1">
      <c r="A16" s="13" t="s">
        <v>15</v>
      </c>
      <c r="B16" s="45" t="s">
        <v>16</v>
      </c>
      <c r="C16" s="46"/>
      <c r="D16" s="47"/>
      <c r="E16" s="14">
        <v>70</v>
      </c>
      <c r="F16" s="19">
        <f>'K1 - Cena'!F26</f>
        <v>0</v>
      </c>
    </row>
    <row r="17" spans="1:6" ht="22" customHeight="1">
      <c r="A17" s="13" t="s">
        <v>17</v>
      </c>
      <c r="B17" s="45" t="s">
        <v>18</v>
      </c>
      <c r="C17" s="46"/>
      <c r="D17" s="47"/>
      <c r="E17" s="14">
        <v>15</v>
      </c>
      <c r="F17" s="17">
        <f>'K2 - RICS expert'!J19</f>
        <v>0</v>
      </c>
    </row>
    <row r="18" spans="1:6" ht="22" customHeight="1">
      <c r="A18" s="13" t="s">
        <v>19</v>
      </c>
      <c r="B18" s="45" t="s">
        <v>20</v>
      </c>
      <c r="C18" s="46"/>
      <c r="D18" s="47"/>
      <c r="E18" s="14">
        <v>15</v>
      </c>
      <c r="F18" s="17">
        <f>'K3 - Finančný expert'!J19</f>
        <v>0</v>
      </c>
    </row>
    <row r="19" spans="1:6" ht="22" customHeight="1">
      <c r="A19" s="13" t="s">
        <v>21</v>
      </c>
      <c r="B19" s="48"/>
      <c r="C19" s="49"/>
      <c r="D19" s="50"/>
      <c r="E19" s="14">
        <v>100</v>
      </c>
      <c r="F19" s="18">
        <f>SUM(F16:F18)</f>
        <v>0</v>
      </c>
    </row>
    <row r="20" spans="1:6" ht="42" customHeight="1">
      <c r="A20" s="9"/>
      <c r="B20" s="9"/>
      <c r="C20" s="9"/>
      <c r="D20" s="9"/>
      <c r="E20" s="9"/>
      <c r="F20" s="9"/>
    </row>
    <row r="21" spans="1:6" ht="25" customHeight="1">
      <c r="A21" s="37" t="s">
        <v>22</v>
      </c>
      <c r="B21" s="37"/>
      <c r="C21" s="37"/>
      <c r="D21" s="37"/>
      <c r="E21" s="37"/>
      <c r="F21" s="37"/>
    </row>
    <row r="22" spans="1:6" ht="42" customHeight="1">
      <c r="A22" s="15">
        <v>1</v>
      </c>
      <c r="B22" s="36" t="s">
        <v>23</v>
      </c>
      <c r="C22" s="36"/>
      <c r="D22" s="36"/>
      <c r="E22" s="36"/>
      <c r="F22" s="36"/>
    </row>
    <row r="23" spans="1:6" ht="30" customHeight="1">
      <c r="A23" s="15">
        <v>2</v>
      </c>
      <c r="B23" s="36" t="s">
        <v>24</v>
      </c>
      <c r="C23" s="36"/>
      <c r="D23" s="36"/>
      <c r="E23" s="36"/>
      <c r="F23" s="36"/>
    </row>
    <row r="24" spans="1:6" ht="36" customHeight="1">
      <c r="A24" s="15">
        <v>3</v>
      </c>
      <c r="B24" s="36" t="s">
        <v>25</v>
      </c>
      <c r="C24" s="36"/>
      <c r="D24" s="36"/>
      <c r="E24" s="36"/>
      <c r="F24" s="36"/>
    </row>
    <row r="25" spans="1:6" ht="42" customHeight="1">
      <c r="A25" s="15">
        <v>4</v>
      </c>
      <c r="B25" s="36" t="s">
        <v>26</v>
      </c>
      <c r="C25" s="36"/>
      <c r="D25" s="36"/>
      <c r="E25" s="36"/>
      <c r="F25" s="36"/>
    </row>
    <row r="26" spans="1:6" ht="46" customHeight="1">
      <c r="A26" s="15">
        <v>5</v>
      </c>
      <c r="B26" s="36" t="s">
        <v>27</v>
      </c>
      <c r="C26" s="36"/>
      <c r="D26" s="36"/>
      <c r="E26" s="36"/>
      <c r="F26" s="36"/>
    </row>
    <row r="27" spans="1:6" ht="40" customHeight="1">
      <c r="A27" s="15">
        <v>6</v>
      </c>
      <c r="B27" s="36" t="s">
        <v>28</v>
      </c>
      <c r="C27" s="36"/>
      <c r="D27" s="36"/>
      <c r="E27" s="36"/>
      <c r="F27" s="36"/>
    </row>
    <row r="28" spans="1:6" ht="48" customHeight="1">
      <c r="A28" s="15">
        <v>7</v>
      </c>
      <c r="B28" s="36" t="s">
        <v>29</v>
      </c>
      <c r="C28" s="36"/>
      <c r="D28" s="36"/>
      <c r="E28" s="36"/>
      <c r="F28" s="36"/>
    </row>
    <row r="29" spans="1:6" ht="36" customHeight="1">
      <c r="A29" s="15">
        <v>8</v>
      </c>
      <c r="B29" s="36" t="s">
        <v>30</v>
      </c>
      <c r="C29" s="36"/>
      <c r="D29" s="36"/>
      <c r="E29" s="36"/>
      <c r="F29" s="36"/>
    </row>
    <row r="30" spans="1:6" ht="42" customHeight="1">
      <c r="A30" s="15">
        <v>9</v>
      </c>
      <c r="B30" s="36" t="s">
        <v>31</v>
      </c>
      <c r="C30" s="36"/>
      <c r="D30" s="36"/>
      <c r="E30" s="36"/>
      <c r="F30" s="36"/>
    </row>
    <row r="31" spans="1:6" ht="36" customHeight="1">
      <c r="A31" s="15">
        <v>10</v>
      </c>
      <c r="B31" s="36" t="s">
        <v>32</v>
      </c>
      <c r="C31" s="36"/>
      <c r="D31" s="36"/>
      <c r="E31" s="36"/>
      <c r="F31" s="36"/>
    </row>
    <row r="32" spans="1:6" ht="48" customHeight="1">
      <c r="A32" s="15">
        <v>11</v>
      </c>
      <c r="B32" s="36" t="s">
        <v>33</v>
      </c>
      <c r="C32" s="36"/>
      <c r="D32" s="36"/>
      <c r="E32" s="36"/>
      <c r="F32" s="36"/>
    </row>
    <row r="33" spans="1:6" ht="40" customHeight="1">
      <c r="A33" s="15">
        <v>12</v>
      </c>
      <c r="B33" s="36" t="s">
        <v>34</v>
      </c>
      <c r="C33" s="36"/>
      <c r="D33" s="36"/>
      <c r="E33" s="36"/>
      <c r="F33" s="36"/>
    </row>
    <row r="34" spans="1:6" ht="48" customHeight="1">
      <c r="A34" s="15">
        <v>13</v>
      </c>
      <c r="B34" s="36" t="s">
        <v>35</v>
      </c>
      <c r="C34" s="36"/>
      <c r="D34" s="36"/>
      <c r="E34" s="36"/>
      <c r="F34" s="36"/>
    </row>
    <row r="35" spans="1:6">
      <c r="A35" s="9"/>
      <c r="B35" s="9"/>
      <c r="C35" s="9"/>
      <c r="D35" s="9"/>
      <c r="E35" s="9"/>
      <c r="F35" s="9"/>
    </row>
    <row r="36" spans="1:6">
      <c r="A36" s="9"/>
      <c r="B36" s="9"/>
      <c r="C36" s="9"/>
      <c r="D36" s="9"/>
      <c r="E36" s="9"/>
      <c r="F36" s="9"/>
    </row>
    <row r="37" spans="1:6" ht="25" customHeight="1">
      <c r="A37" s="35" t="s">
        <v>36</v>
      </c>
      <c r="B37" s="35"/>
      <c r="C37" s="35"/>
      <c r="D37" s="35"/>
      <c r="E37" s="35"/>
      <c r="F37" s="35"/>
    </row>
    <row r="38" spans="1:6">
      <c r="A38" s="11" t="s">
        <v>37</v>
      </c>
      <c r="B38" s="11" t="s">
        <v>38</v>
      </c>
      <c r="C38" s="9"/>
      <c r="D38" s="9"/>
      <c r="E38" s="9"/>
      <c r="F38" s="9"/>
    </row>
    <row r="39" spans="1:6">
      <c r="A39" s="16" t="s">
        <v>39</v>
      </c>
      <c r="B39" s="10" t="s">
        <v>40</v>
      </c>
      <c r="C39" s="9"/>
      <c r="D39" s="9"/>
      <c r="E39" s="9"/>
      <c r="F39" s="9"/>
    </row>
    <row r="40" spans="1:6">
      <c r="A40" s="17" t="s">
        <v>41</v>
      </c>
      <c r="B40" s="10" t="s">
        <v>42</v>
      </c>
      <c r="C40" s="9"/>
      <c r="D40" s="9"/>
      <c r="E40" s="9"/>
      <c r="F40" s="9"/>
    </row>
    <row r="41" spans="1:6">
      <c r="A41" s="18" t="s">
        <v>43</v>
      </c>
      <c r="B41" s="10" t="s">
        <v>44</v>
      </c>
      <c r="C41" s="9"/>
      <c r="D41" s="9"/>
      <c r="E41" s="9"/>
      <c r="F41" s="9"/>
    </row>
  </sheetData>
  <mergeCells count="36">
    <mergeCell ref="B15:D15"/>
    <mergeCell ref="B16:D16"/>
    <mergeCell ref="B17:D17"/>
    <mergeCell ref="B18:D18"/>
    <mergeCell ref="B19:D19"/>
    <mergeCell ref="A1:F2"/>
    <mergeCell ref="A4:F4"/>
    <mergeCell ref="A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4:F14"/>
    <mergeCell ref="A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A37:F37"/>
    <mergeCell ref="B31:F31"/>
    <mergeCell ref="B32:F32"/>
    <mergeCell ref="B33:F33"/>
    <mergeCell ref="B34:F34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showGridLines="0" topLeftCell="A43" workbookViewId="0">
      <selection activeCell="E22" sqref="E22"/>
    </sheetView>
  </sheetViews>
  <sheetFormatPr defaultRowHeight="14"/>
  <cols>
    <col min="1" max="1" width="7" customWidth="1"/>
    <col min="2" max="2" width="39" customWidth="1"/>
    <col min="3" max="3" width="19" customWidth="1"/>
    <col min="4" max="4" width="16" customWidth="1"/>
    <col min="5" max="6" width="22" customWidth="1"/>
  </cols>
  <sheetData>
    <row r="1" spans="1:6" ht="32.15" customHeight="1">
      <c r="A1" s="29" t="s">
        <v>45</v>
      </c>
      <c r="B1" s="29" t="s">
        <v>45</v>
      </c>
      <c r="C1" s="29" t="s">
        <v>45</v>
      </c>
      <c r="D1" s="29" t="s">
        <v>45</v>
      </c>
      <c r="E1" s="29" t="s">
        <v>45</v>
      </c>
      <c r="F1" s="29" t="s">
        <v>45</v>
      </c>
    </row>
    <row r="2" spans="1:6" ht="32.15" customHeight="1">
      <c r="A2" s="29" t="s">
        <v>45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</row>
    <row r="3" spans="1:6">
      <c r="A3" s="1"/>
      <c r="B3" s="1"/>
      <c r="C3" s="1"/>
      <c r="D3" s="1"/>
      <c r="E3" s="1"/>
      <c r="F3" s="1"/>
    </row>
    <row r="4" spans="1:6">
      <c r="A4" s="34" t="s">
        <v>46</v>
      </c>
      <c r="B4" s="34" t="s">
        <v>46</v>
      </c>
      <c r="C4" s="34" t="s">
        <v>46</v>
      </c>
      <c r="D4" s="34" t="s">
        <v>46</v>
      </c>
      <c r="E4" s="34" t="s">
        <v>46</v>
      </c>
      <c r="F4" s="34" t="s">
        <v>46</v>
      </c>
    </row>
    <row r="5" spans="1:6">
      <c r="A5" s="34" t="s">
        <v>46</v>
      </c>
      <c r="B5" s="34" t="s">
        <v>46</v>
      </c>
      <c r="C5" s="34" t="s">
        <v>46</v>
      </c>
      <c r="D5" s="34" t="s">
        <v>46</v>
      </c>
      <c r="E5" s="34" t="s">
        <v>46</v>
      </c>
      <c r="F5" s="34" t="s">
        <v>46</v>
      </c>
    </row>
    <row r="6" spans="1:6">
      <c r="A6" s="1"/>
      <c r="B6" s="1"/>
      <c r="C6" s="1"/>
      <c r="D6" s="1"/>
      <c r="E6" s="1"/>
      <c r="F6" s="1"/>
    </row>
    <row r="7" spans="1:6" ht="42" customHeight="1">
      <c r="A7" s="20" t="s">
        <v>47</v>
      </c>
      <c r="B7" s="20" t="s">
        <v>48</v>
      </c>
      <c r="C7" s="20" t="s">
        <v>49</v>
      </c>
      <c r="D7" s="20" t="s">
        <v>50</v>
      </c>
      <c r="E7" s="20" t="s">
        <v>51</v>
      </c>
      <c r="F7" s="20" t="s">
        <v>52</v>
      </c>
    </row>
    <row r="8" spans="1:6">
      <c r="A8" s="2">
        <v>1</v>
      </c>
      <c r="B8" s="4" t="s">
        <v>53</v>
      </c>
      <c r="C8" s="2" t="s">
        <v>54</v>
      </c>
      <c r="D8" s="3">
        <v>1</v>
      </c>
      <c r="E8" s="21"/>
      <c r="F8" s="22">
        <f t="shared" ref="F8:F24" si="0">D8*E8</f>
        <v>0</v>
      </c>
    </row>
    <row r="9" spans="1:6">
      <c r="A9" s="2">
        <v>2</v>
      </c>
      <c r="B9" s="4" t="s">
        <v>55</v>
      </c>
      <c r="C9" s="2" t="s">
        <v>54</v>
      </c>
      <c r="D9" s="3">
        <v>1</v>
      </c>
      <c r="E9" s="21"/>
      <c r="F9" s="22">
        <f t="shared" si="0"/>
        <v>0</v>
      </c>
    </row>
    <row r="10" spans="1:6">
      <c r="A10" s="2">
        <v>3</v>
      </c>
      <c r="B10" s="4" t="s">
        <v>56</v>
      </c>
      <c r="C10" s="2" t="s">
        <v>54</v>
      </c>
      <c r="D10" s="3">
        <v>1</v>
      </c>
      <c r="E10" s="21"/>
      <c r="F10" s="22">
        <f t="shared" si="0"/>
        <v>0</v>
      </c>
    </row>
    <row r="11" spans="1:6">
      <c r="A11" s="2">
        <v>4</v>
      </c>
      <c r="B11" s="4" t="s">
        <v>57</v>
      </c>
      <c r="C11" s="2" t="s">
        <v>54</v>
      </c>
      <c r="D11" s="3">
        <v>1</v>
      </c>
      <c r="E11" s="21"/>
      <c r="F11" s="22">
        <f t="shared" si="0"/>
        <v>0</v>
      </c>
    </row>
    <row r="12" spans="1:6">
      <c r="A12" s="2">
        <v>5</v>
      </c>
      <c r="B12" s="4" t="s">
        <v>58</v>
      </c>
      <c r="C12" s="2" t="s">
        <v>54</v>
      </c>
      <c r="D12" s="3">
        <v>1</v>
      </c>
      <c r="E12" s="21"/>
      <c r="F12" s="22">
        <f t="shared" si="0"/>
        <v>0</v>
      </c>
    </row>
    <row r="13" spans="1:6">
      <c r="A13" s="2">
        <v>6</v>
      </c>
      <c r="B13" s="4" t="s">
        <v>59</v>
      </c>
      <c r="C13" s="2" t="s">
        <v>54</v>
      </c>
      <c r="D13" s="3">
        <v>1</v>
      </c>
      <c r="E13" s="21"/>
      <c r="F13" s="22">
        <f t="shared" si="0"/>
        <v>0</v>
      </c>
    </row>
    <row r="14" spans="1:6">
      <c r="A14" s="2">
        <v>7</v>
      </c>
      <c r="B14" s="4" t="s">
        <v>60</v>
      </c>
      <c r="C14" s="2" t="s">
        <v>54</v>
      </c>
      <c r="D14" s="3">
        <v>1</v>
      </c>
      <c r="E14" s="21"/>
      <c r="F14" s="22">
        <f t="shared" si="0"/>
        <v>0</v>
      </c>
    </row>
    <row r="15" spans="1:6">
      <c r="A15" s="2">
        <v>8</v>
      </c>
      <c r="B15" s="4" t="s">
        <v>61</v>
      </c>
      <c r="C15" s="2" t="s">
        <v>54</v>
      </c>
      <c r="D15" s="3">
        <v>1</v>
      </c>
      <c r="E15" s="21"/>
      <c r="F15" s="22">
        <f t="shared" si="0"/>
        <v>0</v>
      </c>
    </row>
    <row r="16" spans="1:6">
      <c r="A16" s="2">
        <v>9</v>
      </c>
      <c r="B16" s="4" t="s">
        <v>62</v>
      </c>
      <c r="C16" s="2" t="s">
        <v>54</v>
      </c>
      <c r="D16" s="3">
        <v>1</v>
      </c>
      <c r="E16" s="21"/>
      <c r="F16" s="22">
        <f t="shared" si="0"/>
        <v>0</v>
      </c>
    </row>
    <row r="17" spans="1:6">
      <c r="A17" s="2">
        <v>10</v>
      </c>
      <c r="B17" s="4" t="s">
        <v>63</v>
      </c>
      <c r="C17" s="2" t="s">
        <v>64</v>
      </c>
      <c r="D17" s="3">
        <v>1</v>
      </c>
      <c r="E17" s="21"/>
      <c r="F17" s="22">
        <f t="shared" si="0"/>
        <v>0</v>
      </c>
    </row>
    <row r="18" spans="1:6">
      <c r="A18" s="2">
        <v>11</v>
      </c>
      <c r="B18" s="4" t="s">
        <v>65</v>
      </c>
      <c r="C18" s="2" t="s">
        <v>64</v>
      </c>
      <c r="D18" s="3">
        <v>1</v>
      </c>
      <c r="E18" s="21"/>
      <c r="F18" s="22">
        <f t="shared" si="0"/>
        <v>0</v>
      </c>
    </row>
    <row r="19" spans="1:6">
      <c r="A19" s="2">
        <v>12</v>
      </c>
      <c r="B19" s="4" t="s">
        <v>66</v>
      </c>
      <c r="C19" s="2" t="s">
        <v>64</v>
      </c>
      <c r="D19" s="3">
        <v>1</v>
      </c>
      <c r="E19" s="21"/>
      <c r="F19" s="22">
        <f t="shared" si="0"/>
        <v>0</v>
      </c>
    </row>
    <row r="20" spans="1:6">
      <c r="A20" s="2">
        <v>13</v>
      </c>
      <c r="B20" s="4" t="s">
        <v>67</v>
      </c>
      <c r="C20" s="2" t="s">
        <v>64</v>
      </c>
      <c r="D20" s="3">
        <v>1</v>
      </c>
      <c r="E20" s="21"/>
      <c r="F20" s="22">
        <f t="shared" si="0"/>
        <v>0</v>
      </c>
    </row>
    <row r="21" spans="1:6">
      <c r="A21" s="2">
        <v>14</v>
      </c>
      <c r="B21" s="4" t="s">
        <v>68</v>
      </c>
      <c r="C21" s="2" t="s">
        <v>69</v>
      </c>
      <c r="D21" s="3">
        <v>8</v>
      </c>
      <c r="E21" s="21"/>
      <c r="F21" s="22">
        <f t="shared" si="0"/>
        <v>0</v>
      </c>
    </row>
    <row r="22" spans="1:6">
      <c r="A22" s="2">
        <v>15</v>
      </c>
      <c r="B22" s="4" t="s">
        <v>70</v>
      </c>
      <c r="C22" s="2" t="s">
        <v>69</v>
      </c>
      <c r="D22" s="3">
        <v>16</v>
      </c>
      <c r="E22" s="21"/>
      <c r="F22" s="22">
        <f t="shared" si="0"/>
        <v>0</v>
      </c>
    </row>
    <row r="23" spans="1:6">
      <c r="A23" s="2">
        <v>16</v>
      </c>
      <c r="B23" s="4" t="s">
        <v>71</v>
      </c>
      <c r="C23" s="2" t="s">
        <v>69</v>
      </c>
      <c r="D23" s="3">
        <v>8</v>
      </c>
      <c r="E23" s="21"/>
      <c r="F23" s="22">
        <f t="shared" si="0"/>
        <v>0</v>
      </c>
    </row>
    <row r="24" spans="1:6">
      <c r="A24" s="2">
        <v>17</v>
      </c>
      <c r="B24" s="4" t="s">
        <v>72</v>
      </c>
      <c r="C24" s="2" t="s">
        <v>69</v>
      </c>
      <c r="D24" s="3">
        <v>8</v>
      </c>
      <c r="E24" s="21"/>
      <c r="F24" s="22">
        <f t="shared" si="0"/>
        <v>0</v>
      </c>
    </row>
    <row r="25" spans="1:6">
      <c r="A25" s="1"/>
      <c r="B25" s="1"/>
      <c r="C25" s="1"/>
      <c r="D25" s="1"/>
      <c r="E25" s="1"/>
      <c r="F25" s="1"/>
    </row>
    <row r="26" spans="1:6" ht="28" customHeight="1">
      <c r="A26" s="51" t="s">
        <v>73</v>
      </c>
      <c r="B26" s="51" t="s">
        <v>73</v>
      </c>
      <c r="C26" s="51" t="s">
        <v>73</v>
      </c>
      <c r="D26" s="51" t="s">
        <v>73</v>
      </c>
      <c r="E26" s="51" t="s">
        <v>73</v>
      </c>
      <c r="F26" s="6">
        <f>SUM(F8:F24)</f>
        <v>0</v>
      </c>
    </row>
    <row r="27" spans="1:6">
      <c r="A27" s="1"/>
      <c r="B27" s="1"/>
      <c r="C27" s="1"/>
      <c r="D27" s="1"/>
      <c r="E27" s="1"/>
      <c r="F27" s="1"/>
    </row>
    <row r="28" spans="1:6">
      <c r="A28" s="34" t="s">
        <v>74</v>
      </c>
      <c r="B28" s="34" t="s">
        <v>75</v>
      </c>
      <c r="C28" s="34" t="s">
        <v>75</v>
      </c>
      <c r="D28" s="34" t="s">
        <v>75</v>
      </c>
      <c r="E28" s="34" t="s">
        <v>75</v>
      </c>
      <c r="F28" s="34" t="s">
        <v>75</v>
      </c>
    </row>
    <row r="29" spans="1:6">
      <c r="A29" s="34" t="s">
        <v>75</v>
      </c>
      <c r="B29" s="34" t="s">
        <v>75</v>
      </c>
      <c r="C29" s="34" t="s">
        <v>75</v>
      </c>
      <c r="D29" s="34" t="s">
        <v>75</v>
      </c>
      <c r="E29" s="34" t="s">
        <v>75</v>
      </c>
      <c r="F29" s="34" t="s">
        <v>75</v>
      </c>
    </row>
  </sheetData>
  <mergeCells count="4">
    <mergeCell ref="A1:F2"/>
    <mergeCell ref="A4:F5"/>
    <mergeCell ref="A26:E26"/>
    <mergeCell ref="A28:F29"/>
  </mergeCells>
  <pageMargins left="0.7" right="0.7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showGridLines="0" topLeftCell="A13" zoomScale="85" zoomScaleNormal="85" workbookViewId="0">
      <selection sqref="A1:J2"/>
    </sheetView>
  </sheetViews>
  <sheetFormatPr defaultRowHeight="14"/>
  <cols>
    <col min="1" max="1" width="20" customWidth="1"/>
    <col min="2" max="2" width="28" customWidth="1"/>
    <col min="3" max="3" width="17.75" customWidth="1"/>
    <col min="4" max="4" width="11.75" customWidth="1"/>
    <col min="5" max="5" width="17.25" customWidth="1"/>
    <col min="6" max="6" width="13.58203125" customWidth="1"/>
    <col min="7" max="7" width="24" customWidth="1"/>
    <col min="8" max="8" width="16.08203125" customWidth="1"/>
    <col min="9" max="9" width="15.58203125" customWidth="1"/>
    <col min="10" max="10" width="10" customWidth="1"/>
  </cols>
  <sheetData>
    <row r="1" spans="1:10" ht="32.15" customHeight="1">
      <c r="A1" s="29" t="s">
        <v>76</v>
      </c>
      <c r="B1" s="29" t="s">
        <v>76</v>
      </c>
      <c r="C1" s="29" t="s">
        <v>76</v>
      </c>
      <c r="D1" s="29" t="s">
        <v>76</v>
      </c>
      <c r="E1" s="29" t="s">
        <v>76</v>
      </c>
      <c r="F1" s="29" t="s">
        <v>76</v>
      </c>
      <c r="G1" s="29" t="s">
        <v>76</v>
      </c>
      <c r="H1" s="29" t="s">
        <v>76</v>
      </c>
      <c r="I1" s="29" t="s">
        <v>76</v>
      </c>
      <c r="J1" s="29" t="s">
        <v>76</v>
      </c>
    </row>
    <row r="2" spans="1:10" ht="27" customHeight="1">
      <c r="A2" s="29" t="s">
        <v>76</v>
      </c>
      <c r="B2" s="29" t="s">
        <v>76</v>
      </c>
      <c r="C2" s="29" t="s">
        <v>76</v>
      </c>
      <c r="D2" s="29" t="s">
        <v>76</v>
      </c>
      <c r="E2" s="29" t="s">
        <v>76</v>
      </c>
      <c r="F2" s="29" t="s">
        <v>76</v>
      </c>
      <c r="G2" s="29" t="s">
        <v>76</v>
      </c>
      <c r="H2" s="29" t="s">
        <v>76</v>
      </c>
      <c r="I2" s="29" t="s">
        <v>76</v>
      </c>
      <c r="J2" s="29" t="s">
        <v>76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4" customHeight="1">
      <c r="A4" s="53" t="s">
        <v>77</v>
      </c>
      <c r="B4" s="53" t="s">
        <v>77</v>
      </c>
      <c r="C4" s="53" t="s">
        <v>77</v>
      </c>
      <c r="D4" s="53" t="s">
        <v>77</v>
      </c>
      <c r="E4" s="53" t="s">
        <v>77</v>
      </c>
      <c r="F4" s="53" t="s">
        <v>77</v>
      </c>
      <c r="G4" s="53" t="s">
        <v>77</v>
      </c>
      <c r="H4" s="53" t="s">
        <v>77</v>
      </c>
      <c r="I4" s="53" t="s">
        <v>77</v>
      </c>
      <c r="J4" s="53" t="s">
        <v>77</v>
      </c>
    </row>
    <row r="5" spans="1:10">
      <c r="A5" s="23" t="s">
        <v>78</v>
      </c>
      <c r="B5" s="54"/>
      <c r="C5" s="54"/>
      <c r="D5" s="54"/>
      <c r="E5" s="54"/>
      <c r="F5" s="54"/>
      <c r="G5" s="54"/>
      <c r="H5" s="54"/>
      <c r="I5" s="54"/>
      <c r="J5" s="54"/>
    </row>
    <row r="6" spans="1:10" ht="26">
      <c r="A6" s="23" t="s">
        <v>79</v>
      </c>
      <c r="B6" s="54"/>
      <c r="C6" s="54"/>
      <c r="D6" s="54"/>
      <c r="E6" s="54"/>
      <c r="F6" s="54"/>
      <c r="G6" s="54"/>
      <c r="H6" s="54"/>
      <c r="I6" s="54"/>
      <c r="J6" s="54"/>
    </row>
    <row r="7" spans="1:10" ht="26">
      <c r="A7" s="23" t="s">
        <v>80</v>
      </c>
      <c r="B7" s="55" t="s">
        <v>81</v>
      </c>
      <c r="C7" s="55"/>
      <c r="D7" s="55"/>
      <c r="E7" s="55"/>
      <c r="F7" s="55"/>
      <c r="G7" s="55"/>
      <c r="H7" s="55"/>
      <c r="I7" s="55"/>
      <c r="J7" s="55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34" t="s">
        <v>82</v>
      </c>
      <c r="B9" s="34" t="s">
        <v>82</v>
      </c>
      <c r="C9" s="34" t="s">
        <v>82</v>
      </c>
      <c r="D9" s="34" t="s">
        <v>82</v>
      </c>
      <c r="E9" s="34" t="s">
        <v>82</v>
      </c>
      <c r="F9" s="34" t="s">
        <v>82</v>
      </c>
      <c r="G9" s="34" t="s">
        <v>82</v>
      </c>
      <c r="H9" s="34" t="s">
        <v>82</v>
      </c>
      <c r="I9" s="34" t="s">
        <v>82</v>
      </c>
      <c r="J9" s="34" t="s">
        <v>82</v>
      </c>
    </row>
    <row r="10" spans="1:10">
      <c r="A10" s="34" t="s">
        <v>82</v>
      </c>
      <c r="B10" s="34" t="s">
        <v>82</v>
      </c>
      <c r="C10" s="34" t="s">
        <v>82</v>
      </c>
      <c r="D10" s="34" t="s">
        <v>82</v>
      </c>
      <c r="E10" s="34" t="s">
        <v>82</v>
      </c>
      <c r="F10" s="34" t="s">
        <v>82</v>
      </c>
      <c r="G10" s="34" t="s">
        <v>82</v>
      </c>
      <c r="H10" s="34" t="s">
        <v>82</v>
      </c>
      <c r="I10" s="34" t="s">
        <v>82</v>
      </c>
      <c r="J10" s="34" t="s">
        <v>82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36.75" customHeight="1">
      <c r="A12" s="20" t="s">
        <v>47</v>
      </c>
      <c r="B12" s="20" t="s">
        <v>83</v>
      </c>
      <c r="C12" s="20" t="s">
        <v>84</v>
      </c>
      <c r="D12" s="20" t="s">
        <v>85</v>
      </c>
      <c r="E12" s="20" t="s">
        <v>86</v>
      </c>
      <c r="F12" s="20" t="s">
        <v>87</v>
      </c>
      <c r="G12" s="20" t="s">
        <v>88</v>
      </c>
      <c r="H12" s="20" t="s">
        <v>89</v>
      </c>
      <c r="I12" s="20" t="s">
        <v>90</v>
      </c>
      <c r="J12" s="20" t="s">
        <v>91</v>
      </c>
    </row>
    <row r="13" spans="1:10" ht="44.25" customHeight="1">
      <c r="A13" s="5">
        <v>1</v>
      </c>
      <c r="B13" s="24"/>
      <c r="C13" s="24"/>
      <c r="D13" s="24"/>
      <c r="E13" s="24"/>
      <c r="F13" s="24"/>
      <c r="G13" s="24"/>
      <c r="H13" s="24"/>
      <c r="I13" s="25"/>
      <c r="J13" s="26">
        <f>IF(I13="Áno",3,0)</f>
        <v>0</v>
      </c>
    </row>
    <row r="14" spans="1:10" ht="39" customHeight="1">
      <c r="A14" s="5">
        <v>2</v>
      </c>
      <c r="B14" s="24"/>
      <c r="C14" s="24"/>
      <c r="D14" s="24"/>
      <c r="E14" s="24"/>
      <c r="F14" s="24"/>
      <c r="G14" s="24"/>
      <c r="H14" s="24"/>
      <c r="I14" s="25"/>
      <c r="J14" s="26">
        <f>IF(I14="Áno",3,0)</f>
        <v>0</v>
      </c>
    </row>
    <row r="15" spans="1:10" ht="39" customHeight="1">
      <c r="A15" s="5">
        <v>3</v>
      </c>
      <c r="B15" s="24"/>
      <c r="C15" s="24"/>
      <c r="D15" s="24"/>
      <c r="E15" s="24"/>
      <c r="F15" s="24"/>
      <c r="G15" s="24"/>
      <c r="H15" s="24"/>
      <c r="I15" s="25"/>
      <c r="J15" s="26">
        <f>IF(I15="Áno",3,0)</f>
        <v>0</v>
      </c>
    </row>
    <row r="16" spans="1:10" ht="41.25" customHeight="1">
      <c r="A16" s="5">
        <v>4</v>
      </c>
      <c r="B16" s="24"/>
      <c r="C16" s="24"/>
      <c r="D16" s="24"/>
      <c r="E16" s="24"/>
      <c r="F16" s="24"/>
      <c r="G16" s="24"/>
      <c r="H16" s="24"/>
      <c r="I16" s="25"/>
      <c r="J16" s="26">
        <f>IF(I16="Áno",3,0)</f>
        <v>0</v>
      </c>
    </row>
    <row r="17" spans="1:10" ht="42" customHeight="1">
      <c r="A17" s="5">
        <v>5</v>
      </c>
      <c r="B17" s="24"/>
      <c r="C17" s="24"/>
      <c r="D17" s="24"/>
      <c r="E17" s="24"/>
      <c r="F17" s="24"/>
      <c r="G17" s="24"/>
      <c r="H17" s="24"/>
      <c r="I17" s="25"/>
      <c r="J17" s="26">
        <f>IF(I17="Áno",3,0)</f>
        <v>0</v>
      </c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52" t="s">
        <v>92</v>
      </c>
      <c r="B19" s="52" t="s">
        <v>92</v>
      </c>
      <c r="C19" s="52" t="s">
        <v>92</v>
      </c>
      <c r="D19" s="52" t="s">
        <v>92</v>
      </c>
      <c r="E19" s="52" t="s">
        <v>92</v>
      </c>
      <c r="F19" s="52" t="s">
        <v>92</v>
      </c>
      <c r="G19" s="52" t="s">
        <v>92</v>
      </c>
      <c r="H19" s="52" t="s">
        <v>92</v>
      </c>
      <c r="I19" s="52" t="s">
        <v>92</v>
      </c>
      <c r="J19" s="7">
        <f>SUM(J13:J17)</f>
        <v>0</v>
      </c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34" t="s">
        <v>93</v>
      </c>
      <c r="B21" s="34" t="s">
        <v>93</v>
      </c>
      <c r="C21" s="34" t="s">
        <v>93</v>
      </c>
      <c r="D21" s="34" t="s">
        <v>93</v>
      </c>
      <c r="E21" s="34" t="s">
        <v>93</v>
      </c>
      <c r="F21" s="34" t="s">
        <v>93</v>
      </c>
      <c r="G21" s="34" t="s">
        <v>93</v>
      </c>
      <c r="H21" s="34" t="s">
        <v>93</v>
      </c>
      <c r="I21" s="34" t="s">
        <v>93</v>
      </c>
      <c r="J21" s="34" t="s">
        <v>93</v>
      </c>
    </row>
    <row r="22" spans="1:10">
      <c r="A22" s="34" t="s">
        <v>93</v>
      </c>
      <c r="B22" s="34" t="s">
        <v>93</v>
      </c>
      <c r="C22" s="34" t="s">
        <v>93</v>
      </c>
      <c r="D22" s="34" t="s">
        <v>93</v>
      </c>
      <c r="E22" s="34" t="s">
        <v>93</v>
      </c>
      <c r="F22" s="34" t="s">
        <v>93</v>
      </c>
      <c r="G22" s="34" t="s">
        <v>93</v>
      </c>
      <c r="H22" s="34" t="s">
        <v>93</v>
      </c>
      <c r="I22" s="34" t="s">
        <v>93</v>
      </c>
      <c r="J22" s="34" t="s">
        <v>93</v>
      </c>
    </row>
  </sheetData>
  <mergeCells count="8">
    <mergeCell ref="A9:J10"/>
    <mergeCell ref="A19:I19"/>
    <mergeCell ref="A21:J22"/>
    <mergeCell ref="A1:J2"/>
    <mergeCell ref="A4:J4"/>
    <mergeCell ref="B5:J5"/>
    <mergeCell ref="B6:J6"/>
    <mergeCell ref="B7:J7"/>
  </mergeCells>
  <dataValidations count="1">
    <dataValidation type="list" sqref="I13:I17" xr:uid="{00000000-0002-0000-0200-000000000000}">
      <formula1>"Áno,Nie"</formula1>
    </dataValidation>
  </dataValidations>
  <pageMargins left="0.7" right="0.7" top="0.75" bottom="0.75" header="0.3" footer="0.3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showGridLines="0" workbookViewId="0">
      <selection activeCell="M9" sqref="M9"/>
    </sheetView>
  </sheetViews>
  <sheetFormatPr defaultRowHeight="14"/>
  <cols>
    <col min="1" max="1" width="20" customWidth="1"/>
    <col min="2" max="2" width="22.83203125" customWidth="1"/>
    <col min="3" max="3" width="16" customWidth="1"/>
    <col min="4" max="4" width="14.58203125" customWidth="1"/>
    <col min="5" max="5" width="16" customWidth="1"/>
    <col min="6" max="6" width="16.25" customWidth="1"/>
    <col min="7" max="7" width="23.08203125" customWidth="1"/>
    <col min="8" max="8" width="18.83203125" customWidth="1"/>
    <col min="9" max="9" width="15.58203125" customWidth="1"/>
    <col min="10" max="10" width="10" customWidth="1"/>
  </cols>
  <sheetData>
    <row r="1" spans="1:10" ht="32.15" customHeight="1">
      <c r="A1" s="29" t="s">
        <v>94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1.75" customHeigh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4" customHeight="1">
      <c r="A4" s="53" t="s">
        <v>77</v>
      </c>
      <c r="B4" s="53" t="s">
        <v>77</v>
      </c>
      <c r="C4" s="53" t="s">
        <v>77</v>
      </c>
      <c r="D4" s="53" t="s">
        <v>77</v>
      </c>
      <c r="E4" s="53" t="s">
        <v>77</v>
      </c>
      <c r="F4" s="53" t="s">
        <v>77</v>
      </c>
      <c r="G4" s="53" t="s">
        <v>77</v>
      </c>
      <c r="H4" s="53" t="s">
        <v>77</v>
      </c>
      <c r="I4" s="53" t="s">
        <v>77</v>
      </c>
      <c r="J4" s="53" t="s">
        <v>77</v>
      </c>
    </row>
    <row r="5" spans="1:10">
      <c r="A5" s="23" t="s">
        <v>78</v>
      </c>
      <c r="B5" s="54"/>
      <c r="C5" s="54"/>
      <c r="D5" s="54"/>
      <c r="E5" s="54"/>
      <c r="F5" s="54"/>
      <c r="G5" s="54"/>
      <c r="H5" s="54"/>
      <c r="I5" s="54"/>
      <c r="J5" s="54"/>
    </row>
    <row r="6" spans="1:10" ht="32.25" customHeight="1">
      <c r="A6" s="23" t="s">
        <v>79</v>
      </c>
      <c r="B6" s="54"/>
      <c r="C6" s="54"/>
      <c r="D6" s="54"/>
      <c r="E6" s="54"/>
      <c r="F6" s="54"/>
      <c r="G6" s="54"/>
      <c r="H6" s="54"/>
      <c r="I6" s="54"/>
      <c r="J6" s="54"/>
    </row>
    <row r="7" spans="1:10" ht="26">
      <c r="A7" s="23" t="s">
        <v>80</v>
      </c>
      <c r="B7" s="55" t="s">
        <v>95</v>
      </c>
      <c r="C7" s="55"/>
      <c r="D7" s="55"/>
      <c r="E7" s="55"/>
      <c r="F7" s="55"/>
      <c r="G7" s="55"/>
      <c r="H7" s="55"/>
      <c r="I7" s="55"/>
      <c r="J7" s="55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34" t="s">
        <v>96</v>
      </c>
      <c r="B9" s="34" t="s">
        <v>96</v>
      </c>
      <c r="C9" s="34" t="s">
        <v>96</v>
      </c>
      <c r="D9" s="34" t="s">
        <v>96</v>
      </c>
      <c r="E9" s="34" t="s">
        <v>96</v>
      </c>
      <c r="F9" s="34" t="s">
        <v>96</v>
      </c>
      <c r="G9" s="34" t="s">
        <v>96</v>
      </c>
      <c r="H9" s="34" t="s">
        <v>96</v>
      </c>
      <c r="I9" s="34" t="s">
        <v>96</v>
      </c>
      <c r="J9" s="34" t="s">
        <v>96</v>
      </c>
    </row>
    <row r="10" spans="1:10">
      <c r="A10" s="34" t="s">
        <v>96</v>
      </c>
      <c r="B10" s="34" t="s">
        <v>96</v>
      </c>
      <c r="C10" s="34" t="s">
        <v>96</v>
      </c>
      <c r="D10" s="34" t="s">
        <v>96</v>
      </c>
      <c r="E10" s="34" t="s">
        <v>96</v>
      </c>
      <c r="F10" s="34" t="s">
        <v>96</v>
      </c>
      <c r="G10" s="34" t="s">
        <v>96</v>
      </c>
      <c r="H10" s="34" t="s">
        <v>96</v>
      </c>
      <c r="I10" s="34" t="s">
        <v>96</v>
      </c>
      <c r="J10" s="34" t="s">
        <v>96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48" customHeight="1">
      <c r="A12" s="20" t="s">
        <v>47</v>
      </c>
      <c r="B12" s="20" t="s">
        <v>83</v>
      </c>
      <c r="C12" s="20" t="s">
        <v>84</v>
      </c>
      <c r="D12" s="20" t="s">
        <v>85</v>
      </c>
      <c r="E12" s="20" t="s">
        <v>86</v>
      </c>
      <c r="F12" s="20" t="s">
        <v>87</v>
      </c>
      <c r="G12" s="20" t="s">
        <v>88</v>
      </c>
      <c r="H12" s="20" t="s">
        <v>89</v>
      </c>
      <c r="I12" s="20" t="s">
        <v>90</v>
      </c>
      <c r="J12" s="20" t="s">
        <v>91</v>
      </c>
    </row>
    <row r="13" spans="1:10" ht="45" customHeight="1">
      <c r="A13" s="5">
        <v>1</v>
      </c>
      <c r="B13" s="24"/>
      <c r="C13" s="24"/>
      <c r="D13" s="24"/>
      <c r="E13" s="24"/>
      <c r="F13" s="24"/>
      <c r="G13" s="24"/>
      <c r="H13" s="24"/>
      <c r="I13" s="25"/>
      <c r="J13" s="26">
        <f>IF(I13="Áno",3,0)</f>
        <v>0</v>
      </c>
    </row>
    <row r="14" spans="1:10" ht="43.5" customHeight="1">
      <c r="A14" s="5">
        <v>2</v>
      </c>
      <c r="B14" s="24"/>
      <c r="C14" s="24"/>
      <c r="D14" s="24"/>
      <c r="E14" s="24"/>
      <c r="F14" s="24"/>
      <c r="G14" s="24"/>
      <c r="H14" s="24"/>
      <c r="I14" s="25"/>
      <c r="J14" s="26">
        <f>IF(I14="Áno",3,0)</f>
        <v>0</v>
      </c>
    </row>
    <row r="15" spans="1:10" ht="37.5" customHeight="1">
      <c r="A15" s="5">
        <v>3</v>
      </c>
      <c r="B15" s="24"/>
      <c r="C15" s="24"/>
      <c r="D15" s="24"/>
      <c r="E15" s="24"/>
      <c r="F15" s="24"/>
      <c r="G15" s="24"/>
      <c r="H15" s="24"/>
      <c r="I15" s="25"/>
      <c r="J15" s="26">
        <f>IF(I15="Áno",3,0)</f>
        <v>0</v>
      </c>
    </row>
    <row r="16" spans="1:10" ht="36" customHeight="1">
      <c r="A16" s="5">
        <v>4</v>
      </c>
      <c r="B16" s="24"/>
      <c r="C16" s="24"/>
      <c r="D16" s="24"/>
      <c r="E16" s="24"/>
      <c r="F16" s="24"/>
      <c r="G16" s="24"/>
      <c r="H16" s="24"/>
      <c r="I16" s="25"/>
      <c r="J16" s="26">
        <f>IF(I16="Áno",3,0)</f>
        <v>0</v>
      </c>
    </row>
    <row r="17" spans="1:10" ht="46.5" customHeight="1">
      <c r="A17" s="5">
        <v>5</v>
      </c>
      <c r="B17" s="24"/>
      <c r="C17" s="24"/>
      <c r="D17" s="24"/>
      <c r="E17" s="24"/>
      <c r="F17" s="24"/>
      <c r="G17" s="24"/>
      <c r="H17" s="24"/>
      <c r="I17" s="25"/>
      <c r="J17" s="26">
        <f>IF(I17="Áno",3,0)</f>
        <v>0</v>
      </c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52" t="s">
        <v>92</v>
      </c>
      <c r="B19" s="52" t="s">
        <v>92</v>
      </c>
      <c r="C19" s="52" t="s">
        <v>92</v>
      </c>
      <c r="D19" s="52" t="s">
        <v>92</v>
      </c>
      <c r="E19" s="52" t="s">
        <v>92</v>
      </c>
      <c r="F19" s="52" t="s">
        <v>92</v>
      </c>
      <c r="G19" s="52" t="s">
        <v>92</v>
      </c>
      <c r="H19" s="52" t="s">
        <v>92</v>
      </c>
      <c r="I19" s="52" t="s">
        <v>92</v>
      </c>
      <c r="J19" s="7">
        <f>SUM(J13:J17)</f>
        <v>0</v>
      </c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34" t="s">
        <v>93</v>
      </c>
      <c r="B21" s="34" t="s">
        <v>93</v>
      </c>
      <c r="C21" s="34" t="s">
        <v>93</v>
      </c>
      <c r="D21" s="34" t="s">
        <v>93</v>
      </c>
      <c r="E21" s="34" t="s">
        <v>93</v>
      </c>
      <c r="F21" s="34" t="s">
        <v>93</v>
      </c>
      <c r="G21" s="34" t="s">
        <v>93</v>
      </c>
      <c r="H21" s="34" t="s">
        <v>93</v>
      </c>
      <c r="I21" s="34" t="s">
        <v>93</v>
      </c>
      <c r="J21" s="34" t="s">
        <v>93</v>
      </c>
    </row>
    <row r="22" spans="1:10">
      <c r="A22" s="34" t="s">
        <v>93</v>
      </c>
      <c r="B22" s="34" t="s">
        <v>93</v>
      </c>
      <c r="C22" s="34" t="s">
        <v>93</v>
      </c>
      <c r="D22" s="34" t="s">
        <v>93</v>
      </c>
      <c r="E22" s="34" t="s">
        <v>93</v>
      </c>
      <c r="F22" s="34" t="s">
        <v>93</v>
      </c>
      <c r="G22" s="34" t="s">
        <v>93</v>
      </c>
      <c r="H22" s="34" t="s">
        <v>93</v>
      </c>
      <c r="I22" s="34" t="s">
        <v>93</v>
      </c>
      <c r="J22" s="34" t="s">
        <v>93</v>
      </c>
    </row>
  </sheetData>
  <mergeCells count="8">
    <mergeCell ref="A9:J10"/>
    <mergeCell ref="A19:I19"/>
    <mergeCell ref="A21:J22"/>
    <mergeCell ref="A1:J2"/>
    <mergeCell ref="A4:J4"/>
    <mergeCell ref="B5:J5"/>
    <mergeCell ref="B6:J6"/>
    <mergeCell ref="B7:J7"/>
  </mergeCells>
  <dataValidations disablePrompts="1" count="1">
    <dataValidation type="list" sqref="I13:I17" xr:uid="{00000000-0002-0000-0300-000000000000}">
      <formula1>"Áno,Nie"</formula1>
    </dataValidation>
  </dataValidations>
  <pageMargins left="0.7" right="0.7" top="0.75" bottom="0.75" header="0.3" footer="0.3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7"/>
  <sheetViews>
    <sheetView showGridLines="0" tabSelected="1" topLeftCell="A20" workbookViewId="0">
      <selection activeCell="B18" sqref="B18:F18"/>
    </sheetView>
  </sheetViews>
  <sheetFormatPr defaultRowHeight="14"/>
  <cols>
    <col min="1" max="1" width="28.83203125" customWidth="1"/>
    <col min="2" max="2" width="64" customWidth="1"/>
    <col min="3" max="6" width="12" customWidth="1"/>
  </cols>
  <sheetData>
    <row r="1" spans="1:6" ht="32.15" customHeight="1">
      <c r="A1" s="29" t="s">
        <v>97</v>
      </c>
      <c r="B1" s="29" t="s">
        <v>97</v>
      </c>
      <c r="C1" s="29" t="s">
        <v>97</v>
      </c>
      <c r="D1" s="29" t="s">
        <v>97</v>
      </c>
      <c r="E1" s="29" t="s">
        <v>97</v>
      </c>
      <c r="F1" s="29" t="s">
        <v>97</v>
      </c>
    </row>
    <row r="2" spans="1:6" ht="32.15" customHeight="1">
      <c r="A2" s="29" t="s">
        <v>97</v>
      </c>
      <c r="B2" s="29" t="s">
        <v>97</v>
      </c>
      <c r="C2" s="29" t="s">
        <v>97</v>
      </c>
      <c r="D2" s="29" t="s">
        <v>97</v>
      </c>
      <c r="E2" s="29" t="s">
        <v>97</v>
      </c>
      <c r="F2" s="29" t="s">
        <v>97</v>
      </c>
    </row>
    <row r="4" spans="1:6">
      <c r="A4" s="30" t="s">
        <v>98</v>
      </c>
      <c r="B4" s="30" t="s">
        <v>98</v>
      </c>
      <c r="C4" s="30" t="s">
        <v>98</v>
      </c>
      <c r="D4" s="30" t="s">
        <v>98</v>
      </c>
      <c r="E4" s="30" t="s">
        <v>98</v>
      </c>
      <c r="F4" s="30" t="s">
        <v>98</v>
      </c>
    </row>
    <row r="5" spans="1:6">
      <c r="A5" s="30" t="s">
        <v>98</v>
      </c>
      <c r="B5" s="30" t="s">
        <v>98</v>
      </c>
      <c r="C5" s="30" t="s">
        <v>98</v>
      </c>
      <c r="D5" s="30" t="s">
        <v>98</v>
      </c>
      <c r="E5" s="30" t="s">
        <v>98</v>
      </c>
      <c r="F5" s="30" t="s">
        <v>98</v>
      </c>
    </row>
    <row r="7" spans="1:6" ht="24" customHeight="1">
      <c r="A7" s="31" t="s">
        <v>99</v>
      </c>
      <c r="B7" s="31" t="s">
        <v>99</v>
      </c>
      <c r="C7" s="31" t="s">
        <v>99</v>
      </c>
      <c r="D7" s="31" t="s">
        <v>99</v>
      </c>
      <c r="E7" s="31" t="s">
        <v>99</v>
      </c>
      <c r="F7" s="31" t="s">
        <v>99</v>
      </c>
    </row>
    <row r="8" spans="1:6">
      <c r="A8" s="8" t="s">
        <v>100</v>
      </c>
      <c r="B8" s="32" t="s">
        <v>101</v>
      </c>
      <c r="C8" s="32"/>
      <c r="D8" s="32"/>
      <c r="E8" s="32"/>
      <c r="F8" s="32"/>
    </row>
    <row r="9" spans="1:6" ht="42" customHeight="1">
      <c r="A9" s="27" t="s">
        <v>102</v>
      </c>
      <c r="B9" s="33" t="s">
        <v>103</v>
      </c>
      <c r="C9" s="33"/>
      <c r="D9" s="33"/>
      <c r="E9" s="33"/>
      <c r="F9" s="33"/>
    </row>
    <row r="10" spans="1:6" ht="42" customHeight="1">
      <c r="A10" s="27" t="s">
        <v>104</v>
      </c>
      <c r="B10" s="33" t="s">
        <v>121</v>
      </c>
      <c r="C10" s="33"/>
      <c r="D10" s="33"/>
      <c r="E10" s="33"/>
      <c r="F10" s="33"/>
    </row>
    <row r="11" spans="1:6" ht="42" customHeight="1">
      <c r="A11" s="27" t="s">
        <v>105</v>
      </c>
      <c r="B11" s="33" t="s">
        <v>106</v>
      </c>
      <c r="C11" s="33"/>
      <c r="D11" s="33"/>
      <c r="E11" s="33"/>
      <c r="F11" s="33"/>
    </row>
    <row r="12" spans="1:6" ht="42" customHeight="1">
      <c r="A12" s="27" t="s">
        <v>107</v>
      </c>
      <c r="B12" s="33" t="s">
        <v>122</v>
      </c>
      <c r="C12" s="33"/>
      <c r="D12" s="33"/>
      <c r="E12" s="33"/>
      <c r="F12" s="33"/>
    </row>
    <row r="14" spans="1:6" ht="24" customHeight="1">
      <c r="A14" s="31" t="s">
        <v>108</v>
      </c>
      <c r="B14" s="31" t="s">
        <v>108</v>
      </c>
      <c r="C14" s="31" t="s">
        <v>108</v>
      </c>
      <c r="D14" s="31" t="s">
        <v>108</v>
      </c>
      <c r="E14" s="31" t="s">
        <v>108</v>
      </c>
      <c r="F14" s="31" t="s">
        <v>108</v>
      </c>
    </row>
    <row r="15" spans="1:6">
      <c r="A15" s="8" t="s">
        <v>109</v>
      </c>
      <c r="B15" s="32" t="s">
        <v>110</v>
      </c>
      <c r="C15" s="32"/>
      <c r="D15" s="32"/>
      <c r="E15" s="32"/>
      <c r="F15" s="32"/>
    </row>
    <row r="16" spans="1:6" ht="37.5" customHeight="1">
      <c r="A16" s="27" t="s">
        <v>111</v>
      </c>
      <c r="B16" s="33" t="s">
        <v>112</v>
      </c>
      <c r="C16" s="33"/>
      <c r="D16" s="33"/>
      <c r="E16" s="33"/>
      <c r="F16" s="33"/>
    </row>
    <row r="17" spans="1:6" ht="34.5" customHeight="1">
      <c r="A17" s="27" t="s">
        <v>123</v>
      </c>
      <c r="B17" s="33" t="s">
        <v>113</v>
      </c>
      <c r="C17" s="33"/>
      <c r="D17" s="33"/>
      <c r="E17" s="33"/>
      <c r="F17" s="33"/>
    </row>
    <row r="18" spans="1:6" ht="36.75" customHeight="1">
      <c r="A18" s="27" t="s">
        <v>124</v>
      </c>
      <c r="B18" s="33" t="s">
        <v>114</v>
      </c>
      <c r="C18" s="33"/>
      <c r="D18" s="33"/>
      <c r="E18" s="33"/>
      <c r="F18" s="33"/>
    </row>
    <row r="20" spans="1:6" ht="24" customHeight="1">
      <c r="A20" s="31" t="s">
        <v>115</v>
      </c>
      <c r="B20" s="31" t="s">
        <v>115</v>
      </c>
      <c r="C20" s="31" t="s">
        <v>115</v>
      </c>
      <c r="D20" s="31" t="s">
        <v>115</v>
      </c>
      <c r="E20" s="31" t="s">
        <v>115</v>
      </c>
      <c r="F20" s="31" t="s">
        <v>115</v>
      </c>
    </row>
    <row r="21" spans="1:6" ht="33" customHeight="1">
      <c r="A21" s="28">
        <v>1</v>
      </c>
      <c r="B21" s="33" t="s">
        <v>116</v>
      </c>
      <c r="C21" s="33"/>
      <c r="D21" s="33"/>
      <c r="E21" s="33"/>
      <c r="F21" s="33"/>
    </row>
    <row r="22" spans="1:6" ht="31.5" customHeight="1">
      <c r="A22" s="28">
        <v>2</v>
      </c>
      <c r="B22" s="33" t="s">
        <v>117</v>
      </c>
      <c r="C22" s="33"/>
      <c r="D22" s="33"/>
      <c r="E22" s="33"/>
      <c r="F22" s="33"/>
    </row>
    <row r="23" spans="1:6" ht="24.75" customHeight="1">
      <c r="A23" s="28">
        <v>3</v>
      </c>
      <c r="B23" s="33" t="s">
        <v>118</v>
      </c>
      <c r="C23" s="33"/>
      <c r="D23" s="33"/>
      <c r="E23" s="33"/>
      <c r="F23" s="33"/>
    </row>
    <row r="24" spans="1:6" ht="31.5" customHeight="1">
      <c r="A24" s="28">
        <v>4</v>
      </c>
      <c r="B24" s="33" t="s">
        <v>119</v>
      </c>
      <c r="C24" s="33"/>
      <c r="D24" s="33"/>
      <c r="E24" s="33"/>
      <c r="F24" s="33"/>
    </row>
    <row r="26" spans="1:6">
      <c r="A26" s="34" t="s">
        <v>120</v>
      </c>
      <c r="B26" s="34" t="s">
        <v>120</v>
      </c>
      <c r="C26" s="34" t="s">
        <v>120</v>
      </c>
      <c r="D26" s="34" t="s">
        <v>120</v>
      </c>
      <c r="E26" s="34" t="s">
        <v>120</v>
      </c>
      <c r="F26" s="34" t="s">
        <v>120</v>
      </c>
    </row>
    <row r="27" spans="1:6">
      <c r="A27" s="34" t="s">
        <v>120</v>
      </c>
      <c r="B27" s="34" t="s">
        <v>120</v>
      </c>
      <c r="C27" s="34" t="s">
        <v>120</v>
      </c>
      <c r="D27" s="34" t="s">
        <v>120</v>
      </c>
      <c r="E27" s="34" t="s">
        <v>120</v>
      </c>
      <c r="F27" s="34" t="s">
        <v>120</v>
      </c>
    </row>
  </sheetData>
  <mergeCells count="19">
    <mergeCell ref="B22:F22"/>
    <mergeCell ref="B23:F23"/>
    <mergeCell ref="B24:F24"/>
    <mergeCell ref="A26:F27"/>
    <mergeCell ref="B16:F16"/>
    <mergeCell ref="B17:F17"/>
    <mergeCell ref="B18:F18"/>
    <mergeCell ref="A20:F20"/>
    <mergeCell ref="B21:F21"/>
    <mergeCell ref="B10:F10"/>
    <mergeCell ref="B11:F11"/>
    <mergeCell ref="B12:F12"/>
    <mergeCell ref="A14:F14"/>
    <mergeCell ref="B15:F15"/>
    <mergeCell ref="A1:F2"/>
    <mergeCell ref="A4:F5"/>
    <mergeCell ref="A7:F7"/>
    <mergeCell ref="B8:F8"/>
    <mergeCell ref="B9:F9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Pokyny</vt:lpstr>
      <vt:lpstr>K1 - Cena</vt:lpstr>
      <vt:lpstr>K2 - RICS expert</vt:lpstr>
      <vt:lpstr>K3 - Finančný expert</vt:lpstr>
      <vt:lpstr>Mechanizmus 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Drevová Adriana, Ing</dc:creator>
  <cp:keywords/>
  <dc:description/>
  <cp:lastModifiedBy>Drevová Adriana, Ing</cp:lastModifiedBy>
  <cp:revision/>
  <dcterms:created xsi:type="dcterms:W3CDTF">2026-08-25T09:10:13Z</dcterms:created>
  <dcterms:modified xsi:type="dcterms:W3CDTF">2026-10-30T12:35:30Z</dcterms:modified>
  <cp:category/>
  <cp:contentStatus/>
</cp:coreProperties>
</file>