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Josephina potraviny 2018\ŠI BB\Mlieko a mliečne výrobky\komplet\"/>
    </mc:Choice>
  </mc:AlternateContent>
  <bookViews>
    <workbookView xWindow="0" yWindow="0" windowWidth="19200" windowHeight="11460"/>
  </bookViews>
  <sheets>
    <sheet name="Príl.č.1 Špecifikácia CaP" sheetId="1" r:id="rId1"/>
  </sheets>
  <definedNames>
    <definedName name="_xlnm.Print_Area" localSheetId="0">'Príl.č.1 Špecifikácia CaP'!$A$1:$M$78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0" i="1" l="1"/>
  <c r="M50" i="1" s="1"/>
  <c r="L51" i="1"/>
  <c r="L52" i="1"/>
  <c r="M52" i="1" s="1"/>
  <c r="L53" i="1"/>
  <c r="M53" i="1" s="1"/>
  <c r="L54" i="1"/>
  <c r="M54" i="1" s="1"/>
  <c r="L55" i="1"/>
  <c r="M55" i="1" s="1"/>
  <c r="H50" i="1"/>
  <c r="H51" i="1"/>
  <c r="H52" i="1"/>
  <c r="H53" i="1"/>
  <c r="H54" i="1"/>
  <c r="H55" i="1"/>
  <c r="J52" i="1" l="1"/>
  <c r="J50" i="1"/>
  <c r="J51" i="1"/>
  <c r="M51" i="1"/>
  <c r="L24" i="1"/>
  <c r="M24" i="1" s="1"/>
  <c r="M56" i="1" l="1"/>
  <c r="L25" i="1"/>
  <c r="M25" i="1" s="1"/>
  <c r="L26" i="1"/>
  <c r="M26" i="1" s="1"/>
  <c r="L27" i="1"/>
  <c r="M27" i="1" s="1"/>
  <c r="L28" i="1"/>
  <c r="M28" i="1" s="1"/>
  <c r="L29" i="1"/>
  <c r="M29" i="1" s="1"/>
  <c r="L30" i="1"/>
  <c r="M30" i="1" s="1"/>
  <c r="L31" i="1"/>
  <c r="M31" i="1" s="1"/>
  <c r="L32" i="1"/>
  <c r="M32" i="1" s="1"/>
  <c r="L33" i="1"/>
  <c r="M33" i="1" s="1"/>
  <c r="L34" i="1"/>
  <c r="M34" i="1" s="1"/>
  <c r="L35" i="1"/>
  <c r="M35" i="1" s="1"/>
  <c r="L36" i="1"/>
  <c r="M36" i="1" s="1"/>
  <c r="L37" i="1"/>
  <c r="M37" i="1" s="1"/>
  <c r="L38" i="1"/>
  <c r="M38" i="1" s="1"/>
  <c r="L39" i="1"/>
  <c r="M39" i="1" s="1"/>
  <c r="L40" i="1"/>
  <c r="M40" i="1" s="1"/>
  <c r="L41" i="1"/>
  <c r="M41" i="1" s="1"/>
  <c r="L42" i="1"/>
  <c r="M42" i="1" s="1"/>
  <c r="L43" i="1"/>
  <c r="M43" i="1" s="1"/>
  <c r="L44" i="1"/>
  <c r="M44" i="1" s="1"/>
  <c r="L45" i="1"/>
  <c r="M45" i="1" s="1"/>
  <c r="L46" i="1"/>
  <c r="M46" i="1" s="1"/>
  <c r="L47" i="1"/>
  <c r="M47" i="1" s="1"/>
  <c r="L48" i="1"/>
  <c r="M48" i="1" s="1"/>
  <c r="L49" i="1"/>
  <c r="M49" i="1" s="1"/>
  <c r="H25" i="1"/>
  <c r="H26" i="1"/>
  <c r="H27" i="1"/>
  <c r="H28" i="1"/>
  <c r="H29" i="1"/>
  <c r="H30" i="1"/>
  <c r="H31" i="1"/>
  <c r="H32" i="1"/>
  <c r="H33" i="1"/>
  <c r="H34" i="1"/>
  <c r="H35" i="1"/>
  <c r="H36" i="1"/>
  <c r="H37" i="1"/>
  <c r="H38" i="1"/>
  <c r="H39" i="1"/>
  <c r="H40" i="1"/>
  <c r="H41" i="1"/>
  <c r="H42" i="1"/>
  <c r="H43" i="1"/>
  <c r="H44" i="1"/>
  <c r="H45" i="1"/>
  <c r="H46" i="1"/>
  <c r="H47" i="1"/>
  <c r="H48" i="1"/>
  <c r="H49" i="1"/>
  <c r="A25" i="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J54" i="1" l="1"/>
  <c r="J55" i="1"/>
  <c r="J53" i="1"/>
  <c r="A50" i="1"/>
  <c r="A51" i="1" s="1"/>
  <c r="A52" i="1" s="1"/>
  <c r="A53" i="1" s="1"/>
  <c r="A54" i="1" s="1"/>
  <c r="A55" i="1" s="1"/>
  <c r="J39" i="1"/>
  <c r="J47" i="1"/>
  <c r="J31" i="1"/>
  <c r="J49" i="1"/>
  <c r="J45" i="1"/>
  <c r="J43" i="1"/>
  <c r="J41" i="1"/>
  <c r="J37" i="1"/>
  <c r="J35" i="1"/>
  <c r="J33" i="1"/>
  <c r="J29" i="1"/>
  <c r="J27" i="1"/>
  <c r="J25" i="1"/>
  <c r="J48" i="1"/>
  <c r="J46" i="1"/>
  <c r="J44" i="1"/>
  <c r="J42" i="1"/>
  <c r="J40" i="1"/>
  <c r="J38" i="1"/>
  <c r="J36" i="1"/>
  <c r="J34" i="1"/>
  <c r="J32" i="1"/>
  <c r="J30" i="1"/>
  <c r="J28" i="1"/>
  <c r="J26" i="1"/>
  <c r="H24" i="1"/>
  <c r="L56" i="1" l="1"/>
  <c r="J24" i="1" l="1"/>
</calcChain>
</file>

<file path=xl/sharedStrings.xml><?xml version="1.0" encoding="utf-8"?>
<sst xmlns="http://schemas.openxmlformats.org/spreadsheetml/2006/main" count="263" uniqueCount="73">
  <si>
    <t>Por.č.</t>
  </si>
  <si>
    <t>Predpokladané množstvo</t>
  </si>
  <si>
    <t>Obchodné meno uchádzača:</t>
  </si>
  <si>
    <t>Sídlo uchádzača:</t>
  </si>
  <si>
    <t>IČO:</t>
  </si>
  <si>
    <t>Právna forma:</t>
  </si>
  <si>
    <t>e-mail:</t>
  </si>
  <si>
    <t>telefonický kontakt:</t>
  </si>
  <si>
    <t>V ............................., dňa .........................</t>
  </si>
  <si>
    <t>[uviesť miesto a dátum podpisu]</t>
  </si>
  <si>
    <t xml:space="preserve">[vypísať meno, priezvisko a funkciu
oprávnenej osoby uchádzača]
</t>
  </si>
  <si>
    <t>merná jednotka</t>
  </si>
  <si>
    <t>Názov tovaru/popis výrobku/požadovaná veľkosť balenia</t>
  </si>
  <si>
    <t>Hmotnosť balenia (v kg) uchádzačom ponúkaného výrobku</t>
  </si>
  <si>
    <t xml:space="preserve">Predpokladané množstvo balení uchádzačom ponúkaného výrobku  v ks (zaokrúhlené na celé kusy)  </t>
  </si>
  <si>
    <t>Špecifikácia cien a položiek</t>
  </si>
  <si>
    <t>Príloha č.1 Výzvy - Špecifikácia cien a položiek</t>
  </si>
  <si>
    <t>doplní uchádzač</t>
  </si>
  <si>
    <t>jednotková cena za mernú jednotku v EUR bez DPH</t>
  </si>
  <si>
    <t>jednotková cena za položku v EUR bez DPH</t>
  </si>
  <si>
    <t>jednotková cena za balenie v EUR bez DPH</t>
  </si>
  <si>
    <r>
      <t xml:space="preserve">                     </t>
    </r>
    <r>
      <rPr>
        <b/>
        <sz val="11"/>
        <color theme="1"/>
        <rFont val="Calibri"/>
        <family val="2"/>
        <charset val="238"/>
        <scheme val="minor"/>
      </rPr>
      <t>BANSKOBYSTRICKÝ</t>
    </r>
    <r>
      <rPr>
        <b/>
        <i/>
        <sz val="11"/>
        <color theme="1"/>
        <rFont val="Calibri"/>
        <family val="2"/>
        <charset val="238"/>
        <scheme val="minor"/>
      </rPr>
      <t xml:space="preserve"> </t>
    </r>
    <r>
      <rPr>
        <sz val="11"/>
        <color theme="1"/>
        <rFont val="Calibri"/>
        <family val="2"/>
        <charset val="238"/>
        <scheme val="minor"/>
      </rPr>
      <t>SAMOSPRÁVNY KRAJ</t>
    </r>
  </si>
  <si>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</si>
  <si>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Jednotková cena tovaru musí byť dodržaná bez ohľadu na veľkosť balenia.</t>
  </si>
  <si>
    <t>Uvedené množstvo tovaru je orientačné a nie je pre OvZP záväzné.</t>
  </si>
  <si>
    <t>Uchádzač vyhlasuje, že * JE / NIE JE platiteľom DPH (uchádzač zakrúžkuje relevantný údaj).</t>
  </si>
  <si>
    <t>Poznámka:</t>
  </si>
  <si>
    <t>dátum musí byť aktuálny vo vzťahu ku dňu uplynutia lehoty na predkladanie ponúk,</t>
  </si>
  <si>
    <t>uchádzač zaokrúhli svoje návrhy v zmysle matematických pravidiel na 2 desatinné miesta.</t>
  </si>
  <si>
    <r>
      <t xml:space="preserve">špecifikácia cien a položiek uchádzača  musí byť v zmysle bodu č. 11 Výzvy </t>
    </r>
    <r>
      <rPr>
        <i/>
        <u/>
        <sz val="9"/>
        <color theme="1"/>
        <rFont val="Calibri"/>
        <family val="2"/>
        <charset val="238"/>
        <scheme val="minor"/>
      </rPr>
      <t>vložený do systému JOSEPHINE vo formáte .pdf“,</t>
    </r>
  </si>
  <si>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</si>
  <si>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Bližšia špecifikácia  - popis uchádzačom ponúkaného výrobku</t>
  </si>
  <si>
    <t>Konkrétny (obchodný) názov uchádzačom ponúkaného výrobku</t>
  </si>
  <si>
    <t>jednotková cena za položku v EUR s  DPH</t>
  </si>
  <si>
    <r>
      <rPr>
        <b/>
        <sz val="11"/>
        <rFont val="Calibri"/>
        <family val="2"/>
        <charset val="238"/>
        <scheme val="minor"/>
      </rPr>
      <t>celková cena za predmet zákazky v EUR</t>
    </r>
    <r>
      <rPr>
        <sz val="11"/>
        <rFont val="Calibri"/>
        <family val="2"/>
        <charset val="238"/>
        <scheme val="minor"/>
      </rPr>
      <t xml:space="preserve"> bez DPH a </t>
    </r>
    <r>
      <rPr>
        <b/>
        <sz val="11"/>
        <rFont val="Calibri"/>
        <family val="2"/>
        <charset val="238"/>
        <scheme val="minor"/>
      </rPr>
      <t>s DPH  (návrh na plnenie kritéria)</t>
    </r>
  </si>
  <si>
    <t>DPH           10%, 20% 1,1;1,2</t>
  </si>
  <si>
    <t>ŠJ ako súčasť Školského internátu BB</t>
  </si>
  <si>
    <t>Internátnna č.4,</t>
  </si>
  <si>
    <t>974 01 Banská Bystrica</t>
  </si>
  <si>
    <t>Dodávka mlieka a mliečnych výrobkov pre ŠJ ako súčasť Školského internátu Banská Bytsrica</t>
  </si>
  <si>
    <t>Mlieko trvanlivé polotučné, homogenizované, ošetrené UHT, ohrevom min. 1,5%, balenie max. 1l</t>
  </si>
  <si>
    <t>l</t>
  </si>
  <si>
    <t>Maslo čerstvé - vyrob. z pasterizovanej smotany. Množstvo mliečneho tuku min. 83%, hmotnosť balenia 125-250g</t>
  </si>
  <si>
    <t>kg</t>
  </si>
  <si>
    <t>Maslo mini porcované - roztierateľný tuk Zloženie: voda, rast. oleje a tuky, celkový obsah tuku min. 25%. Hmotnosť: max.20g</t>
  </si>
  <si>
    <t>Tvaroh hrudkovitý  - jemný, hrudkovitý, nízkotučný, tuk v sušine a sušina min. 23%, hmotnosť balenia 250g</t>
  </si>
  <si>
    <t>Bryndza - plnotučná bryndza Zloženie: skladovaný ovčí syr, kravský hrudkový syr, pitná voda, soľ, množstvo ovčej zložky min. 50%, hmostnoť tuku v sušine min. 48% a sušina min. 44% hmotnosť balenia min. 125g</t>
  </si>
  <si>
    <t>Smotana na varenie - trvanlivá smotana na varenie. Zloženie: smotana, obsah tuku min 12%.Hmotnosť: min. 1l-trvanlivá</t>
  </si>
  <si>
    <t>Smotana trvanlivá - smotana na šľahanie. Zloženie: tuk najmenej 30% hmotnosti, smotana, mlieko. Hmotnosť:min. 250ml trvanlivá</t>
  </si>
  <si>
    <t>Smotana kyslá - smotana, smotanová kultúra, obsah tuku najmenej 15% hmotnosti. Hmotnosť: 1kg</t>
  </si>
  <si>
    <t>Zakysanka: zakysané plnotučné mlieko. Zloženie: mlieko,mliečna kultúra, tuk najmenej 3,3 %.Hmotnosť: min. 250g</t>
  </si>
  <si>
    <t>Syrokrém Apetito - rozotierateľný syr. Zloženie: mlieko odstredené a sušené, škrob, smotana 28%, syr, maslo, mliečna bielkovina, taviace soli, jedlá soľ, smot. aróma, tuk v sušine najm. 49%, 150g</t>
  </si>
  <si>
    <t>Syrokrém Smotanela - roztierateľný syr. Zloženie: obnovené odtučnené mlieko, syry, maslo, smotana 7%,soľ, tuk v sušine  min. 45%. Hmotnosť krabička 150g</t>
  </si>
  <si>
    <t>Syrokrém smotanela šunka-roztierateľný, tav. Syr s príchuťou šunky. Zloženie: obn. odtučnené mlieko, syry, maslo, smotana min. 7%, soľ, tuk v sušine min. 45%, hmotnosť krabička 150g</t>
  </si>
  <si>
    <t>Syr trojuholníkový-jemný tavený výrobok. Zloženie:syry, voda, rast.oleje,odtuč. mlieko,suš.srvátka,kuk.škrob,soľ,tuk v sušine min. 60%. Hmotnosť krabička 140g</t>
  </si>
  <si>
    <t>Syr v črievku - tavený syr. Zloženie: syry, voda,rast.oleje, odtuč. mlieko, sušená srvátka, kukur. škrob. Hmotnosť min.90g</t>
  </si>
  <si>
    <t>Syr pltákový - tavené plátky s rast.tukom, Zloženie:syry min. 4% čiast. hydrogenov. rastl. tuk v rôznych pomeroch, voda, odtučnené mlieko,suš. srvátka, škorb, soľ. Hmotnosť min. 100g</t>
  </si>
  <si>
    <t>Syr plátkový - tvrdý Zloženie: Pasterizované mlieko, soľ, stabilizátory, bakteriálne kultúry, syridlo, beta - karotén. Hmotnosť 100g</t>
  </si>
  <si>
    <t>Syr Niva - Zloženie: Past.mlieko,jedlá soľ najviac 5,5% hmotnosti, chlorid vápenatý syridlo, mliekár. kultúry, ušlachtilá pleseň, množ. sušiny najmenej 48% hmotnosti, množstvo tuku v sušine 50% hmotnosti. Balenie 120-3000g</t>
  </si>
  <si>
    <t>Syr tehla eidam min. 45%. Zloženie: kravské mlieko,špecifické kultúry, mikrobiálne syrydlo,bielkoviny min. 24,5 tuky min. 25,5 % neúdený. Balenie: 1000-3000g</t>
  </si>
  <si>
    <t xml:space="preserve">Syr Tofu - zloženie: voda, sójové bôby,bez konzerv. látok, bez cholesterolu, bez lepku,vysoký obs.bielkovín,neúdený </t>
  </si>
  <si>
    <t>Smotanový dezert 80g - tvaroh min. 50%, voda, cukor, smotana, kukuričný škrob, kakaový prášok min. 2%</t>
  </si>
  <si>
    <t>Smotanový dezert 100g-mlieko min. 49% smotana, cukor, škrob, kakaový prášok 0,8%, pasta z lieskových orieškov 0,5%, čokoládový prášok 0,5%</t>
  </si>
  <si>
    <t>Smotanový dezert 60g - smotana,ochuc. zložka 11%, cukor,suš.mlieko, suš.srvátka škrob, želatína, aróma, jogurt. kulutúra, tuk najmenej 7,5 %</t>
  </si>
  <si>
    <t>Smotanový dezert 55g - smotana, plnot. zložka 11%, cukor,suš.mlieko, suš.srvátka škrob, želatína, aróma, jogurt. kulutúra, tuk najmenej 7,5 %</t>
  </si>
  <si>
    <t>Termizovaný tvarohovo-smotanový dezert kakaový, vanilkový, jahodový. Zloženie: Tvaroh min. 48%, pitná voda, Zloženie: Tvaroh min. 48%, pitná voda, cukor, smotana min. 6,5%, kukur.škrob želatína, aróma, hmot. 90g</t>
  </si>
  <si>
    <t>Jogurt biely - zloženie: smotana, jogurt. kultúra, tuk najm. 10%, hmot. 125-150g</t>
  </si>
  <si>
    <t>Jogurt ovocný - rôzne príchute 150g Zloženie: mlieko, smotana min. 10% tuku ochucujúca zložka /podľa druhu/, jogurt. kultúra, tuk min. 8% hmotnosti, sušina min. 22% hmotnosti</t>
  </si>
  <si>
    <t>Jogurt ovcný - rôzne príchute 120g, Zloženie: Mlieko, ovocná zložka 15%, cukor,mliečne bielkoviny,jogurtové kultúry, obsah tuku najm. 2,4%</t>
  </si>
  <si>
    <t>Jogrut ovocný - rôzne príchute 110g Zloženie: mlieko, ovcná zložka 15%, ovocné šťavy min. 3%, škrob, arómy, farbivo,mliečne bielkoviny</t>
  </si>
  <si>
    <t>Jogurt-rôzne doplnkové prílohy /lentilky, guličky,mini piškóty,čoko dražé/ 109g Zloženie: mlieko, cukor, jogurtové kultúry, obsah tuku najm. 3,9%</t>
  </si>
  <si>
    <t>Jogurt čokoládový - smotana, jogurtová kultúra, ochucujúca zložka čokoládová min.15% hmot., max. 150g</t>
  </si>
  <si>
    <t>Smotana kyslá - smotana, smotanová kultúra, obs.tuku min. 15%,hm.max.200g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</si>
</sst>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sz val="11"/>
      <name val="Times New Roman"/>
      <family val="1"/>
      <charset val="238"/>
    </font>
    <font>
      <sz val="11"/>
      <color theme="1"/>
      <name val="Times New Roman"/>
      <family val="1"/>
      <charset val="238"/>
    </font>
    <font>
      <b/>
      <sz val="9"/>
      <color rgb="FF000000"/>
      <name val="Times New Roman"/>
      <family val="1"/>
      <charset val="238"/>
    </font>
    <font>
      <b/>
      <sz val="8"/>
      <color rgb="FF000000"/>
      <name val="Times New Roman"/>
      <family val="1"/>
      <charset val="238"/>
    </font>
    <font>
      <sz val="8"/>
      <color theme="1"/>
      <name val="Times New Roman"/>
      <family val="1"/>
      <charset val="238"/>
    </font>
    <font>
      <b/>
      <i/>
      <sz val="12"/>
      <color theme="1"/>
      <name val="Calibri"/>
      <family val="2"/>
      <charset val="238"/>
      <scheme val="minor"/>
    </font>
    <font>
      <b/>
      <sz val="14"/>
      <color theme="1"/>
      <name val="Calibri"/>
      <family val="2"/>
      <charset val="238"/>
      <scheme val="minor"/>
    </font>
    <font>
      <sz val="14"/>
      <color theme="1"/>
      <name val="Calibri"/>
      <family val="2"/>
      <charset val="238"/>
      <scheme val="minor"/>
    </font>
    <font>
      <b/>
      <i/>
      <sz val="11"/>
      <color theme="1"/>
      <name val="Calibri"/>
      <family val="2"/>
      <charset val="238"/>
      <scheme val="minor"/>
    </font>
    <font>
      <b/>
      <sz val="16"/>
      <color theme="1"/>
      <name val="Calibri"/>
      <family val="2"/>
      <charset val="238"/>
      <scheme val="minor"/>
    </font>
    <font>
      <i/>
      <sz val="11"/>
      <color rgb="FFFF0000"/>
      <name val="Times New Roman"/>
      <family val="1"/>
      <charset val="238"/>
    </font>
    <font>
      <i/>
      <sz val="11"/>
      <color rgb="FFFF0000"/>
      <name val="Calibri"/>
      <family val="2"/>
      <charset val="238"/>
      <scheme val="minor"/>
    </font>
    <font>
      <i/>
      <sz val="9"/>
      <color theme="1"/>
      <name val="Calibri"/>
      <family val="2"/>
      <charset val="238"/>
      <scheme val="minor"/>
    </font>
    <font>
      <i/>
      <u/>
      <sz val="9"/>
      <color theme="1"/>
      <name val="Calibri"/>
      <family val="2"/>
      <charset val="238"/>
      <scheme val="minor"/>
    </font>
    <font>
      <sz val="10"/>
      <name val="Calibri"/>
      <family val="2"/>
      <charset val="238"/>
      <scheme val="minor"/>
    </font>
    <font>
      <sz val="10"/>
      <color theme="1"/>
      <name val="Calibri"/>
      <family val="2"/>
      <charset val="238"/>
      <scheme val="minor"/>
    </font>
    <font>
      <sz val="10"/>
      <name val="Arial"/>
      <family val="2"/>
      <charset val="238"/>
    </font>
    <font>
      <sz val="10"/>
      <color indexed="8"/>
      <name val="Times New Roman"/>
      <family val="1"/>
      <charset val="238"/>
    </font>
    <font>
      <sz val="9"/>
      <color indexed="8"/>
      <name val="Arial"/>
      <family val="2"/>
      <charset val="23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s>
  <cellStyleXfs count="2">
    <xf numFmtId="0" fontId="0" fillId="0" borderId="0"/>
    <xf numFmtId="0" fontId="20" fillId="0" borderId="0"/>
  </cellStyleXfs>
  <cellXfs count="85">
    <xf numFmtId="0" fontId="0" fillId="0" borderId="0" xfId="0"/>
    <xf numFmtId="0" fontId="0" fillId="0" borderId="0" xfId="0" applyAlignment="1">
      <alignment horizontal="righ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wrapText="1"/>
    </xf>
    <xf numFmtId="0" fontId="2" fillId="0" borderId="0" xfId="0" applyFont="1" applyFill="1" applyBorder="1" applyAlignment="1">
      <alignment horizontal="right" vertical="center"/>
    </xf>
    <xf numFmtId="0" fontId="2" fillId="0" borderId="0" xfId="0" applyFont="1" applyFill="1"/>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0" fillId="0" borderId="0" xfId="0" applyFill="1" applyAlignment="1"/>
    <xf numFmtId="0" fontId="0" fillId="0" borderId="0" xfId="0" applyFill="1"/>
    <xf numFmtId="0" fontId="0" fillId="0" borderId="2" xfId="0" applyBorder="1"/>
    <xf numFmtId="0" fontId="0" fillId="0" borderId="2" xfId="0" applyBorder="1" applyAlignment="1"/>
    <xf numFmtId="1" fontId="4" fillId="0" borderId="1" xfId="0" applyNumberFormat="1" applyFont="1" applyFill="1" applyBorder="1" applyAlignment="1">
      <alignment horizontal="center" vertical="center" wrapText="1"/>
    </xf>
    <xf numFmtId="0" fontId="3" fillId="0" borderId="0" xfId="0" applyFont="1" applyFill="1" applyBorder="1" applyAlignment="1">
      <alignment horizontal="right" wrapText="1"/>
    </xf>
    <xf numFmtId="0" fontId="2" fillId="0" borderId="0" xfId="0" applyFont="1" applyFill="1" applyBorder="1"/>
    <xf numFmtId="2" fontId="15" fillId="0" borderId="1" xfId="0" applyNumberFormat="1" applyFont="1" applyBorder="1" applyAlignment="1">
      <alignment horizontal="center" vertical="center"/>
    </xf>
    <xf numFmtId="2" fontId="14" fillId="0" borderId="1" xfId="0" applyNumberFormat="1" applyFont="1" applyFill="1" applyBorder="1" applyAlignment="1">
      <alignment horizontal="center" vertical="center" wrapText="1"/>
    </xf>
    <xf numFmtId="0" fontId="0" fillId="0" borderId="0" xfId="0" applyAlignment="1"/>
    <xf numFmtId="0" fontId="13" fillId="0" borderId="0" xfId="0" applyFont="1" applyAlignment="1">
      <alignment horizontal="center" vertical="center"/>
    </xf>
    <xf numFmtId="0" fontId="2" fillId="0" borderId="0" xfId="0" applyFont="1" applyFill="1" applyBorder="1" applyAlignment="1">
      <alignment horizontal="left" vertical="center" wrapText="1"/>
    </xf>
    <xf numFmtId="0" fontId="0" fillId="0" borderId="0" xfId="0" applyAlignment="1">
      <alignment horizontal="left"/>
    </xf>
    <xf numFmtId="0" fontId="5"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2" fontId="2"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2" fillId="0" borderId="0" xfId="0" applyFont="1" applyFill="1" applyBorder="1" applyAlignment="1">
      <alignment horizontal="left" vertical="center"/>
    </xf>
    <xf numFmtId="0" fontId="0" fillId="0" borderId="0" xfId="0" applyFill="1" applyAlignment="1"/>
    <xf numFmtId="0" fontId="0" fillId="0" borderId="0" xfId="0" applyAlignment="1">
      <alignment horizontal="left"/>
    </xf>
    <xf numFmtId="0" fontId="9" fillId="0" borderId="0" xfId="0" applyFont="1" applyFill="1" applyAlignment="1">
      <alignment wrapText="1"/>
    </xf>
    <xf numFmtId="0" fontId="0" fillId="0" borderId="0" xfId="0" applyAlignment="1">
      <alignment horizontal="left"/>
    </xf>
    <xf numFmtId="0" fontId="0" fillId="0" borderId="0" xfId="0" applyFill="1" applyAlignment="1"/>
    <xf numFmtId="0" fontId="0" fillId="0" borderId="0" xfId="0" applyBorder="1" applyAlignment="1">
      <alignment horizontal="left" vertical="top" wrapText="1"/>
    </xf>
    <xf numFmtId="0" fontId="0" fillId="0" borderId="1" xfId="0" applyBorder="1" applyAlignment="1">
      <alignment horizontal="center" vertical="center"/>
    </xf>
    <xf numFmtId="0" fontId="0" fillId="0" borderId="0" xfId="0" applyBorder="1" applyAlignment="1"/>
    <xf numFmtId="2" fontId="15" fillId="0" borderId="1" xfId="0" applyNumberFormat="1" applyFont="1" applyBorder="1" applyAlignment="1">
      <alignment horizontal="center" vertical="center" wrapText="1"/>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0" fillId="0" borderId="0" xfId="0" applyBorder="1" applyAlignment="1">
      <alignment horizontal="left"/>
    </xf>
    <xf numFmtId="0" fontId="0" fillId="0" borderId="6" xfId="0" applyBorder="1" applyAlignment="1">
      <alignment horizontal="left"/>
    </xf>
    <xf numFmtId="0" fontId="21" fillId="0" borderId="7" xfId="1" applyFont="1" applyBorder="1" applyAlignment="1">
      <alignment vertical="center" wrapText="1"/>
    </xf>
    <xf numFmtId="0" fontId="22" fillId="0" borderId="1" xfId="1" applyFont="1" applyBorder="1" applyAlignment="1">
      <alignment horizontal="center" vertical="center" wrapText="1"/>
    </xf>
    <xf numFmtId="0" fontId="21" fillId="0" borderId="1" xfId="1" applyFont="1" applyBorder="1" applyAlignment="1">
      <alignment horizontal="center" vertical="center" wrapText="1"/>
    </xf>
    <xf numFmtId="0" fontId="22" fillId="0" borderId="7" xfId="1" applyFont="1" applyBorder="1" applyAlignment="1">
      <alignment horizontal="center" vertical="center" wrapText="1"/>
    </xf>
    <xf numFmtId="0" fontId="16" fillId="0" borderId="0" xfId="0" applyFont="1" applyAlignment="1">
      <alignment horizontal="left" vertical="center"/>
    </xf>
    <xf numFmtId="0" fontId="16" fillId="0" borderId="0" xfId="0" applyFont="1" applyAlignment="1">
      <alignment horizontal="left"/>
    </xf>
    <xf numFmtId="0" fontId="16" fillId="0" borderId="0" xfId="0" applyFont="1" applyAlignment="1"/>
    <xf numFmtId="0" fontId="5" fillId="0" borderId="0" xfId="0" applyFont="1" applyFill="1" applyAlignment="1"/>
    <xf numFmtId="0" fontId="0" fillId="0" borderId="0" xfId="0" applyFill="1" applyAlignment="1"/>
    <xf numFmtId="0" fontId="18" fillId="0" borderId="0" xfId="0" applyFont="1" applyFill="1" applyBorder="1" applyAlignment="1">
      <alignment horizontal="left" vertical="center" wrapText="1"/>
    </xf>
    <xf numFmtId="0" fontId="19" fillId="0" borderId="0" xfId="0" applyFont="1" applyAlignment="1">
      <alignment horizontal="left" wrapText="1"/>
    </xf>
    <xf numFmtId="0" fontId="18" fillId="0" borderId="0" xfId="0" applyFont="1" applyFill="1" applyBorder="1" applyAlignment="1">
      <alignment horizontal="left" vertical="center"/>
    </xf>
    <xf numFmtId="0" fontId="19" fillId="0" borderId="0" xfId="0" applyFont="1" applyAlignment="1">
      <alignment horizontal="left"/>
    </xf>
    <xf numFmtId="0" fontId="2" fillId="0" borderId="0" xfId="0" applyFont="1" applyFill="1" applyBorder="1" applyAlignment="1">
      <alignment horizontal="left" vertical="center"/>
    </xf>
    <xf numFmtId="0" fontId="0" fillId="0" borderId="0" xfId="0" applyAlignment="1">
      <alignment horizontal="left"/>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Border="1" applyAlignment="1">
      <alignment horizontal="left" vertical="top" wrapText="1"/>
    </xf>
    <xf numFmtId="0" fontId="0" fillId="0" borderId="0" xfId="0" applyFont="1" applyFill="1" applyAlignment="1"/>
    <xf numFmtId="0" fontId="18" fillId="0" borderId="0" xfId="0" applyFont="1" applyFill="1" applyBorder="1" applyAlignment="1">
      <alignment horizontal="left" vertical="top" wrapText="1"/>
    </xf>
    <xf numFmtId="0" fontId="19" fillId="0" borderId="0" xfId="0" applyFont="1" applyAlignment="1">
      <alignment horizontal="left" vertical="top"/>
    </xf>
    <xf numFmtId="0" fontId="2" fillId="0" borderId="3" xfId="0" applyFont="1" applyFill="1" applyBorder="1" applyAlignment="1">
      <alignment horizontal="right" vertical="top" wrapText="1"/>
    </xf>
    <xf numFmtId="0" fontId="2" fillId="0" borderId="4" xfId="0" applyFont="1" applyFill="1" applyBorder="1" applyAlignment="1">
      <alignment horizontal="right" vertical="top" wrapText="1"/>
    </xf>
    <xf numFmtId="0" fontId="6"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2" fillId="0" borderId="0" xfId="0" applyFont="1" applyBorder="1" applyAlignment="1">
      <alignment horizontal="right" vertical="top" wrapText="1"/>
    </xf>
    <xf numFmtId="0" fontId="0" fillId="0" borderId="0" xfId="0" applyBorder="1" applyAlignment="1"/>
    <xf numFmtId="0" fontId="0" fillId="0" borderId="0" xfId="0" applyBorder="1" applyAlignment="1">
      <alignment wrapText="1"/>
    </xf>
    <xf numFmtId="0" fontId="12" fillId="0" borderId="6" xfId="0" applyFont="1" applyBorder="1" applyAlignment="1">
      <alignment horizontal="right" vertical="top" wrapText="1"/>
    </xf>
    <xf numFmtId="0" fontId="0" fillId="0" borderId="6" xfId="0" applyBorder="1" applyAlignment="1">
      <alignment wrapText="1"/>
    </xf>
    <xf numFmtId="0" fontId="0" fillId="0" borderId="1" xfId="0" applyBorder="1" applyAlignment="1">
      <alignment horizontal="center" vertical="center" wrapText="1"/>
    </xf>
    <xf numFmtId="0" fontId="0" fillId="0" borderId="0" xfId="0" applyAlignment="1">
      <alignment horizontal="right" wrapText="1"/>
    </xf>
    <xf numFmtId="0" fontId="0" fillId="0" borderId="0" xfId="0" applyAlignment="1">
      <alignment wrapText="1"/>
    </xf>
    <xf numFmtId="0" fontId="9" fillId="0" borderId="0" xfId="0" applyFont="1" applyFill="1" applyAlignment="1">
      <alignment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Alignment="1"/>
    <xf numFmtId="0" fontId="12" fillId="0" borderId="0" xfId="0" applyFont="1" applyBorder="1" applyAlignment="1">
      <alignment horizontal="left" vertical="top"/>
    </xf>
    <xf numFmtId="0" fontId="0" fillId="0" borderId="0" xfId="0" applyBorder="1" applyAlignment="1">
      <alignment horizontal="left"/>
    </xf>
    <xf numFmtId="0" fontId="0" fillId="0" borderId="6" xfId="0" applyBorder="1" applyAlignment="1">
      <alignment horizontal="left"/>
    </xf>
  </cellXfs>
  <cellStyles count="2">
    <cellStyle name="Normálna" xfId="0" builtinId="0"/>
    <cellStyle name="normáln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1</xdr:col>
      <xdr:colOff>210185</xdr:colOff>
      <xdr:row>2</xdr:row>
      <xdr:rowOff>97155</xdr:rowOff>
    </xdr:to>
    <xdr:pic>
      <xdr:nvPicPr>
        <xdr:cNvPr id="2" name="Obrázok 1" descr="ERBVucBB"/>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476885" cy="506730"/>
        </a:xfrm>
        <a:prstGeom prst="rect">
          <a:avLst/>
        </a:prstGeom>
        <a:noFill/>
        <a:ln>
          <a:noFill/>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7"/>
  <sheetViews>
    <sheetView tabSelected="1" topLeftCell="A7" workbookViewId="0">
      <selection activeCell="B55" sqref="B55"/>
    </sheetView>
  </sheetViews>
  <sheetFormatPr defaultRowHeight="15" x14ac:dyDescent="0.25"/>
  <cols>
    <col min="1" max="1" width="5.140625" bestFit="1" customWidth="1"/>
    <col min="2" max="2" width="36.42578125" customWidth="1"/>
    <col min="3" max="3" width="13.28515625" customWidth="1"/>
    <col min="4" max="4" width="7.42578125" customWidth="1"/>
    <col min="5" max="5" width="19.28515625" customWidth="1"/>
    <col min="6" max="6" width="22.42578125" customWidth="1"/>
    <col min="7" max="7" width="14.5703125" customWidth="1"/>
    <col min="8" max="8" width="19" customWidth="1"/>
    <col min="9" max="9" width="9.85546875" customWidth="1"/>
    <col min="10" max="10" width="12.28515625" customWidth="1"/>
    <col min="11" max="11" width="15.28515625" customWidth="1"/>
    <col min="12" max="12" width="13.42578125" customWidth="1"/>
    <col min="13" max="13" width="12.85546875" customWidth="1"/>
  </cols>
  <sheetData>
    <row r="1" spans="1:13" ht="15" customHeight="1" x14ac:dyDescent="0.25">
      <c r="A1" s="82" t="s">
        <v>21</v>
      </c>
      <c r="B1" s="83"/>
      <c r="C1" s="83"/>
      <c r="D1" s="83"/>
      <c r="E1" s="83"/>
      <c r="F1" s="43"/>
      <c r="G1" s="70" t="s">
        <v>36</v>
      </c>
      <c r="H1" s="71"/>
      <c r="I1" s="71"/>
      <c r="J1" s="71"/>
      <c r="K1" s="71"/>
      <c r="L1" s="71"/>
      <c r="M1" s="71"/>
    </row>
    <row r="2" spans="1:13" ht="22.5" customHeight="1" x14ac:dyDescent="0.25">
      <c r="A2" s="83"/>
      <c r="B2" s="83"/>
      <c r="C2" s="83"/>
      <c r="D2" s="83"/>
      <c r="E2" s="83"/>
      <c r="F2" s="43"/>
      <c r="G2" s="70" t="s">
        <v>37</v>
      </c>
      <c r="H2" s="72"/>
      <c r="I2" s="72"/>
      <c r="J2" s="72"/>
      <c r="K2" s="72"/>
      <c r="L2" s="72"/>
      <c r="M2" s="72"/>
    </row>
    <row r="3" spans="1:13" ht="15.75" customHeight="1" thickBot="1" x14ac:dyDescent="0.3">
      <c r="A3" s="84"/>
      <c r="B3" s="84"/>
      <c r="C3" s="84"/>
      <c r="D3" s="84"/>
      <c r="E3" s="84"/>
      <c r="F3" s="44"/>
      <c r="G3" s="73" t="s">
        <v>38</v>
      </c>
      <c r="H3" s="74"/>
      <c r="I3" s="74"/>
      <c r="J3" s="74"/>
      <c r="K3" s="74"/>
      <c r="L3" s="74"/>
      <c r="M3" s="74"/>
    </row>
    <row r="4" spans="1:13" ht="15.75" customHeight="1" x14ac:dyDescent="0.25">
      <c r="A4" s="12"/>
      <c r="B4" s="12"/>
      <c r="C4" s="12"/>
      <c r="D4" s="12"/>
      <c r="E4" s="12"/>
      <c r="F4" s="12"/>
      <c r="G4" s="12"/>
      <c r="H4" s="11"/>
      <c r="I4" s="11"/>
    </row>
    <row r="5" spans="1:13" ht="15" customHeight="1" x14ac:dyDescent="0.25">
      <c r="B5" s="76" t="s">
        <v>16</v>
      </c>
      <c r="C5" s="76"/>
      <c r="D5" s="76"/>
      <c r="E5" s="76"/>
      <c r="F5" s="76"/>
      <c r="G5" s="76"/>
      <c r="H5" s="76"/>
      <c r="I5" s="76"/>
      <c r="J5" s="77"/>
      <c r="K5" s="77"/>
      <c r="L5" s="77"/>
    </row>
    <row r="6" spans="1:13" ht="8.25" customHeight="1" x14ac:dyDescent="0.25"/>
    <row r="7" spans="1:13" ht="30" customHeight="1" x14ac:dyDescent="0.25">
      <c r="A7" s="24"/>
      <c r="B7" s="24"/>
      <c r="C7" s="24"/>
      <c r="D7" s="24"/>
      <c r="E7" s="24"/>
      <c r="F7" s="24"/>
      <c r="G7" s="24"/>
      <c r="H7" s="24"/>
      <c r="I7" s="24"/>
      <c r="J7" s="23"/>
      <c r="K7" s="23"/>
      <c r="L7" s="23"/>
    </row>
    <row r="8" spans="1:13" ht="14.25" customHeight="1" x14ac:dyDescent="0.25">
      <c r="A8" s="6"/>
      <c r="B8" s="6"/>
      <c r="C8" s="6"/>
      <c r="D8" s="6"/>
      <c r="E8" s="6"/>
      <c r="F8" s="24"/>
      <c r="G8" s="13"/>
      <c r="H8" s="6"/>
      <c r="I8" s="24"/>
    </row>
    <row r="9" spans="1:13" ht="18.75" x14ac:dyDescent="0.25">
      <c r="A9" s="79" t="s">
        <v>15</v>
      </c>
      <c r="B9" s="80"/>
      <c r="C9" s="80"/>
      <c r="D9" s="80"/>
      <c r="E9" s="80"/>
      <c r="F9" s="80"/>
      <c r="G9" s="80"/>
      <c r="H9" s="80"/>
      <c r="I9" s="80"/>
      <c r="J9" s="81"/>
      <c r="K9" s="81"/>
      <c r="L9" s="81"/>
    </row>
    <row r="10" spans="1:13" ht="11.25" customHeight="1" x14ac:dyDescent="0.25"/>
    <row r="11" spans="1:13" ht="15.75" x14ac:dyDescent="0.25">
      <c r="A11" s="78" t="s">
        <v>39</v>
      </c>
      <c r="B11" s="78"/>
      <c r="C11" s="78"/>
      <c r="D11" s="78"/>
      <c r="E11" s="78"/>
      <c r="F11" s="78"/>
      <c r="G11" s="78"/>
      <c r="H11" s="78"/>
      <c r="I11" s="34"/>
    </row>
    <row r="12" spans="1:13" ht="10.5" customHeight="1" x14ac:dyDescent="0.25">
      <c r="A12" s="78"/>
      <c r="B12" s="78"/>
      <c r="C12" s="78"/>
      <c r="D12" s="78"/>
      <c r="E12" s="78"/>
      <c r="F12" s="78"/>
      <c r="G12" s="78"/>
      <c r="H12" s="78"/>
      <c r="I12" s="34"/>
    </row>
    <row r="13" spans="1:13" x14ac:dyDescent="0.25">
      <c r="A13" s="52"/>
      <c r="B13" s="53"/>
      <c r="C13" s="53"/>
      <c r="D13" s="53"/>
      <c r="E13" s="53"/>
      <c r="F13" s="53"/>
      <c r="G13" s="53"/>
      <c r="H13" s="53"/>
      <c r="I13" s="36"/>
    </row>
    <row r="14" spans="1:13" x14ac:dyDescent="0.25">
      <c r="A14" s="63" t="s">
        <v>2</v>
      </c>
      <c r="B14" s="63"/>
      <c r="C14" s="14"/>
      <c r="D14" s="14"/>
      <c r="E14" s="14"/>
      <c r="F14" s="32"/>
      <c r="G14" s="14"/>
      <c r="H14" s="14"/>
      <c r="I14" s="36"/>
    </row>
    <row r="15" spans="1:13" x14ac:dyDescent="0.25">
      <c r="A15" s="63" t="s">
        <v>3</v>
      </c>
      <c r="B15" s="63"/>
      <c r="C15" s="14"/>
      <c r="D15" s="14"/>
      <c r="E15" s="14"/>
      <c r="F15" s="32"/>
      <c r="G15" s="14"/>
      <c r="H15" s="14"/>
      <c r="I15" s="36"/>
    </row>
    <row r="16" spans="1:13" x14ac:dyDescent="0.25">
      <c r="A16" s="63" t="s">
        <v>4</v>
      </c>
      <c r="B16" s="63"/>
      <c r="C16" s="14"/>
      <c r="D16" s="14"/>
      <c r="E16" s="14"/>
      <c r="F16" s="32"/>
      <c r="G16" s="14"/>
      <c r="H16" s="14"/>
      <c r="I16" s="36"/>
    </row>
    <row r="17" spans="1:13" x14ac:dyDescent="0.25">
      <c r="A17" s="63" t="s">
        <v>5</v>
      </c>
      <c r="B17" s="63"/>
      <c r="C17" s="14"/>
      <c r="D17" s="14"/>
      <c r="E17" s="14"/>
      <c r="F17" s="32"/>
      <c r="G17" s="14"/>
      <c r="H17" s="14"/>
      <c r="I17" s="36"/>
    </row>
    <row r="18" spans="1:13" x14ac:dyDescent="0.25">
      <c r="A18" s="63" t="s">
        <v>6</v>
      </c>
      <c r="B18" s="63"/>
      <c r="C18" s="14"/>
      <c r="D18" s="14"/>
      <c r="E18" s="14"/>
      <c r="F18" s="32"/>
      <c r="G18" s="14"/>
      <c r="H18" s="14"/>
      <c r="I18" s="36"/>
    </row>
    <row r="19" spans="1:13" x14ac:dyDescent="0.25">
      <c r="A19" s="63" t="s">
        <v>7</v>
      </c>
      <c r="B19" s="63"/>
      <c r="C19" s="14"/>
      <c r="D19" s="14"/>
      <c r="E19" s="14"/>
      <c r="F19" s="32"/>
      <c r="G19" s="14"/>
      <c r="H19" s="14"/>
      <c r="I19" s="36"/>
    </row>
    <row r="20" spans="1:13" x14ac:dyDescent="0.25">
      <c r="A20" s="15"/>
      <c r="B20" s="15"/>
      <c r="C20" s="15"/>
      <c r="D20" s="15"/>
      <c r="E20" s="15"/>
      <c r="F20" s="15"/>
      <c r="G20" s="15"/>
      <c r="H20" s="15"/>
      <c r="I20" s="15"/>
    </row>
    <row r="21" spans="1:13" ht="15" customHeight="1" x14ac:dyDescent="0.25">
      <c r="A21" s="68" t="s">
        <v>0</v>
      </c>
      <c r="B21" s="68" t="s">
        <v>12</v>
      </c>
      <c r="C21" s="60" t="s">
        <v>1</v>
      </c>
      <c r="D21" s="68" t="s">
        <v>11</v>
      </c>
      <c r="E21" s="60" t="s">
        <v>32</v>
      </c>
      <c r="F21" s="60" t="s">
        <v>31</v>
      </c>
      <c r="G21" s="60" t="s">
        <v>13</v>
      </c>
      <c r="H21" s="60" t="s">
        <v>14</v>
      </c>
      <c r="I21" s="60" t="s">
        <v>35</v>
      </c>
      <c r="J21" s="60" t="s">
        <v>20</v>
      </c>
      <c r="K21" s="60" t="s">
        <v>18</v>
      </c>
      <c r="L21" s="60" t="s">
        <v>19</v>
      </c>
      <c r="M21" s="60" t="s">
        <v>33</v>
      </c>
    </row>
    <row r="22" spans="1:13" x14ac:dyDescent="0.25">
      <c r="A22" s="68"/>
      <c r="B22" s="68"/>
      <c r="C22" s="60"/>
      <c r="D22" s="68"/>
      <c r="E22" s="61"/>
      <c r="F22" s="69"/>
      <c r="G22" s="69"/>
      <c r="H22" s="61"/>
      <c r="I22" s="75"/>
      <c r="J22" s="61"/>
      <c r="K22" s="61"/>
      <c r="L22" s="61"/>
      <c r="M22" s="61"/>
    </row>
    <row r="23" spans="1:13" ht="43.5" customHeight="1" x14ac:dyDescent="0.25">
      <c r="A23" s="68"/>
      <c r="B23" s="68"/>
      <c r="C23" s="60"/>
      <c r="D23" s="68"/>
      <c r="E23" s="61"/>
      <c r="F23" s="69"/>
      <c r="G23" s="69"/>
      <c r="H23" s="61"/>
      <c r="I23" s="75"/>
      <c r="J23" s="61"/>
      <c r="K23" s="61"/>
      <c r="L23" s="61"/>
      <c r="M23" s="61"/>
    </row>
    <row r="24" spans="1:13" ht="38.25" x14ac:dyDescent="0.25">
      <c r="A24" s="27">
        <v>1</v>
      </c>
      <c r="B24" s="45" t="s">
        <v>40</v>
      </c>
      <c r="C24" s="46">
        <v>7000</v>
      </c>
      <c r="D24" s="47" t="s">
        <v>41</v>
      </c>
      <c r="E24" s="28" t="s">
        <v>17</v>
      </c>
      <c r="F24" s="28" t="s">
        <v>17</v>
      </c>
      <c r="G24" s="22" t="s">
        <v>17</v>
      </c>
      <c r="H24" s="18" t="e">
        <f t="shared" ref="H24:H55" si="0">C24/G24</f>
        <v>#VALUE!</v>
      </c>
      <c r="I24" s="40" t="s">
        <v>17</v>
      </c>
      <c r="J24" s="29" t="e">
        <f>L24/H24</f>
        <v>#VALUE!</v>
      </c>
      <c r="K24" s="21" t="s">
        <v>17</v>
      </c>
      <c r="L24" s="30" t="e">
        <f>K24*C24</f>
        <v>#VALUE!</v>
      </c>
      <c r="M24" s="38" t="e">
        <f>L24*I24</f>
        <v>#VALUE!</v>
      </c>
    </row>
    <row r="25" spans="1:13" ht="38.25" x14ac:dyDescent="0.25">
      <c r="A25" s="27">
        <f>1+A24</f>
        <v>2</v>
      </c>
      <c r="B25" s="45" t="s">
        <v>42</v>
      </c>
      <c r="C25" s="46">
        <v>720</v>
      </c>
      <c r="D25" s="47" t="s">
        <v>43</v>
      </c>
      <c r="E25" s="28" t="s">
        <v>17</v>
      </c>
      <c r="F25" s="28" t="s">
        <v>17</v>
      </c>
      <c r="G25" s="22" t="s">
        <v>17</v>
      </c>
      <c r="H25" s="18" t="e">
        <f t="shared" si="0"/>
        <v>#VALUE!</v>
      </c>
      <c r="I25" s="40" t="s">
        <v>17</v>
      </c>
      <c r="J25" s="29" t="e">
        <f t="shared" ref="J25:J55" si="1">L25/H25</f>
        <v>#VALUE!</v>
      </c>
      <c r="K25" s="21" t="s">
        <v>17</v>
      </c>
      <c r="L25" s="30" t="e">
        <f t="shared" ref="L25:L55" si="2">K25*C25</f>
        <v>#VALUE!</v>
      </c>
      <c r="M25" s="38" t="e">
        <f t="shared" ref="M25:M55" si="3">L25*I25</f>
        <v>#VALUE!</v>
      </c>
    </row>
    <row r="26" spans="1:13" ht="38.25" x14ac:dyDescent="0.25">
      <c r="A26" s="27">
        <f t="shared" ref="A26:A55" si="4">1+A25</f>
        <v>3</v>
      </c>
      <c r="B26" s="45" t="s">
        <v>44</v>
      </c>
      <c r="C26" s="46">
        <v>410</v>
      </c>
      <c r="D26" s="47" t="s">
        <v>43</v>
      </c>
      <c r="E26" s="28" t="s">
        <v>17</v>
      </c>
      <c r="F26" s="28" t="s">
        <v>17</v>
      </c>
      <c r="G26" s="22" t="s">
        <v>17</v>
      </c>
      <c r="H26" s="18" t="e">
        <f t="shared" si="0"/>
        <v>#VALUE!</v>
      </c>
      <c r="I26" s="40" t="s">
        <v>17</v>
      </c>
      <c r="J26" s="29" t="e">
        <f t="shared" si="1"/>
        <v>#VALUE!</v>
      </c>
      <c r="K26" s="21" t="s">
        <v>17</v>
      </c>
      <c r="L26" s="30" t="e">
        <f t="shared" si="2"/>
        <v>#VALUE!</v>
      </c>
      <c r="M26" s="38" t="e">
        <f t="shared" si="3"/>
        <v>#VALUE!</v>
      </c>
    </row>
    <row r="27" spans="1:13" ht="38.25" x14ac:dyDescent="0.25">
      <c r="A27" s="27">
        <f t="shared" si="4"/>
        <v>4</v>
      </c>
      <c r="B27" s="45" t="s">
        <v>45</v>
      </c>
      <c r="C27" s="46">
        <v>330</v>
      </c>
      <c r="D27" s="47" t="s">
        <v>43</v>
      </c>
      <c r="E27" s="28" t="s">
        <v>17</v>
      </c>
      <c r="F27" s="28" t="s">
        <v>17</v>
      </c>
      <c r="G27" s="22" t="s">
        <v>17</v>
      </c>
      <c r="H27" s="18" t="e">
        <f t="shared" si="0"/>
        <v>#VALUE!</v>
      </c>
      <c r="I27" s="40" t="s">
        <v>17</v>
      </c>
      <c r="J27" s="29" t="e">
        <f t="shared" si="1"/>
        <v>#VALUE!</v>
      </c>
      <c r="K27" s="21" t="s">
        <v>17</v>
      </c>
      <c r="L27" s="30" t="e">
        <f t="shared" si="2"/>
        <v>#VALUE!</v>
      </c>
      <c r="M27" s="38" t="e">
        <f t="shared" si="3"/>
        <v>#VALUE!</v>
      </c>
    </row>
    <row r="28" spans="1:13" ht="76.5" x14ac:dyDescent="0.25">
      <c r="A28" s="27">
        <f t="shared" si="4"/>
        <v>5</v>
      </c>
      <c r="B28" s="45" t="s">
        <v>46</v>
      </c>
      <c r="C28" s="46">
        <v>85</v>
      </c>
      <c r="D28" s="47" t="s">
        <v>43</v>
      </c>
      <c r="E28" s="28" t="s">
        <v>17</v>
      </c>
      <c r="F28" s="28" t="s">
        <v>17</v>
      </c>
      <c r="G28" s="22" t="s">
        <v>17</v>
      </c>
      <c r="H28" s="18" t="e">
        <f t="shared" si="0"/>
        <v>#VALUE!</v>
      </c>
      <c r="I28" s="40" t="s">
        <v>17</v>
      </c>
      <c r="J28" s="29" t="e">
        <f t="shared" si="1"/>
        <v>#VALUE!</v>
      </c>
      <c r="K28" s="21" t="s">
        <v>17</v>
      </c>
      <c r="L28" s="30" t="e">
        <f t="shared" si="2"/>
        <v>#VALUE!</v>
      </c>
      <c r="M28" s="38" t="e">
        <f t="shared" si="3"/>
        <v>#VALUE!</v>
      </c>
    </row>
    <row r="29" spans="1:13" ht="38.25" x14ac:dyDescent="0.25">
      <c r="A29" s="27">
        <f t="shared" si="4"/>
        <v>6</v>
      </c>
      <c r="B29" s="45" t="s">
        <v>47</v>
      </c>
      <c r="C29" s="46">
        <v>380</v>
      </c>
      <c r="D29" s="47" t="s">
        <v>41</v>
      </c>
      <c r="E29" s="28" t="s">
        <v>17</v>
      </c>
      <c r="F29" s="28" t="s">
        <v>17</v>
      </c>
      <c r="G29" s="22" t="s">
        <v>17</v>
      </c>
      <c r="H29" s="18" t="e">
        <f t="shared" si="0"/>
        <v>#VALUE!</v>
      </c>
      <c r="I29" s="40" t="s">
        <v>17</v>
      </c>
      <c r="J29" s="29" t="e">
        <f t="shared" si="1"/>
        <v>#VALUE!</v>
      </c>
      <c r="K29" s="21" t="s">
        <v>17</v>
      </c>
      <c r="L29" s="30" t="e">
        <f t="shared" si="2"/>
        <v>#VALUE!</v>
      </c>
      <c r="M29" s="38" t="e">
        <f t="shared" si="3"/>
        <v>#VALUE!</v>
      </c>
    </row>
    <row r="30" spans="1:13" ht="51" x14ac:dyDescent="0.25">
      <c r="A30" s="27">
        <f t="shared" si="4"/>
        <v>7</v>
      </c>
      <c r="B30" s="45" t="s">
        <v>48</v>
      </c>
      <c r="C30" s="46">
        <v>12</v>
      </c>
      <c r="D30" s="47" t="s">
        <v>41</v>
      </c>
      <c r="E30" s="28" t="s">
        <v>17</v>
      </c>
      <c r="F30" s="28" t="s">
        <v>17</v>
      </c>
      <c r="G30" s="22" t="s">
        <v>17</v>
      </c>
      <c r="H30" s="18" t="e">
        <f t="shared" si="0"/>
        <v>#VALUE!</v>
      </c>
      <c r="I30" s="40" t="s">
        <v>17</v>
      </c>
      <c r="J30" s="29" t="e">
        <f t="shared" si="1"/>
        <v>#VALUE!</v>
      </c>
      <c r="K30" s="21" t="s">
        <v>17</v>
      </c>
      <c r="L30" s="30" t="e">
        <f t="shared" si="2"/>
        <v>#VALUE!</v>
      </c>
      <c r="M30" s="38" t="e">
        <f t="shared" si="3"/>
        <v>#VALUE!</v>
      </c>
    </row>
    <row r="31" spans="1:13" ht="38.25" x14ac:dyDescent="0.25">
      <c r="A31" s="27">
        <f t="shared" si="4"/>
        <v>8</v>
      </c>
      <c r="B31" s="45" t="s">
        <v>49</v>
      </c>
      <c r="C31" s="46">
        <v>35</v>
      </c>
      <c r="D31" s="47" t="s">
        <v>43</v>
      </c>
      <c r="E31" s="28" t="s">
        <v>17</v>
      </c>
      <c r="F31" s="28" t="s">
        <v>17</v>
      </c>
      <c r="G31" s="22" t="s">
        <v>17</v>
      </c>
      <c r="H31" s="18" t="e">
        <f t="shared" si="0"/>
        <v>#VALUE!</v>
      </c>
      <c r="I31" s="40" t="s">
        <v>17</v>
      </c>
      <c r="J31" s="29" t="e">
        <f t="shared" si="1"/>
        <v>#VALUE!</v>
      </c>
      <c r="K31" s="21" t="s">
        <v>17</v>
      </c>
      <c r="L31" s="30" t="e">
        <f t="shared" si="2"/>
        <v>#VALUE!</v>
      </c>
      <c r="M31" s="38" t="e">
        <f t="shared" si="3"/>
        <v>#VALUE!</v>
      </c>
    </row>
    <row r="32" spans="1:13" ht="38.25" x14ac:dyDescent="0.25">
      <c r="A32" s="27">
        <f t="shared" si="4"/>
        <v>9</v>
      </c>
      <c r="B32" s="45" t="s">
        <v>50</v>
      </c>
      <c r="C32" s="46">
        <v>212</v>
      </c>
      <c r="D32" s="47" t="s">
        <v>41</v>
      </c>
      <c r="E32" s="28" t="s">
        <v>17</v>
      </c>
      <c r="F32" s="28" t="s">
        <v>17</v>
      </c>
      <c r="G32" s="22" t="s">
        <v>17</v>
      </c>
      <c r="H32" s="18" t="e">
        <f t="shared" si="0"/>
        <v>#VALUE!</v>
      </c>
      <c r="I32" s="40" t="s">
        <v>17</v>
      </c>
      <c r="J32" s="29" t="e">
        <f t="shared" si="1"/>
        <v>#VALUE!</v>
      </c>
      <c r="K32" s="21" t="s">
        <v>17</v>
      </c>
      <c r="L32" s="30" t="e">
        <f t="shared" si="2"/>
        <v>#VALUE!</v>
      </c>
      <c r="M32" s="38" t="e">
        <f t="shared" si="3"/>
        <v>#VALUE!</v>
      </c>
    </row>
    <row r="33" spans="1:13" ht="63.75" x14ac:dyDescent="0.25">
      <c r="A33" s="27">
        <f t="shared" si="4"/>
        <v>10</v>
      </c>
      <c r="B33" s="45" t="s">
        <v>51</v>
      </c>
      <c r="C33" s="46">
        <v>100</v>
      </c>
      <c r="D33" s="47" t="s">
        <v>43</v>
      </c>
      <c r="E33" s="28" t="s">
        <v>17</v>
      </c>
      <c r="F33" s="28" t="s">
        <v>17</v>
      </c>
      <c r="G33" s="22" t="s">
        <v>17</v>
      </c>
      <c r="H33" s="18" t="e">
        <f t="shared" si="0"/>
        <v>#VALUE!</v>
      </c>
      <c r="I33" s="40" t="s">
        <v>17</v>
      </c>
      <c r="J33" s="29" t="e">
        <f t="shared" si="1"/>
        <v>#VALUE!</v>
      </c>
      <c r="K33" s="21" t="s">
        <v>17</v>
      </c>
      <c r="L33" s="30" t="e">
        <f t="shared" si="2"/>
        <v>#VALUE!</v>
      </c>
      <c r="M33" s="38" t="e">
        <f t="shared" si="3"/>
        <v>#VALUE!</v>
      </c>
    </row>
    <row r="34" spans="1:13" ht="51" x14ac:dyDescent="0.25">
      <c r="A34" s="27">
        <f t="shared" si="4"/>
        <v>11</v>
      </c>
      <c r="B34" s="45" t="s">
        <v>52</v>
      </c>
      <c r="C34" s="46">
        <v>100</v>
      </c>
      <c r="D34" s="47" t="s">
        <v>43</v>
      </c>
      <c r="E34" s="28" t="s">
        <v>17</v>
      </c>
      <c r="F34" s="28" t="s">
        <v>17</v>
      </c>
      <c r="G34" s="22" t="s">
        <v>17</v>
      </c>
      <c r="H34" s="18" t="e">
        <f t="shared" si="0"/>
        <v>#VALUE!</v>
      </c>
      <c r="I34" s="40" t="s">
        <v>17</v>
      </c>
      <c r="J34" s="29" t="e">
        <f t="shared" si="1"/>
        <v>#VALUE!</v>
      </c>
      <c r="K34" s="21" t="s">
        <v>17</v>
      </c>
      <c r="L34" s="30" t="e">
        <f t="shared" si="2"/>
        <v>#VALUE!</v>
      </c>
      <c r="M34" s="38" t="e">
        <f t="shared" si="3"/>
        <v>#VALUE!</v>
      </c>
    </row>
    <row r="35" spans="1:13" ht="63.75" x14ac:dyDescent="0.25">
      <c r="A35" s="27">
        <f t="shared" si="4"/>
        <v>12</v>
      </c>
      <c r="B35" s="45" t="s">
        <v>53</v>
      </c>
      <c r="C35" s="46">
        <v>100</v>
      </c>
      <c r="D35" s="47" t="s">
        <v>43</v>
      </c>
      <c r="E35" s="28" t="s">
        <v>17</v>
      </c>
      <c r="F35" s="28" t="s">
        <v>17</v>
      </c>
      <c r="G35" s="22" t="s">
        <v>17</v>
      </c>
      <c r="H35" s="18" t="e">
        <f t="shared" si="0"/>
        <v>#VALUE!</v>
      </c>
      <c r="I35" s="40" t="s">
        <v>17</v>
      </c>
      <c r="J35" s="29" t="e">
        <f t="shared" si="1"/>
        <v>#VALUE!</v>
      </c>
      <c r="K35" s="21" t="s">
        <v>17</v>
      </c>
      <c r="L35" s="30" t="e">
        <f t="shared" si="2"/>
        <v>#VALUE!</v>
      </c>
      <c r="M35" s="38" t="e">
        <f t="shared" si="3"/>
        <v>#VALUE!</v>
      </c>
    </row>
    <row r="36" spans="1:13" ht="51" x14ac:dyDescent="0.25">
      <c r="A36" s="27">
        <f t="shared" si="4"/>
        <v>13</v>
      </c>
      <c r="B36" s="45" t="s">
        <v>54</v>
      </c>
      <c r="C36" s="46">
        <v>49</v>
      </c>
      <c r="D36" s="47" t="s">
        <v>43</v>
      </c>
      <c r="E36" s="28" t="s">
        <v>17</v>
      </c>
      <c r="F36" s="28" t="s">
        <v>17</v>
      </c>
      <c r="G36" s="22" t="s">
        <v>17</v>
      </c>
      <c r="H36" s="18" t="e">
        <f t="shared" si="0"/>
        <v>#VALUE!</v>
      </c>
      <c r="I36" s="40" t="s">
        <v>17</v>
      </c>
      <c r="J36" s="29" t="e">
        <f t="shared" si="1"/>
        <v>#VALUE!</v>
      </c>
      <c r="K36" s="21" t="s">
        <v>17</v>
      </c>
      <c r="L36" s="30" t="e">
        <f t="shared" si="2"/>
        <v>#VALUE!</v>
      </c>
      <c r="M36" s="38" t="e">
        <f t="shared" si="3"/>
        <v>#VALUE!</v>
      </c>
    </row>
    <row r="37" spans="1:13" ht="38.25" x14ac:dyDescent="0.25">
      <c r="A37" s="27">
        <f t="shared" si="4"/>
        <v>14</v>
      </c>
      <c r="B37" s="45" t="s">
        <v>55</v>
      </c>
      <c r="C37" s="46">
        <v>148</v>
      </c>
      <c r="D37" s="47" t="s">
        <v>43</v>
      </c>
      <c r="E37" s="28" t="s">
        <v>17</v>
      </c>
      <c r="F37" s="28" t="s">
        <v>17</v>
      </c>
      <c r="G37" s="22" t="s">
        <v>17</v>
      </c>
      <c r="H37" s="18" t="e">
        <f t="shared" si="0"/>
        <v>#VALUE!</v>
      </c>
      <c r="I37" s="40" t="s">
        <v>17</v>
      </c>
      <c r="J37" s="29" t="e">
        <f t="shared" si="1"/>
        <v>#VALUE!</v>
      </c>
      <c r="K37" s="21" t="s">
        <v>17</v>
      </c>
      <c r="L37" s="30" t="e">
        <f t="shared" si="2"/>
        <v>#VALUE!</v>
      </c>
      <c r="M37" s="38" t="e">
        <f t="shared" si="3"/>
        <v>#VALUE!</v>
      </c>
    </row>
    <row r="38" spans="1:13" ht="63.75" x14ac:dyDescent="0.25">
      <c r="A38" s="27">
        <f t="shared" si="4"/>
        <v>15</v>
      </c>
      <c r="B38" s="45" t="s">
        <v>56</v>
      </c>
      <c r="C38" s="46">
        <v>60</v>
      </c>
      <c r="D38" s="47" t="s">
        <v>43</v>
      </c>
      <c r="E38" s="28" t="s">
        <v>17</v>
      </c>
      <c r="F38" s="28" t="s">
        <v>17</v>
      </c>
      <c r="G38" s="22" t="s">
        <v>17</v>
      </c>
      <c r="H38" s="18" t="e">
        <f t="shared" si="0"/>
        <v>#VALUE!</v>
      </c>
      <c r="I38" s="40" t="s">
        <v>17</v>
      </c>
      <c r="J38" s="29" t="e">
        <f t="shared" si="1"/>
        <v>#VALUE!</v>
      </c>
      <c r="K38" s="21" t="s">
        <v>17</v>
      </c>
      <c r="L38" s="30" t="e">
        <f t="shared" si="2"/>
        <v>#VALUE!</v>
      </c>
      <c r="M38" s="38" t="e">
        <f t="shared" si="3"/>
        <v>#VALUE!</v>
      </c>
    </row>
    <row r="39" spans="1:13" ht="51" x14ac:dyDescent="0.25">
      <c r="A39" s="27">
        <f t="shared" si="4"/>
        <v>16</v>
      </c>
      <c r="B39" s="45" t="s">
        <v>57</v>
      </c>
      <c r="C39" s="46">
        <v>100</v>
      </c>
      <c r="D39" s="47" t="s">
        <v>43</v>
      </c>
      <c r="E39" s="28" t="s">
        <v>17</v>
      </c>
      <c r="F39" s="28" t="s">
        <v>17</v>
      </c>
      <c r="G39" s="22" t="s">
        <v>17</v>
      </c>
      <c r="H39" s="18" t="e">
        <f t="shared" si="0"/>
        <v>#VALUE!</v>
      </c>
      <c r="I39" s="40" t="s">
        <v>17</v>
      </c>
      <c r="J39" s="29" t="e">
        <f t="shared" si="1"/>
        <v>#VALUE!</v>
      </c>
      <c r="K39" s="21" t="s">
        <v>17</v>
      </c>
      <c r="L39" s="30" t="e">
        <f t="shared" si="2"/>
        <v>#VALUE!</v>
      </c>
      <c r="M39" s="38" t="e">
        <f t="shared" si="3"/>
        <v>#VALUE!</v>
      </c>
    </row>
    <row r="40" spans="1:13" ht="76.5" x14ac:dyDescent="0.25">
      <c r="A40" s="27">
        <f t="shared" si="4"/>
        <v>17</v>
      </c>
      <c r="B40" s="45" t="s">
        <v>58</v>
      </c>
      <c r="C40" s="46">
        <v>55</v>
      </c>
      <c r="D40" s="47" t="s">
        <v>43</v>
      </c>
      <c r="E40" s="28" t="s">
        <v>17</v>
      </c>
      <c r="F40" s="28" t="s">
        <v>17</v>
      </c>
      <c r="G40" s="22" t="s">
        <v>17</v>
      </c>
      <c r="H40" s="18" t="e">
        <f t="shared" si="0"/>
        <v>#VALUE!</v>
      </c>
      <c r="I40" s="40" t="s">
        <v>17</v>
      </c>
      <c r="J40" s="29" t="e">
        <f t="shared" si="1"/>
        <v>#VALUE!</v>
      </c>
      <c r="K40" s="21" t="s">
        <v>17</v>
      </c>
      <c r="L40" s="30" t="e">
        <f t="shared" si="2"/>
        <v>#VALUE!</v>
      </c>
      <c r="M40" s="38" t="e">
        <f t="shared" si="3"/>
        <v>#VALUE!</v>
      </c>
    </row>
    <row r="41" spans="1:13" ht="51" x14ac:dyDescent="0.25">
      <c r="A41" s="27">
        <f t="shared" si="4"/>
        <v>18</v>
      </c>
      <c r="B41" s="45" t="s">
        <v>59</v>
      </c>
      <c r="C41" s="46">
        <v>400</v>
      </c>
      <c r="D41" s="47" t="s">
        <v>43</v>
      </c>
      <c r="E41" s="28" t="s">
        <v>17</v>
      </c>
      <c r="F41" s="28" t="s">
        <v>17</v>
      </c>
      <c r="G41" s="22" t="s">
        <v>17</v>
      </c>
      <c r="H41" s="18" t="e">
        <f t="shared" si="0"/>
        <v>#VALUE!</v>
      </c>
      <c r="I41" s="40" t="s">
        <v>17</v>
      </c>
      <c r="J41" s="29" t="e">
        <f t="shared" si="1"/>
        <v>#VALUE!</v>
      </c>
      <c r="K41" s="21" t="s">
        <v>17</v>
      </c>
      <c r="L41" s="30" t="e">
        <f t="shared" si="2"/>
        <v>#VALUE!</v>
      </c>
      <c r="M41" s="38" t="e">
        <f t="shared" si="3"/>
        <v>#VALUE!</v>
      </c>
    </row>
    <row r="42" spans="1:13" ht="51" x14ac:dyDescent="0.25">
      <c r="A42" s="27">
        <f t="shared" si="4"/>
        <v>19</v>
      </c>
      <c r="B42" s="45" t="s">
        <v>59</v>
      </c>
      <c r="C42" s="46">
        <v>350</v>
      </c>
      <c r="D42" s="47" t="s">
        <v>43</v>
      </c>
      <c r="E42" s="28" t="s">
        <v>17</v>
      </c>
      <c r="F42" s="28" t="s">
        <v>17</v>
      </c>
      <c r="G42" s="22" t="s">
        <v>17</v>
      </c>
      <c r="H42" s="18" t="e">
        <f t="shared" si="0"/>
        <v>#VALUE!</v>
      </c>
      <c r="I42" s="40" t="s">
        <v>17</v>
      </c>
      <c r="J42" s="29" t="e">
        <f t="shared" si="1"/>
        <v>#VALUE!</v>
      </c>
      <c r="K42" s="21" t="s">
        <v>17</v>
      </c>
      <c r="L42" s="30" t="e">
        <f t="shared" si="2"/>
        <v>#VALUE!</v>
      </c>
      <c r="M42" s="38" t="e">
        <f t="shared" si="3"/>
        <v>#VALUE!</v>
      </c>
    </row>
    <row r="43" spans="1:13" ht="38.25" x14ac:dyDescent="0.25">
      <c r="A43" s="27">
        <f t="shared" si="4"/>
        <v>20</v>
      </c>
      <c r="B43" s="45" t="s">
        <v>60</v>
      </c>
      <c r="C43" s="46">
        <v>20</v>
      </c>
      <c r="D43" s="47" t="s">
        <v>43</v>
      </c>
      <c r="E43" s="28" t="s">
        <v>17</v>
      </c>
      <c r="F43" s="28" t="s">
        <v>17</v>
      </c>
      <c r="G43" s="22" t="s">
        <v>17</v>
      </c>
      <c r="H43" s="18" t="e">
        <f t="shared" si="0"/>
        <v>#VALUE!</v>
      </c>
      <c r="I43" s="40" t="s">
        <v>17</v>
      </c>
      <c r="J43" s="29" t="e">
        <f t="shared" si="1"/>
        <v>#VALUE!</v>
      </c>
      <c r="K43" s="21" t="s">
        <v>17</v>
      </c>
      <c r="L43" s="30" t="e">
        <f t="shared" si="2"/>
        <v>#VALUE!</v>
      </c>
      <c r="M43" s="38" t="e">
        <f t="shared" si="3"/>
        <v>#VALUE!</v>
      </c>
    </row>
    <row r="44" spans="1:13" ht="38.25" x14ac:dyDescent="0.25">
      <c r="A44" s="27">
        <f t="shared" si="4"/>
        <v>21</v>
      </c>
      <c r="B44" s="45" t="s">
        <v>61</v>
      </c>
      <c r="C44" s="46">
        <v>64</v>
      </c>
      <c r="D44" s="47" t="s">
        <v>43</v>
      </c>
      <c r="E44" s="28" t="s">
        <v>17</v>
      </c>
      <c r="F44" s="28" t="s">
        <v>17</v>
      </c>
      <c r="G44" s="22" t="s">
        <v>17</v>
      </c>
      <c r="H44" s="18" t="e">
        <f t="shared" si="0"/>
        <v>#VALUE!</v>
      </c>
      <c r="I44" s="40" t="s">
        <v>17</v>
      </c>
      <c r="J44" s="29" t="e">
        <f t="shared" si="1"/>
        <v>#VALUE!</v>
      </c>
      <c r="K44" s="21" t="s">
        <v>17</v>
      </c>
      <c r="L44" s="30" t="e">
        <f t="shared" si="2"/>
        <v>#VALUE!</v>
      </c>
      <c r="M44" s="38" t="e">
        <f t="shared" si="3"/>
        <v>#VALUE!</v>
      </c>
    </row>
    <row r="45" spans="1:13" ht="51" x14ac:dyDescent="0.25">
      <c r="A45" s="27">
        <f t="shared" si="4"/>
        <v>22</v>
      </c>
      <c r="B45" s="45" t="s">
        <v>62</v>
      </c>
      <c r="C45" s="46">
        <v>80</v>
      </c>
      <c r="D45" s="47" t="s">
        <v>43</v>
      </c>
      <c r="E45" s="28" t="s">
        <v>17</v>
      </c>
      <c r="F45" s="28" t="s">
        <v>17</v>
      </c>
      <c r="G45" s="22" t="s">
        <v>17</v>
      </c>
      <c r="H45" s="18" t="e">
        <f t="shared" si="0"/>
        <v>#VALUE!</v>
      </c>
      <c r="I45" s="40" t="s">
        <v>17</v>
      </c>
      <c r="J45" s="29" t="e">
        <f t="shared" si="1"/>
        <v>#VALUE!</v>
      </c>
      <c r="K45" s="21" t="s">
        <v>17</v>
      </c>
      <c r="L45" s="30" t="e">
        <f t="shared" si="2"/>
        <v>#VALUE!</v>
      </c>
      <c r="M45" s="38" t="e">
        <f t="shared" si="3"/>
        <v>#VALUE!</v>
      </c>
    </row>
    <row r="46" spans="1:13" ht="51" x14ac:dyDescent="0.25">
      <c r="A46" s="27">
        <f t="shared" si="4"/>
        <v>23</v>
      </c>
      <c r="B46" s="45" t="s">
        <v>63</v>
      </c>
      <c r="C46" s="46">
        <v>42</v>
      </c>
      <c r="D46" s="47" t="s">
        <v>43</v>
      </c>
      <c r="E46" s="28" t="s">
        <v>17</v>
      </c>
      <c r="F46" s="28" t="s">
        <v>17</v>
      </c>
      <c r="G46" s="22" t="s">
        <v>17</v>
      </c>
      <c r="H46" s="18" t="e">
        <f t="shared" si="0"/>
        <v>#VALUE!</v>
      </c>
      <c r="I46" s="40" t="s">
        <v>17</v>
      </c>
      <c r="J46" s="29" t="e">
        <f t="shared" si="1"/>
        <v>#VALUE!</v>
      </c>
      <c r="K46" s="21" t="s">
        <v>17</v>
      </c>
      <c r="L46" s="30" t="e">
        <f t="shared" si="2"/>
        <v>#VALUE!</v>
      </c>
      <c r="M46" s="38" t="e">
        <f t="shared" si="3"/>
        <v>#VALUE!</v>
      </c>
    </row>
    <row r="47" spans="1:13" ht="51" x14ac:dyDescent="0.25">
      <c r="A47" s="27">
        <f t="shared" si="4"/>
        <v>24</v>
      </c>
      <c r="B47" s="45" t="s">
        <v>64</v>
      </c>
      <c r="C47" s="46">
        <v>38</v>
      </c>
      <c r="D47" s="47" t="s">
        <v>43</v>
      </c>
      <c r="E47" s="28" t="s">
        <v>17</v>
      </c>
      <c r="F47" s="28" t="s">
        <v>17</v>
      </c>
      <c r="G47" s="22" t="s">
        <v>17</v>
      </c>
      <c r="H47" s="18" t="e">
        <f t="shared" si="0"/>
        <v>#VALUE!</v>
      </c>
      <c r="I47" s="40" t="s">
        <v>17</v>
      </c>
      <c r="J47" s="29" t="e">
        <f t="shared" si="1"/>
        <v>#VALUE!</v>
      </c>
      <c r="K47" s="21" t="s">
        <v>17</v>
      </c>
      <c r="L47" s="30" t="e">
        <f t="shared" si="2"/>
        <v>#VALUE!</v>
      </c>
      <c r="M47" s="38" t="e">
        <f t="shared" si="3"/>
        <v>#VALUE!</v>
      </c>
    </row>
    <row r="48" spans="1:13" ht="76.5" x14ac:dyDescent="0.25">
      <c r="A48" s="27">
        <f t="shared" si="4"/>
        <v>25</v>
      </c>
      <c r="B48" s="45" t="s">
        <v>65</v>
      </c>
      <c r="C48" s="46">
        <v>243</v>
      </c>
      <c r="D48" s="47" t="s">
        <v>43</v>
      </c>
      <c r="E48" s="28" t="s">
        <v>17</v>
      </c>
      <c r="F48" s="28" t="s">
        <v>17</v>
      </c>
      <c r="G48" s="22" t="s">
        <v>17</v>
      </c>
      <c r="H48" s="18" t="e">
        <f t="shared" si="0"/>
        <v>#VALUE!</v>
      </c>
      <c r="I48" s="40" t="s">
        <v>17</v>
      </c>
      <c r="J48" s="29" t="e">
        <f t="shared" si="1"/>
        <v>#VALUE!</v>
      </c>
      <c r="K48" s="21" t="s">
        <v>17</v>
      </c>
      <c r="L48" s="30" t="e">
        <f t="shared" si="2"/>
        <v>#VALUE!</v>
      </c>
      <c r="M48" s="38" t="e">
        <f t="shared" si="3"/>
        <v>#VALUE!</v>
      </c>
    </row>
    <row r="49" spans="1:13" ht="30" x14ac:dyDescent="0.25">
      <c r="A49" s="27">
        <f t="shared" si="4"/>
        <v>26</v>
      </c>
      <c r="B49" s="45" t="s">
        <v>66</v>
      </c>
      <c r="C49" s="46">
        <v>255</v>
      </c>
      <c r="D49" s="47" t="s">
        <v>43</v>
      </c>
      <c r="E49" s="28" t="s">
        <v>17</v>
      </c>
      <c r="F49" s="28" t="s">
        <v>17</v>
      </c>
      <c r="G49" s="22" t="s">
        <v>17</v>
      </c>
      <c r="H49" s="18" t="e">
        <f t="shared" si="0"/>
        <v>#VALUE!</v>
      </c>
      <c r="I49" s="40" t="s">
        <v>17</v>
      </c>
      <c r="J49" s="29" t="e">
        <f t="shared" si="1"/>
        <v>#VALUE!</v>
      </c>
      <c r="K49" s="21" t="s">
        <v>17</v>
      </c>
      <c r="L49" s="30" t="e">
        <f t="shared" si="2"/>
        <v>#VALUE!</v>
      </c>
      <c r="M49" s="38" t="e">
        <f t="shared" si="3"/>
        <v>#VALUE!</v>
      </c>
    </row>
    <row r="50" spans="1:13" ht="63.75" x14ac:dyDescent="0.25">
      <c r="A50" s="27">
        <f t="shared" si="4"/>
        <v>27</v>
      </c>
      <c r="B50" s="45" t="s">
        <v>67</v>
      </c>
      <c r="C50" s="46">
        <v>180</v>
      </c>
      <c r="D50" s="47" t="s">
        <v>43</v>
      </c>
      <c r="E50" s="28" t="s">
        <v>17</v>
      </c>
      <c r="F50" s="28" t="s">
        <v>17</v>
      </c>
      <c r="G50" s="22" t="s">
        <v>17</v>
      </c>
      <c r="H50" s="18" t="e">
        <f t="shared" si="0"/>
        <v>#VALUE!</v>
      </c>
      <c r="I50" s="40" t="s">
        <v>17</v>
      </c>
      <c r="J50" s="29" t="e">
        <f t="shared" si="1"/>
        <v>#VALUE!</v>
      </c>
      <c r="K50" s="21" t="s">
        <v>17</v>
      </c>
      <c r="L50" s="30" t="e">
        <f t="shared" si="2"/>
        <v>#VALUE!</v>
      </c>
      <c r="M50" s="38" t="e">
        <f t="shared" si="3"/>
        <v>#VALUE!</v>
      </c>
    </row>
    <row r="51" spans="1:13" ht="51" x14ac:dyDescent="0.25">
      <c r="A51" s="27">
        <f t="shared" si="4"/>
        <v>28</v>
      </c>
      <c r="B51" s="45" t="s">
        <v>68</v>
      </c>
      <c r="C51" s="48">
        <v>144</v>
      </c>
      <c r="D51" s="47" t="s">
        <v>43</v>
      </c>
      <c r="E51" s="28" t="s">
        <v>17</v>
      </c>
      <c r="F51" s="28" t="s">
        <v>17</v>
      </c>
      <c r="G51" s="22" t="s">
        <v>17</v>
      </c>
      <c r="H51" s="18" t="e">
        <f t="shared" si="0"/>
        <v>#VALUE!</v>
      </c>
      <c r="I51" s="40" t="s">
        <v>17</v>
      </c>
      <c r="J51" s="29" t="e">
        <f t="shared" si="1"/>
        <v>#VALUE!</v>
      </c>
      <c r="K51" s="21" t="s">
        <v>17</v>
      </c>
      <c r="L51" s="30" t="e">
        <f t="shared" si="2"/>
        <v>#VALUE!</v>
      </c>
      <c r="M51" s="38" t="e">
        <f t="shared" si="3"/>
        <v>#VALUE!</v>
      </c>
    </row>
    <row r="52" spans="1:13" ht="51" x14ac:dyDescent="0.25">
      <c r="A52" s="27">
        <f t="shared" si="4"/>
        <v>29</v>
      </c>
      <c r="B52" s="45" t="s">
        <v>69</v>
      </c>
      <c r="C52" s="48">
        <v>220</v>
      </c>
      <c r="D52" s="47" t="s">
        <v>43</v>
      </c>
      <c r="E52" s="28" t="s">
        <v>17</v>
      </c>
      <c r="F52" s="28" t="s">
        <v>17</v>
      </c>
      <c r="G52" s="22" t="s">
        <v>17</v>
      </c>
      <c r="H52" s="18" t="e">
        <f t="shared" si="0"/>
        <v>#VALUE!</v>
      </c>
      <c r="I52" s="40" t="s">
        <v>17</v>
      </c>
      <c r="J52" s="29" t="e">
        <f t="shared" si="1"/>
        <v>#VALUE!</v>
      </c>
      <c r="K52" s="21" t="s">
        <v>17</v>
      </c>
      <c r="L52" s="30" t="e">
        <f t="shared" si="2"/>
        <v>#VALUE!</v>
      </c>
      <c r="M52" s="38" t="e">
        <f t="shared" si="3"/>
        <v>#VALUE!</v>
      </c>
    </row>
    <row r="53" spans="1:13" ht="51" x14ac:dyDescent="0.25">
      <c r="A53" s="27">
        <f t="shared" si="4"/>
        <v>30</v>
      </c>
      <c r="B53" s="45" t="s">
        <v>70</v>
      </c>
      <c r="C53" s="48">
        <v>218</v>
      </c>
      <c r="D53" s="47" t="s">
        <v>43</v>
      </c>
      <c r="E53" s="28" t="s">
        <v>17</v>
      </c>
      <c r="F53" s="28" t="s">
        <v>17</v>
      </c>
      <c r="G53" s="22" t="s">
        <v>17</v>
      </c>
      <c r="H53" s="18" t="e">
        <f t="shared" si="0"/>
        <v>#VALUE!</v>
      </c>
      <c r="I53" s="40" t="s">
        <v>17</v>
      </c>
      <c r="J53" s="29" t="e">
        <f t="shared" si="1"/>
        <v>#VALUE!</v>
      </c>
      <c r="K53" s="21" t="s">
        <v>17</v>
      </c>
      <c r="L53" s="30" t="e">
        <f t="shared" si="2"/>
        <v>#VALUE!</v>
      </c>
      <c r="M53" s="38" t="e">
        <f t="shared" si="3"/>
        <v>#VALUE!</v>
      </c>
    </row>
    <row r="54" spans="1:13" ht="38.25" x14ac:dyDescent="0.25">
      <c r="A54" s="27">
        <f t="shared" si="4"/>
        <v>31</v>
      </c>
      <c r="B54" s="45" t="s">
        <v>71</v>
      </c>
      <c r="C54" s="48">
        <v>195</v>
      </c>
      <c r="D54" s="47" t="s">
        <v>43</v>
      </c>
      <c r="E54" s="28" t="s">
        <v>17</v>
      </c>
      <c r="F54" s="28" t="s">
        <v>17</v>
      </c>
      <c r="G54" s="22" t="s">
        <v>17</v>
      </c>
      <c r="H54" s="18" t="e">
        <f t="shared" si="0"/>
        <v>#VALUE!</v>
      </c>
      <c r="I54" s="40" t="s">
        <v>17</v>
      </c>
      <c r="J54" s="29" t="e">
        <f t="shared" si="1"/>
        <v>#VALUE!</v>
      </c>
      <c r="K54" s="21" t="s">
        <v>17</v>
      </c>
      <c r="L54" s="30" t="e">
        <f t="shared" si="2"/>
        <v>#VALUE!</v>
      </c>
      <c r="M54" s="38" t="e">
        <f t="shared" si="3"/>
        <v>#VALUE!</v>
      </c>
    </row>
    <row r="55" spans="1:13" ht="30.75" thickBot="1" x14ac:dyDescent="0.3">
      <c r="A55" s="27">
        <f t="shared" si="4"/>
        <v>32</v>
      </c>
      <c r="B55" s="45" t="s">
        <v>72</v>
      </c>
      <c r="C55" s="48">
        <v>22</v>
      </c>
      <c r="D55" s="47" t="s">
        <v>43</v>
      </c>
      <c r="E55" s="28" t="s">
        <v>17</v>
      </c>
      <c r="F55" s="28" t="s">
        <v>17</v>
      </c>
      <c r="G55" s="22" t="s">
        <v>17</v>
      </c>
      <c r="H55" s="18" t="e">
        <f t="shared" si="0"/>
        <v>#VALUE!</v>
      </c>
      <c r="I55" s="40" t="s">
        <v>17</v>
      </c>
      <c r="J55" s="29" t="e">
        <f t="shared" si="1"/>
        <v>#VALUE!</v>
      </c>
      <c r="K55" s="21" t="s">
        <v>17</v>
      </c>
      <c r="L55" s="30" t="e">
        <f t="shared" si="2"/>
        <v>#VALUE!</v>
      </c>
      <c r="M55" s="38" t="e">
        <f t="shared" si="3"/>
        <v>#VALUE!</v>
      </c>
    </row>
    <row r="56" spans="1:13" s="5" customFormat="1" ht="57" customHeight="1" thickBot="1" x14ac:dyDescent="0.3">
      <c r="A56" s="2"/>
      <c r="B56" s="3"/>
      <c r="C56" s="4"/>
      <c r="D56" s="4"/>
      <c r="E56" s="4"/>
      <c r="F56" s="4"/>
      <c r="G56" s="4"/>
      <c r="H56" s="4"/>
      <c r="I56" s="4"/>
      <c r="J56" s="66" t="s">
        <v>34</v>
      </c>
      <c r="K56" s="67"/>
      <c r="L56" s="41" t="e">
        <f>SUM(L24:L55)</f>
        <v>#VALUE!</v>
      </c>
      <c r="M56" s="42" t="e">
        <f>SUM(M24:M55)</f>
        <v>#VALUE!</v>
      </c>
    </row>
    <row r="57" spans="1:13" s="5" customFormat="1" ht="45.75" customHeight="1" x14ac:dyDescent="0.25">
      <c r="A57" s="2"/>
      <c r="B57" s="3"/>
      <c r="C57" s="4"/>
      <c r="D57" s="4"/>
      <c r="E57" s="4"/>
      <c r="F57" s="4"/>
      <c r="G57" s="4"/>
      <c r="H57" s="4"/>
      <c r="I57" s="4"/>
      <c r="J57" s="19"/>
      <c r="K57" s="19"/>
      <c r="L57" s="20"/>
    </row>
    <row r="58" spans="1:13" s="5" customFormat="1" ht="53.25" customHeight="1" x14ac:dyDescent="0.25">
      <c r="A58" s="64" t="s">
        <v>22</v>
      </c>
      <c r="B58" s="65"/>
      <c r="C58" s="65"/>
      <c r="D58" s="65"/>
      <c r="E58" s="65"/>
      <c r="F58" s="65"/>
      <c r="G58" s="65"/>
      <c r="H58" s="65"/>
      <c r="I58" s="65"/>
      <c r="J58" s="65"/>
      <c r="K58" s="65"/>
      <c r="L58" s="65"/>
    </row>
    <row r="59" spans="1:13" s="5" customFormat="1" ht="7.5" customHeight="1" x14ac:dyDescent="0.25">
      <c r="A59" s="25"/>
      <c r="B59" s="26"/>
      <c r="C59" s="26"/>
      <c r="D59" s="26"/>
      <c r="E59" s="26"/>
      <c r="F59" s="33"/>
      <c r="G59" s="26"/>
      <c r="H59" s="26"/>
      <c r="I59" s="35"/>
      <c r="J59" s="26"/>
      <c r="K59" s="26"/>
      <c r="L59" s="26"/>
    </row>
    <row r="60" spans="1:13" s="5" customFormat="1" ht="50.25" customHeight="1" x14ac:dyDescent="0.25">
      <c r="A60" s="54" t="s">
        <v>30</v>
      </c>
      <c r="B60" s="55"/>
      <c r="C60" s="55"/>
      <c r="D60" s="55"/>
      <c r="E60" s="55"/>
      <c r="F60" s="55"/>
      <c r="G60" s="55"/>
      <c r="H60" s="55"/>
      <c r="I60" s="55"/>
      <c r="J60" s="55"/>
      <c r="K60" s="55"/>
      <c r="L60" s="55"/>
    </row>
    <row r="61" spans="1:13" s="5" customFormat="1" x14ac:dyDescent="0.25">
      <c r="A61" s="54" t="s">
        <v>23</v>
      </c>
      <c r="B61" s="55"/>
      <c r="C61" s="55"/>
      <c r="D61" s="55"/>
      <c r="E61" s="55"/>
      <c r="F61" s="55"/>
      <c r="G61" s="55"/>
      <c r="H61" s="55"/>
      <c r="I61" s="55"/>
      <c r="J61" s="55"/>
      <c r="K61" s="55"/>
      <c r="L61" s="55"/>
    </row>
    <row r="62" spans="1:13" s="5" customFormat="1" x14ac:dyDescent="0.25">
      <c r="A62" s="56" t="s">
        <v>24</v>
      </c>
      <c r="B62" s="57"/>
      <c r="C62" s="57"/>
      <c r="D62" s="57"/>
      <c r="E62" s="57"/>
      <c r="F62" s="57"/>
      <c r="G62" s="57"/>
      <c r="H62" s="57"/>
      <c r="I62" s="57"/>
      <c r="J62" s="57"/>
      <c r="K62" s="57"/>
      <c r="L62" s="57"/>
    </row>
    <row r="63" spans="1:13" s="5" customFormat="1" ht="20.25" customHeight="1" x14ac:dyDescent="0.25">
      <c r="A63" s="31"/>
      <c r="B63" s="26"/>
      <c r="C63" s="26"/>
      <c r="D63" s="26"/>
      <c r="E63" s="26"/>
      <c r="F63" s="33"/>
      <c r="G63" s="26"/>
      <c r="H63" s="26"/>
      <c r="I63" s="35"/>
      <c r="J63" s="26"/>
      <c r="K63" s="26"/>
      <c r="L63" s="26"/>
    </row>
    <row r="64" spans="1:13" s="5" customFormat="1" ht="20.25" customHeight="1" x14ac:dyDescent="0.25">
      <c r="A64" s="58" t="s">
        <v>25</v>
      </c>
      <c r="B64" s="59"/>
      <c r="C64" s="59"/>
      <c r="D64" s="59"/>
      <c r="E64" s="59"/>
      <c r="F64" s="59"/>
      <c r="G64" s="59"/>
      <c r="H64" s="59"/>
      <c r="I64" s="59"/>
      <c r="J64" s="59"/>
      <c r="K64" s="59"/>
      <c r="L64" s="59"/>
    </row>
    <row r="65" spans="1:12" s="5" customFormat="1" ht="20.25" customHeight="1" x14ac:dyDescent="0.25">
      <c r="A65" s="2"/>
      <c r="B65" s="3"/>
      <c r="C65" s="4"/>
      <c r="D65" s="4"/>
      <c r="E65" s="4"/>
      <c r="F65" s="4"/>
      <c r="G65" s="4"/>
      <c r="H65" s="4"/>
      <c r="I65" s="4"/>
      <c r="J65" s="19"/>
      <c r="K65" s="19"/>
      <c r="L65" s="20"/>
    </row>
    <row r="66" spans="1:12" s="5" customFormat="1" ht="20.25" customHeight="1" x14ac:dyDescent="0.25">
      <c r="A66" s="2"/>
      <c r="B66" s="3"/>
      <c r="C66" s="4"/>
      <c r="D66" s="4"/>
      <c r="E66" s="4"/>
      <c r="F66" s="4"/>
      <c r="G66" s="4"/>
      <c r="H66" s="4"/>
      <c r="I66" s="4"/>
      <c r="J66" s="19"/>
      <c r="K66" s="19"/>
      <c r="L66" s="20"/>
    </row>
    <row r="67" spans="1:12" s="5" customFormat="1" ht="20.25" customHeight="1" x14ac:dyDescent="0.25">
      <c r="A67" s="2"/>
      <c r="B67" s="3"/>
      <c r="C67" s="4"/>
      <c r="D67" s="4"/>
      <c r="E67" s="4"/>
      <c r="F67" s="4"/>
      <c r="G67" s="4"/>
      <c r="H67" s="4"/>
      <c r="I67" s="4"/>
      <c r="J67" s="19"/>
      <c r="K67" s="19"/>
      <c r="L67" s="20"/>
    </row>
    <row r="68" spans="1:12" s="5" customFormat="1" ht="20.25" customHeight="1" x14ac:dyDescent="0.25">
      <c r="A68" s="2"/>
      <c r="B68" s="3"/>
      <c r="C68" s="4"/>
      <c r="D68" s="4"/>
      <c r="E68" s="4"/>
      <c r="F68" s="4"/>
      <c r="G68" s="4"/>
      <c r="H68" s="4"/>
      <c r="I68" s="4"/>
      <c r="J68" s="19"/>
      <c r="K68" s="19"/>
      <c r="L68" s="20"/>
    </row>
    <row r="69" spans="1:12" s="5" customFormat="1" ht="20.25" customHeight="1" x14ac:dyDescent="0.25">
      <c r="A69" s="2"/>
      <c r="B69" s="3"/>
      <c r="C69" s="4"/>
      <c r="D69" s="4"/>
      <c r="E69" s="4"/>
      <c r="F69" s="4"/>
      <c r="G69" s="4"/>
      <c r="H69" s="4"/>
      <c r="I69" s="4"/>
      <c r="J69" s="19"/>
      <c r="K69" s="19"/>
      <c r="L69" s="20"/>
    </row>
    <row r="70" spans="1:12" s="5" customFormat="1" ht="20.25" customHeight="1" x14ac:dyDescent="0.25">
      <c r="A70" s="2"/>
      <c r="B70" s="3"/>
      <c r="C70" s="4"/>
      <c r="D70" s="4"/>
      <c r="E70" s="4"/>
      <c r="F70" s="4"/>
      <c r="G70" s="4"/>
      <c r="H70" s="4"/>
      <c r="I70" s="4"/>
      <c r="J70" s="19"/>
      <c r="K70" s="19"/>
      <c r="L70" s="20"/>
    </row>
    <row r="71" spans="1:12" x14ac:dyDescent="0.25">
      <c r="A71" s="1"/>
    </row>
    <row r="72" spans="1:12" ht="15" customHeight="1" x14ac:dyDescent="0.25">
      <c r="A72" s="7"/>
      <c r="B72" s="9" t="s">
        <v>8</v>
      </c>
      <c r="C72" s="8"/>
      <c r="D72" s="8"/>
      <c r="G72" s="16"/>
      <c r="H72" s="17"/>
      <c r="I72" s="39"/>
    </row>
    <row r="73" spans="1:12" ht="48.75" customHeight="1" x14ac:dyDescent="0.25">
      <c r="A73" s="7"/>
      <c r="B73" s="10" t="s">
        <v>9</v>
      </c>
      <c r="C73" s="8"/>
      <c r="D73" s="8"/>
      <c r="G73" s="62" t="s">
        <v>10</v>
      </c>
      <c r="H73" s="62"/>
      <c r="I73" s="37"/>
    </row>
    <row r="74" spans="1:12" x14ac:dyDescent="0.25">
      <c r="A74" s="49" t="s">
        <v>26</v>
      </c>
      <c r="B74" s="50"/>
    </row>
    <row r="75" spans="1:12" x14ac:dyDescent="0.25">
      <c r="B75" s="51" t="s">
        <v>27</v>
      </c>
      <c r="C75" s="51"/>
      <c r="D75" s="51"/>
      <c r="E75" s="51"/>
      <c r="F75" s="51"/>
      <c r="G75" s="51"/>
      <c r="H75" s="51"/>
      <c r="I75" s="51"/>
      <c r="J75" s="51"/>
      <c r="K75" s="51"/>
    </row>
    <row r="76" spans="1:12" x14ac:dyDescent="0.25">
      <c r="B76" s="51" t="s">
        <v>29</v>
      </c>
      <c r="C76" s="51"/>
      <c r="D76" s="51"/>
      <c r="E76" s="51"/>
      <c r="F76" s="51"/>
      <c r="G76" s="51"/>
      <c r="H76" s="51"/>
      <c r="I76" s="51"/>
      <c r="J76" s="51"/>
      <c r="K76" s="51"/>
    </row>
    <row r="77" spans="1:12" x14ac:dyDescent="0.25">
      <c r="B77" s="51" t="s">
        <v>28</v>
      </c>
      <c r="C77" s="51"/>
      <c r="D77" s="51"/>
      <c r="E77" s="51"/>
      <c r="F77" s="51"/>
      <c r="G77" s="51"/>
      <c r="H77" s="51"/>
      <c r="I77" s="51"/>
      <c r="J77" s="51"/>
      <c r="K77" s="51"/>
    </row>
  </sheetData>
  <mergeCells count="38">
    <mergeCell ref="M21:M23"/>
    <mergeCell ref="G1:M1"/>
    <mergeCell ref="G2:M2"/>
    <mergeCell ref="G3:M3"/>
    <mergeCell ref="I21:I23"/>
    <mergeCell ref="B5:L5"/>
    <mergeCell ref="A11:H12"/>
    <mergeCell ref="A9:L9"/>
    <mergeCell ref="A1:E3"/>
    <mergeCell ref="A19:B19"/>
    <mergeCell ref="A15:B15"/>
    <mergeCell ref="A16:B16"/>
    <mergeCell ref="A58:L58"/>
    <mergeCell ref="J56:K56"/>
    <mergeCell ref="D21:D23"/>
    <mergeCell ref="E21:E23"/>
    <mergeCell ref="H21:H23"/>
    <mergeCell ref="G21:G23"/>
    <mergeCell ref="A21:A23"/>
    <mergeCell ref="B21:B23"/>
    <mergeCell ref="C21:C23"/>
    <mergeCell ref="F21:F23"/>
    <mergeCell ref="A74:B74"/>
    <mergeCell ref="B75:K75"/>
    <mergeCell ref="B76:K76"/>
    <mergeCell ref="B77:K77"/>
    <mergeCell ref="A13:H13"/>
    <mergeCell ref="A60:L60"/>
    <mergeCell ref="A61:L61"/>
    <mergeCell ref="A62:L62"/>
    <mergeCell ref="A64:L64"/>
    <mergeCell ref="J21:J23"/>
    <mergeCell ref="K21:K23"/>
    <mergeCell ref="L21:L23"/>
    <mergeCell ref="G73:H73"/>
    <mergeCell ref="A14:B14"/>
    <mergeCell ref="A17:B17"/>
    <mergeCell ref="A18:B18"/>
  </mergeCells>
  <pageMargins left="0.25" right="0.25" top="0.75" bottom="0.75" header="0.3" footer="0.3"/>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Príl.č.1 Špecifikácia CaP</vt:lpstr>
      <vt:lpstr>'Príl.č.1 Špecifikácia CaP'!Oblasť_tlače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Fulnečková Beáta</dc:creator>
  <cp:lastModifiedBy>Fulnečková Beáta</cp:lastModifiedBy>
  <cp:lastPrinted>2018-06-20T13:06:06Z</cp:lastPrinted>
  <dcterms:created xsi:type="dcterms:W3CDTF">2016-12-08T08:45:23Z</dcterms:created>
  <dcterms:modified xsi:type="dcterms:W3CDTF">2018-07-30T13:11:38Z</dcterms:modified>
</cp:coreProperties>
</file>