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05" windowWidth="25440" windowHeight="12225" activeTab="5"/>
  </bookViews>
  <sheets>
    <sheet name="stromy" sheetId="1" r:id="rId1"/>
    <sheet name="inv" sheetId="10" r:id="rId2"/>
    <sheet name="€" sheetId="5" r:id="rId3"/>
    <sheet name="spol" sheetId="11" r:id="rId4"/>
    <sheet name="zasah" sheetId="14" r:id="rId5"/>
    <sheet name="vysadby" sheetId="15" r:id="rId6"/>
  </sheets>
  <definedNames>
    <definedName name="_Toc505868613" localSheetId="3">spol!#REF!</definedName>
    <definedName name="_xlnm.Print_Titles" localSheetId="0">stromy!$2:$2</definedName>
  </definedNames>
  <calcPr calcId="145621"/>
</workbook>
</file>

<file path=xl/calcChain.xml><?xml version="1.0" encoding="utf-8"?>
<calcChain xmlns="http://schemas.openxmlformats.org/spreadsheetml/2006/main">
  <c r="D77" i="14" l="1"/>
  <c r="D64" i="14"/>
  <c r="F7" i="15" l="1"/>
  <c r="G5" i="14" l="1"/>
  <c r="G6" i="14"/>
  <c r="G7" i="14"/>
  <c r="G8" i="14"/>
  <c r="G9" i="14"/>
  <c r="G10" i="14"/>
  <c r="G11" i="14"/>
  <c r="G12" i="14"/>
  <c r="G13" i="14"/>
  <c r="G14" i="14"/>
  <c r="G16" i="14"/>
  <c r="G17" i="14"/>
  <c r="G18" i="14"/>
  <c r="G19" i="14"/>
  <c r="G20" i="14"/>
  <c r="G21" i="14"/>
  <c r="G22" i="14"/>
  <c r="G23" i="14"/>
  <c r="G24" i="14"/>
  <c r="G25" i="14"/>
  <c r="G27" i="14"/>
  <c r="G28" i="14"/>
  <c r="G29" i="14"/>
  <c r="G30" i="14"/>
  <c r="G31" i="14"/>
  <c r="G32" i="14"/>
  <c r="G33" i="14"/>
  <c r="G34" i="14"/>
  <c r="G35" i="14"/>
  <c r="G36" i="14"/>
  <c r="G37" i="14"/>
  <c r="G38" i="14"/>
  <c r="G40" i="14"/>
  <c r="G41" i="14"/>
  <c r="G42" i="14"/>
  <c r="G43" i="14"/>
  <c r="G45" i="14"/>
  <c r="G46" i="14"/>
  <c r="G47" i="14"/>
  <c r="G49" i="14"/>
  <c r="G50" i="14"/>
  <c r="G52" i="14"/>
  <c r="G4" i="14"/>
  <c r="G77" i="14" l="1"/>
  <c r="G72" i="14"/>
  <c r="G53" i="14"/>
  <c r="G60" i="14" l="1"/>
  <c r="G61" i="14"/>
  <c r="G62" i="14"/>
  <c r="G63" i="14"/>
  <c r="G59" i="14"/>
  <c r="G64" i="14" l="1"/>
  <c r="K32" i="5"/>
  <c r="K33" i="5"/>
  <c r="K34" i="5"/>
  <c r="K35" i="5"/>
  <c r="K31" i="5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3" i="5"/>
  <c r="K36" i="5" l="1"/>
  <c r="K28" i="5"/>
  <c r="K38" i="5" l="1"/>
</calcChain>
</file>

<file path=xl/sharedStrings.xml><?xml version="1.0" encoding="utf-8"?>
<sst xmlns="http://schemas.openxmlformats.org/spreadsheetml/2006/main" count="711" uniqueCount="235">
  <si>
    <t>ID</t>
  </si>
  <si>
    <t>POZNÁMKA</t>
  </si>
  <si>
    <t>ZÁSAH</t>
  </si>
  <si>
    <t>K1</t>
  </si>
  <si>
    <t>VÝŠKA (m)</t>
  </si>
  <si>
    <t>K2</t>
  </si>
  <si>
    <t>K3</t>
  </si>
  <si>
    <t>OBVOD KMEŇA (cm)</t>
  </si>
  <si>
    <t>ŠÍRKA  (m)</t>
  </si>
  <si>
    <t>DRUH (latinský názov)</t>
  </si>
  <si>
    <t>SAD. HOD.  (1 - 3)</t>
  </si>
  <si>
    <t>SAD. HOD.  (1 - 5)</t>
  </si>
  <si>
    <t>PLOCHA (m²)</t>
  </si>
  <si>
    <t>výrub</t>
  </si>
  <si>
    <t>SKUPINA</t>
  </si>
  <si>
    <t>SPOL.HOD. (€)</t>
  </si>
  <si>
    <t>INDEX 1 (vek)</t>
  </si>
  <si>
    <t>INDEX 2 (poškodenie)</t>
  </si>
  <si>
    <t>INDEX 3 (negat)</t>
  </si>
  <si>
    <t>INDEX SPOL.HOD. (€)</t>
  </si>
  <si>
    <t>VÝŠKA (cm)</t>
  </si>
  <si>
    <t>SPOLOČENSKÁ HODNOTA DREVÍN NAVRHOVANÝCH NA VÝRUB</t>
  </si>
  <si>
    <t>STROMY</t>
  </si>
  <si>
    <t>KRY</t>
  </si>
  <si>
    <t>DRUH (slovenský názov)</t>
  </si>
  <si>
    <t>vŕba</t>
  </si>
  <si>
    <t>Salix sp.</t>
  </si>
  <si>
    <t>Betula pendula</t>
  </si>
  <si>
    <t>breza previsnutá</t>
  </si>
  <si>
    <t>lll</t>
  </si>
  <si>
    <t xml:space="preserve">je priradené ku každému stromu a je zhodné s označením </t>
  </si>
  <si>
    <t>DRUH (DRUH)</t>
  </si>
  <si>
    <t xml:space="preserve">PORADOVÉ ČÍSLO (P. Č.) </t>
  </si>
  <si>
    <t>OBVOD KMEŇA STROMU (OBVOD KMEŇA)</t>
  </si>
  <si>
    <t xml:space="preserve">podľa § 36 vyhlášky č. 24/2003 Z. z. obvod kmeňa stromu sa meria vo výške 1,3 m nad zemou. Pri stromoch, ktoré sa rozkonárujú vo výške menšej ako 130 cm, sa meria obvod kmeňa tesne pod jeho rozkonárením. Zisťuje sa meraním pomocou pásma. Uvádza sa v centimetroch (cm) s presnosťou na 1 cm. </t>
  </si>
  <si>
    <t xml:space="preserve">zodpovedá vertikálnej vzdialenosti od päty stromu po vrchol koruny stromu. Bola zistená odhadom v porovnaní s ľudskou postavou. Údaj o výške sa uvádza v metroch (m) s presnosťou na 1 m. </t>
  </si>
  <si>
    <t>VÝŠKA STROMU (VÝŠKA)</t>
  </si>
  <si>
    <t>prestavuje aritmetický priemer koruny stromu v najširšom mieste a v smere kolmým na túto os. Uvádza sa v metroch (m) s presnosťou na 1 m.</t>
  </si>
  <si>
    <t xml:space="preserve">ŠÍRKA KORUNY STROMU (ŠÍRKA) </t>
  </si>
  <si>
    <t>SADOVNÍCKA HODNOTA (SH)</t>
  </si>
  <si>
    <r>
      <t xml:space="preserve">sa určuje pomocou 5-bodového klasifikátora podľa metodiky Machovca (1982). </t>
    </r>
    <r>
      <rPr>
        <b/>
        <sz val="10"/>
        <color theme="1"/>
        <rFont val="Arial"/>
        <family val="2"/>
        <charset val="238"/>
      </rPr>
      <t>Pri stromoch</t>
    </r>
    <r>
      <rPr>
        <sz val="10"/>
        <color theme="1"/>
        <rFont val="Arial"/>
        <family val="2"/>
        <charset val="238"/>
      </rPr>
      <t xml:space="preserve"> sa používajú hodnoty </t>
    </r>
    <r>
      <rPr>
        <b/>
        <sz val="10"/>
        <color theme="1"/>
        <rFont val="Arial"/>
        <family val="2"/>
        <charset val="238"/>
      </rPr>
      <t xml:space="preserve">od 1 do 5. </t>
    </r>
  </si>
  <si>
    <t>POZNÁMKA (POZNÁMKA)</t>
  </si>
  <si>
    <t>v poznámke sa uvádzajú ďalšie doplňujúce informácie o drevine resp. stanovišti, na ktorom drevina rastie. Ide o slovný popis skutočností súvisiacich napríklad s tvarom habitu, poškodením dreviny, jej funkciou a pod.</t>
  </si>
  <si>
    <t>NAVRHOVANÝ ZÁSAH (ZÁSAH)</t>
  </si>
  <si>
    <t>uvádza vhodné pestovateľské opatrenie, ktorý je odporučené na základe zistených údajov. Zoznam navrhovaných opatrení je uvedený v tabuľkách pomocou skratiek.</t>
  </si>
  <si>
    <t xml:space="preserve">je určený na základe rodového a druhového mena dreviny (prípadne aj kultivaru), ktorý je zapísaný do tabuľky latinským názvom bez uvádzania autora. V prípade, že nebolo možné určiť druh, zistil sa aspoň jej príslušnosť k rodu (sp.). </t>
  </si>
  <si>
    <t>PORADOVÉ ČÍSLO (P. Č. v tab.)</t>
  </si>
  <si>
    <t xml:space="preserve"> je priradené každému kru resp. skupine krov, ktorý je označený písmenom K a poradovým číslom. Tento kód je zhodný s označením konkrétneho prvku v tabuľke aj vo výkrese. </t>
  </si>
  <si>
    <t>sa uvádza pri kroch, skupinách krov a porastoch stromov podľa rodového a druhového mena dreviny (prípadne aj kultivaru) zapísaného do tabuľky latinským názvom bez uvádzania autora. V prípade, že nebolo možné určiť druh dreviny, zistil sa aspoň jej príslušnosť k rodu (napr. Spiraea sp.).</t>
  </si>
  <si>
    <t xml:space="preserve">DRUH (DRUH) </t>
  </si>
  <si>
    <t>sa vypočíta na základe obsahu pôdorysného priemetu plochy porastov krov na terén. Je uvádzaná v metroch štvorcových (m²) s presnosťou na 0,1 metra.</t>
  </si>
  <si>
    <t xml:space="preserve">PLOCHA KROV (PLOCHA) </t>
  </si>
  <si>
    <t xml:space="preserve">zodpovedá vertikálnej vzdialenosti od terénu po vrchol koruny. Priemerná výška plochy krov sa vypočítava z priemeru výšky najvyššieho a najnižšieho jedinca príp. skupiny jedincov. Zisťovala sa odhadom v porovnaní s ľudskou postavou. Je udávaná v metroch (m) s presnosťou na 0,5 m. </t>
  </si>
  <si>
    <t xml:space="preserve">VÝŠKA KROV (VÝŠKA) </t>
  </si>
  <si>
    <t xml:space="preserve">SADOVNÍCKA HODNOTA (SH) </t>
  </si>
  <si>
    <r>
      <t xml:space="preserve">sa určuje pomocou 5-bodového klasifikátora podľa Machovca (1982). </t>
    </r>
    <r>
      <rPr>
        <b/>
        <sz val="10"/>
        <color theme="1"/>
        <rFont val="Arial Narrow"/>
        <family val="2"/>
        <charset val="238"/>
      </rPr>
      <t>Pri kroch, skupinách krov a porastoch drevín</t>
    </r>
    <r>
      <rPr>
        <sz val="10"/>
        <color theme="1"/>
        <rFont val="Arial Narrow"/>
        <family val="2"/>
        <charset val="238"/>
      </rPr>
      <t xml:space="preserve"> na riešenom území sa uplatňujú len hodnoty </t>
    </r>
    <r>
      <rPr>
        <b/>
        <sz val="10"/>
        <color theme="1"/>
        <rFont val="Arial Narrow"/>
        <family val="2"/>
        <charset val="238"/>
      </rPr>
      <t>od 1 do 3,</t>
    </r>
    <r>
      <rPr>
        <sz val="10"/>
        <color theme="1"/>
        <rFont val="Arial Narrow"/>
        <family val="2"/>
        <charset val="238"/>
      </rPr>
      <t xml:space="preserve"> pretože kry nedosahujú takých rozmerov ako stromy.</t>
    </r>
  </si>
  <si>
    <t>V poznámke sa uvádzajú ďalšie doplňujúce informácie o drevine resp. stanovišti, na ktorom drevina rastie. Ide o slovný popis skutočností súvisiacich napríklad s tvarom habitu, poškodením dreviny, jej funkciou a pod.</t>
  </si>
  <si>
    <t>uvádza vhodné pestovateľské opatrenie, ktorý je odporučené na základe zistených údajov. Zoznam navrhovaných opatrení je v tabuľkách pomocou skratiek.</t>
  </si>
  <si>
    <t>Skupiny drevín ll.  - ihličnaté dreviny</t>
  </si>
  <si>
    <t>Skupiny drevín lll.  - listnaté opadavé dreviny</t>
  </si>
  <si>
    <t>Relatívne dosiahnuteľný vek bol určený podľa prílohy. č. 33 k vyhláške č. 24/2003 Z. z., Časť A – Zoznam drevín</t>
  </si>
  <si>
    <t>INDEXOVANÁ SPOLOČENSKÁ HODNOTA (INDEX SPOL HOD v tab.)</t>
  </si>
  <si>
    <t>Indexovaná spoločenská hodnota drevín sa vypočíta tak, že spoločenská hodnota uvedená v prílohe č. 33 vynásobí súčinom prirážkových indexov uvedených v prílohe č. 35 k vyhláške č. 24/2003 Z. z.</t>
  </si>
  <si>
    <r>
      <t xml:space="preserve">Spoločenská hodnota drevín navrhovaných na výrub bola stanovená </t>
    </r>
    <r>
      <rPr>
        <b/>
        <sz val="10"/>
        <color theme="1"/>
        <rFont val="Arial Narrow"/>
        <family val="2"/>
        <charset val="238"/>
      </rPr>
      <t>podľa Zákona č. 543/2002 Z. z. o ochrane prírody a krajiny</t>
    </r>
    <r>
      <rPr>
        <sz val="10"/>
        <color theme="1"/>
        <rFont val="Arial Narrow"/>
        <family val="2"/>
        <charset val="238"/>
      </rPr>
      <t xml:space="preserve"> v znení neskorších predpisov a v súlade s </t>
    </r>
    <r>
      <rPr>
        <b/>
        <sz val="10"/>
        <color theme="1"/>
        <rFont val="Arial Narrow"/>
        <family val="2"/>
        <charset val="238"/>
      </rPr>
      <t>Vyhláškou MŽP SR č. 24/2003 Z. z.</t>
    </r>
    <r>
      <rPr>
        <sz val="10"/>
        <color theme="1"/>
        <rFont val="Arial Narrow"/>
        <family val="2"/>
        <charset val="238"/>
      </rPr>
      <t xml:space="preserve">, ktorou sa vykonáva zákon č. 543/2002 Z. z. o ochrane prírody a krajiny v znení neskorších predpisov. Spoločenská hodnota drevín sa určí podľa druhu a veľkosti. Aktuálnu výšku spoločenskej hodnoty upravuje </t>
    </r>
    <r>
      <rPr>
        <b/>
        <sz val="10"/>
        <color theme="1"/>
        <rFont val="Arial Narrow"/>
        <family val="2"/>
        <charset val="238"/>
      </rPr>
      <t>Vyhláška MŽP SR č. 158/2014 Z. z.</t>
    </r>
    <r>
      <rPr>
        <sz val="10"/>
        <color theme="1"/>
        <rFont val="Arial Narrow"/>
        <family val="2"/>
        <charset val="238"/>
      </rPr>
      <t xml:space="preserve"> Táto hodnota môže byť upravená pomocou indexov, ktoré sú uvedené v prílohe č. 35 Vyhlášky MŽP SR č. 24/2003 Z. z.</t>
    </r>
  </si>
  <si>
    <r>
      <t>PORADOVÉ ČÍSLO (PČ v tab.)</t>
    </r>
    <r>
      <rPr>
        <sz val="10"/>
        <color theme="1"/>
        <rFont val="Arial Narrow"/>
        <family val="2"/>
        <charset val="238"/>
      </rPr>
      <t xml:space="preserve"> prebrané z inventarizácie.</t>
    </r>
  </si>
  <si>
    <r>
      <t>DRUH (LATINSKÝ NÁZOV v tab.)</t>
    </r>
    <r>
      <rPr>
        <sz val="10"/>
        <color theme="1"/>
        <rFont val="Arial Narrow"/>
        <family val="2"/>
        <charset val="238"/>
      </rPr>
      <t xml:space="preserve"> prebrané z inventarizácie.</t>
    </r>
  </si>
  <si>
    <r>
      <t>SKUPINA DREVÍN (SKUPINA v tab.)</t>
    </r>
    <r>
      <rPr>
        <sz val="10"/>
        <color theme="1"/>
        <rFont val="Arial Narrow"/>
        <family val="2"/>
        <charset val="238"/>
      </rPr>
      <t xml:space="preserve"> podľa prílohy. č. 33 k vyhláške č. 24/2003 Z. z. , Časť A – Zoznam drevín</t>
    </r>
  </si>
  <si>
    <r>
      <t xml:space="preserve">OBVOD KMEŇA (OK v tab.) - </t>
    </r>
    <r>
      <rPr>
        <sz val="10"/>
        <color theme="1"/>
        <rFont val="Arial Narrow"/>
        <family val="2"/>
        <charset val="238"/>
      </rPr>
      <t>prebrané z inventarizácie. Uvedená v centimetroch (cm).</t>
    </r>
  </si>
  <si>
    <r>
      <t xml:space="preserve">VÝŠKA STROMU (VÝŠKA v tab.) </t>
    </r>
    <r>
      <rPr>
        <sz val="10"/>
        <color theme="1"/>
        <rFont val="Arial Narrow"/>
        <family val="2"/>
        <charset val="238"/>
      </rPr>
      <t>prebrané z inventarizácie. Uvedená v metroch (m).</t>
    </r>
  </si>
  <si>
    <r>
      <t xml:space="preserve">PLOCHA KROV (PLOCHA) </t>
    </r>
    <r>
      <rPr>
        <sz val="10"/>
        <color theme="1"/>
        <rFont val="Arial Narrow"/>
        <family val="2"/>
        <charset val="238"/>
      </rPr>
      <t>prebraná z inventarizačných tabuliek uvedená v metroch štvorcových (m²).</t>
    </r>
  </si>
  <si>
    <r>
      <t>VÝŠKA KROV (VÝŠKA)</t>
    </r>
    <r>
      <rPr>
        <sz val="10"/>
        <color theme="1"/>
        <rFont val="Arial Narrow"/>
        <family val="2"/>
        <charset val="238"/>
      </rPr>
      <t xml:space="preserve"> prebraná z inventarizačných tabuliek. Prepočítaná na centimetre (cm).</t>
    </r>
  </si>
  <si>
    <r>
      <t xml:space="preserve">SPOLOČENSKÁ HODNOTA (SPOL HOD v tab.) </t>
    </r>
    <r>
      <rPr>
        <sz val="10"/>
        <color theme="1"/>
        <rFont val="Arial Narrow"/>
        <family val="2"/>
        <charset val="238"/>
      </rPr>
      <t>určená podľa prílohy č. 33 k vyhláške č. 24/2003 Z. z., časť B – Spoločenská hodnota drevín. Uvedená v eurách (€).</t>
    </r>
  </si>
  <si>
    <r>
      <t xml:space="preserve">INDEX RELATÍVNE DOSIAHNUTEĽNÉHO VEKU (INDEX 1 v tab.) </t>
    </r>
    <r>
      <rPr>
        <sz val="10"/>
        <color theme="1"/>
        <rFont val="Arial Narrow"/>
        <family val="2"/>
        <charset val="238"/>
      </rPr>
      <t xml:space="preserve">Pri výpočte spoločenskej hodnoty boli v našom prípade použité nasledové indexy: </t>
    </r>
  </si>
  <si>
    <r>
      <t>1,1</t>
    </r>
    <r>
      <rPr>
        <sz val="10"/>
        <color theme="1"/>
        <rFont val="Arial Narrow"/>
        <family val="2"/>
        <charset val="238"/>
      </rPr>
      <t xml:space="preserve"> - ak ide o dlhoveké dreviny</t>
    </r>
  </si>
  <si>
    <r>
      <t>1</t>
    </r>
    <r>
      <rPr>
        <sz val="10"/>
        <color theme="1"/>
        <rFont val="Arial Narrow"/>
        <family val="2"/>
        <charset val="238"/>
      </rPr>
      <t xml:space="preserve"> -  ak ide o strednoveké dreviny</t>
    </r>
  </si>
  <si>
    <r>
      <t>0,9</t>
    </r>
    <r>
      <rPr>
        <sz val="10"/>
        <color theme="1"/>
        <rFont val="Arial Narrow"/>
        <family val="2"/>
        <charset val="238"/>
      </rPr>
      <t xml:space="preserve"> - ak ide o krátkoveké dreviny</t>
    </r>
  </si>
  <si>
    <r>
      <t xml:space="preserve">INDEX POŠKODENIA (INDEX 2 v tab.) </t>
    </r>
    <r>
      <rPr>
        <sz val="10"/>
        <color theme="1"/>
        <rFont val="Arial Narrow"/>
        <family val="2"/>
        <charset val="238"/>
      </rPr>
      <t>Na základe zdravotného stavu a poškodenia drevín boli použité indexy:</t>
    </r>
  </si>
  <si>
    <r>
      <t>0,6</t>
    </r>
    <r>
      <rPr>
        <sz val="10"/>
        <color theme="1"/>
        <rFont val="Arial Narrow"/>
        <family val="2"/>
        <charset val="238"/>
      </rPr>
      <t xml:space="preserve"> - ak je drevina poškodená alebo je iným spôsobom znížená jej fyziologická hodnota v rozpätí 26 - 60 % (stredné poškodenie)</t>
    </r>
  </si>
  <si>
    <r>
      <t>0,4</t>
    </r>
    <r>
      <rPr>
        <sz val="10"/>
        <color theme="1"/>
        <rFont val="Arial Narrow"/>
        <family val="2"/>
        <charset val="238"/>
      </rPr>
      <t xml:space="preserve"> - ak je drevina poškodená alebo je iným spôsobom znížená jej fyziologická hodnota v rozpätí nad 60 % (ťažké poškodenie)</t>
    </r>
  </si>
  <si>
    <r>
      <t xml:space="preserve">INDEX NEGATÍVNEHO PÔSOBENIA (INDEX 3 v tab.) </t>
    </r>
    <r>
      <rPr>
        <sz val="10"/>
        <color theme="1"/>
        <rFont val="Arial Narrow"/>
        <family val="2"/>
        <charset val="238"/>
      </rPr>
      <t>Pri výpočte spoločenskej hodnoty sa použil index:</t>
    </r>
  </si>
  <si>
    <r>
      <t>0,8</t>
    </r>
    <r>
      <rPr>
        <sz val="10"/>
        <color theme="1"/>
        <rFont val="Arial Narrow"/>
        <family val="2"/>
        <charset val="238"/>
      </rPr>
      <t xml:space="preserve"> - ak ide o drevinu z náletu alebo výmladkov a ak jej výskyt nie je v súlade s využívaním konkrétnej plochy územia</t>
    </r>
  </si>
  <si>
    <r>
      <t>0,6</t>
    </r>
    <r>
      <rPr>
        <sz val="10"/>
        <color theme="1"/>
        <rFont val="Arial Narrow"/>
        <family val="2"/>
        <charset val="238"/>
      </rPr>
      <t xml:space="preserve"> - ak je jednoznačne preukázaný nepriaznivý vplyv dreviny na statiku objektov a budov alebo drevín a ohrozenie prevádzkových schopností inžinierskych sietí, zatienenie, nad hodnoty povolené normami a spôsobenie nadmernej vlhkosti obytných a iných objektov </t>
    </r>
  </si>
  <si>
    <t>K4</t>
  </si>
  <si>
    <t>K5</t>
  </si>
  <si>
    <t>K6</t>
  </si>
  <si>
    <t>1k</t>
  </si>
  <si>
    <t>3km</t>
  </si>
  <si>
    <t>Negundo aceroides</t>
  </si>
  <si>
    <t>Picea abies</t>
  </si>
  <si>
    <t>Picea omorika</t>
  </si>
  <si>
    <t>Acer pseudoplatanus</t>
  </si>
  <si>
    <t>višňa</t>
  </si>
  <si>
    <t>Prunus cerasus</t>
  </si>
  <si>
    <t>Aesculus hippocastanum</t>
  </si>
  <si>
    <t>Taxus sp.</t>
  </si>
  <si>
    <t>Robinia pseudoaccacia</t>
  </si>
  <si>
    <t>Acer platanoides</t>
  </si>
  <si>
    <t>Acer saccharinum</t>
  </si>
  <si>
    <t>javor cukrový</t>
  </si>
  <si>
    <t>javorovec jaseňolistý</t>
  </si>
  <si>
    <t>javor mliečny</t>
  </si>
  <si>
    <t>agát biely</t>
  </si>
  <si>
    <t>tis</t>
  </si>
  <si>
    <t>smrek omorikový</t>
  </si>
  <si>
    <t>tuja západná</t>
  </si>
  <si>
    <t>pagaštan konský</t>
  </si>
  <si>
    <t>javor horský</t>
  </si>
  <si>
    <t>smrek obyčajný</t>
  </si>
  <si>
    <t>Celtis occidentalis</t>
  </si>
  <si>
    <t>brestovec západný</t>
  </si>
  <si>
    <t>Lonicera tatarica</t>
  </si>
  <si>
    <t>Rosa sp.</t>
  </si>
  <si>
    <t>ruža</t>
  </si>
  <si>
    <t>Symphoricarpos chenaultii</t>
  </si>
  <si>
    <t>Ligustrum ovalifoliu</t>
  </si>
  <si>
    <t>nezapojený živý plot okolo plochy na triedený odpad</t>
  </si>
  <si>
    <r>
      <rPr>
        <sz val="10"/>
        <color theme="1"/>
        <rFont val="Calibri"/>
        <family val="2"/>
        <charset val="238"/>
      </rPr>
      <t xml:space="preserve">Ø </t>
    </r>
    <r>
      <rPr>
        <sz val="10"/>
        <color theme="1"/>
        <rFont val="Arial Narrow"/>
        <family val="2"/>
        <charset val="238"/>
      </rPr>
      <t>2</t>
    </r>
  </si>
  <si>
    <t>Ø 3</t>
  </si>
  <si>
    <t>Ø 0,5</t>
  </si>
  <si>
    <t>presychanie &gt;45%</t>
  </si>
  <si>
    <t>2kmeň</t>
  </si>
  <si>
    <t>3km, pres&gt;45%, posk kmeň</t>
  </si>
  <si>
    <t>3km, pres&gt;25%</t>
  </si>
  <si>
    <t>suchý, dutiny</t>
  </si>
  <si>
    <t>pres&gt;25%</t>
  </si>
  <si>
    <t>pres&gt;45%</t>
  </si>
  <si>
    <t>1k, pres&gt;45%</t>
  </si>
  <si>
    <t>dosadba</t>
  </si>
  <si>
    <t>2km(2m)</t>
  </si>
  <si>
    <t>kultivar, 1k, imelo v korune</t>
  </si>
  <si>
    <t>dutiny</t>
  </si>
  <si>
    <t>pres 30%</t>
  </si>
  <si>
    <t>pres 20%</t>
  </si>
  <si>
    <t>2km, dutiny, skrížené konáre</t>
  </si>
  <si>
    <t>nakloneny, 1k, pres&gt;15%</t>
  </si>
  <si>
    <t>nakloneny, 1k, pres&gt;15%, koruna zasah do VO</t>
  </si>
  <si>
    <t>imelovník Chenaultov</t>
  </si>
  <si>
    <t>rez</t>
  </si>
  <si>
    <t>ll</t>
  </si>
  <si>
    <t>K7</t>
  </si>
  <si>
    <t>K8</t>
  </si>
  <si>
    <t>Spiraea x vanhouttei</t>
  </si>
  <si>
    <t>tavoľník van Houtteho</t>
  </si>
  <si>
    <t>Ø 2,5</t>
  </si>
  <si>
    <t>Thuja occidentalis</t>
  </si>
  <si>
    <t>FR</t>
  </si>
  <si>
    <t>Fraxinus ornus</t>
  </si>
  <si>
    <t>PA</t>
  </si>
  <si>
    <t>Prunus avium Plena</t>
  </si>
  <si>
    <t>Sorbus aucuparia Fastigiata</t>
  </si>
  <si>
    <t>SA</t>
  </si>
  <si>
    <t>POČET</t>
  </si>
  <si>
    <t>VEĽKOSŤ</t>
  </si>
  <si>
    <t>jaseň manový</t>
  </si>
  <si>
    <t>čerešňa vtáčia</t>
  </si>
  <si>
    <t>jarabina vtáčia</t>
  </si>
  <si>
    <t>TRÁVNIK</t>
  </si>
  <si>
    <t>zmes odrôd Lolium perenne, Poa ptratensis, Cynosurus cristatus</t>
  </si>
  <si>
    <t>zmes odrôd mätonoh trváci, lipnica lúčna, hrebienka obyčajná</t>
  </si>
  <si>
    <t>MNOŽSTVO</t>
  </si>
  <si>
    <t>M.J.</t>
  </si>
  <si>
    <t>ks</t>
  </si>
  <si>
    <t>bal, 16/18*</t>
  </si>
  <si>
    <t>bal, 20/25**</t>
  </si>
  <si>
    <t>Spolu (29 ks)</t>
  </si>
  <si>
    <t>Spolu (17 m²)</t>
  </si>
  <si>
    <t>zemolez tatársky</t>
  </si>
  <si>
    <t>€</t>
  </si>
  <si>
    <t>T</t>
  </si>
  <si>
    <t>Spolu</t>
  </si>
  <si>
    <t>*</t>
  </si>
  <si>
    <t>**</t>
  </si>
  <si>
    <t>Nasadenie koruny stromu vo výške 2,7 m, postupným rezom vzvetviť korunu do výšky 4 m</t>
  </si>
  <si>
    <t>VÝRUB STROMOV</t>
  </si>
  <si>
    <t>VÝRUB KROV</t>
  </si>
  <si>
    <t>POČET (ks)</t>
  </si>
  <si>
    <r>
      <t>OBJEM (m</t>
    </r>
    <r>
      <rPr>
        <b/>
        <sz val="10"/>
        <color theme="1"/>
        <rFont val="Calibri"/>
        <family val="2"/>
        <charset val="238"/>
      </rPr>
      <t>³</t>
    </r>
    <r>
      <rPr>
        <b/>
        <sz val="10"/>
        <color theme="1"/>
        <rFont val="Arial Narrow"/>
        <family val="2"/>
        <charset val="238"/>
      </rPr>
      <t>)</t>
    </r>
  </si>
  <si>
    <t>OBJEM (m³)</t>
  </si>
  <si>
    <t>dutiny, výmladky, pres 50%</t>
  </si>
  <si>
    <t>dutiny, výmladky</t>
  </si>
  <si>
    <t>presychanie 50, výmladky</t>
  </si>
  <si>
    <t>výmladky, naklonený</t>
  </si>
  <si>
    <t>výmladky, pres 30%</t>
  </si>
  <si>
    <t>výmladky, pres 40%</t>
  </si>
  <si>
    <t>naklonený, výmladky, dutiny,</t>
  </si>
  <si>
    <t>naklonený, pres&gt;80%</t>
  </si>
  <si>
    <t>výmladky, dutiny, pres 30%</t>
  </si>
  <si>
    <t>výmladky, dutiny, pres 40%</t>
  </si>
  <si>
    <t>výmladky, rany po reze, dutiny, naklonený, 1k, 2km(2m), pres &gt;45%</t>
  </si>
  <si>
    <t>v predzáhradke</t>
  </si>
  <si>
    <t>v predzáhradke, nová výsadba</t>
  </si>
  <si>
    <t>v predzáhradke, 2km(1,5m)</t>
  </si>
  <si>
    <t>v predzáhradke, naklonený, rany po reze konarov, dutiny, pahýle</t>
  </si>
  <si>
    <t>rany po reze konarov, dutiny, pres &gt;25%</t>
  </si>
  <si>
    <t>3km, koruna zasahuje do VO</t>
  </si>
  <si>
    <t>naklonený, 1k, pres&gt;75%</t>
  </si>
  <si>
    <t>výmladky, posk kmeň, rez na hlavu, dutiny</t>
  </si>
  <si>
    <t>výmladky, poškodenie kmeňa, rez na hlavu, dutiny</t>
  </si>
  <si>
    <t>vymladky, poškodenie kmeňa, rez na hlavu</t>
  </si>
  <si>
    <t>naklonený, pahýle, pres&gt;15%</t>
  </si>
  <si>
    <t>výmladky, poškodenie kmeňa, rez na hlavu</t>
  </si>
  <si>
    <t>naklonený, pres&gt;25%</t>
  </si>
  <si>
    <t>naklonený, 1k, pres&gt;15%, poškodenie bázy</t>
  </si>
  <si>
    <t>3km(1,5m), 1k, poškodenie kmeňa, dutiny</t>
  </si>
  <si>
    <t>pres&gt;25%, naklonený</t>
  </si>
  <si>
    <t>výmladky, poskodenie kmeňa, rez na hlavu</t>
  </si>
  <si>
    <t>2km, pres&gt;15%, koruna zasahuje do VO</t>
  </si>
  <si>
    <r>
      <t>0,8</t>
    </r>
    <r>
      <rPr>
        <sz val="10"/>
        <color theme="1"/>
        <rFont val="Arial Narrow"/>
        <family val="2"/>
        <charset val="238"/>
      </rPr>
      <t xml:space="preserve"> - ak je drevina poškodená alebo je iným spôsobom znížená jej fyziologická hodnota v rozpätí 11 - 25 % (slabé poškodenie)</t>
    </r>
  </si>
  <si>
    <t>vtáčí zob vajcolistý</t>
  </si>
  <si>
    <t>lig</t>
  </si>
  <si>
    <t>Co 1,5L</t>
  </si>
  <si>
    <t>5 – VEĽMI HODNOTNÉ DREVINY - ide o absolútne zdravé dreviny, nepoškodené, tvarovo i celkovým habitom zodpovedajúce druhu, rozkonárené až k zemi, veľkostne už úplne vyvinuté (presahujúce najmenej polovicu dosiahnuteľnej výšky a tomu zodpovedajúcej šírky koruny), avšak ešte v plnom raste a vývoji. Dreviny tejto kategórie musia mať predpoklad plniť svoje funkcie ešte po celú radu desaťročí. Je ich potrebné na danom stanovišti zachovať v maximálnej možnej miere i za cenu prehodnotenia a pretvorenia sadovníckych úprav, plánovanej zástavby a pod.</t>
  </si>
  <si>
    <t>4 – DREVINY NADPRIEMERNEJ HODNOTY - zdravé dreviny, typického tvaru zodpovedajúce príslušnému taxónu, nanajvýš len nepatrne narušené lebo poškodené (napr. bez konárov najspodnejšieho poschodia, s menšími voľnými priestormi v korune a pod.), veľkostne plne vyvinuté,  ako dreviny ohodnotené piatimi bodmi. Svoju funkciou pri udržaní kvality musia plniť ešte radu desaťročí. Aj túto kategóriu drevín je nutné maximálne chrániť i za cenu zmeny v usporiadaní priestoru, v ktorom sa nachádzajú. K ich odstráneniu možno pristúpiť len v celkom výnimočných prípadoch.</t>
  </si>
  <si>
    <t>3 – DREVINY PRIEMERNEJ HODNOTY - dreviny zdravé, resp. len mierne poschnuté, ale bez chorôb a škodcov, hlavne takých, kde hrozí ich rozšírenie. Tvarovo sa môžu líšiť aj podstatne od typu. Patria sem napríklad dreviny s vysoko vyvetvené, avšak také, ktoré majú schopnosť na kmeni obrastať, resp. sú i v tejto podobe esteticky únosné. Patria sem tiež dreviny menšieho vzrastu, ktoré nedosahujú ani polovicu predpokladanej veľkosti, Rovnako u tejto kategórie musí byť predpoklad udržania po radu desaťročí pri zachovaní, prípadne i zlepšení bodovej hodnoty. Veľmi často sú to dreviny, z ktorých je možno postupne vymodelovať kvalitnejšie porasty. Pri riešení sadovníckych úprav a u tejto kategórie drevín počíta s tým, že sa podľa potreby ponechajú pre ďalší rozvoj, resp. tam, kde to sadovnícky a výchovný zámer vyžaduje, sa odstránia.</t>
  </si>
  <si>
    <t>2 – DREVINY PODPRIEMERNEJ HODNOTY - dreviny značne poškodené, veľmi vysoko vyvetvené bez predpokladu obrastania po presvetľovacích prebierkach, dreviny staré a málo vitálne, výrazne presychajúce, s dutinami, prípadne inak silne poškodené. Predpoklady ďalšieho vývoja sú ako v čase, tak aj v kvalite značne obmedzené. Zlepšenie kvality nemožno predpokladať. Nesmú to však byť dreviny ohrozujúce bezpečnosť ľudí alebo zdravie perspektívnych porastov. Pri vyhliadkových úpravách sa počíta s ich potupným odstránením. Výnimky tvoria len dendrologicky unikátne dreviny, chránené stromy a pod., ktoré sa ponechajú na dožitie.</t>
  </si>
  <si>
    <t xml:space="preserve">1 – VEĽMI MÁLO HODNOTNÉ DREVINY - dreviny veľmi silne poškodené, choré, silne napadnuté škodcami alebo chorobami, zvlášť takými, ktoré zdravotne ohrozujú okolité zdravé porasty, dreviny odumierajúce a odumreté, a hlavne ale dreviny, ktoré ohrozujú bezpečnosť návštevníkov, alebo dreviny, ktoré ohrozujú svojou existenciou kvalitu okolitých cennejších jedincov (napr. dreviny vrastajúce do korún kvalitných a zvlášť svetlomilných hodnotných stromov) a dreviny inak ohrozujúce daný priestor a jeho vývoj. Pri riešení sadovníckych úprav je na týchto plochách nutné tieto dreviny okamžite resp. v čo najkrajšej dobe odstrániť. Odstránenie je nutné bez ohľadu na akékoľvek ďalšie zásahy. </t>
  </si>
  <si>
    <t>REZ STROMOV - ÚPRAVA VÝŠKY PRIECHODNÉHO PRIEREZU</t>
  </si>
  <si>
    <t>REZ KROV - ZMLAZDOVACÍ</t>
  </si>
  <si>
    <t>priemer kmeňa do 200mm</t>
  </si>
  <si>
    <t>priemer kmeňa od 200mm do 300mm</t>
  </si>
  <si>
    <t>priemer kmeňa od 300mm do 400mm</t>
  </si>
  <si>
    <t>priemer kmeňa od 400mm do 500mm</t>
  </si>
  <si>
    <t>priemer kmeňa od 500mm do 600mm</t>
  </si>
  <si>
    <t>priemer kmeňa od 600mm do 700mm</t>
  </si>
  <si>
    <t>priemer kmeňa nad 700mm</t>
  </si>
  <si>
    <r>
      <t>REZNÁ PLOCHA KMEŇA (m</t>
    </r>
    <r>
      <rPr>
        <b/>
        <sz val="10"/>
        <color theme="1"/>
        <rFont val="Calibri"/>
        <family val="2"/>
        <charset val="238"/>
      </rPr>
      <t>²)</t>
    </r>
  </si>
  <si>
    <t xml:space="preserve">Nasadenie koruny stromu vo výške 2,3 m </t>
  </si>
  <si>
    <t>Ligustrum ovalifolium</t>
  </si>
  <si>
    <r>
      <t xml:space="preserve">Pri stanovemí spoločenskej hodnoty </t>
    </r>
    <r>
      <rPr>
        <b/>
        <u/>
        <sz val="10"/>
        <color theme="1"/>
        <rFont val="Arial Narrow"/>
        <family val="2"/>
        <charset val="238"/>
      </rPr>
      <t xml:space="preserve">stromov </t>
    </r>
    <r>
      <rPr>
        <b/>
        <sz val="10"/>
        <color theme="1"/>
        <rFont val="Arial Narrow"/>
        <family val="2"/>
        <charset val="238"/>
      </rPr>
      <t>boli použité údaje.</t>
    </r>
  </si>
  <si>
    <r>
      <t xml:space="preserve">Pri určení spoločenskej hodnoty </t>
    </r>
    <r>
      <rPr>
        <b/>
        <u/>
        <sz val="10"/>
        <color theme="1"/>
        <rFont val="Arial Narrow"/>
        <family val="2"/>
        <charset val="238"/>
      </rPr>
      <t>krov</t>
    </r>
    <r>
      <rPr>
        <b/>
        <sz val="10"/>
        <color theme="1"/>
        <rFont val="Arial Narrow"/>
        <family val="2"/>
        <charset val="238"/>
      </rPr>
      <t xml:space="preserve"> boli použité údaje:</t>
    </r>
  </si>
  <si>
    <t>AC</t>
  </si>
  <si>
    <t>Acer campestre</t>
  </si>
  <si>
    <t>javor poľný</t>
  </si>
  <si>
    <t xml:space="preserve">m² </t>
  </si>
  <si>
    <t>30g osiva/m²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</si>
</sst>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</font>
    <font>
      <sz val="10"/>
      <name val="Arial Narrow"/>
      <family val="2"/>
      <charset val="238"/>
    </font>
    <font>
      <b/>
      <sz val="10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0" xfId="0" applyFont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justify" vertical="center"/>
    </xf>
    <xf numFmtId="0" fontId="1" fillId="0" borderId="2" xfId="0" applyFont="1" applyBorder="1"/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/>
    <xf numFmtId="0" fontId="2" fillId="0" borderId="1" xfId="0" applyFont="1" applyFill="1" applyBorder="1"/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1" xfId="0" applyFont="1" applyBorder="1"/>
    <xf numFmtId="0" fontId="7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Fill="1" applyBorder="1"/>
    <xf numFmtId="0" fontId="2" fillId="0" borderId="3" xfId="0" applyFont="1" applyBorder="1"/>
    <xf numFmtId="0" fontId="2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Border="1"/>
    <xf numFmtId="0" fontId="2" fillId="0" borderId="0" xfId="0" applyFont="1" applyBorder="1"/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/>
    </xf>
    <xf numFmtId="0" fontId="5" fillId="0" borderId="5" xfId="0" applyFont="1" applyBorder="1"/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2" fontId="5" fillId="0" borderId="7" xfId="0" applyNumberFormat="1" applyFont="1" applyBorder="1"/>
    <xf numFmtId="0" fontId="2" fillId="0" borderId="0" xfId="0" applyFont="1" applyBorder="1" applyAlignment="1">
      <alignment horizontal="left" wrapText="1"/>
    </xf>
    <xf numFmtId="0" fontId="2" fillId="0" borderId="8" xfId="0" applyFont="1" applyBorder="1"/>
    <xf numFmtId="0" fontId="2" fillId="0" borderId="8" xfId="0" applyFont="1" applyBorder="1" applyAlignment="1">
      <alignment horizontal="center"/>
    </xf>
    <xf numFmtId="0" fontId="1" fillId="0" borderId="10" xfId="0" applyFont="1" applyFill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2" fontId="2" fillId="0" borderId="0" xfId="0" applyNumberFormat="1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164" fontId="1" fillId="0" borderId="0" xfId="0" applyNumberFormat="1" applyFont="1" applyAlignment="1">
      <alignment horizontal="center"/>
    </xf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view="pageLayout" zoomScale="90" zoomScaleNormal="100" zoomScalePageLayoutView="90" workbookViewId="0">
      <selection activeCell="D84" sqref="D84:D85"/>
    </sheetView>
  </sheetViews>
  <sheetFormatPr defaultRowHeight="12.75" x14ac:dyDescent="0.2"/>
  <cols>
    <col min="1" max="1" width="4.85546875" style="1" customWidth="1"/>
    <col min="2" max="2" width="15.5703125" style="14" customWidth="1"/>
    <col min="3" max="3" width="14" style="2" customWidth="1"/>
    <col min="4" max="4" width="8.28515625" style="1" customWidth="1"/>
    <col min="5" max="5" width="7.5703125" style="1" customWidth="1"/>
    <col min="6" max="6" width="7.28515625" style="1" customWidth="1"/>
    <col min="7" max="7" width="8.7109375" style="1" customWidth="1"/>
    <col min="8" max="8" width="22.85546875" style="4" customWidth="1"/>
    <col min="9" max="9" width="8.7109375" style="1" customWidth="1"/>
    <col min="10" max="16384" width="9.140625" style="2"/>
  </cols>
  <sheetData>
    <row r="1" spans="1:9" x14ac:dyDescent="0.2">
      <c r="B1" s="30" t="s">
        <v>22</v>
      </c>
    </row>
    <row r="2" spans="1:9" s="3" customFormat="1" ht="38.25" x14ac:dyDescent="0.25">
      <c r="A2" s="5" t="s">
        <v>0</v>
      </c>
      <c r="B2" s="8" t="s">
        <v>9</v>
      </c>
      <c r="C2" s="5" t="s">
        <v>24</v>
      </c>
      <c r="D2" s="5" t="s">
        <v>7</v>
      </c>
      <c r="E2" s="5" t="s">
        <v>4</v>
      </c>
      <c r="F2" s="5" t="s">
        <v>8</v>
      </c>
      <c r="G2" s="5" t="s">
        <v>11</v>
      </c>
      <c r="H2" s="8" t="s">
        <v>1</v>
      </c>
      <c r="I2" s="5" t="s">
        <v>2</v>
      </c>
    </row>
    <row r="3" spans="1:9" x14ac:dyDescent="0.2">
      <c r="A3" s="6">
        <v>1</v>
      </c>
      <c r="B3" s="12" t="s">
        <v>144</v>
      </c>
      <c r="C3" s="7" t="s">
        <v>104</v>
      </c>
      <c r="D3" s="6">
        <v>95</v>
      </c>
      <c r="E3" s="6">
        <v>8</v>
      </c>
      <c r="F3" s="6">
        <v>4</v>
      </c>
      <c r="G3" s="6">
        <v>2</v>
      </c>
      <c r="H3" s="9" t="s">
        <v>120</v>
      </c>
      <c r="I3" s="6" t="s">
        <v>13</v>
      </c>
    </row>
    <row r="4" spans="1:9" ht="25.5" x14ac:dyDescent="0.2">
      <c r="A4" s="6">
        <v>2</v>
      </c>
      <c r="B4" s="12" t="s">
        <v>27</v>
      </c>
      <c r="C4" s="7" t="s">
        <v>28</v>
      </c>
      <c r="D4" s="6">
        <v>60</v>
      </c>
      <c r="E4" s="6">
        <v>10</v>
      </c>
      <c r="F4" s="6">
        <v>6</v>
      </c>
      <c r="G4" s="6">
        <v>2</v>
      </c>
      <c r="H4" s="9" t="s">
        <v>202</v>
      </c>
      <c r="I4" s="6" t="s">
        <v>13</v>
      </c>
    </row>
    <row r="5" spans="1:9" x14ac:dyDescent="0.2">
      <c r="A5" s="6">
        <v>3</v>
      </c>
      <c r="B5" s="12" t="s">
        <v>27</v>
      </c>
      <c r="C5" s="7" t="s">
        <v>28</v>
      </c>
      <c r="D5" s="6">
        <v>39</v>
      </c>
      <c r="E5" s="6">
        <v>10</v>
      </c>
      <c r="F5" s="6">
        <v>6</v>
      </c>
      <c r="G5" s="6">
        <v>2</v>
      </c>
      <c r="H5" s="9" t="s">
        <v>134</v>
      </c>
      <c r="I5" s="6" t="s">
        <v>13</v>
      </c>
    </row>
    <row r="6" spans="1:9" ht="25.5" x14ac:dyDescent="0.2">
      <c r="A6" s="6">
        <v>4</v>
      </c>
      <c r="B6" s="12" t="s">
        <v>27</v>
      </c>
      <c r="C6" s="7" t="s">
        <v>28</v>
      </c>
      <c r="D6" s="6">
        <v>90</v>
      </c>
      <c r="E6" s="6">
        <v>10</v>
      </c>
      <c r="F6" s="6">
        <v>6</v>
      </c>
      <c r="G6" s="6">
        <v>2</v>
      </c>
      <c r="H6" s="9" t="s">
        <v>135</v>
      </c>
      <c r="I6" s="6" t="s">
        <v>13</v>
      </c>
    </row>
    <row r="7" spans="1:9" x14ac:dyDescent="0.2">
      <c r="A7" s="6">
        <v>5</v>
      </c>
      <c r="B7" s="12" t="s">
        <v>144</v>
      </c>
      <c r="C7" s="7" t="s">
        <v>104</v>
      </c>
      <c r="D7" s="6">
        <v>132</v>
      </c>
      <c r="E7" s="6">
        <v>8</v>
      </c>
      <c r="F7" s="6">
        <v>6</v>
      </c>
      <c r="G7" s="6">
        <v>2</v>
      </c>
      <c r="H7" s="9" t="s">
        <v>121</v>
      </c>
      <c r="I7" s="6" t="s">
        <v>13</v>
      </c>
    </row>
    <row r="8" spans="1:9" ht="25.5" x14ac:dyDescent="0.2">
      <c r="A8" s="6">
        <v>6</v>
      </c>
      <c r="B8" s="12" t="s">
        <v>87</v>
      </c>
      <c r="C8" s="7" t="s">
        <v>99</v>
      </c>
      <c r="D8" s="6">
        <v>82</v>
      </c>
      <c r="E8" s="6">
        <v>3</v>
      </c>
      <c r="F8" s="6">
        <v>0</v>
      </c>
      <c r="G8" s="6">
        <v>1</v>
      </c>
      <c r="H8" s="9" t="s">
        <v>200</v>
      </c>
      <c r="I8" s="6" t="s">
        <v>13</v>
      </c>
    </row>
    <row r="9" spans="1:9" ht="25.5" x14ac:dyDescent="0.2">
      <c r="A9" s="6">
        <v>7</v>
      </c>
      <c r="B9" s="12" t="s">
        <v>87</v>
      </c>
      <c r="C9" s="7" t="s">
        <v>99</v>
      </c>
      <c r="D9" s="6">
        <v>55</v>
      </c>
      <c r="E9" s="6">
        <v>3</v>
      </c>
      <c r="F9" s="6">
        <v>0</v>
      </c>
      <c r="G9" s="6">
        <v>1</v>
      </c>
      <c r="H9" s="9" t="s">
        <v>200</v>
      </c>
      <c r="I9" s="6" t="s">
        <v>13</v>
      </c>
    </row>
    <row r="10" spans="1:9" x14ac:dyDescent="0.2">
      <c r="A10" s="6">
        <v>8</v>
      </c>
      <c r="B10" s="12" t="s">
        <v>144</v>
      </c>
      <c r="C10" s="7" t="s">
        <v>104</v>
      </c>
      <c r="D10" s="6">
        <v>190</v>
      </c>
      <c r="E10" s="6">
        <v>10</v>
      </c>
      <c r="F10" s="6">
        <v>8</v>
      </c>
      <c r="G10" s="6">
        <v>2</v>
      </c>
      <c r="H10" s="9" t="s">
        <v>122</v>
      </c>
      <c r="I10" s="6" t="s">
        <v>13</v>
      </c>
    </row>
    <row r="11" spans="1:9" x14ac:dyDescent="0.2">
      <c r="A11" s="6">
        <v>9</v>
      </c>
      <c r="B11" s="12" t="s">
        <v>144</v>
      </c>
      <c r="C11" s="7" t="s">
        <v>104</v>
      </c>
      <c r="D11" s="6">
        <v>120</v>
      </c>
      <c r="E11" s="6">
        <v>12</v>
      </c>
      <c r="F11" s="6">
        <v>6</v>
      </c>
      <c r="G11" s="6">
        <v>2</v>
      </c>
      <c r="H11" s="9" t="s">
        <v>120</v>
      </c>
      <c r="I11" s="6" t="s">
        <v>13</v>
      </c>
    </row>
    <row r="12" spans="1:9" x14ac:dyDescent="0.2">
      <c r="A12" s="6">
        <v>10</v>
      </c>
      <c r="B12" s="12" t="s">
        <v>88</v>
      </c>
      <c r="C12" s="7" t="s">
        <v>107</v>
      </c>
      <c r="D12" s="6">
        <v>58</v>
      </c>
      <c r="E12" s="6">
        <v>12</v>
      </c>
      <c r="F12" s="6">
        <v>2</v>
      </c>
      <c r="G12" s="6">
        <v>2</v>
      </c>
      <c r="H12" s="9" t="s">
        <v>85</v>
      </c>
      <c r="I12" s="6" t="s">
        <v>13</v>
      </c>
    </row>
    <row r="13" spans="1:9" x14ac:dyDescent="0.2">
      <c r="A13" s="6">
        <v>11</v>
      </c>
      <c r="B13" s="12" t="s">
        <v>87</v>
      </c>
      <c r="C13" s="7" t="s">
        <v>99</v>
      </c>
      <c r="D13" s="6">
        <v>50</v>
      </c>
      <c r="E13" s="6">
        <v>3</v>
      </c>
      <c r="F13" s="6">
        <v>0</v>
      </c>
      <c r="G13" s="6">
        <v>1</v>
      </c>
      <c r="H13" s="9" t="s">
        <v>123</v>
      </c>
      <c r="I13" s="6" t="s">
        <v>13</v>
      </c>
    </row>
    <row r="14" spans="1:9" x14ac:dyDescent="0.2">
      <c r="A14" s="6">
        <v>12</v>
      </c>
      <c r="B14" s="12" t="s">
        <v>27</v>
      </c>
      <c r="C14" s="7" t="s">
        <v>28</v>
      </c>
      <c r="D14" s="6">
        <v>104</v>
      </c>
      <c r="E14" s="6">
        <v>12</v>
      </c>
      <c r="F14" s="6">
        <v>8</v>
      </c>
      <c r="G14" s="6">
        <v>2</v>
      </c>
      <c r="H14" s="9" t="s">
        <v>201</v>
      </c>
      <c r="I14" s="6" t="s">
        <v>13</v>
      </c>
    </row>
    <row r="15" spans="1:9" ht="25.5" x14ac:dyDescent="0.2">
      <c r="A15" s="6">
        <v>13</v>
      </c>
      <c r="B15" s="12" t="s">
        <v>87</v>
      </c>
      <c r="C15" s="7" t="s">
        <v>99</v>
      </c>
      <c r="D15" s="6">
        <v>78</v>
      </c>
      <c r="E15" s="6">
        <v>3</v>
      </c>
      <c r="F15" s="6">
        <v>0</v>
      </c>
      <c r="G15" s="6">
        <v>1</v>
      </c>
      <c r="H15" s="9" t="s">
        <v>200</v>
      </c>
      <c r="I15" s="6" t="s">
        <v>13</v>
      </c>
    </row>
    <row r="16" spans="1:9" x14ac:dyDescent="0.2">
      <c r="A16" s="6">
        <v>14</v>
      </c>
      <c r="B16" s="12" t="s">
        <v>144</v>
      </c>
      <c r="C16" s="7" t="s">
        <v>104</v>
      </c>
      <c r="D16" s="6">
        <v>105</v>
      </c>
      <c r="E16" s="6">
        <v>6</v>
      </c>
      <c r="F16" s="6">
        <v>3</v>
      </c>
      <c r="G16" s="6">
        <v>2</v>
      </c>
      <c r="H16" s="9" t="s">
        <v>86</v>
      </c>
      <c r="I16" s="6" t="s">
        <v>13</v>
      </c>
    </row>
    <row r="17" spans="1:9" x14ac:dyDescent="0.2">
      <c r="A17" s="6">
        <v>15</v>
      </c>
      <c r="B17" s="12" t="s">
        <v>88</v>
      </c>
      <c r="C17" s="7" t="s">
        <v>107</v>
      </c>
      <c r="D17" s="6">
        <v>72</v>
      </c>
      <c r="E17" s="6">
        <v>10</v>
      </c>
      <c r="F17" s="6">
        <v>6</v>
      </c>
      <c r="G17" s="6">
        <v>2</v>
      </c>
      <c r="H17" s="9"/>
      <c r="I17" s="6" t="s">
        <v>13</v>
      </c>
    </row>
    <row r="18" spans="1:9" x14ac:dyDescent="0.2">
      <c r="A18" s="6">
        <v>16</v>
      </c>
      <c r="B18" s="12" t="s">
        <v>27</v>
      </c>
      <c r="C18" s="7" t="s">
        <v>28</v>
      </c>
      <c r="D18" s="6">
        <v>68</v>
      </c>
      <c r="E18" s="6">
        <v>8</v>
      </c>
      <c r="F18" s="6">
        <v>6</v>
      </c>
      <c r="G18" s="6">
        <v>2</v>
      </c>
      <c r="H18" s="9" t="s">
        <v>199</v>
      </c>
      <c r="I18" s="6" t="s">
        <v>13</v>
      </c>
    </row>
    <row r="19" spans="1:9" ht="25.5" x14ac:dyDescent="0.2">
      <c r="A19" s="6">
        <v>17</v>
      </c>
      <c r="B19" s="12" t="s">
        <v>87</v>
      </c>
      <c r="C19" s="7" t="s">
        <v>99</v>
      </c>
      <c r="D19" s="6">
        <v>82</v>
      </c>
      <c r="E19" s="6">
        <v>3</v>
      </c>
      <c r="F19" s="6">
        <v>0</v>
      </c>
      <c r="G19" s="6">
        <v>1</v>
      </c>
      <c r="H19" s="9" t="s">
        <v>198</v>
      </c>
      <c r="I19" s="6" t="s">
        <v>13</v>
      </c>
    </row>
    <row r="20" spans="1:9" x14ac:dyDescent="0.2">
      <c r="A20" s="26">
        <v>18</v>
      </c>
      <c r="B20" s="27" t="s">
        <v>88</v>
      </c>
      <c r="C20" s="28" t="s">
        <v>107</v>
      </c>
      <c r="D20" s="26">
        <v>60</v>
      </c>
      <c r="E20" s="26">
        <v>8</v>
      </c>
      <c r="F20" s="26">
        <v>6</v>
      </c>
      <c r="G20" s="26">
        <v>2</v>
      </c>
      <c r="H20" s="29"/>
      <c r="I20" s="6" t="s">
        <v>13</v>
      </c>
    </row>
    <row r="21" spans="1:9" ht="25.5" x14ac:dyDescent="0.2">
      <c r="A21" s="26">
        <v>19</v>
      </c>
      <c r="B21" s="27" t="s">
        <v>87</v>
      </c>
      <c r="C21" s="28" t="s">
        <v>99</v>
      </c>
      <c r="D21" s="26">
        <v>75</v>
      </c>
      <c r="E21" s="26">
        <v>3</v>
      </c>
      <c r="F21" s="26">
        <v>0</v>
      </c>
      <c r="G21" s="26">
        <v>1</v>
      </c>
      <c r="H21" s="9" t="s">
        <v>197</v>
      </c>
      <c r="I21" s="6" t="s">
        <v>13</v>
      </c>
    </row>
    <row r="22" spans="1:9" ht="25.5" x14ac:dyDescent="0.2">
      <c r="A22" s="26">
        <v>20</v>
      </c>
      <c r="B22" s="27" t="s">
        <v>87</v>
      </c>
      <c r="C22" s="28" t="s">
        <v>99</v>
      </c>
      <c r="D22" s="26">
        <v>98</v>
      </c>
      <c r="E22" s="26">
        <v>3</v>
      </c>
      <c r="F22" s="26">
        <v>0</v>
      </c>
      <c r="G22" s="26">
        <v>1</v>
      </c>
      <c r="H22" s="9" t="s">
        <v>196</v>
      </c>
      <c r="I22" s="6" t="s">
        <v>13</v>
      </c>
    </row>
    <row r="23" spans="1:9" ht="25.5" x14ac:dyDescent="0.2">
      <c r="A23" s="6">
        <v>21</v>
      </c>
      <c r="B23" s="12" t="s">
        <v>144</v>
      </c>
      <c r="C23" s="7" t="s">
        <v>104</v>
      </c>
      <c r="D23" s="6">
        <v>103</v>
      </c>
      <c r="E23" s="6">
        <v>8</v>
      </c>
      <c r="F23" s="6">
        <v>4</v>
      </c>
      <c r="G23" s="6">
        <v>2</v>
      </c>
      <c r="H23" s="9" t="s">
        <v>206</v>
      </c>
      <c r="I23" s="6" t="s">
        <v>13</v>
      </c>
    </row>
    <row r="24" spans="1:9" x14ac:dyDescent="0.2">
      <c r="A24" s="6">
        <v>22</v>
      </c>
      <c r="B24" s="12" t="s">
        <v>89</v>
      </c>
      <c r="C24" s="7" t="s">
        <v>103</v>
      </c>
      <c r="D24" s="6">
        <v>61</v>
      </c>
      <c r="E24" s="6">
        <v>12</v>
      </c>
      <c r="F24" s="6">
        <v>3</v>
      </c>
      <c r="G24" s="6">
        <v>2</v>
      </c>
      <c r="H24" s="9" t="s">
        <v>125</v>
      </c>
      <c r="I24" s="6" t="s">
        <v>13</v>
      </c>
    </row>
    <row r="25" spans="1:9" ht="25.5" x14ac:dyDescent="0.2">
      <c r="A25" s="6">
        <v>23</v>
      </c>
      <c r="B25" s="12" t="s">
        <v>87</v>
      </c>
      <c r="C25" s="7" t="s">
        <v>99</v>
      </c>
      <c r="D25" s="6">
        <v>61</v>
      </c>
      <c r="E25" s="6">
        <v>3</v>
      </c>
      <c r="F25" s="6">
        <v>0</v>
      </c>
      <c r="G25" s="6">
        <v>1</v>
      </c>
      <c r="H25" s="9" t="s">
        <v>205</v>
      </c>
      <c r="I25" s="6" t="s">
        <v>13</v>
      </c>
    </row>
    <row r="26" spans="1:9" x14ac:dyDescent="0.2">
      <c r="A26" s="6">
        <v>24</v>
      </c>
      <c r="B26" s="12" t="s">
        <v>89</v>
      </c>
      <c r="C26" s="7" t="s">
        <v>103</v>
      </c>
      <c r="D26" s="6">
        <v>98</v>
      </c>
      <c r="E26" s="6">
        <v>14</v>
      </c>
      <c r="F26" s="6">
        <v>4</v>
      </c>
      <c r="G26" s="6">
        <v>2</v>
      </c>
      <c r="H26" s="9" t="s">
        <v>126</v>
      </c>
      <c r="I26" s="6" t="s">
        <v>13</v>
      </c>
    </row>
    <row r="27" spans="1:9" x14ac:dyDescent="0.2">
      <c r="A27" s="6">
        <v>25</v>
      </c>
      <c r="B27" s="12" t="s">
        <v>144</v>
      </c>
      <c r="C27" s="7" t="s">
        <v>104</v>
      </c>
      <c r="D27" s="6">
        <v>68</v>
      </c>
      <c r="E27" s="6">
        <v>12</v>
      </c>
      <c r="F27" s="6">
        <v>8</v>
      </c>
      <c r="G27" s="6">
        <v>2</v>
      </c>
      <c r="H27" s="9" t="s">
        <v>194</v>
      </c>
      <c r="I27" s="6" t="s">
        <v>13</v>
      </c>
    </row>
    <row r="28" spans="1:9" x14ac:dyDescent="0.2">
      <c r="A28" s="6">
        <v>26</v>
      </c>
      <c r="B28" s="12" t="s">
        <v>27</v>
      </c>
      <c r="C28" s="7" t="s">
        <v>28</v>
      </c>
      <c r="D28" s="6">
        <v>155</v>
      </c>
      <c r="E28" s="6">
        <v>8</v>
      </c>
      <c r="F28" s="6">
        <v>4</v>
      </c>
      <c r="G28" s="6">
        <v>1</v>
      </c>
      <c r="H28" s="9" t="s">
        <v>195</v>
      </c>
      <c r="I28" s="6"/>
    </row>
    <row r="29" spans="1:9" ht="25.5" x14ac:dyDescent="0.2">
      <c r="A29" s="6">
        <v>27</v>
      </c>
      <c r="B29" s="12" t="s">
        <v>90</v>
      </c>
      <c r="C29" s="7" t="s">
        <v>106</v>
      </c>
      <c r="D29" s="6">
        <v>117</v>
      </c>
      <c r="E29" s="6">
        <v>6</v>
      </c>
      <c r="F29" s="6">
        <v>6</v>
      </c>
      <c r="G29" s="6">
        <v>1</v>
      </c>
      <c r="H29" s="9" t="s">
        <v>193</v>
      </c>
      <c r="I29" s="6"/>
    </row>
    <row r="30" spans="1:9" ht="38.25" x14ac:dyDescent="0.2">
      <c r="A30" s="6">
        <v>28</v>
      </c>
      <c r="B30" s="12" t="s">
        <v>92</v>
      </c>
      <c r="C30" s="7" t="s">
        <v>91</v>
      </c>
      <c r="D30" s="6">
        <v>70</v>
      </c>
      <c r="E30" s="6">
        <v>8</v>
      </c>
      <c r="F30" s="6">
        <v>6</v>
      </c>
      <c r="G30" s="6">
        <v>1</v>
      </c>
      <c r="H30" s="9" t="s">
        <v>192</v>
      </c>
      <c r="I30" s="6" t="s">
        <v>137</v>
      </c>
    </row>
    <row r="31" spans="1:9" ht="25.5" x14ac:dyDescent="0.2">
      <c r="A31" s="6">
        <v>29</v>
      </c>
      <c r="B31" s="9" t="s">
        <v>93</v>
      </c>
      <c r="C31" s="7" t="s">
        <v>105</v>
      </c>
      <c r="D31" s="6">
        <v>133</v>
      </c>
      <c r="E31" s="6">
        <v>10</v>
      </c>
      <c r="F31" s="6">
        <v>10</v>
      </c>
      <c r="G31" s="6">
        <v>2</v>
      </c>
      <c r="H31" s="9" t="s">
        <v>191</v>
      </c>
      <c r="I31" s="6" t="s">
        <v>137</v>
      </c>
    </row>
    <row r="32" spans="1:9" x14ac:dyDescent="0.2">
      <c r="A32" s="6">
        <v>30</v>
      </c>
      <c r="B32" s="12" t="s">
        <v>26</v>
      </c>
      <c r="C32" s="7" t="s">
        <v>25</v>
      </c>
      <c r="D32" s="6">
        <v>29</v>
      </c>
      <c r="E32" s="6">
        <v>1.5</v>
      </c>
      <c r="F32" s="6">
        <v>1</v>
      </c>
      <c r="G32" s="6">
        <v>1</v>
      </c>
      <c r="H32" s="9" t="s">
        <v>189</v>
      </c>
      <c r="I32" s="6"/>
    </row>
    <row r="33" spans="1:9" x14ac:dyDescent="0.2">
      <c r="A33" s="6">
        <v>31</v>
      </c>
      <c r="B33" s="12" t="s">
        <v>144</v>
      </c>
      <c r="C33" s="7" t="s">
        <v>104</v>
      </c>
      <c r="D33" s="6">
        <v>58</v>
      </c>
      <c r="E33" s="6">
        <v>7</v>
      </c>
      <c r="F33" s="6">
        <v>2</v>
      </c>
      <c r="G33" s="6">
        <v>1</v>
      </c>
      <c r="H33" s="9" t="s">
        <v>189</v>
      </c>
      <c r="I33" s="6"/>
    </row>
    <row r="34" spans="1:9" x14ac:dyDescent="0.2">
      <c r="A34" s="6">
        <v>32</v>
      </c>
      <c r="B34" s="12" t="s">
        <v>144</v>
      </c>
      <c r="C34" s="7" t="s">
        <v>104</v>
      </c>
      <c r="D34" s="6">
        <v>75</v>
      </c>
      <c r="E34" s="6">
        <v>7</v>
      </c>
      <c r="F34" s="6">
        <v>2</v>
      </c>
      <c r="G34" s="6">
        <v>1</v>
      </c>
      <c r="H34" s="9" t="s">
        <v>189</v>
      </c>
      <c r="I34" s="6"/>
    </row>
    <row r="35" spans="1:9" x14ac:dyDescent="0.2">
      <c r="A35" s="6">
        <v>33</v>
      </c>
      <c r="B35" s="12" t="s">
        <v>89</v>
      </c>
      <c r="C35" s="7" t="s">
        <v>103</v>
      </c>
      <c r="D35" s="6">
        <v>83</v>
      </c>
      <c r="E35" s="6">
        <v>12</v>
      </c>
      <c r="F35" s="6">
        <v>6</v>
      </c>
      <c r="G35" s="6">
        <v>2</v>
      </c>
      <c r="H35" s="9" t="s">
        <v>189</v>
      </c>
      <c r="I35" s="6"/>
    </row>
    <row r="36" spans="1:9" x14ac:dyDescent="0.2">
      <c r="A36" s="6">
        <v>34</v>
      </c>
      <c r="B36" s="12" t="s">
        <v>94</v>
      </c>
      <c r="C36" s="7" t="s">
        <v>102</v>
      </c>
      <c r="D36" s="6">
        <v>5</v>
      </c>
      <c r="E36" s="6">
        <v>2</v>
      </c>
      <c r="F36" s="6">
        <v>0.5</v>
      </c>
      <c r="G36" s="6">
        <v>1</v>
      </c>
      <c r="H36" s="9" t="s">
        <v>190</v>
      </c>
      <c r="I36" s="6"/>
    </row>
    <row r="37" spans="1:9" ht="38.25" x14ac:dyDescent="0.2">
      <c r="A37" s="6">
        <v>35</v>
      </c>
      <c r="B37" s="12" t="s">
        <v>97</v>
      </c>
      <c r="C37" s="7" t="s">
        <v>98</v>
      </c>
      <c r="D37" s="6">
        <v>109</v>
      </c>
      <c r="E37" s="6">
        <v>1.5</v>
      </c>
      <c r="F37" s="6">
        <v>6</v>
      </c>
      <c r="G37" s="6">
        <v>2</v>
      </c>
      <c r="H37" s="9" t="s">
        <v>188</v>
      </c>
      <c r="I37" s="6" t="s">
        <v>13</v>
      </c>
    </row>
    <row r="38" spans="1:9" x14ac:dyDescent="0.2">
      <c r="A38" s="6">
        <v>36</v>
      </c>
      <c r="B38" s="12" t="s">
        <v>27</v>
      </c>
      <c r="C38" s="7" t="s">
        <v>28</v>
      </c>
      <c r="D38" s="6">
        <v>51</v>
      </c>
      <c r="E38" s="6">
        <v>10</v>
      </c>
      <c r="F38" s="6">
        <v>2</v>
      </c>
      <c r="G38" s="6">
        <v>1</v>
      </c>
      <c r="H38" s="9" t="s">
        <v>124</v>
      </c>
      <c r="I38" s="6"/>
    </row>
    <row r="39" spans="1:9" x14ac:dyDescent="0.2">
      <c r="A39" s="6">
        <v>37</v>
      </c>
      <c r="B39" s="12" t="s">
        <v>27</v>
      </c>
      <c r="C39" s="7" t="s">
        <v>28</v>
      </c>
      <c r="D39" s="6">
        <v>61</v>
      </c>
      <c r="E39" s="6">
        <v>8</v>
      </c>
      <c r="F39" s="6">
        <v>2</v>
      </c>
      <c r="G39" s="6">
        <v>2</v>
      </c>
      <c r="H39" s="9" t="s">
        <v>124</v>
      </c>
      <c r="I39" s="6"/>
    </row>
    <row r="40" spans="1:9" x14ac:dyDescent="0.2">
      <c r="A40" s="6">
        <v>38</v>
      </c>
      <c r="B40" s="12" t="s">
        <v>27</v>
      </c>
      <c r="C40" s="7" t="s">
        <v>28</v>
      </c>
      <c r="D40" s="6">
        <v>72</v>
      </c>
      <c r="E40" s="6">
        <v>8</v>
      </c>
      <c r="F40" s="6">
        <v>2</v>
      </c>
      <c r="G40" s="6">
        <v>2</v>
      </c>
      <c r="H40" s="9" t="s">
        <v>124</v>
      </c>
      <c r="I40" s="6"/>
    </row>
    <row r="41" spans="1:9" x14ac:dyDescent="0.2">
      <c r="A41" s="6">
        <v>39</v>
      </c>
      <c r="B41" s="12" t="s">
        <v>27</v>
      </c>
      <c r="C41" s="7" t="s">
        <v>28</v>
      </c>
      <c r="D41" s="6">
        <v>55</v>
      </c>
      <c r="E41" s="6">
        <v>8</v>
      </c>
      <c r="F41" s="6">
        <v>2</v>
      </c>
      <c r="G41" s="6">
        <v>2</v>
      </c>
      <c r="H41" s="9" t="s">
        <v>124</v>
      </c>
      <c r="I41" s="6"/>
    </row>
    <row r="42" spans="1:9" x14ac:dyDescent="0.2">
      <c r="A42" s="6">
        <v>40</v>
      </c>
      <c r="B42" s="12" t="s">
        <v>27</v>
      </c>
      <c r="C42" s="7" t="s">
        <v>28</v>
      </c>
      <c r="D42" s="6">
        <v>29</v>
      </c>
      <c r="E42" s="6">
        <v>8</v>
      </c>
      <c r="F42" s="6">
        <v>2</v>
      </c>
      <c r="G42" s="6">
        <v>2</v>
      </c>
      <c r="H42" s="9" t="s">
        <v>124</v>
      </c>
      <c r="I42" s="6"/>
    </row>
    <row r="43" spans="1:9" x14ac:dyDescent="0.2">
      <c r="A43" s="6">
        <v>41</v>
      </c>
      <c r="B43" s="12" t="s">
        <v>27</v>
      </c>
      <c r="C43" s="7" t="s">
        <v>28</v>
      </c>
      <c r="D43" s="6">
        <v>67</v>
      </c>
      <c r="E43" s="6">
        <v>8</v>
      </c>
      <c r="F43" s="6">
        <v>2</v>
      </c>
      <c r="G43" s="6">
        <v>2</v>
      </c>
      <c r="H43" s="9" t="s">
        <v>124</v>
      </c>
      <c r="I43" s="6"/>
    </row>
    <row r="44" spans="1:9" x14ac:dyDescent="0.2">
      <c r="A44" s="6">
        <v>42</v>
      </c>
      <c r="B44" s="12" t="s">
        <v>27</v>
      </c>
      <c r="C44" s="7" t="s">
        <v>28</v>
      </c>
      <c r="D44" s="6">
        <v>23</v>
      </c>
      <c r="E44" s="6">
        <v>4</v>
      </c>
      <c r="F44" s="6">
        <v>2</v>
      </c>
      <c r="G44" s="6">
        <v>1</v>
      </c>
      <c r="H44" s="9" t="s">
        <v>204</v>
      </c>
      <c r="I44" s="6" t="s">
        <v>13</v>
      </c>
    </row>
    <row r="45" spans="1:9" x14ac:dyDescent="0.2">
      <c r="A45" s="6">
        <v>43</v>
      </c>
      <c r="B45" s="12" t="s">
        <v>27</v>
      </c>
      <c r="C45" s="7" t="s">
        <v>28</v>
      </c>
      <c r="D45" s="6">
        <v>15</v>
      </c>
      <c r="E45" s="6">
        <v>8</v>
      </c>
      <c r="F45" s="6">
        <v>2</v>
      </c>
      <c r="G45" s="6">
        <v>1</v>
      </c>
      <c r="H45" s="9" t="s">
        <v>204</v>
      </c>
      <c r="I45" s="6" t="s">
        <v>13</v>
      </c>
    </row>
    <row r="46" spans="1:9" x14ac:dyDescent="0.2">
      <c r="A46" s="6">
        <v>44</v>
      </c>
      <c r="B46" s="12" t="s">
        <v>27</v>
      </c>
      <c r="C46" s="7" t="s">
        <v>28</v>
      </c>
      <c r="D46" s="6">
        <v>60</v>
      </c>
      <c r="E46" s="6">
        <v>8</v>
      </c>
      <c r="F46" s="6">
        <v>2</v>
      </c>
      <c r="G46" s="6">
        <v>2</v>
      </c>
      <c r="H46" s="9" t="s">
        <v>124</v>
      </c>
      <c r="I46" s="6"/>
    </row>
    <row r="47" spans="1:9" x14ac:dyDescent="0.2">
      <c r="A47" s="6">
        <v>45</v>
      </c>
      <c r="B47" s="12" t="s">
        <v>27</v>
      </c>
      <c r="C47" s="7" t="s">
        <v>28</v>
      </c>
      <c r="D47" s="6">
        <v>48</v>
      </c>
      <c r="E47" s="6">
        <v>8</v>
      </c>
      <c r="F47" s="6">
        <v>2</v>
      </c>
      <c r="G47" s="6">
        <v>2</v>
      </c>
      <c r="H47" s="9" t="s">
        <v>124</v>
      </c>
      <c r="I47" s="6"/>
    </row>
    <row r="48" spans="1:9" x14ac:dyDescent="0.2">
      <c r="A48" s="6">
        <v>46</v>
      </c>
      <c r="B48" s="12" t="s">
        <v>95</v>
      </c>
      <c r="C48" s="7" t="s">
        <v>101</v>
      </c>
      <c r="D48" s="6">
        <v>103</v>
      </c>
      <c r="E48" s="6">
        <v>12</v>
      </c>
      <c r="F48" s="6">
        <v>8</v>
      </c>
      <c r="G48" s="6">
        <v>3</v>
      </c>
      <c r="H48" s="9"/>
      <c r="I48" s="6"/>
    </row>
    <row r="49" spans="1:9" x14ac:dyDescent="0.2">
      <c r="A49" s="6">
        <v>47</v>
      </c>
      <c r="B49" s="12" t="s">
        <v>97</v>
      </c>
      <c r="C49" s="7" t="s">
        <v>98</v>
      </c>
      <c r="D49" s="6">
        <v>92</v>
      </c>
      <c r="E49" s="6">
        <v>15</v>
      </c>
      <c r="F49" s="6">
        <v>8</v>
      </c>
      <c r="G49" s="6">
        <v>2</v>
      </c>
      <c r="H49" s="9" t="s">
        <v>128</v>
      </c>
      <c r="I49" s="6" t="s">
        <v>13</v>
      </c>
    </row>
    <row r="50" spans="1:9" x14ac:dyDescent="0.2">
      <c r="A50" s="6">
        <v>48</v>
      </c>
      <c r="B50" s="12" t="s">
        <v>87</v>
      </c>
      <c r="C50" s="7" t="s">
        <v>99</v>
      </c>
      <c r="D50" s="6">
        <v>152</v>
      </c>
      <c r="E50" s="6">
        <v>16</v>
      </c>
      <c r="F50" s="6">
        <v>16</v>
      </c>
      <c r="G50" s="6">
        <v>1</v>
      </c>
      <c r="H50" s="9" t="s">
        <v>187</v>
      </c>
      <c r="I50" s="6" t="s">
        <v>13</v>
      </c>
    </row>
    <row r="51" spans="1:9" x14ac:dyDescent="0.2">
      <c r="A51" s="6">
        <v>49</v>
      </c>
      <c r="B51" s="12" t="s">
        <v>87</v>
      </c>
      <c r="C51" s="7" t="s">
        <v>99</v>
      </c>
      <c r="D51" s="6">
        <v>113</v>
      </c>
      <c r="E51" s="6">
        <v>16</v>
      </c>
      <c r="F51" s="6">
        <v>16</v>
      </c>
      <c r="G51" s="6">
        <v>1</v>
      </c>
      <c r="H51" s="9" t="s">
        <v>186</v>
      </c>
      <c r="I51" s="6" t="s">
        <v>13</v>
      </c>
    </row>
    <row r="52" spans="1:9" x14ac:dyDescent="0.2">
      <c r="A52" s="6">
        <v>50</v>
      </c>
      <c r="B52" s="12" t="s">
        <v>87</v>
      </c>
      <c r="C52" s="7" t="s">
        <v>99</v>
      </c>
      <c r="D52" s="6">
        <v>176</v>
      </c>
      <c r="E52" s="6">
        <v>16</v>
      </c>
      <c r="F52" s="6">
        <v>16</v>
      </c>
      <c r="G52" s="6">
        <v>1</v>
      </c>
      <c r="H52" s="9" t="s">
        <v>186</v>
      </c>
      <c r="I52" s="6" t="s">
        <v>13</v>
      </c>
    </row>
    <row r="53" spans="1:9" ht="25.5" x14ac:dyDescent="0.2">
      <c r="A53" s="6">
        <v>51</v>
      </c>
      <c r="B53" s="12" t="s">
        <v>96</v>
      </c>
      <c r="C53" s="7" t="s">
        <v>100</v>
      </c>
      <c r="D53" s="6">
        <v>105</v>
      </c>
      <c r="E53" s="6">
        <v>16</v>
      </c>
      <c r="F53" s="6">
        <v>8</v>
      </c>
      <c r="G53" s="6">
        <v>2</v>
      </c>
      <c r="H53" s="9" t="s">
        <v>203</v>
      </c>
      <c r="I53" s="6" t="s">
        <v>13</v>
      </c>
    </row>
    <row r="54" spans="1:9" x14ac:dyDescent="0.2">
      <c r="A54" s="6">
        <v>52</v>
      </c>
      <c r="B54" s="12" t="s">
        <v>97</v>
      </c>
      <c r="C54" s="7" t="s">
        <v>98</v>
      </c>
      <c r="D54" s="6">
        <v>59</v>
      </c>
      <c r="E54" s="6">
        <v>16</v>
      </c>
      <c r="F54" s="6">
        <v>6</v>
      </c>
      <c r="G54" s="6">
        <v>1</v>
      </c>
      <c r="H54" s="9" t="s">
        <v>185</v>
      </c>
      <c r="I54" s="6" t="s">
        <v>13</v>
      </c>
    </row>
    <row r="55" spans="1:9" x14ac:dyDescent="0.2">
      <c r="A55" s="6">
        <v>53</v>
      </c>
      <c r="B55" s="12" t="s">
        <v>87</v>
      </c>
      <c r="C55" s="7" t="s">
        <v>99</v>
      </c>
      <c r="D55" s="6">
        <v>178</v>
      </c>
      <c r="E55" s="6">
        <v>16</v>
      </c>
      <c r="F55" s="6">
        <v>12</v>
      </c>
      <c r="G55" s="6">
        <v>1</v>
      </c>
      <c r="H55" s="9" t="s">
        <v>184</v>
      </c>
      <c r="I55" s="6" t="s">
        <v>13</v>
      </c>
    </row>
    <row r="56" spans="1:9" x14ac:dyDescent="0.2">
      <c r="A56" s="26">
        <v>54</v>
      </c>
      <c r="B56" s="27" t="s">
        <v>96</v>
      </c>
      <c r="C56" s="28" t="s">
        <v>100</v>
      </c>
      <c r="D56" s="26">
        <v>122</v>
      </c>
      <c r="E56" s="26">
        <v>16</v>
      </c>
      <c r="F56" s="26">
        <v>10</v>
      </c>
      <c r="G56" s="26">
        <v>1</v>
      </c>
      <c r="H56" s="29" t="s">
        <v>129</v>
      </c>
      <c r="I56" s="26" t="s">
        <v>13</v>
      </c>
    </row>
    <row r="57" spans="1:9" x14ac:dyDescent="0.2">
      <c r="A57" s="26">
        <v>55</v>
      </c>
      <c r="B57" s="27" t="s">
        <v>96</v>
      </c>
      <c r="C57" s="28" t="s">
        <v>100</v>
      </c>
      <c r="D57" s="26">
        <v>94</v>
      </c>
      <c r="E57" s="26">
        <v>16</v>
      </c>
      <c r="F57" s="26">
        <v>10</v>
      </c>
      <c r="G57" s="26">
        <v>1</v>
      </c>
      <c r="H57" s="29" t="s">
        <v>130</v>
      </c>
      <c r="I57" s="26" t="s">
        <v>137</v>
      </c>
    </row>
    <row r="58" spans="1:9" x14ac:dyDescent="0.2">
      <c r="A58" s="26">
        <v>56</v>
      </c>
      <c r="B58" s="27" t="s">
        <v>87</v>
      </c>
      <c r="C58" s="28" t="s">
        <v>99</v>
      </c>
      <c r="D58" s="26">
        <v>130</v>
      </c>
      <c r="E58" s="26">
        <v>16</v>
      </c>
      <c r="F58" s="26">
        <v>10</v>
      </c>
      <c r="G58" s="26">
        <v>1</v>
      </c>
      <c r="H58" s="29" t="s">
        <v>183</v>
      </c>
      <c r="I58" s="26" t="s">
        <v>13</v>
      </c>
    </row>
    <row r="59" spans="1:9" x14ac:dyDescent="0.2">
      <c r="A59" s="26">
        <v>57</v>
      </c>
      <c r="B59" s="27" t="s">
        <v>87</v>
      </c>
      <c r="C59" s="28" t="s">
        <v>99</v>
      </c>
      <c r="D59" s="26">
        <v>118</v>
      </c>
      <c r="E59" s="26">
        <v>16</v>
      </c>
      <c r="F59" s="26">
        <v>10</v>
      </c>
      <c r="G59" s="26">
        <v>1</v>
      </c>
      <c r="H59" s="29" t="s">
        <v>182</v>
      </c>
      <c r="I59" s="26" t="s">
        <v>13</v>
      </c>
    </row>
    <row r="60" spans="1:9" x14ac:dyDescent="0.2">
      <c r="A60" s="26">
        <v>58</v>
      </c>
      <c r="B60" s="27" t="s">
        <v>87</v>
      </c>
      <c r="C60" s="28" t="s">
        <v>99</v>
      </c>
      <c r="D60" s="26">
        <v>69</v>
      </c>
      <c r="E60" s="26">
        <v>10</v>
      </c>
      <c r="F60" s="26">
        <v>5</v>
      </c>
      <c r="G60" s="26">
        <v>1</v>
      </c>
      <c r="H60" s="29" t="s">
        <v>181</v>
      </c>
      <c r="I60" s="26" t="s">
        <v>13</v>
      </c>
    </row>
    <row r="61" spans="1:9" x14ac:dyDescent="0.2">
      <c r="A61" s="26">
        <v>59</v>
      </c>
      <c r="B61" s="27" t="s">
        <v>97</v>
      </c>
      <c r="C61" s="28" t="s">
        <v>98</v>
      </c>
      <c r="D61" s="26">
        <v>140</v>
      </c>
      <c r="E61" s="26">
        <v>15</v>
      </c>
      <c r="F61" s="26">
        <v>14</v>
      </c>
      <c r="G61" s="26">
        <v>2</v>
      </c>
      <c r="H61" s="29" t="s">
        <v>131</v>
      </c>
      <c r="I61" s="26" t="s">
        <v>137</v>
      </c>
    </row>
    <row r="62" spans="1:9" x14ac:dyDescent="0.2">
      <c r="A62" s="26">
        <v>60</v>
      </c>
      <c r="B62" s="27" t="s">
        <v>97</v>
      </c>
      <c r="C62" s="28" t="s">
        <v>98</v>
      </c>
      <c r="D62" s="26">
        <v>170</v>
      </c>
      <c r="E62" s="26">
        <v>15</v>
      </c>
      <c r="F62" s="26">
        <v>18</v>
      </c>
      <c r="G62" s="26">
        <v>2</v>
      </c>
      <c r="H62" s="29" t="s">
        <v>132</v>
      </c>
      <c r="I62" s="26" t="s">
        <v>13</v>
      </c>
    </row>
    <row r="63" spans="1:9" x14ac:dyDescent="0.2">
      <c r="A63" s="26">
        <v>61</v>
      </c>
      <c r="B63" s="27" t="s">
        <v>108</v>
      </c>
      <c r="C63" s="28" t="s">
        <v>109</v>
      </c>
      <c r="D63" s="26">
        <v>173</v>
      </c>
      <c r="E63" s="26">
        <v>17</v>
      </c>
      <c r="F63" s="26">
        <v>18</v>
      </c>
      <c r="G63" s="26">
        <v>2</v>
      </c>
      <c r="H63" s="29" t="s">
        <v>133</v>
      </c>
      <c r="I63" s="26" t="s">
        <v>137</v>
      </c>
    </row>
    <row r="64" spans="1:9" x14ac:dyDescent="0.2">
      <c r="A64" s="6">
        <v>62</v>
      </c>
      <c r="B64" s="12" t="s">
        <v>87</v>
      </c>
      <c r="C64" s="7" t="s">
        <v>99</v>
      </c>
      <c r="D64" s="6">
        <v>195</v>
      </c>
      <c r="E64" s="6">
        <v>15</v>
      </c>
      <c r="F64" s="6">
        <v>18</v>
      </c>
      <c r="G64" s="6">
        <v>1</v>
      </c>
      <c r="H64" s="9" t="s">
        <v>180</v>
      </c>
      <c r="I64" s="6" t="s">
        <v>13</v>
      </c>
    </row>
    <row r="65" spans="1:9" x14ac:dyDescent="0.2">
      <c r="A65" s="6">
        <v>63</v>
      </c>
      <c r="B65" s="12" t="s">
        <v>87</v>
      </c>
      <c r="C65" s="7" t="s">
        <v>99</v>
      </c>
      <c r="D65" s="6">
        <v>130</v>
      </c>
      <c r="E65" s="6">
        <v>12</v>
      </c>
      <c r="F65" s="6">
        <v>14</v>
      </c>
      <c r="G65" s="6">
        <v>1</v>
      </c>
      <c r="H65" s="9" t="s">
        <v>179</v>
      </c>
      <c r="I65" s="6" t="s">
        <v>13</v>
      </c>
    </row>
    <row r="66" spans="1:9" x14ac:dyDescent="0.2">
      <c r="A66" s="6">
        <v>64</v>
      </c>
      <c r="B66" s="12" t="s">
        <v>87</v>
      </c>
      <c r="C66" s="7" t="s">
        <v>99</v>
      </c>
      <c r="D66" s="6">
        <v>220</v>
      </c>
      <c r="E66" s="6">
        <v>12</v>
      </c>
      <c r="F66" s="6">
        <v>14</v>
      </c>
      <c r="G66" s="6">
        <v>1</v>
      </c>
      <c r="H66" s="9" t="s">
        <v>178</v>
      </c>
      <c r="I66" s="6" t="s">
        <v>13</v>
      </c>
    </row>
    <row r="67" spans="1:9" x14ac:dyDescent="0.2">
      <c r="A67" s="34"/>
      <c r="B67" s="35"/>
      <c r="C67" s="37"/>
      <c r="D67" s="34"/>
      <c r="E67" s="34"/>
      <c r="F67" s="34"/>
      <c r="G67" s="34"/>
      <c r="H67" s="47"/>
      <c r="I67" s="34"/>
    </row>
    <row r="68" spans="1:9" x14ac:dyDescent="0.2">
      <c r="B68" s="30" t="s">
        <v>23</v>
      </c>
    </row>
    <row r="69" spans="1:9" ht="38.25" x14ac:dyDescent="0.2">
      <c r="A69" s="5" t="s">
        <v>0</v>
      </c>
      <c r="B69" s="5" t="s">
        <v>9</v>
      </c>
      <c r="C69" s="5" t="s">
        <v>24</v>
      </c>
      <c r="D69" s="5" t="s">
        <v>12</v>
      </c>
      <c r="E69" s="5" t="s">
        <v>4</v>
      </c>
      <c r="F69" s="5" t="s">
        <v>8</v>
      </c>
      <c r="G69" s="5" t="s">
        <v>10</v>
      </c>
      <c r="H69" s="5" t="s">
        <v>1</v>
      </c>
      <c r="I69" s="5" t="s">
        <v>2</v>
      </c>
    </row>
    <row r="70" spans="1:9" x14ac:dyDescent="0.2">
      <c r="A70" s="6" t="s">
        <v>3</v>
      </c>
      <c r="B70" s="7" t="s">
        <v>110</v>
      </c>
      <c r="C70" s="7" t="s">
        <v>166</v>
      </c>
      <c r="D70" s="6">
        <v>3.2</v>
      </c>
      <c r="E70" s="6">
        <v>2</v>
      </c>
      <c r="F70" s="6" t="s">
        <v>116</v>
      </c>
      <c r="G70" s="6">
        <v>2</v>
      </c>
      <c r="H70" s="7"/>
      <c r="I70" s="6" t="s">
        <v>13</v>
      </c>
    </row>
    <row r="71" spans="1:9" x14ac:dyDescent="0.2">
      <c r="A71" s="6" t="s">
        <v>5</v>
      </c>
      <c r="B71" s="7" t="s">
        <v>110</v>
      </c>
      <c r="C71" s="7" t="s">
        <v>166</v>
      </c>
      <c r="D71" s="6">
        <v>7.1</v>
      </c>
      <c r="E71" s="6">
        <v>3</v>
      </c>
      <c r="F71" s="6" t="s">
        <v>117</v>
      </c>
      <c r="G71" s="6">
        <v>2</v>
      </c>
      <c r="H71" s="9"/>
      <c r="I71" s="6" t="s">
        <v>13</v>
      </c>
    </row>
    <row r="72" spans="1:9" x14ac:dyDescent="0.2">
      <c r="A72" s="6" t="s">
        <v>6</v>
      </c>
      <c r="B72" s="7" t="s">
        <v>110</v>
      </c>
      <c r="C72" s="7" t="s">
        <v>166</v>
      </c>
      <c r="D72" s="6">
        <v>3.2</v>
      </c>
      <c r="E72" s="6">
        <v>1.5</v>
      </c>
      <c r="F72" s="6" t="s">
        <v>116</v>
      </c>
      <c r="G72" s="6">
        <v>2</v>
      </c>
      <c r="H72" s="7"/>
      <c r="I72" s="6" t="s">
        <v>13</v>
      </c>
    </row>
    <row r="73" spans="1:9" x14ac:dyDescent="0.2">
      <c r="A73" s="33" t="s">
        <v>82</v>
      </c>
      <c r="B73" s="7" t="s">
        <v>111</v>
      </c>
      <c r="C73" s="7" t="s">
        <v>112</v>
      </c>
      <c r="D73" s="6">
        <v>3.2</v>
      </c>
      <c r="E73" s="6">
        <v>1.5</v>
      </c>
      <c r="F73" s="6" t="s">
        <v>116</v>
      </c>
      <c r="G73" s="6">
        <v>2</v>
      </c>
      <c r="H73" s="7"/>
      <c r="I73" s="6" t="s">
        <v>13</v>
      </c>
    </row>
    <row r="74" spans="1:9" ht="25.5" x14ac:dyDescent="0.2">
      <c r="A74" s="33" t="s">
        <v>83</v>
      </c>
      <c r="B74" s="24" t="s">
        <v>113</v>
      </c>
      <c r="C74" s="7" t="s">
        <v>136</v>
      </c>
      <c r="D74" s="6">
        <v>0.2</v>
      </c>
      <c r="E74" s="6">
        <v>0.5</v>
      </c>
      <c r="F74" s="25" t="s">
        <v>118</v>
      </c>
      <c r="G74" s="6">
        <v>1</v>
      </c>
      <c r="H74" s="7" t="s">
        <v>119</v>
      </c>
      <c r="I74" s="6" t="s">
        <v>13</v>
      </c>
    </row>
    <row r="75" spans="1:9" ht="25.5" x14ac:dyDescent="0.2">
      <c r="A75" s="33" t="s">
        <v>84</v>
      </c>
      <c r="B75" s="7" t="s">
        <v>114</v>
      </c>
      <c r="C75" s="7" t="s">
        <v>208</v>
      </c>
      <c r="D75" s="6">
        <v>1</v>
      </c>
      <c r="E75" s="6">
        <v>1.5</v>
      </c>
      <c r="F75" s="6">
        <v>0.5</v>
      </c>
      <c r="G75" s="6">
        <v>2</v>
      </c>
      <c r="H75" s="24" t="s">
        <v>115</v>
      </c>
      <c r="I75" s="6" t="s">
        <v>127</v>
      </c>
    </row>
    <row r="76" spans="1:9" x14ac:dyDescent="0.2">
      <c r="A76" s="6" t="s">
        <v>139</v>
      </c>
      <c r="B76" s="12" t="s">
        <v>141</v>
      </c>
      <c r="C76" s="7" t="s">
        <v>142</v>
      </c>
      <c r="D76" s="6">
        <v>7.1</v>
      </c>
      <c r="E76" s="6">
        <v>2</v>
      </c>
      <c r="F76" s="25" t="s">
        <v>117</v>
      </c>
      <c r="G76" s="6">
        <v>3</v>
      </c>
      <c r="H76" s="9"/>
      <c r="I76" s="6" t="s">
        <v>137</v>
      </c>
    </row>
    <row r="77" spans="1:9" x14ac:dyDescent="0.2">
      <c r="A77" s="6" t="s">
        <v>140</v>
      </c>
      <c r="B77" s="12" t="s">
        <v>141</v>
      </c>
      <c r="C77" s="7" t="s">
        <v>142</v>
      </c>
      <c r="D77" s="6">
        <v>5</v>
      </c>
      <c r="E77" s="6">
        <v>2</v>
      </c>
      <c r="F77" s="25" t="s">
        <v>143</v>
      </c>
      <c r="G77" s="6">
        <v>3</v>
      </c>
      <c r="H77" s="9"/>
      <c r="I77" s="6" t="s">
        <v>137</v>
      </c>
    </row>
  </sheetData>
  <pageMargins left="0.25" right="0.25" top="0.75" bottom="0.75" header="0.3" footer="0.3"/>
  <pageSetup paperSize="9" orientation="portrait" r:id="rId1"/>
  <headerFooter>
    <oddHeader>&amp;LINVENTARIZÁCIA DREVÍN &amp;RPRÍLOHA 1</oddHeader>
    <oddFooter>&amp;CSÍDLISKO PODJAVORINSKÁ, UL. SLADOVNÍCKA, TRNAVA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2"/>
  <sheetViews>
    <sheetView view="pageLayout" zoomScaleNormal="100" workbookViewId="0">
      <selection activeCell="A40" sqref="A40"/>
    </sheetView>
  </sheetViews>
  <sheetFormatPr defaultRowHeight="12.75" x14ac:dyDescent="0.2"/>
  <cols>
    <col min="1" max="1" width="87.5703125" style="2" customWidth="1"/>
    <col min="2" max="16384" width="9.140625" style="2"/>
  </cols>
  <sheetData>
    <row r="1" spans="1:1" x14ac:dyDescent="0.2">
      <c r="A1" s="22" t="s">
        <v>22</v>
      </c>
    </row>
    <row r="2" spans="1:1" x14ac:dyDescent="0.2">
      <c r="A2" s="11" t="s">
        <v>32</v>
      </c>
    </row>
    <row r="3" spans="1:1" x14ac:dyDescent="0.2">
      <c r="A3" s="2" t="s">
        <v>30</v>
      </c>
    </row>
    <row r="4" spans="1:1" x14ac:dyDescent="0.2">
      <c r="A4" s="15" t="s">
        <v>31</v>
      </c>
    </row>
    <row r="5" spans="1:1" ht="25.5" x14ac:dyDescent="0.2">
      <c r="A5" s="16" t="s">
        <v>45</v>
      </c>
    </row>
    <row r="6" spans="1:1" x14ac:dyDescent="0.2">
      <c r="A6" s="11" t="s">
        <v>33</v>
      </c>
    </row>
    <row r="7" spans="1:1" ht="38.25" x14ac:dyDescent="0.2">
      <c r="A7" s="16" t="s">
        <v>34</v>
      </c>
    </row>
    <row r="8" spans="1:1" x14ac:dyDescent="0.2">
      <c r="A8" s="11" t="s">
        <v>36</v>
      </c>
    </row>
    <row r="9" spans="1:1" ht="25.5" x14ac:dyDescent="0.2">
      <c r="A9" s="16" t="s">
        <v>35</v>
      </c>
    </row>
    <row r="10" spans="1:1" x14ac:dyDescent="0.2">
      <c r="A10" s="11" t="s">
        <v>38</v>
      </c>
    </row>
    <row r="11" spans="1:1" ht="25.5" x14ac:dyDescent="0.2">
      <c r="A11" s="16" t="s">
        <v>37</v>
      </c>
    </row>
    <row r="12" spans="1:1" x14ac:dyDescent="0.2">
      <c r="A12" s="11" t="s">
        <v>39</v>
      </c>
    </row>
    <row r="13" spans="1:1" ht="25.5" x14ac:dyDescent="0.2">
      <c r="A13" s="16" t="s">
        <v>40</v>
      </c>
    </row>
    <row r="14" spans="1:1" ht="76.5" x14ac:dyDescent="0.2">
      <c r="A14" s="16" t="s">
        <v>215</v>
      </c>
    </row>
    <row r="15" spans="1:1" ht="76.5" x14ac:dyDescent="0.2">
      <c r="A15" s="16" t="s">
        <v>214</v>
      </c>
    </row>
    <row r="16" spans="1:1" ht="92.25" customHeight="1" x14ac:dyDescent="0.2">
      <c r="A16" s="16" t="s">
        <v>213</v>
      </c>
    </row>
    <row r="17" spans="1:1" ht="63.75" x14ac:dyDescent="0.2">
      <c r="A17" s="16" t="s">
        <v>212</v>
      </c>
    </row>
    <row r="18" spans="1:1" ht="63.75" x14ac:dyDescent="0.2">
      <c r="A18" s="16" t="s">
        <v>211</v>
      </c>
    </row>
    <row r="19" spans="1:1" x14ac:dyDescent="0.2">
      <c r="A19" s="11" t="s">
        <v>41</v>
      </c>
    </row>
    <row r="20" spans="1:1" ht="25.5" x14ac:dyDescent="0.2">
      <c r="A20" s="16" t="s">
        <v>42</v>
      </c>
    </row>
    <row r="21" spans="1:1" x14ac:dyDescent="0.2">
      <c r="A21" s="11" t="s">
        <v>43</v>
      </c>
    </row>
    <row r="22" spans="1:1" ht="25.5" x14ac:dyDescent="0.2">
      <c r="A22" s="16" t="s">
        <v>44</v>
      </c>
    </row>
    <row r="23" spans="1:1" x14ac:dyDescent="0.2">
      <c r="A23" s="16"/>
    </row>
    <row r="28" spans="1:1" x14ac:dyDescent="0.2">
      <c r="A28" s="22" t="s">
        <v>23</v>
      </c>
    </row>
    <row r="29" spans="1:1" x14ac:dyDescent="0.2">
      <c r="A29" s="11" t="s">
        <v>46</v>
      </c>
    </row>
    <row r="30" spans="1:1" ht="25.5" x14ac:dyDescent="0.2">
      <c r="A30" s="16" t="s">
        <v>47</v>
      </c>
    </row>
    <row r="31" spans="1:1" x14ac:dyDescent="0.2">
      <c r="A31" s="11" t="s">
        <v>49</v>
      </c>
    </row>
    <row r="32" spans="1:1" ht="38.25" x14ac:dyDescent="0.2">
      <c r="A32" s="16" t="s">
        <v>48</v>
      </c>
    </row>
    <row r="33" spans="1:1" x14ac:dyDescent="0.2">
      <c r="A33" s="11" t="s">
        <v>51</v>
      </c>
    </row>
    <row r="34" spans="1:1" ht="25.5" x14ac:dyDescent="0.2">
      <c r="A34" s="16" t="s">
        <v>50</v>
      </c>
    </row>
    <row r="35" spans="1:1" x14ac:dyDescent="0.2">
      <c r="A35" s="11" t="s">
        <v>53</v>
      </c>
    </row>
    <row r="36" spans="1:1" ht="38.25" x14ac:dyDescent="0.2">
      <c r="A36" s="16" t="s">
        <v>52</v>
      </c>
    </row>
    <row r="37" spans="1:1" x14ac:dyDescent="0.2">
      <c r="A37" s="11" t="s">
        <v>54</v>
      </c>
    </row>
    <row r="38" spans="1:1" ht="25.5" x14ac:dyDescent="0.2">
      <c r="A38" s="16" t="s">
        <v>55</v>
      </c>
    </row>
    <row r="39" spans="1:1" x14ac:dyDescent="0.2">
      <c r="A39" s="11" t="s">
        <v>41</v>
      </c>
    </row>
    <row r="40" spans="1:1" ht="25.5" x14ac:dyDescent="0.2">
      <c r="A40" s="16" t="s">
        <v>56</v>
      </c>
    </row>
    <row r="41" spans="1:1" x14ac:dyDescent="0.2">
      <c r="A41" s="11" t="s">
        <v>43</v>
      </c>
    </row>
    <row r="42" spans="1:1" ht="25.5" x14ac:dyDescent="0.2">
      <c r="A42" s="16" t="s">
        <v>57</v>
      </c>
    </row>
  </sheetData>
  <pageMargins left="0.7" right="0.7" top="0.75" bottom="0.75" header="0.3" footer="0.3"/>
  <pageSetup paperSize="9" orientation="portrait" r:id="rId1"/>
  <headerFooter>
    <oddHeader>&amp;LPOSTUP INVENTARIZÁCIE DREVÍN&amp;RPRÍLOHA 2</oddHeader>
    <oddFooter>&amp;CSÍDLISKO PODJAVORINSKÁ, UL. SLADOVNÍCKA, TRNAVA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Layout" topLeftCell="A7" zoomScaleNormal="100" workbookViewId="0">
      <selection activeCell="C32" sqref="C32"/>
    </sheetView>
  </sheetViews>
  <sheetFormatPr defaultRowHeight="12.75" x14ac:dyDescent="0.2"/>
  <cols>
    <col min="1" max="1" width="4.140625" style="2" customWidth="1"/>
    <col min="2" max="2" width="9" style="2" customWidth="1"/>
    <col min="3" max="3" width="9.42578125" style="1" customWidth="1"/>
    <col min="4" max="4" width="5.85546875" style="1" customWidth="1"/>
    <col min="5" max="5" width="6.7109375" style="2" customWidth="1"/>
    <col min="6" max="6" width="6.28515625" style="2" customWidth="1"/>
    <col min="7" max="7" width="7.28515625" style="2" customWidth="1"/>
    <col min="8" max="8" width="8.140625" style="2" customWidth="1"/>
    <col min="9" max="9" width="8" style="2" customWidth="1"/>
    <col min="10" max="10" width="6.85546875" style="2" customWidth="1"/>
    <col min="11" max="11" width="8.140625" style="2" customWidth="1"/>
    <col min="12" max="16384" width="9.140625" style="2"/>
  </cols>
  <sheetData>
    <row r="1" spans="1:11" x14ac:dyDescent="0.2">
      <c r="B1" s="22" t="s">
        <v>22</v>
      </c>
    </row>
    <row r="2" spans="1:11" ht="38.25" x14ac:dyDescent="0.2">
      <c r="A2" s="5" t="s">
        <v>0</v>
      </c>
      <c r="B2" s="5" t="s">
        <v>9</v>
      </c>
      <c r="C2" s="5" t="s">
        <v>24</v>
      </c>
      <c r="D2" s="5" t="s">
        <v>14</v>
      </c>
      <c r="E2" s="5" t="s">
        <v>7</v>
      </c>
      <c r="F2" s="5" t="s">
        <v>4</v>
      </c>
      <c r="G2" s="5" t="s">
        <v>15</v>
      </c>
      <c r="H2" s="5" t="s">
        <v>16</v>
      </c>
      <c r="I2" s="5" t="s">
        <v>17</v>
      </c>
      <c r="J2" s="5" t="s">
        <v>18</v>
      </c>
      <c r="K2" s="5" t="s">
        <v>19</v>
      </c>
    </row>
    <row r="3" spans="1:11" ht="25.5" x14ac:dyDescent="0.2">
      <c r="A3" s="6">
        <v>1</v>
      </c>
      <c r="B3" s="9" t="s">
        <v>144</v>
      </c>
      <c r="C3" s="7" t="s">
        <v>104</v>
      </c>
      <c r="D3" s="6" t="s">
        <v>138</v>
      </c>
      <c r="E3" s="6">
        <v>95</v>
      </c>
      <c r="F3" s="6">
        <v>8</v>
      </c>
      <c r="G3" s="6">
        <v>1382</v>
      </c>
      <c r="H3" s="6">
        <v>0.9</v>
      </c>
      <c r="I3" s="13">
        <v>0.8</v>
      </c>
      <c r="J3" s="6">
        <v>0.8</v>
      </c>
      <c r="K3" s="6">
        <f>G3*H3*I3*J3</f>
        <v>796.03200000000004</v>
      </c>
    </row>
    <row r="4" spans="1:11" ht="25.5" x14ac:dyDescent="0.2">
      <c r="A4" s="6">
        <v>2</v>
      </c>
      <c r="B4" s="9" t="s">
        <v>27</v>
      </c>
      <c r="C4" s="9" t="s">
        <v>28</v>
      </c>
      <c r="D4" s="6" t="s">
        <v>29</v>
      </c>
      <c r="E4" s="6">
        <v>60</v>
      </c>
      <c r="F4" s="6">
        <v>10</v>
      </c>
      <c r="G4" s="6">
        <v>599</v>
      </c>
      <c r="H4" s="6">
        <v>0.9</v>
      </c>
      <c r="I4" s="13">
        <v>0.6</v>
      </c>
      <c r="J4" s="6">
        <v>0.8</v>
      </c>
      <c r="K4" s="6">
        <f t="shared" ref="K4:K27" si="0">G4*H4*I4*J4</f>
        <v>258.76799999999997</v>
      </c>
    </row>
    <row r="5" spans="1:11" ht="25.5" x14ac:dyDescent="0.2">
      <c r="A5" s="6">
        <v>3</v>
      </c>
      <c r="B5" s="9" t="s">
        <v>27</v>
      </c>
      <c r="C5" s="9" t="s">
        <v>28</v>
      </c>
      <c r="D5" s="6" t="s">
        <v>29</v>
      </c>
      <c r="E5" s="6">
        <v>39</v>
      </c>
      <c r="F5" s="6">
        <v>10</v>
      </c>
      <c r="G5" s="6">
        <v>322</v>
      </c>
      <c r="H5" s="6">
        <v>0.9</v>
      </c>
      <c r="I5" s="13">
        <v>0.6</v>
      </c>
      <c r="J5" s="6">
        <v>0.8</v>
      </c>
      <c r="K5" s="6">
        <f t="shared" si="0"/>
        <v>139.10400000000001</v>
      </c>
    </row>
    <row r="6" spans="1:11" ht="25.5" x14ac:dyDescent="0.2">
      <c r="A6" s="6">
        <v>4</v>
      </c>
      <c r="B6" s="9" t="s">
        <v>27</v>
      </c>
      <c r="C6" s="9" t="s">
        <v>28</v>
      </c>
      <c r="D6" s="6" t="s">
        <v>29</v>
      </c>
      <c r="E6" s="6">
        <v>90</v>
      </c>
      <c r="F6" s="6">
        <v>10</v>
      </c>
      <c r="G6" s="6">
        <v>921</v>
      </c>
      <c r="H6" s="6">
        <v>0.9</v>
      </c>
      <c r="I6" s="13">
        <v>0.6</v>
      </c>
      <c r="J6" s="6">
        <v>0.8</v>
      </c>
      <c r="K6" s="6">
        <f t="shared" si="0"/>
        <v>397.87200000000001</v>
      </c>
    </row>
    <row r="7" spans="1:11" ht="25.5" x14ac:dyDescent="0.2">
      <c r="A7" s="6">
        <v>5</v>
      </c>
      <c r="B7" s="9" t="s">
        <v>144</v>
      </c>
      <c r="C7" s="7" t="s">
        <v>104</v>
      </c>
      <c r="D7" s="6" t="s">
        <v>138</v>
      </c>
      <c r="E7" s="6">
        <v>132</v>
      </c>
      <c r="F7" s="6">
        <v>8</v>
      </c>
      <c r="G7" s="6">
        <v>2073</v>
      </c>
      <c r="H7" s="6">
        <v>0.9</v>
      </c>
      <c r="I7" s="13">
        <v>0.6</v>
      </c>
      <c r="J7" s="6">
        <v>0.8</v>
      </c>
      <c r="K7" s="6">
        <f t="shared" si="0"/>
        <v>895.53600000000006</v>
      </c>
    </row>
    <row r="8" spans="1:11" ht="25.5" x14ac:dyDescent="0.2">
      <c r="A8" s="6">
        <v>8</v>
      </c>
      <c r="B8" s="9" t="s">
        <v>144</v>
      </c>
      <c r="C8" s="7" t="s">
        <v>104</v>
      </c>
      <c r="D8" s="6" t="s">
        <v>138</v>
      </c>
      <c r="E8" s="6">
        <v>190</v>
      </c>
      <c r="F8" s="6">
        <v>10</v>
      </c>
      <c r="G8" s="6">
        <v>2349</v>
      </c>
      <c r="H8" s="6">
        <v>0.9</v>
      </c>
      <c r="I8" s="13">
        <v>0.6</v>
      </c>
      <c r="J8" s="6">
        <v>0.8</v>
      </c>
      <c r="K8" s="6">
        <f t="shared" si="0"/>
        <v>1014.7679999999999</v>
      </c>
    </row>
    <row r="9" spans="1:11" ht="25.5" x14ac:dyDescent="0.2">
      <c r="A9" s="6">
        <v>9</v>
      </c>
      <c r="B9" s="9" t="s">
        <v>144</v>
      </c>
      <c r="C9" s="7" t="s">
        <v>104</v>
      </c>
      <c r="D9" s="6" t="s">
        <v>138</v>
      </c>
      <c r="E9" s="6">
        <v>120</v>
      </c>
      <c r="F9" s="6">
        <v>12</v>
      </c>
      <c r="G9" s="6">
        <v>1658</v>
      </c>
      <c r="H9" s="6">
        <v>0.9</v>
      </c>
      <c r="I9" s="13">
        <v>0.8</v>
      </c>
      <c r="J9" s="6">
        <v>0.8</v>
      </c>
      <c r="K9" s="6">
        <f t="shared" si="0"/>
        <v>955.00800000000004</v>
      </c>
    </row>
    <row r="10" spans="1:11" ht="25.5" x14ac:dyDescent="0.2">
      <c r="A10" s="6">
        <v>10</v>
      </c>
      <c r="B10" s="9" t="s">
        <v>88</v>
      </c>
      <c r="C10" s="9" t="s">
        <v>107</v>
      </c>
      <c r="D10" s="6" t="s">
        <v>138</v>
      </c>
      <c r="E10" s="6">
        <v>58</v>
      </c>
      <c r="F10" s="6">
        <v>12</v>
      </c>
      <c r="G10" s="6">
        <v>829</v>
      </c>
      <c r="H10" s="6">
        <v>1</v>
      </c>
      <c r="I10" s="13">
        <v>0.8</v>
      </c>
      <c r="J10" s="6">
        <v>0.8</v>
      </c>
      <c r="K10" s="6">
        <f t="shared" si="0"/>
        <v>530.56000000000006</v>
      </c>
    </row>
    <row r="11" spans="1:11" ht="25.5" x14ac:dyDescent="0.2">
      <c r="A11" s="6">
        <v>12</v>
      </c>
      <c r="B11" s="9" t="s">
        <v>27</v>
      </c>
      <c r="C11" s="9" t="s">
        <v>28</v>
      </c>
      <c r="D11" s="6" t="s">
        <v>29</v>
      </c>
      <c r="E11" s="6">
        <v>104</v>
      </c>
      <c r="F11" s="6">
        <v>12</v>
      </c>
      <c r="G11" s="6">
        <v>1198</v>
      </c>
      <c r="H11" s="6">
        <v>0.9</v>
      </c>
      <c r="I11" s="13">
        <v>0.6</v>
      </c>
      <c r="J11" s="6">
        <v>0.8</v>
      </c>
      <c r="K11" s="6">
        <f t="shared" si="0"/>
        <v>517.53599999999994</v>
      </c>
    </row>
    <row r="12" spans="1:11" ht="25.5" x14ac:dyDescent="0.2">
      <c r="A12" s="6">
        <v>14</v>
      </c>
      <c r="B12" s="9" t="s">
        <v>144</v>
      </c>
      <c r="C12" s="7" t="s">
        <v>104</v>
      </c>
      <c r="D12" s="6" t="s">
        <v>138</v>
      </c>
      <c r="E12" s="6">
        <v>105</v>
      </c>
      <c r="F12" s="6">
        <v>6</v>
      </c>
      <c r="G12" s="6">
        <v>1520</v>
      </c>
      <c r="H12" s="6">
        <v>0.9</v>
      </c>
      <c r="I12" s="13">
        <v>0.8</v>
      </c>
      <c r="J12" s="6">
        <v>0.8</v>
      </c>
      <c r="K12" s="6">
        <f t="shared" si="0"/>
        <v>875.5200000000001</v>
      </c>
    </row>
    <row r="13" spans="1:11" ht="25.5" x14ac:dyDescent="0.2">
      <c r="A13" s="6">
        <v>15</v>
      </c>
      <c r="B13" s="9" t="s">
        <v>88</v>
      </c>
      <c r="C13" s="9" t="s">
        <v>107</v>
      </c>
      <c r="D13" s="6" t="s">
        <v>138</v>
      </c>
      <c r="E13" s="6">
        <v>72</v>
      </c>
      <c r="F13" s="6">
        <v>10</v>
      </c>
      <c r="G13" s="6">
        <v>1106</v>
      </c>
      <c r="H13" s="6">
        <v>1</v>
      </c>
      <c r="I13" s="13">
        <v>0.6</v>
      </c>
      <c r="J13" s="6">
        <v>0.8</v>
      </c>
      <c r="K13" s="6">
        <f t="shared" si="0"/>
        <v>530.88</v>
      </c>
    </row>
    <row r="14" spans="1:11" ht="25.5" x14ac:dyDescent="0.2">
      <c r="A14" s="6">
        <v>16</v>
      </c>
      <c r="B14" s="9" t="s">
        <v>27</v>
      </c>
      <c r="C14" s="9" t="s">
        <v>28</v>
      </c>
      <c r="D14" s="6" t="s">
        <v>29</v>
      </c>
      <c r="E14" s="6">
        <v>68</v>
      </c>
      <c r="F14" s="6">
        <v>8</v>
      </c>
      <c r="G14" s="6">
        <v>691</v>
      </c>
      <c r="H14" s="6">
        <v>0.9</v>
      </c>
      <c r="I14" s="13">
        <v>0.6</v>
      </c>
      <c r="J14" s="6">
        <v>0.8</v>
      </c>
      <c r="K14" s="6">
        <f t="shared" si="0"/>
        <v>298.512</v>
      </c>
    </row>
    <row r="15" spans="1:11" ht="25.5" x14ac:dyDescent="0.2">
      <c r="A15" s="26">
        <v>18</v>
      </c>
      <c r="B15" s="9" t="s">
        <v>88</v>
      </c>
      <c r="C15" s="9" t="s">
        <v>107</v>
      </c>
      <c r="D15" s="6" t="s">
        <v>138</v>
      </c>
      <c r="E15" s="26">
        <v>60</v>
      </c>
      <c r="F15" s="26">
        <v>8</v>
      </c>
      <c r="G15" s="26">
        <v>829</v>
      </c>
      <c r="H15" s="6">
        <v>1</v>
      </c>
      <c r="I15" s="40">
        <v>0.8</v>
      </c>
      <c r="J15" s="6">
        <v>0.8</v>
      </c>
      <c r="K15" s="6">
        <f t="shared" si="0"/>
        <v>530.56000000000006</v>
      </c>
    </row>
    <row r="16" spans="1:11" ht="25.5" x14ac:dyDescent="0.2">
      <c r="A16" s="6">
        <v>21</v>
      </c>
      <c r="B16" s="9" t="s">
        <v>144</v>
      </c>
      <c r="C16" s="7" t="s">
        <v>104</v>
      </c>
      <c r="D16" s="6" t="s">
        <v>138</v>
      </c>
      <c r="E16" s="6">
        <v>103</v>
      </c>
      <c r="F16" s="6">
        <v>8</v>
      </c>
      <c r="G16" s="6">
        <v>1520</v>
      </c>
      <c r="H16" s="6">
        <v>0.9</v>
      </c>
      <c r="I16" s="13">
        <v>0.8</v>
      </c>
      <c r="J16" s="6">
        <v>0.8</v>
      </c>
      <c r="K16" s="6">
        <f t="shared" si="0"/>
        <v>875.5200000000001</v>
      </c>
    </row>
    <row r="17" spans="1:11" ht="25.5" x14ac:dyDescent="0.2">
      <c r="A17" s="6">
        <v>22</v>
      </c>
      <c r="B17" s="9" t="s">
        <v>89</v>
      </c>
      <c r="C17" s="9" t="s">
        <v>103</v>
      </c>
      <c r="D17" s="6" t="s">
        <v>138</v>
      </c>
      <c r="E17" s="6">
        <v>61</v>
      </c>
      <c r="F17" s="6">
        <v>12</v>
      </c>
      <c r="G17" s="6">
        <v>967</v>
      </c>
      <c r="H17" s="6">
        <v>1</v>
      </c>
      <c r="I17" s="13">
        <v>0.6</v>
      </c>
      <c r="J17" s="6">
        <v>0.8</v>
      </c>
      <c r="K17" s="6">
        <f t="shared" si="0"/>
        <v>464.15999999999997</v>
      </c>
    </row>
    <row r="18" spans="1:11" ht="25.5" x14ac:dyDescent="0.2">
      <c r="A18" s="6">
        <v>24</v>
      </c>
      <c r="B18" s="9" t="s">
        <v>89</v>
      </c>
      <c r="C18" s="9" t="s">
        <v>103</v>
      </c>
      <c r="D18" s="6" t="s">
        <v>138</v>
      </c>
      <c r="E18" s="6">
        <v>98</v>
      </c>
      <c r="F18" s="6">
        <v>14</v>
      </c>
      <c r="G18" s="6">
        <v>1382</v>
      </c>
      <c r="H18" s="6">
        <v>1</v>
      </c>
      <c r="I18" s="13">
        <v>0.6</v>
      </c>
      <c r="J18" s="6">
        <v>0.8</v>
      </c>
      <c r="K18" s="6">
        <f t="shared" si="0"/>
        <v>663.36</v>
      </c>
    </row>
    <row r="19" spans="1:11" ht="25.5" x14ac:dyDescent="0.2">
      <c r="A19" s="6">
        <v>25</v>
      </c>
      <c r="B19" s="9" t="s">
        <v>144</v>
      </c>
      <c r="C19" s="7" t="s">
        <v>104</v>
      </c>
      <c r="D19" s="6" t="s">
        <v>138</v>
      </c>
      <c r="E19" s="6">
        <v>68</v>
      </c>
      <c r="F19" s="6">
        <v>12</v>
      </c>
      <c r="G19" s="6">
        <v>967</v>
      </c>
      <c r="H19" s="6">
        <v>0.9</v>
      </c>
      <c r="I19" s="13">
        <v>0.8</v>
      </c>
      <c r="J19" s="6">
        <v>0.8</v>
      </c>
      <c r="K19" s="6">
        <f t="shared" si="0"/>
        <v>556.99200000000008</v>
      </c>
    </row>
    <row r="20" spans="1:11" ht="38.25" x14ac:dyDescent="0.2">
      <c r="A20" s="6">
        <v>35</v>
      </c>
      <c r="B20" s="9" t="s">
        <v>97</v>
      </c>
      <c r="C20" s="9" t="s">
        <v>98</v>
      </c>
      <c r="D20" s="6" t="s">
        <v>29</v>
      </c>
      <c r="E20" s="6">
        <v>109</v>
      </c>
      <c r="F20" s="6">
        <v>1.5</v>
      </c>
      <c r="G20" s="6">
        <v>1198</v>
      </c>
      <c r="H20" s="6">
        <v>1</v>
      </c>
      <c r="I20" s="13">
        <v>0.4</v>
      </c>
      <c r="J20" s="6">
        <v>0.8</v>
      </c>
      <c r="K20" s="6">
        <f t="shared" si="0"/>
        <v>383.36000000000007</v>
      </c>
    </row>
    <row r="21" spans="1:11" ht="25.5" x14ac:dyDescent="0.2">
      <c r="A21" s="6">
        <v>42</v>
      </c>
      <c r="B21" s="9" t="s">
        <v>27</v>
      </c>
      <c r="C21" s="9" t="s">
        <v>28</v>
      </c>
      <c r="D21" s="6" t="s">
        <v>29</v>
      </c>
      <c r="E21" s="6">
        <v>23</v>
      </c>
      <c r="F21" s="6">
        <v>4</v>
      </c>
      <c r="G21" s="6">
        <v>207</v>
      </c>
      <c r="H21" s="6">
        <v>0.9</v>
      </c>
      <c r="I21" s="13">
        <v>0.4</v>
      </c>
      <c r="J21" s="6">
        <v>0.8</v>
      </c>
      <c r="K21" s="6">
        <f t="shared" si="0"/>
        <v>59.616000000000014</v>
      </c>
    </row>
    <row r="22" spans="1:11" ht="25.5" x14ac:dyDescent="0.2">
      <c r="A22" s="6">
        <v>43</v>
      </c>
      <c r="B22" s="9" t="s">
        <v>27</v>
      </c>
      <c r="C22" s="9" t="s">
        <v>28</v>
      </c>
      <c r="D22" s="6" t="s">
        <v>29</v>
      </c>
      <c r="E22" s="6">
        <v>15</v>
      </c>
      <c r="F22" s="6">
        <v>8</v>
      </c>
      <c r="G22" s="6">
        <v>138</v>
      </c>
      <c r="H22" s="6">
        <v>0.9</v>
      </c>
      <c r="I22" s="13">
        <v>0.4</v>
      </c>
      <c r="J22" s="6">
        <v>0.8</v>
      </c>
      <c r="K22" s="6">
        <f t="shared" si="0"/>
        <v>39.744000000000007</v>
      </c>
    </row>
    <row r="23" spans="1:11" ht="38.25" x14ac:dyDescent="0.2">
      <c r="A23" s="6">
        <v>47</v>
      </c>
      <c r="B23" s="9" t="s">
        <v>97</v>
      </c>
      <c r="C23" s="9" t="s">
        <v>98</v>
      </c>
      <c r="D23" s="6" t="s">
        <v>29</v>
      </c>
      <c r="E23" s="6">
        <v>92</v>
      </c>
      <c r="F23" s="6">
        <v>15</v>
      </c>
      <c r="G23" s="6">
        <v>1059</v>
      </c>
      <c r="H23" s="6">
        <v>1</v>
      </c>
      <c r="I23" s="13">
        <v>0.8</v>
      </c>
      <c r="J23" s="6">
        <v>0.8</v>
      </c>
      <c r="K23" s="6">
        <f t="shared" si="0"/>
        <v>677.7600000000001</v>
      </c>
    </row>
    <row r="24" spans="1:11" ht="25.5" x14ac:dyDescent="0.2">
      <c r="A24" s="6">
        <v>51</v>
      </c>
      <c r="B24" s="9" t="s">
        <v>96</v>
      </c>
      <c r="C24" s="9" t="s">
        <v>100</v>
      </c>
      <c r="D24" s="6" t="s">
        <v>29</v>
      </c>
      <c r="E24" s="6">
        <v>105</v>
      </c>
      <c r="F24" s="6">
        <v>16</v>
      </c>
      <c r="G24" s="6">
        <v>1198</v>
      </c>
      <c r="H24" s="6">
        <v>1.1000000000000001</v>
      </c>
      <c r="I24" s="13">
        <v>0.6</v>
      </c>
      <c r="J24" s="6">
        <v>0.8</v>
      </c>
      <c r="K24" s="6">
        <f t="shared" si="0"/>
        <v>632.5440000000001</v>
      </c>
    </row>
    <row r="25" spans="1:11" ht="38.25" x14ac:dyDescent="0.2">
      <c r="A25" s="6">
        <v>52</v>
      </c>
      <c r="B25" s="9" t="s">
        <v>97</v>
      </c>
      <c r="C25" s="9" t="s">
        <v>98</v>
      </c>
      <c r="D25" s="6" t="s">
        <v>29</v>
      </c>
      <c r="E25" s="6">
        <v>59</v>
      </c>
      <c r="F25" s="6">
        <v>16</v>
      </c>
      <c r="G25" s="6">
        <v>599</v>
      </c>
      <c r="H25" s="6">
        <v>1</v>
      </c>
      <c r="I25" s="13">
        <v>0.4</v>
      </c>
      <c r="J25" s="6">
        <v>0.8</v>
      </c>
      <c r="K25" s="6">
        <f t="shared" si="0"/>
        <v>191.68000000000004</v>
      </c>
    </row>
    <row r="26" spans="1:11" ht="25.5" x14ac:dyDescent="0.2">
      <c r="A26" s="26">
        <v>54</v>
      </c>
      <c r="B26" s="29" t="s">
        <v>96</v>
      </c>
      <c r="C26" s="29" t="s">
        <v>100</v>
      </c>
      <c r="D26" s="26" t="s">
        <v>29</v>
      </c>
      <c r="E26" s="26">
        <v>122</v>
      </c>
      <c r="F26" s="26">
        <v>16</v>
      </c>
      <c r="G26" s="26">
        <v>1474</v>
      </c>
      <c r="H26" s="26">
        <v>1.1000000000000001</v>
      </c>
      <c r="I26" s="40">
        <v>0.4</v>
      </c>
      <c r="J26" s="26">
        <v>0.8</v>
      </c>
      <c r="K26" s="26">
        <f t="shared" si="0"/>
        <v>518.84800000000007</v>
      </c>
    </row>
    <row r="27" spans="1:11" ht="38.25" x14ac:dyDescent="0.2">
      <c r="A27" s="6">
        <v>60</v>
      </c>
      <c r="B27" s="9" t="s">
        <v>97</v>
      </c>
      <c r="C27" s="9" t="s">
        <v>98</v>
      </c>
      <c r="D27" s="6" t="s">
        <v>29</v>
      </c>
      <c r="E27" s="6">
        <v>170</v>
      </c>
      <c r="F27" s="6">
        <v>15</v>
      </c>
      <c r="G27" s="6">
        <v>1796</v>
      </c>
      <c r="H27" s="6">
        <v>1</v>
      </c>
      <c r="I27" s="13">
        <v>0.6</v>
      </c>
      <c r="J27" s="6">
        <v>0.8</v>
      </c>
      <c r="K27" s="6">
        <f t="shared" si="0"/>
        <v>862.07999999999993</v>
      </c>
    </row>
    <row r="28" spans="1:11" x14ac:dyDescent="0.2">
      <c r="A28" s="18"/>
      <c r="B28" s="19" t="s">
        <v>164</v>
      </c>
      <c r="C28" s="20"/>
      <c r="D28" s="20"/>
      <c r="E28" s="19"/>
      <c r="F28" s="19"/>
      <c r="G28" s="19"/>
      <c r="H28" s="19"/>
      <c r="I28" s="19"/>
      <c r="J28" s="19"/>
      <c r="K28" s="10">
        <f>SUM(K3:K27)</f>
        <v>13666.320000000003</v>
      </c>
    </row>
    <row r="29" spans="1:11" x14ac:dyDescent="0.2">
      <c r="B29" s="31" t="s">
        <v>23</v>
      </c>
    </row>
    <row r="30" spans="1:11" ht="38.25" x14ac:dyDescent="0.2">
      <c r="A30" s="5" t="s">
        <v>0</v>
      </c>
      <c r="B30" s="5" t="s">
        <v>9</v>
      </c>
      <c r="C30" s="5" t="s">
        <v>24</v>
      </c>
      <c r="D30" s="5" t="s">
        <v>14</v>
      </c>
      <c r="E30" s="5" t="s">
        <v>12</v>
      </c>
      <c r="F30" s="5" t="s">
        <v>20</v>
      </c>
      <c r="G30" s="5" t="s">
        <v>15</v>
      </c>
      <c r="H30" s="5" t="s">
        <v>16</v>
      </c>
      <c r="I30" s="5" t="s">
        <v>17</v>
      </c>
      <c r="J30" s="5" t="s">
        <v>18</v>
      </c>
      <c r="K30" s="5" t="s">
        <v>19</v>
      </c>
    </row>
    <row r="31" spans="1:11" ht="25.5" x14ac:dyDescent="0.2">
      <c r="A31" s="7" t="s">
        <v>3</v>
      </c>
      <c r="B31" s="9" t="s">
        <v>110</v>
      </c>
      <c r="C31" s="9" t="s">
        <v>166</v>
      </c>
      <c r="D31" s="6" t="s">
        <v>29</v>
      </c>
      <c r="E31" s="6">
        <v>3.2</v>
      </c>
      <c r="F31" s="6">
        <v>200</v>
      </c>
      <c r="G31" s="6">
        <v>111</v>
      </c>
      <c r="H31" s="6">
        <v>0.9</v>
      </c>
      <c r="I31" s="6">
        <v>0.8</v>
      </c>
      <c r="J31" s="6">
        <v>0.8</v>
      </c>
      <c r="K31" s="41">
        <f>G31*H31*I31*J31</f>
        <v>63.936000000000014</v>
      </c>
    </row>
    <row r="32" spans="1:11" ht="25.5" x14ac:dyDescent="0.2">
      <c r="A32" s="7" t="s">
        <v>5</v>
      </c>
      <c r="B32" s="9" t="s">
        <v>110</v>
      </c>
      <c r="C32" s="9" t="s">
        <v>166</v>
      </c>
      <c r="D32" s="6" t="s">
        <v>29</v>
      </c>
      <c r="E32" s="6">
        <v>7.1</v>
      </c>
      <c r="F32" s="6">
        <v>300</v>
      </c>
      <c r="G32" s="6">
        <v>184</v>
      </c>
      <c r="H32" s="6">
        <v>0.9</v>
      </c>
      <c r="I32" s="6">
        <v>0.8</v>
      </c>
      <c r="J32" s="6">
        <v>0.8</v>
      </c>
      <c r="K32" s="41">
        <f t="shared" ref="K32:K35" si="1">G32*H32*I32*J32</f>
        <v>105.98399999999999</v>
      </c>
    </row>
    <row r="33" spans="1:11" ht="25.5" x14ac:dyDescent="0.2">
      <c r="A33" s="7" t="s">
        <v>6</v>
      </c>
      <c r="B33" s="9" t="s">
        <v>110</v>
      </c>
      <c r="C33" s="9" t="s">
        <v>166</v>
      </c>
      <c r="D33" s="6" t="s">
        <v>29</v>
      </c>
      <c r="E33" s="6">
        <v>3.2</v>
      </c>
      <c r="F33" s="6">
        <v>150</v>
      </c>
      <c r="G33" s="6">
        <v>74</v>
      </c>
      <c r="H33" s="6">
        <v>0.9</v>
      </c>
      <c r="I33" s="6">
        <v>0.8</v>
      </c>
      <c r="J33" s="6">
        <v>0.8</v>
      </c>
      <c r="K33" s="41">
        <f t="shared" si="1"/>
        <v>42.624000000000009</v>
      </c>
    </row>
    <row r="34" spans="1:11" x14ac:dyDescent="0.2">
      <c r="A34" s="23" t="s">
        <v>82</v>
      </c>
      <c r="B34" s="9" t="s">
        <v>111</v>
      </c>
      <c r="C34" s="9" t="s">
        <v>112</v>
      </c>
      <c r="D34" s="6" t="s">
        <v>29</v>
      </c>
      <c r="E34" s="6">
        <v>3.2</v>
      </c>
      <c r="F34" s="6">
        <v>150</v>
      </c>
      <c r="G34" s="6">
        <v>74</v>
      </c>
      <c r="H34" s="6">
        <v>0.9</v>
      </c>
      <c r="I34" s="13">
        <v>0.8</v>
      </c>
      <c r="J34" s="6">
        <v>0.8</v>
      </c>
      <c r="K34" s="41">
        <f t="shared" si="1"/>
        <v>42.624000000000009</v>
      </c>
    </row>
    <row r="35" spans="1:11" ht="38.25" x14ac:dyDescent="0.2">
      <c r="A35" s="23" t="s">
        <v>83</v>
      </c>
      <c r="B35" s="9" t="s">
        <v>113</v>
      </c>
      <c r="C35" s="9" t="s">
        <v>136</v>
      </c>
      <c r="D35" s="6" t="s">
        <v>29</v>
      </c>
      <c r="E35" s="6">
        <v>0.2</v>
      </c>
      <c r="F35" s="6">
        <v>50</v>
      </c>
      <c r="G35" s="6">
        <v>7</v>
      </c>
      <c r="H35" s="6">
        <v>0.9</v>
      </c>
      <c r="I35" s="6">
        <v>0.6</v>
      </c>
      <c r="J35" s="6">
        <v>0.8</v>
      </c>
      <c r="K35" s="41">
        <f t="shared" si="1"/>
        <v>3.024</v>
      </c>
    </row>
    <row r="36" spans="1:11" x14ac:dyDescent="0.2">
      <c r="A36" s="18"/>
      <c r="B36" s="19" t="s">
        <v>165</v>
      </c>
      <c r="C36" s="20"/>
      <c r="D36" s="20"/>
      <c r="E36" s="19"/>
      <c r="F36" s="19"/>
      <c r="G36" s="19"/>
      <c r="H36" s="19"/>
      <c r="I36" s="19"/>
      <c r="J36" s="32"/>
      <c r="K36" s="42">
        <f>SUM(K31:K35)</f>
        <v>258.19200000000006</v>
      </c>
    </row>
    <row r="37" spans="1:11" ht="13.5" thickBot="1" x14ac:dyDescent="0.25"/>
    <row r="38" spans="1:11" ht="13.5" thickBot="1" x14ac:dyDescent="0.25">
      <c r="A38" s="43"/>
      <c r="B38" s="44" t="s">
        <v>21</v>
      </c>
      <c r="C38" s="45"/>
      <c r="D38" s="45"/>
      <c r="E38" s="44"/>
      <c r="F38" s="44"/>
      <c r="G38" s="44"/>
      <c r="H38" s="44"/>
      <c r="I38" s="44"/>
      <c r="J38" s="45" t="s">
        <v>167</v>
      </c>
      <c r="K38" s="46">
        <f>K28+K36</f>
        <v>13924.512000000004</v>
      </c>
    </row>
  </sheetData>
  <pageMargins left="0.7" right="0.7" top="0.75" bottom="0.75" header="0.3" footer="0.3"/>
  <pageSetup paperSize="9" orientation="portrait" r:id="rId1"/>
  <headerFooter>
    <oddHeader>&amp;LVÝPOČET SPOLOČENSKEJ HODNOTY DREVÍN &amp;RPRÍLOHA 3</oddHeader>
    <oddFooter>&amp;CSÍDLISKO PODJAVORINSKÁ, UL. SLADOVNÍCKA, TRNAVA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1"/>
  <sheetViews>
    <sheetView view="pageLayout" zoomScaleNormal="100" workbookViewId="0">
      <selection activeCell="A22" sqref="A22"/>
    </sheetView>
  </sheetViews>
  <sheetFormatPr defaultRowHeight="15" x14ac:dyDescent="0.25"/>
  <cols>
    <col min="1" max="1" width="82.7109375" customWidth="1"/>
  </cols>
  <sheetData>
    <row r="1" spans="1:1" ht="63" customHeight="1" x14ac:dyDescent="0.25">
      <c r="A1" s="16" t="s">
        <v>63</v>
      </c>
    </row>
    <row r="2" spans="1:1" ht="15.75" customHeight="1" x14ac:dyDescent="0.25">
      <c r="A2" s="16"/>
    </row>
    <row r="3" spans="1:1" x14ac:dyDescent="0.25">
      <c r="A3" s="15" t="s">
        <v>64</v>
      </c>
    </row>
    <row r="4" spans="1:1" x14ac:dyDescent="0.25">
      <c r="A4" s="15" t="s">
        <v>65</v>
      </c>
    </row>
    <row r="5" spans="1:1" x14ac:dyDescent="0.25">
      <c r="A5" s="15" t="s">
        <v>66</v>
      </c>
    </row>
    <row r="6" spans="1:1" x14ac:dyDescent="0.25">
      <c r="A6" s="17" t="s">
        <v>58</v>
      </c>
    </row>
    <row r="7" spans="1:1" x14ac:dyDescent="0.25">
      <c r="A7" s="17" t="s">
        <v>59</v>
      </c>
    </row>
    <row r="8" spans="1:1" x14ac:dyDescent="0.25">
      <c r="A8" s="17"/>
    </row>
    <row r="9" spans="1:1" x14ac:dyDescent="0.25">
      <c r="A9" s="15" t="s">
        <v>228</v>
      </c>
    </row>
    <row r="10" spans="1:1" x14ac:dyDescent="0.25">
      <c r="A10" s="15" t="s">
        <v>67</v>
      </c>
    </row>
    <row r="11" spans="1:1" x14ac:dyDescent="0.25">
      <c r="A11" s="15" t="s">
        <v>68</v>
      </c>
    </row>
    <row r="12" spans="1:1" x14ac:dyDescent="0.25">
      <c r="A12" s="15"/>
    </row>
    <row r="13" spans="1:1" x14ac:dyDescent="0.25">
      <c r="A13" s="15" t="s">
        <v>229</v>
      </c>
    </row>
    <row r="14" spans="1:1" x14ac:dyDescent="0.25">
      <c r="A14" s="15" t="s">
        <v>69</v>
      </c>
    </row>
    <row r="15" spans="1:1" x14ac:dyDescent="0.25">
      <c r="A15" s="15" t="s">
        <v>70</v>
      </c>
    </row>
    <row r="16" spans="1:1" x14ac:dyDescent="0.25">
      <c r="A16" s="15"/>
    </row>
    <row r="17" spans="1:1" ht="25.5" x14ac:dyDescent="0.25">
      <c r="A17" s="15" t="s">
        <v>71</v>
      </c>
    </row>
    <row r="18" spans="1:1" ht="25.5" x14ac:dyDescent="0.25">
      <c r="A18" s="15" t="s">
        <v>72</v>
      </c>
    </row>
    <row r="19" spans="1:1" x14ac:dyDescent="0.25">
      <c r="A19" s="15" t="s">
        <v>73</v>
      </c>
    </row>
    <row r="20" spans="1:1" x14ac:dyDescent="0.25">
      <c r="A20" s="15" t="s">
        <v>74</v>
      </c>
    </row>
    <row r="21" spans="1:1" x14ac:dyDescent="0.25">
      <c r="A21" s="15" t="s">
        <v>75</v>
      </c>
    </row>
    <row r="22" spans="1:1" x14ac:dyDescent="0.25">
      <c r="A22" s="17" t="s">
        <v>60</v>
      </c>
    </row>
    <row r="23" spans="1:1" x14ac:dyDescent="0.25">
      <c r="A23" s="15" t="s">
        <v>76</v>
      </c>
    </row>
    <row r="24" spans="1:1" ht="25.5" x14ac:dyDescent="0.25">
      <c r="A24" s="15" t="s">
        <v>207</v>
      </c>
    </row>
    <row r="25" spans="1:1" ht="25.5" x14ac:dyDescent="0.25">
      <c r="A25" s="15" t="s">
        <v>77</v>
      </c>
    </row>
    <row r="26" spans="1:1" ht="25.5" x14ac:dyDescent="0.25">
      <c r="A26" s="15" t="s">
        <v>78</v>
      </c>
    </row>
    <row r="27" spans="1:1" x14ac:dyDescent="0.25">
      <c r="A27" s="15" t="s">
        <v>79</v>
      </c>
    </row>
    <row r="28" spans="1:1" x14ac:dyDescent="0.25">
      <c r="A28" s="15" t="s">
        <v>80</v>
      </c>
    </row>
    <row r="29" spans="1:1" ht="38.25" x14ac:dyDescent="0.25">
      <c r="A29" s="15" t="s">
        <v>81</v>
      </c>
    </row>
    <row r="30" spans="1:1" x14ac:dyDescent="0.25">
      <c r="A30" s="15" t="s">
        <v>61</v>
      </c>
    </row>
    <row r="31" spans="1:1" ht="25.5" x14ac:dyDescent="0.25">
      <c r="A31" s="17" t="s">
        <v>62</v>
      </c>
    </row>
  </sheetData>
  <pageMargins left="0.7" right="0.7" top="0.75" bottom="0.75" header="0.3" footer="0.3"/>
  <pageSetup paperSize="9" orientation="portrait" r:id="rId1"/>
  <headerFooter>
    <oddHeader>&amp;LPOSTUP VÝPOČTU SPOLOČENSKEJ HODNOTY DREVÍN &amp;RPRÍLOHA 4</oddHeader>
    <oddFooter>&amp;CSÍDLISKO PODJAVORINSKÁ, UL. SLADOVNÍCKA, TRNAVA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view="pageLayout" zoomScaleNormal="100" workbookViewId="0">
      <selection activeCell="C79" sqref="C79"/>
    </sheetView>
  </sheetViews>
  <sheetFormatPr defaultRowHeight="12.75" x14ac:dyDescent="0.2"/>
  <cols>
    <col min="1" max="1" width="7.5703125" style="1" customWidth="1"/>
    <col min="2" max="2" width="23.5703125" style="14" customWidth="1"/>
    <col min="3" max="3" width="23.5703125" style="2" customWidth="1"/>
    <col min="4" max="4" width="9.140625" style="60"/>
    <col min="5" max="7" width="9.140625" style="1"/>
    <col min="8" max="16384" width="9.140625" style="2"/>
  </cols>
  <sheetData>
    <row r="1" spans="1:7" x14ac:dyDescent="0.2">
      <c r="B1" s="30" t="s">
        <v>173</v>
      </c>
    </row>
    <row r="2" spans="1:7" s="3" customFormat="1" ht="51" x14ac:dyDescent="0.25">
      <c r="A2" s="5" t="s">
        <v>0</v>
      </c>
      <c r="B2" s="8" t="s">
        <v>9</v>
      </c>
      <c r="C2" s="5" t="s">
        <v>24</v>
      </c>
      <c r="D2" s="61" t="s">
        <v>225</v>
      </c>
      <c r="E2" s="5" t="s">
        <v>4</v>
      </c>
      <c r="F2" s="5" t="s">
        <v>8</v>
      </c>
      <c r="G2" s="5" t="s">
        <v>177</v>
      </c>
    </row>
    <row r="3" spans="1:7" x14ac:dyDescent="0.2">
      <c r="A3" s="5"/>
      <c r="B3" s="58" t="s">
        <v>218</v>
      </c>
      <c r="C3" s="5"/>
      <c r="D3" s="61"/>
      <c r="E3" s="5"/>
      <c r="F3" s="5"/>
      <c r="G3" s="6"/>
    </row>
    <row r="4" spans="1:7" x14ac:dyDescent="0.2">
      <c r="A4" s="6">
        <v>43</v>
      </c>
      <c r="B4" s="12" t="s">
        <v>27</v>
      </c>
      <c r="C4" s="7" t="s">
        <v>28</v>
      </c>
      <c r="D4" s="41">
        <v>7.1656050955413997E-3</v>
      </c>
      <c r="E4" s="6">
        <v>8</v>
      </c>
      <c r="F4" s="6">
        <v>2</v>
      </c>
      <c r="G4" s="41">
        <f>D4*E4</f>
        <v>5.7324840764331197E-2</v>
      </c>
    </row>
    <row r="5" spans="1:7" x14ac:dyDescent="0.2">
      <c r="A5" s="6">
        <v>42</v>
      </c>
      <c r="B5" s="12" t="s">
        <v>27</v>
      </c>
      <c r="C5" s="7" t="s">
        <v>28</v>
      </c>
      <c r="D5" s="41">
        <v>1.6847133757961787E-2</v>
      </c>
      <c r="E5" s="6">
        <v>4</v>
      </c>
      <c r="F5" s="6">
        <v>2</v>
      </c>
      <c r="G5" s="41">
        <f t="shared" ref="G5:G52" si="0">D5*E5</f>
        <v>6.7388535031847149E-2</v>
      </c>
    </row>
    <row r="6" spans="1:7" x14ac:dyDescent="0.2">
      <c r="A6" s="6">
        <v>3</v>
      </c>
      <c r="B6" s="12" t="s">
        <v>27</v>
      </c>
      <c r="C6" s="7" t="s">
        <v>28</v>
      </c>
      <c r="D6" s="41">
        <v>4.8439490445859885E-2</v>
      </c>
      <c r="E6" s="6">
        <v>10</v>
      </c>
      <c r="F6" s="6">
        <v>6</v>
      </c>
      <c r="G6" s="41">
        <f t="shared" si="0"/>
        <v>0.48439490445859884</v>
      </c>
    </row>
    <row r="7" spans="1:7" x14ac:dyDescent="0.2">
      <c r="A7" s="6">
        <v>11</v>
      </c>
      <c r="B7" s="12" t="s">
        <v>87</v>
      </c>
      <c r="C7" s="7" t="s">
        <v>99</v>
      </c>
      <c r="D7" s="41">
        <v>7.9617834394904455E-2</v>
      </c>
      <c r="E7" s="6">
        <v>3</v>
      </c>
      <c r="F7" s="6">
        <v>0</v>
      </c>
      <c r="G7" s="41">
        <f t="shared" si="0"/>
        <v>0.23885350318471338</v>
      </c>
    </row>
    <row r="8" spans="1:7" x14ac:dyDescent="0.2">
      <c r="A8" s="6">
        <v>7</v>
      </c>
      <c r="B8" s="12" t="s">
        <v>87</v>
      </c>
      <c r="C8" s="7" t="s">
        <v>99</v>
      </c>
      <c r="D8" s="41">
        <v>9.6337579617834415E-2</v>
      </c>
      <c r="E8" s="6">
        <v>3</v>
      </c>
      <c r="F8" s="6">
        <v>0</v>
      </c>
      <c r="G8" s="41">
        <f t="shared" si="0"/>
        <v>0.28901273885350326</v>
      </c>
    </row>
    <row r="9" spans="1:7" x14ac:dyDescent="0.2">
      <c r="A9" s="6">
        <v>10</v>
      </c>
      <c r="B9" s="12" t="s">
        <v>88</v>
      </c>
      <c r="C9" s="7" t="s">
        <v>107</v>
      </c>
      <c r="D9" s="41">
        <v>0.10713375796178347</v>
      </c>
      <c r="E9" s="6">
        <v>12</v>
      </c>
      <c r="F9" s="6">
        <v>2</v>
      </c>
      <c r="G9" s="41">
        <f t="shared" si="0"/>
        <v>1.2856050955414016</v>
      </c>
    </row>
    <row r="10" spans="1:7" x14ac:dyDescent="0.2">
      <c r="A10" s="6">
        <v>52</v>
      </c>
      <c r="B10" s="12" t="s">
        <v>97</v>
      </c>
      <c r="C10" s="7" t="s">
        <v>98</v>
      </c>
      <c r="D10" s="41">
        <v>0.11085987261146496</v>
      </c>
      <c r="E10" s="6">
        <v>16</v>
      </c>
      <c r="F10" s="6">
        <v>6</v>
      </c>
      <c r="G10" s="41">
        <f t="shared" si="0"/>
        <v>1.7737579617834394</v>
      </c>
    </row>
    <row r="11" spans="1:7" x14ac:dyDescent="0.2">
      <c r="A11" s="6">
        <v>2</v>
      </c>
      <c r="B11" s="12" t="s">
        <v>27</v>
      </c>
      <c r="C11" s="7" t="s">
        <v>28</v>
      </c>
      <c r="D11" s="41">
        <v>0.11464968152866239</v>
      </c>
      <c r="E11" s="6">
        <v>10</v>
      </c>
      <c r="F11" s="6">
        <v>6</v>
      </c>
      <c r="G11" s="41">
        <f t="shared" si="0"/>
        <v>1.1464968152866239</v>
      </c>
    </row>
    <row r="12" spans="1:7" x14ac:dyDescent="0.2">
      <c r="A12" s="26">
        <v>18</v>
      </c>
      <c r="B12" s="27" t="s">
        <v>88</v>
      </c>
      <c r="C12" s="28" t="s">
        <v>107</v>
      </c>
      <c r="D12" s="62">
        <v>0.11464968152866239</v>
      </c>
      <c r="E12" s="26">
        <v>8</v>
      </c>
      <c r="F12" s="26">
        <v>6</v>
      </c>
      <c r="G12" s="41">
        <f t="shared" si="0"/>
        <v>0.91719745222929916</v>
      </c>
    </row>
    <row r="13" spans="1:7" x14ac:dyDescent="0.2">
      <c r="A13" s="6">
        <v>22</v>
      </c>
      <c r="B13" s="12" t="s">
        <v>89</v>
      </c>
      <c r="C13" s="7" t="s">
        <v>103</v>
      </c>
      <c r="D13" s="41">
        <v>0.11850318471337577</v>
      </c>
      <c r="E13" s="6">
        <v>12</v>
      </c>
      <c r="F13" s="6">
        <v>3</v>
      </c>
      <c r="G13" s="41">
        <f t="shared" si="0"/>
        <v>1.4220382165605092</v>
      </c>
    </row>
    <row r="14" spans="1:7" x14ac:dyDescent="0.2">
      <c r="A14" s="6">
        <v>23</v>
      </c>
      <c r="B14" s="12" t="s">
        <v>87</v>
      </c>
      <c r="C14" s="7" t="s">
        <v>99</v>
      </c>
      <c r="D14" s="41">
        <v>0.11850318471337577</v>
      </c>
      <c r="E14" s="6">
        <v>3</v>
      </c>
      <c r="F14" s="6">
        <v>0</v>
      </c>
      <c r="G14" s="41">
        <f t="shared" si="0"/>
        <v>0.3555095541401273</v>
      </c>
    </row>
    <row r="15" spans="1:7" x14ac:dyDescent="0.2">
      <c r="A15" s="6"/>
      <c r="B15" s="59" t="s">
        <v>219</v>
      </c>
      <c r="C15" s="7"/>
      <c r="D15" s="41"/>
      <c r="E15" s="6"/>
      <c r="F15" s="6"/>
      <c r="G15" s="41"/>
    </row>
    <row r="16" spans="1:7" x14ac:dyDescent="0.2">
      <c r="A16" s="6">
        <v>16</v>
      </c>
      <c r="B16" s="12" t="s">
        <v>27</v>
      </c>
      <c r="C16" s="7" t="s">
        <v>28</v>
      </c>
      <c r="D16" s="41">
        <v>0.14726114649681532</v>
      </c>
      <c r="E16" s="6">
        <v>8</v>
      </c>
      <c r="F16" s="6">
        <v>6</v>
      </c>
      <c r="G16" s="41">
        <f t="shared" si="0"/>
        <v>1.1780891719745226</v>
      </c>
    </row>
    <row r="17" spans="1:7" x14ac:dyDescent="0.2">
      <c r="A17" s="6">
        <v>25</v>
      </c>
      <c r="B17" s="12" t="s">
        <v>144</v>
      </c>
      <c r="C17" s="7" t="s">
        <v>104</v>
      </c>
      <c r="D17" s="41">
        <v>0.14726114649681532</v>
      </c>
      <c r="E17" s="6">
        <v>12</v>
      </c>
      <c r="F17" s="6">
        <v>8</v>
      </c>
      <c r="G17" s="41">
        <f t="shared" si="0"/>
        <v>1.7671337579617838</v>
      </c>
    </row>
    <row r="18" spans="1:7" x14ac:dyDescent="0.2">
      <c r="A18" s="6">
        <v>58</v>
      </c>
      <c r="B18" s="12" t="s">
        <v>87</v>
      </c>
      <c r="C18" s="7" t="s">
        <v>99</v>
      </c>
      <c r="D18" s="41">
        <v>0.15162420382165603</v>
      </c>
      <c r="E18" s="6">
        <v>10</v>
      </c>
      <c r="F18" s="6">
        <v>5</v>
      </c>
      <c r="G18" s="41">
        <f t="shared" si="0"/>
        <v>1.5162420382165602</v>
      </c>
    </row>
    <row r="19" spans="1:7" x14ac:dyDescent="0.2">
      <c r="A19" s="6">
        <v>15</v>
      </c>
      <c r="B19" s="12" t="s">
        <v>88</v>
      </c>
      <c r="C19" s="7" t="s">
        <v>107</v>
      </c>
      <c r="D19" s="41">
        <v>0.16509554140127386</v>
      </c>
      <c r="E19" s="6">
        <v>10</v>
      </c>
      <c r="F19" s="6">
        <v>6</v>
      </c>
      <c r="G19" s="41">
        <f t="shared" si="0"/>
        <v>1.6509554140127385</v>
      </c>
    </row>
    <row r="20" spans="1:7" x14ac:dyDescent="0.2">
      <c r="A20" s="26">
        <v>19</v>
      </c>
      <c r="B20" s="27" t="s">
        <v>87</v>
      </c>
      <c r="C20" s="28" t="s">
        <v>99</v>
      </c>
      <c r="D20" s="62">
        <v>0.17914012738853505</v>
      </c>
      <c r="E20" s="26">
        <v>3</v>
      </c>
      <c r="F20" s="26">
        <v>0</v>
      </c>
      <c r="G20" s="41">
        <f t="shared" si="0"/>
        <v>0.53742038216560517</v>
      </c>
    </row>
    <row r="21" spans="1:7" x14ac:dyDescent="0.2">
      <c r="A21" s="6">
        <v>13</v>
      </c>
      <c r="B21" s="12" t="s">
        <v>87</v>
      </c>
      <c r="C21" s="7" t="s">
        <v>99</v>
      </c>
      <c r="D21" s="41">
        <v>0.19375796178343954</v>
      </c>
      <c r="E21" s="6">
        <v>3</v>
      </c>
      <c r="F21" s="6">
        <v>0</v>
      </c>
      <c r="G21" s="41">
        <f t="shared" si="0"/>
        <v>0.58127388535031865</v>
      </c>
    </row>
    <row r="22" spans="1:7" x14ac:dyDescent="0.2">
      <c r="A22" s="6">
        <v>6</v>
      </c>
      <c r="B22" s="12" t="s">
        <v>87</v>
      </c>
      <c r="C22" s="7" t="s">
        <v>99</v>
      </c>
      <c r="D22" s="41">
        <v>0.21414012738853494</v>
      </c>
      <c r="E22" s="6">
        <v>3</v>
      </c>
      <c r="F22" s="6">
        <v>0</v>
      </c>
      <c r="G22" s="41">
        <f t="shared" si="0"/>
        <v>0.64242038216560482</v>
      </c>
    </row>
    <row r="23" spans="1:7" x14ac:dyDescent="0.2">
      <c r="A23" s="6">
        <v>17</v>
      </c>
      <c r="B23" s="12" t="s">
        <v>87</v>
      </c>
      <c r="C23" s="7" t="s">
        <v>99</v>
      </c>
      <c r="D23" s="41">
        <v>0.21414012738853494</v>
      </c>
      <c r="E23" s="6">
        <v>3</v>
      </c>
      <c r="F23" s="6">
        <v>0</v>
      </c>
      <c r="G23" s="41">
        <f t="shared" si="0"/>
        <v>0.64242038216560482</v>
      </c>
    </row>
    <row r="24" spans="1:7" x14ac:dyDescent="0.2">
      <c r="A24" s="6">
        <v>4</v>
      </c>
      <c r="B24" s="12" t="s">
        <v>27</v>
      </c>
      <c r="C24" s="7" t="s">
        <v>28</v>
      </c>
      <c r="D24" s="41">
        <v>0.25796178343949044</v>
      </c>
      <c r="E24" s="6">
        <v>10</v>
      </c>
      <c r="F24" s="6">
        <v>6</v>
      </c>
      <c r="G24" s="41">
        <f t="shared" si="0"/>
        <v>2.5796178343949046</v>
      </c>
    </row>
    <row r="25" spans="1:7" x14ac:dyDescent="0.2">
      <c r="A25" s="6">
        <v>47</v>
      </c>
      <c r="B25" s="12" t="s">
        <v>97</v>
      </c>
      <c r="C25" s="7" t="s">
        <v>98</v>
      </c>
      <c r="D25" s="41">
        <v>0.2695541401273886</v>
      </c>
      <c r="E25" s="6">
        <v>15</v>
      </c>
      <c r="F25" s="6">
        <v>8</v>
      </c>
      <c r="G25" s="41">
        <f t="shared" si="0"/>
        <v>4.0433121019108293</v>
      </c>
    </row>
    <row r="26" spans="1:7" x14ac:dyDescent="0.2">
      <c r="A26" s="6"/>
      <c r="B26" s="59" t="s">
        <v>220</v>
      </c>
      <c r="C26" s="7"/>
      <c r="D26" s="41"/>
      <c r="E26" s="6"/>
      <c r="F26" s="6"/>
      <c r="G26" s="41"/>
    </row>
    <row r="27" spans="1:7" x14ac:dyDescent="0.2">
      <c r="A27" s="6">
        <v>1</v>
      </c>
      <c r="B27" s="12" t="s">
        <v>144</v>
      </c>
      <c r="C27" s="7" t="s">
        <v>104</v>
      </c>
      <c r="D27" s="41">
        <v>0.28742038216560511</v>
      </c>
      <c r="E27" s="6">
        <v>8</v>
      </c>
      <c r="F27" s="6">
        <v>4</v>
      </c>
      <c r="G27" s="41">
        <f t="shared" si="0"/>
        <v>2.2993630573248409</v>
      </c>
    </row>
    <row r="28" spans="1:7" x14ac:dyDescent="0.2">
      <c r="A28" s="26">
        <v>20</v>
      </c>
      <c r="B28" s="27" t="s">
        <v>87</v>
      </c>
      <c r="C28" s="28" t="s">
        <v>99</v>
      </c>
      <c r="D28" s="62">
        <v>0.30585987261146497</v>
      </c>
      <c r="E28" s="26">
        <v>3</v>
      </c>
      <c r="F28" s="26">
        <v>0</v>
      </c>
      <c r="G28" s="41">
        <f t="shared" si="0"/>
        <v>0.9175796178343949</v>
      </c>
    </row>
    <row r="29" spans="1:7" x14ac:dyDescent="0.2">
      <c r="A29" s="6">
        <v>24</v>
      </c>
      <c r="B29" s="12" t="s">
        <v>89</v>
      </c>
      <c r="C29" s="7" t="s">
        <v>103</v>
      </c>
      <c r="D29" s="41">
        <v>0.30585987261146497</v>
      </c>
      <c r="E29" s="6">
        <v>14</v>
      </c>
      <c r="F29" s="6">
        <v>4</v>
      </c>
      <c r="G29" s="41">
        <f t="shared" si="0"/>
        <v>4.28203821656051</v>
      </c>
    </row>
    <row r="30" spans="1:7" x14ac:dyDescent="0.2">
      <c r="A30" s="6">
        <v>21</v>
      </c>
      <c r="B30" s="12" t="s">
        <v>144</v>
      </c>
      <c r="C30" s="7" t="s">
        <v>104</v>
      </c>
      <c r="D30" s="41">
        <v>0.33786624203821658</v>
      </c>
      <c r="E30" s="6">
        <v>8</v>
      </c>
      <c r="F30" s="6">
        <v>4</v>
      </c>
      <c r="G30" s="41">
        <f t="shared" si="0"/>
        <v>2.7029299363057326</v>
      </c>
    </row>
    <row r="31" spans="1:7" x14ac:dyDescent="0.2">
      <c r="A31" s="6">
        <v>12</v>
      </c>
      <c r="B31" s="12" t="s">
        <v>27</v>
      </c>
      <c r="C31" s="7" t="s">
        <v>28</v>
      </c>
      <c r="D31" s="41">
        <v>0.34445859872611462</v>
      </c>
      <c r="E31" s="6">
        <v>12</v>
      </c>
      <c r="F31" s="6">
        <v>8</v>
      </c>
      <c r="G31" s="41">
        <f t="shared" si="0"/>
        <v>4.1335031847133754</v>
      </c>
    </row>
    <row r="32" spans="1:7" x14ac:dyDescent="0.2">
      <c r="A32" s="6">
        <v>14</v>
      </c>
      <c r="B32" s="12" t="s">
        <v>144</v>
      </c>
      <c r="C32" s="7" t="s">
        <v>104</v>
      </c>
      <c r="D32" s="41">
        <v>0.35111464968152867</v>
      </c>
      <c r="E32" s="6">
        <v>6</v>
      </c>
      <c r="F32" s="6">
        <v>3</v>
      </c>
      <c r="G32" s="41">
        <f t="shared" si="0"/>
        <v>2.1066878980891719</v>
      </c>
    </row>
    <row r="33" spans="1:7" x14ac:dyDescent="0.2">
      <c r="A33" s="6">
        <v>51</v>
      </c>
      <c r="B33" s="12" t="s">
        <v>96</v>
      </c>
      <c r="C33" s="7" t="s">
        <v>100</v>
      </c>
      <c r="D33" s="41">
        <v>0.35111464968152867</v>
      </c>
      <c r="E33" s="6">
        <v>16</v>
      </c>
      <c r="F33" s="6">
        <v>8</v>
      </c>
      <c r="G33" s="41">
        <f t="shared" si="0"/>
        <v>5.6178343949044587</v>
      </c>
    </row>
    <row r="34" spans="1:7" x14ac:dyDescent="0.2">
      <c r="A34" s="6">
        <v>35</v>
      </c>
      <c r="B34" s="12" t="s">
        <v>97</v>
      </c>
      <c r="C34" s="7" t="s">
        <v>98</v>
      </c>
      <c r="D34" s="41">
        <v>0.37837579617834388</v>
      </c>
      <c r="E34" s="6">
        <v>1.5</v>
      </c>
      <c r="F34" s="6">
        <v>6</v>
      </c>
      <c r="G34" s="41">
        <f t="shared" si="0"/>
        <v>0.56756369426751585</v>
      </c>
    </row>
    <row r="35" spans="1:7" x14ac:dyDescent="0.2">
      <c r="A35" s="6">
        <v>49</v>
      </c>
      <c r="B35" s="12" t="s">
        <v>87</v>
      </c>
      <c r="C35" s="7" t="s">
        <v>99</v>
      </c>
      <c r="D35" s="41">
        <v>0.40665605095541396</v>
      </c>
      <c r="E35" s="6">
        <v>16</v>
      </c>
      <c r="F35" s="6">
        <v>16</v>
      </c>
      <c r="G35" s="41">
        <f t="shared" si="0"/>
        <v>6.5064968152866234</v>
      </c>
    </row>
    <row r="36" spans="1:7" x14ac:dyDescent="0.2">
      <c r="A36" s="6">
        <v>57</v>
      </c>
      <c r="B36" s="12" t="s">
        <v>87</v>
      </c>
      <c r="C36" s="7" t="s">
        <v>99</v>
      </c>
      <c r="D36" s="41">
        <v>0.44343949044585984</v>
      </c>
      <c r="E36" s="6">
        <v>16</v>
      </c>
      <c r="F36" s="6">
        <v>10</v>
      </c>
      <c r="G36" s="41">
        <f t="shared" si="0"/>
        <v>7.0950318471337575</v>
      </c>
    </row>
    <row r="37" spans="1:7" x14ac:dyDescent="0.2">
      <c r="A37" s="6">
        <v>9</v>
      </c>
      <c r="B37" s="12" t="s">
        <v>144</v>
      </c>
      <c r="C37" s="7" t="s">
        <v>104</v>
      </c>
      <c r="D37" s="41">
        <v>0.45859872611464958</v>
      </c>
      <c r="E37" s="6">
        <v>12</v>
      </c>
      <c r="F37" s="6">
        <v>6</v>
      </c>
      <c r="G37" s="41">
        <f t="shared" si="0"/>
        <v>5.503184713375795</v>
      </c>
    </row>
    <row r="38" spans="1:7" x14ac:dyDescent="0.2">
      <c r="A38" s="26">
        <v>54</v>
      </c>
      <c r="B38" s="27" t="s">
        <v>96</v>
      </c>
      <c r="C38" s="28" t="s">
        <v>100</v>
      </c>
      <c r="D38" s="62">
        <v>0.47401273885350309</v>
      </c>
      <c r="E38" s="26">
        <v>16</v>
      </c>
      <c r="F38" s="26">
        <v>10</v>
      </c>
      <c r="G38" s="62">
        <f t="shared" si="0"/>
        <v>7.5842038216560494</v>
      </c>
    </row>
    <row r="39" spans="1:7" x14ac:dyDescent="0.2">
      <c r="A39" s="6"/>
      <c r="B39" s="59" t="s">
        <v>221</v>
      </c>
      <c r="C39" s="7"/>
      <c r="D39" s="41"/>
      <c r="E39" s="6"/>
      <c r="F39" s="6"/>
      <c r="G39" s="41"/>
    </row>
    <row r="40" spans="1:7" x14ac:dyDescent="0.2">
      <c r="A40" s="6">
        <v>56</v>
      </c>
      <c r="B40" s="12" t="s">
        <v>87</v>
      </c>
      <c r="C40" s="7" t="s">
        <v>99</v>
      </c>
      <c r="D40" s="41">
        <v>0.53821656050955402</v>
      </c>
      <c r="E40" s="6">
        <v>16</v>
      </c>
      <c r="F40" s="6">
        <v>10</v>
      </c>
      <c r="G40" s="41">
        <f t="shared" si="0"/>
        <v>8.6114649681528643</v>
      </c>
    </row>
    <row r="41" spans="1:7" x14ac:dyDescent="0.2">
      <c r="A41" s="6">
        <v>63</v>
      </c>
      <c r="B41" s="12" t="s">
        <v>87</v>
      </c>
      <c r="C41" s="7" t="s">
        <v>99</v>
      </c>
      <c r="D41" s="41">
        <v>0.53821656050955402</v>
      </c>
      <c r="E41" s="6">
        <v>12</v>
      </c>
      <c r="F41" s="6">
        <v>14</v>
      </c>
      <c r="G41" s="41">
        <f t="shared" si="0"/>
        <v>6.4585987261146478</v>
      </c>
    </row>
    <row r="42" spans="1:7" x14ac:dyDescent="0.2">
      <c r="A42" s="6">
        <v>5</v>
      </c>
      <c r="B42" s="12" t="s">
        <v>144</v>
      </c>
      <c r="C42" s="7" t="s">
        <v>104</v>
      </c>
      <c r="D42" s="41">
        <v>0.55490445859872617</v>
      </c>
      <c r="E42" s="6">
        <v>8</v>
      </c>
      <c r="F42" s="6">
        <v>6</v>
      </c>
      <c r="G42" s="41">
        <f t="shared" si="0"/>
        <v>4.4392356687898094</v>
      </c>
    </row>
    <row r="43" spans="1:7" x14ac:dyDescent="0.2">
      <c r="A43" s="6">
        <v>48</v>
      </c>
      <c r="B43" s="12" t="s">
        <v>87</v>
      </c>
      <c r="C43" s="7" t="s">
        <v>99</v>
      </c>
      <c r="D43" s="41">
        <v>0.73579617834394928</v>
      </c>
      <c r="E43" s="6">
        <v>16</v>
      </c>
      <c r="F43" s="6">
        <v>16</v>
      </c>
      <c r="G43" s="41">
        <f t="shared" si="0"/>
        <v>11.772738853503188</v>
      </c>
    </row>
    <row r="44" spans="1:7" x14ac:dyDescent="0.2">
      <c r="A44" s="6"/>
      <c r="B44" s="59" t="s">
        <v>222</v>
      </c>
      <c r="C44" s="7"/>
      <c r="D44" s="41">
        <v>0</v>
      </c>
      <c r="E44" s="6"/>
      <c r="F44" s="6"/>
      <c r="G44" s="41"/>
    </row>
    <row r="45" spans="1:7" x14ac:dyDescent="0.2">
      <c r="A45" s="6">
        <v>60</v>
      </c>
      <c r="B45" s="12" t="s">
        <v>97</v>
      </c>
      <c r="C45" s="7" t="s">
        <v>98</v>
      </c>
      <c r="D45" s="41">
        <v>0.92038216560509556</v>
      </c>
      <c r="E45" s="6">
        <v>15</v>
      </c>
      <c r="F45" s="6">
        <v>18</v>
      </c>
      <c r="G45" s="41">
        <f t="shared" si="0"/>
        <v>13.805732484076433</v>
      </c>
    </row>
    <row r="46" spans="1:7" x14ac:dyDescent="0.2">
      <c r="A46" s="6">
        <v>50</v>
      </c>
      <c r="B46" s="12" t="s">
        <v>87</v>
      </c>
      <c r="C46" s="7" t="s">
        <v>99</v>
      </c>
      <c r="D46" s="41">
        <v>0.98649681528662381</v>
      </c>
      <c r="E46" s="6">
        <v>16</v>
      </c>
      <c r="F46" s="6">
        <v>16</v>
      </c>
      <c r="G46" s="41">
        <f t="shared" si="0"/>
        <v>15.783949044585981</v>
      </c>
    </row>
    <row r="47" spans="1:7" x14ac:dyDescent="0.2">
      <c r="A47" s="6">
        <v>53</v>
      </c>
      <c r="B47" s="12" t="s">
        <v>87</v>
      </c>
      <c r="C47" s="7" t="s">
        <v>99</v>
      </c>
      <c r="D47" s="41">
        <v>1.0090445859872612</v>
      </c>
      <c r="E47" s="6">
        <v>16</v>
      </c>
      <c r="F47" s="6">
        <v>12</v>
      </c>
      <c r="G47" s="41">
        <f t="shared" si="0"/>
        <v>16.144713375796179</v>
      </c>
    </row>
    <row r="48" spans="1:7" x14ac:dyDescent="0.2">
      <c r="A48" s="6"/>
      <c r="B48" s="59" t="s">
        <v>223</v>
      </c>
      <c r="C48" s="7"/>
      <c r="D48" s="41"/>
      <c r="E48" s="6"/>
      <c r="F48" s="6"/>
      <c r="G48" s="41"/>
    </row>
    <row r="49" spans="1:7" x14ac:dyDescent="0.2">
      <c r="A49" s="6">
        <v>8</v>
      </c>
      <c r="B49" s="12" t="s">
        <v>144</v>
      </c>
      <c r="C49" s="7" t="s">
        <v>104</v>
      </c>
      <c r="D49" s="41">
        <v>1.1496815286624205</v>
      </c>
      <c r="E49" s="6">
        <v>10</v>
      </c>
      <c r="F49" s="6">
        <v>8</v>
      </c>
      <c r="G49" s="41">
        <f t="shared" si="0"/>
        <v>11.496815286624205</v>
      </c>
    </row>
    <row r="50" spans="1:7" x14ac:dyDescent="0.2">
      <c r="A50" s="6">
        <v>62</v>
      </c>
      <c r="B50" s="12" t="s">
        <v>87</v>
      </c>
      <c r="C50" s="7" t="s">
        <v>99</v>
      </c>
      <c r="D50" s="41">
        <v>1.2109872611464967</v>
      </c>
      <c r="E50" s="6">
        <v>15</v>
      </c>
      <c r="F50" s="6">
        <v>18</v>
      </c>
      <c r="G50" s="41">
        <f t="shared" si="0"/>
        <v>18.164808917197451</v>
      </c>
    </row>
    <row r="51" spans="1:7" x14ac:dyDescent="0.2">
      <c r="A51" s="6"/>
      <c r="B51" s="59" t="s">
        <v>224</v>
      </c>
      <c r="C51" s="7"/>
      <c r="D51" s="41"/>
      <c r="E51" s="6"/>
      <c r="F51" s="6"/>
      <c r="G51" s="41"/>
    </row>
    <row r="52" spans="1:7" x14ac:dyDescent="0.2">
      <c r="A52" s="6">
        <v>64</v>
      </c>
      <c r="B52" s="12" t="s">
        <v>87</v>
      </c>
      <c r="C52" s="7" t="s">
        <v>99</v>
      </c>
      <c r="D52" s="41">
        <v>1.5414012738853506</v>
      </c>
      <c r="E52" s="6">
        <v>12</v>
      </c>
      <c r="F52" s="6">
        <v>14</v>
      </c>
      <c r="G52" s="41">
        <f t="shared" si="0"/>
        <v>18.496815286624209</v>
      </c>
    </row>
    <row r="53" spans="1:7" x14ac:dyDescent="0.2">
      <c r="A53" s="34"/>
      <c r="B53" s="35"/>
      <c r="C53" s="37"/>
      <c r="D53" s="63"/>
      <c r="E53" s="34"/>
      <c r="F53" s="21" t="s">
        <v>169</v>
      </c>
      <c r="G53" s="77">
        <f>SUM(G4:G52)</f>
        <v>197.66775477707009</v>
      </c>
    </row>
    <row r="54" spans="1:7" x14ac:dyDescent="0.2">
      <c r="A54" s="34"/>
      <c r="B54" s="35"/>
      <c r="C54" s="37"/>
      <c r="D54" s="63"/>
      <c r="E54" s="34"/>
      <c r="F54" s="21"/>
      <c r="G54" s="64"/>
    </row>
    <row r="55" spans="1:7" x14ac:dyDescent="0.2">
      <c r="A55" s="34"/>
      <c r="B55" s="35"/>
      <c r="C55" s="37"/>
      <c r="D55" s="63"/>
      <c r="E55" s="34"/>
      <c r="F55" s="21"/>
      <c r="G55" s="64"/>
    </row>
    <row r="56" spans="1:7" x14ac:dyDescent="0.2">
      <c r="G56" s="34"/>
    </row>
    <row r="57" spans="1:7" x14ac:dyDescent="0.2">
      <c r="B57" s="30" t="s">
        <v>174</v>
      </c>
    </row>
    <row r="58" spans="1:7" ht="25.5" x14ac:dyDescent="0.2">
      <c r="A58" s="5" t="s">
        <v>0</v>
      </c>
      <c r="B58" s="5" t="s">
        <v>9</v>
      </c>
      <c r="C58" s="5" t="s">
        <v>24</v>
      </c>
      <c r="D58" s="61" t="s">
        <v>12</v>
      </c>
      <c r="E58" s="5" t="s">
        <v>4</v>
      </c>
      <c r="F58" s="5" t="s">
        <v>8</v>
      </c>
      <c r="G58" s="5" t="s">
        <v>176</v>
      </c>
    </row>
    <row r="59" spans="1:7" x14ac:dyDescent="0.2">
      <c r="A59" s="7" t="s">
        <v>3</v>
      </c>
      <c r="B59" s="7" t="s">
        <v>110</v>
      </c>
      <c r="C59" s="9" t="s">
        <v>166</v>
      </c>
      <c r="D59" s="41">
        <v>3.2</v>
      </c>
      <c r="E59" s="6">
        <v>2</v>
      </c>
      <c r="F59" s="6" t="s">
        <v>116</v>
      </c>
      <c r="G59" s="6">
        <f>D59*E59</f>
        <v>6.4</v>
      </c>
    </row>
    <row r="60" spans="1:7" x14ac:dyDescent="0.2">
      <c r="A60" s="7" t="s">
        <v>5</v>
      </c>
      <c r="B60" s="7" t="s">
        <v>110</v>
      </c>
      <c r="C60" s="9" t="s">
        <v>166</v>
      </c>
      <c r="D60" s="41">
        <v>7.1</v>
      </c>
      <c r="E60" s="6">
        <v>3</v>
      </c>
      <c r="F60" s="6" t="s">
        <v>117</v>
      </c>
      <c r="G60" s="6">
        <f t="shared" ref="G60:G63" si="1">D60*E60</f>
        <v>21.299999999999997</v>
      </c>
    </row>
    <row r="61" spans="1:7" x14ac:dyDescent="0.2">
      <c r="A61" s="7" t="s">
        <v>6</v>
      </c>
      <c r="B61" s="7" t="s">
        <v>110</v>
      </c>
      <c r="C61" s="9" t="s">
        <v>166</v>
      </c>
      <c r="D61" s="41">
        <v>3.2</v>
      </c>
      <c r="E61" s="6">
        <v>1.5</v>
      </c>
      <c r="F61" s="6" t="s">
        <v>116</v>
      </c>
      <c r="G61" s="6">
        <f t="shared" si="1"/>
        <v>4.8000000000000007</v>
      </c>
    </row>
    <row r="62" spans="1:7" x14ac:dyDescent="0.2">
      <c r="A62" s="23" t="s">
        <v>82</v>
      </c>
      <c r="B62" s="7" t="s">
        <v>111</v>
      </c>
      <c r="C62" s="7" t="s">
        <v>112</v>
      </c>
      <c r="D62" s="41">
        <v>3.2</v>
      </c>
      <c r="E62" s="6">
        <v>1.5</v>
      </c>
      <c r="F62" s="6" t="s">
        <v>116</v>
      </c>
      <c r="G62" s="6">
        <f t="shared" si="1"/>
        <v>4.8000000000000007</v>
      </c>
    </row>
    <row r="63" spans="1:7" x14ac:dyDescent="0.2">
      <c r="A63" s="23" t="s">
        <v>83</v>
      </c>
      <c r="B63" s="24" t="s">
        <v>113</v>
      </c>
      <c r="C63" s="7" t="s">
        <v>136</v>
      </c>
      <c r="D63" s="41">
        <v>0.2</v>
      </c>
      <c r="E63" s="6">
        <v>0.5</v>
      </c>
      <c r="F63" s="25" t="s">
        <v>118</v>
      </c>
      <c r="G63" s="6">
        <f t="shared" si="1"/>
        <v>0.1</v>
      </c>
    </row>
    <row r="64" spans="1:7" x14ac:dyDescent="0.2">
      <c r="C64" s="78" t="s">
        <v>169</v>
      </c>
      <c r="D64" s="79">
        <f>SUM(D59:D63)</f>
        <v>16.899999999999999</v>
      </c>
      <c r="F64" s="21" t="s">
        <v>169</v>
      </c>
      <c r="G64" s="77">
        <f>SUM(G59:G63)</f>
        <v>37.4</v>
      </c>
    </row>
    <row r="65" spans="1:7" x14ac:dyDescent="0.2">
      <c r="B65" s="30" t="s">
        <v>216</v>
      </c>
    </row>
    <row r="66" spans="1:7" ht="38.25" x14ac:dyDescent="0.2">
      <c r="A66" s="5" t="s">
        <v>0</v>
      </c>
      <c r="B66" s="8" t="s">
        <v>9</v>
      </c>
      <c r="C66" s="5" t="s">
        <v>24</v>
      </c>
      <c r="D66" s="61" t="s">
        <v>7</v>
      </c>
      <c r="E66" s="5" t="s">
        <v>4</v>
      </c>
      <c r="F66" s="5" t="s">
        <v>8</v>
      </c>
      <c r="G66" s="5" t="s">
        <v>175</v>
      </c>
    </row>
    <row r="67" spans="1:7" x14ac:dyDescent="0.2">
      <c r="A67" s="6">
        <v>28</v>
      </c>
      <c r="B67" s="12" t="s">
        <v>92</v>
      </c>
      <c r="C67" s="7" t="s">
        <v>91</v>
      </c>
      <c r="D67" s="41">
        <v>70</v>
      </c>
      <c r="E67" s="6">
        <v>8</v>
      </c>
      <c r="F67" s="6">
        <v>6</v>
      </c>
      <c r="G67" s="6">
        <v>1</v>
      </c>
    </row>
    <row r="68" spans="1:7" x14ac:dyDescent="0.2">
      <c r="A68" s="6">
        <v>29</v>
      </c>
      <c r="B68" s="12" t="s">
        <v>93</v>
      </c>
      <c r="C68" s="7" t="s">
        <v>105</v>
      </c>
      <c r="D68" s="41">
        <v>133</v>
      </c>
      <c r="E68" s="6">
        <v>10</v>
      </c>
      <c r="F68" s="6">
        <v>10</v>
      </c>
      <c r="G68" s="6">
        <v>1</v>
      </c>
    </row>
    <row r="69" spans="1:7" x14ac:dyDescent="0.2">
      <c r="A69" s="26">
        <v>55</v>
      </c>
      <c r="B69" s="27" t="s">
        <v>96</v>
      </c>
      <c r="C69" s="28" t="s">
        <v>100</v>
      </c>
      <c r="D69" s="26">
        <v>94</v>
      </c>
      <c r="E69" s="26">
        <v>16</v>
      </c>
      <c r="F69" s="26">
        <v>10</v>
      </c>
      <c r="G69" s="6">
        <v>1</v>
      </c>
    </row>
    <row r="70" spans="1:7" x14ac:dyDescent="0.2">
      <c r="A70" s="26">
        <v>59</v>
      </c>
      <c r="B70" s="27" t="s">
        <v>97</v>
      </c>
      <c r="C70" s="28" t="s">
        <v>98</v>
      </c>
      <c r="D70" s="26">
        <v>140</v>
      </c>
      <c r="E70" s="26">
        <v>15</v>
      </c>
      <c r="F70" s="26">
        <v>14</v>
      </c>
      <c r="G70" s="6">
        <v>1</v>
      </c>
    </row>
    <row r="71" spans="1:7" x14ac:dyDescent="0.2">
      <c r="A71" s="26">
        <v>61</v>
      </c>
      <c r="B71" s="27" t="s">
        <v>108</v>
      </c>
      <c r="C71" s="28" t="s">
        <v>109</v>
      </c>
      <c r="D71" s="26">
        <v>173</v>
      </c>
      <c r="E71" s="26">
        <v>17</v>
      </c>
      <c r="F71" s="26">
        <v>18</v>
      </c>
      <c r="G71" s="6">
        <v>1</v>
      </c>
    </row>
    <row r="72" spans="1:7" x14ac:dyDescent="0.2">
      <c r="F72" s="21" t="s">
        <v>169</v>
      </c>
      <c r="G72" s="65">
        <f>SUM(G67:G71)</f>
        <v>5</v>
      </c>
    </row>
    <row r="73" spans="1:7" x14ac:dyDescent="0.2">
      <c r="B73" s="30" t="s">
        <v>217</v>
      </c>
    </row>
    <row r="74" spans="1:7" ht="25.5" x14ac:dyDescent="0.2">
      <c r="A74" s="5" t="s">
        <v>0</v>
      </c>
      <c r="B74" s="5" t="s">
        <v>9</v>
      </c>
      <c r="C74" s="5" t="s">
        <v>24</v>
      </c>
      <c r="D74" s="61" t="s">
        <v>12</v>
      </c>
      <c r="E74" s="5" t="s">
        <v>4</v>
      </c>
      <c r="F74" s="5" t="s">
        <v>8</v>
      </c>
      <c r="G74" s="5" t="s">
        <v>175</v>
      </c>
    </row>
    <row r="75" spans="1:7" x14ac:dyDescent="0.2">
      <c r="A75" s="6" t="s">
        <v>139</v>
      </c>
      <c r="B75" s="12" t="s">
        <v>141</v>
      </c>
      <c r="C75" s="7" t="s">
        <v>142</v>
      </c>
      <c r="D75" s="41">
        <v>7.1</v>
      </c>
      <c r="E75" s="6">
        <v>2</v>
      </c>
      <c r="F75" s="25" t="s">
        <v>117</v>
      </c>
      <c r="G75" s="6">
        <v>1</v>
      </c>
    </row>
    <row r="76" spans="1:7" x14ac:dyDescent="0.2">
      <c r="A76" s="6" t="s">
        <v>140</v>
      </c>
      <c r="B76" s="12" t="s">
        <v>141</v>
      </c>
      <c r="C76" s="7" t="s">
        <v>142</v>
      </c>
      <c r="D76" s="41">
        <v>5</v>
      </c>
      <c r="E76" s="6">
        <v>2</v>
      </c>
      <c r="F76" s="25" t="s">
        <v>143</v>
      </c>
      <c r="G76" s="6">
        <v>1</v>
      </c>
    </row>
    <row r="77" spans="1:7" x14ac:dyDescent="0.2">
      <c r="C77" s="78" t="s">
        <v>169</v>
      </c>
      <c r="D77" s="79">
        <f>SUM(D75:D76)</f>
        <v>12.1</v>
      </c>
      <c r="F77" s="21" t="s">
        <v>169</v>
      </c>
      <c r="G77" s="65">
        <f>SUM(G75:G76)</f>
        <v>2</v>
      </c>
    </row>
  </sheetData>
  <pageMargins left="0.23622047244094491" right="0.23622047244094491" top="0.74803149606299213" bottom="0.74803149606299213" header="0.31496062992125984" footer="0.31496062992125984"/>
  <pageSetup paperSize="9" orientation="portrait" r:id="rId1"/>
  <headerFooter>
    <oddHeader>&amp;LNAVRHOVANÝ ZÁSAH&amp;RPRÍLOHA 5</oddHeader>
    <oddFooter>&amp;CSÍDLISKO PODJAVORINSKÁ, UL. SLADOVNÍCKA, TRNAVA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view="pageLayout" zoomScaleNormal="100" workbookViewId="0">
      <selection activeCell="D8" sqref="D8"/>
    </sheetView>
  </sheetViews>
  <sheetFormatPr defaultRowHeight="15" x14ac:dyDescent="0.25"/>
  <cols>
    <col min="1" max="1" width="4.42578125" style="39" customWidth="1"/>
    <col min="2" max="2" width="24.5703125" customWidth="1"/>
    <col min="3" max="3" width="20.28515625" customWidth="1"/>
    <col min="4" max="4" width="18.28515625" customWidth="1"/>
    <col min="5" max="5" width="9.140625" style="39" customWidth="1"/>
  </cols>
  <sheetData>
    <row r="1" spans="1:7" x14ac:dyDescent="0.25">
      <c r="A1" s="1"/>
      <c r="B1" s="30" t="s">
        <v>22</v>
      </c>
      <c r="C1" s="2"/>
      <c r="D1" s="2"/>
      <c r="E1" s="1"/>
      <c r="F1" s="2"/>
    </row>
    <row r="2" spans="1:7" x14ac:dyDescent="0.25">
      <c r="A2" s="5" t="s">
        <v>0</v>
      </c>
      <c r="B2" s="8" t="s">
        <v>9</v>
      </c>
      <c r="C2" s="5" t="s">
        <v>24</v>
      </c>
      <c r="D2" s="5" t="s">
        <v>152</v>
      </c>
      <c r="E2" s="5" t="s">
        <v>160</v>
      </c>
      <c r="F2" s="38" t="s">
        <v>151</v>
      </c>
      <c r="G2" s="36"/>
    </row>
    <row r="3" spans="1:7" x14ac:dyDescent="0.25">
      <c r="A3" s="67" t="s">
        <v>230</v>
      </c>
      <c r="B3" s="66" t="s">
        <v>231</v>
      </c>
      <c r="C3" s="66" t="s">
        <v>232</v>
      </c>
      <c r="D3" s="7" t="s">
        <v>163</v>
      </c>
      <c r="E3" s="67" t="s">
        <v>161</v>
      </c>
      <c r="F3" s="68">
        <v>6</v>
      </c>
      <c r="G3" s="36"/>
    </row>
    <row r="4" spans="1:7" x14ac:dyDescent="0.25">
      <c r="A4" s="6" t="s">
        <v>145</v>
      </c>
      <c r="B4" s="7" t="s">
        <v>146</v>
      </c>
      <c r="C4" s="7" t="s">
        <v>153</v>
      </c>
      <c r="D4" s="7" t="s">
        <v>163</v>
      </c>
      <c r="E4" s="6" t="s">
        <v>161</v>
      </c>
      <c r="F4" s="6">
        <v>7</v>
      </c>
    </row>
    <row r="5" spans="1:7" x14ac:dyDescent="0.25">
      <c r="A5" s="6" t="s">
        <v>147</v>
      </c>
      <c r="B5" s="7" t="s">
        <v>148</v>
      </c>
      <c r="C5" s="7" t="s">
        <v>154</v>
      </c>
      <c r="D5" s="7" t="s">
        <v>162</v>
      </c>
      <c r="E5" s="6" t="s">
        <v>161</v>
      </c>
      <c r="F5" s="6">
        <v>7</v>
      </c>
    </row>
    <row r="6" spans="1:7" x14ac:dyDescent="0.25">
      <c r="A6" s="49" t="s">
        <v>150</v>
      </c>
      <c r="B6" s="48" t="s">
        <v>149</v>
      </c>
      <c r="C6" s="48" t="s">
        <v>155</v>
      </c>
      <c r="D6" s="48" t="s">
        <v>162</v>
      </c>
      <c r="E6" s="49" t="s">
        <v>161</v>
      </c>
      <c r="F6" s="49">
        <v>7</v>
      </c>
    </row>
    <row r="7" spans="1:7" x14ac:dyDescent="0.25">
      <c r="A7" s="73"/>
      <c r="B7" s="50" t="s">
        <v>169</v>
      </c>
      <c r="C7" s="51"/>
      <c r="D7" s="51"/>
      <c r="E7" s="52" t="s">
        <v>161</v>
      </c>
      <c r="F7" s="53">
        <f>SUM(F3:F6)</f>
        <v>27</v>
      </c>
    </row>
    <row r="8" spans="1:7" x14ac:dyDescent="0.25">
      <c r="A8" s="74" t="s">
        <v>170</v>
      </c>
      <c r="B8" s="54" t="s">
        <v>226</v>
      </c>
      <c r="C8" s="32"/>
      <c r="D8" s="32"/>
      <c r="E8" s="55"/>
      <c r="F8" s="56"/>
    </row>
    <row r="9" spans="1:7" x14ac:dyDescent="0.25">
      <c r="A9" s="75" t="s">
        <v>171</v>
      </c>
      <c r="B9" s="54" t="s">
        <v>172</v>
      </c>
      <c r="C9" s="32"/>
      <c r="D9" s="32"/>
      <c r="E9" s="55"/>
      <c r="F9" s="56"/>
    </row>
    <row r="10" spans="1:7" x14ac:dyDescent="0.25">
      <c r="A10" s="76"/>
      <c r="B10" s="37"/>
      <c r="C10" s="37"/>
      <c r="D10" s="37"/>
      <c r="E10" s="34"/>
      <c r="F10" s="37"/>
    </row>
    <row r="11" spans="1:7" x14ac:dyDescent="0.25">
      <c r="A11" s="1"/>
      <c r="B11" s="30" t="s">
        <v>23</v>
      </c>
      <c r="C11" s="2"/>
      <c r="D11" s="2"/>
      <c r="E11" s="1"/>
      <c r="F11" s="2"/>
    </row>
    <row r="12" spans="1:7" x14ac:dyDescent="0.25">
      <c r="A12" s="5" t="s">
        <v>0</v>
      </c>
      <c r="B12" s="8" t="s">
        <v>9</v>
      </c>
      <c r="C12" s="5" t="s">
        <v>24</v>
      </c>
      <c r="D12" s="5" t="s">
        <v>152</v>
      </c>
      <c r="E12" s="5" t="s">
        <v>160</v>
      </c>
      <c r="F12" s="38" t="s">
        <v>151</v>
      </c>
    </row>
    <row r="13" spans="1:7" x14ac:dyDescent="0.25">
      <c r="A13" s="6" t="s">
        <v>209</v>
      </c>
      <c r="B13" s="7" t="s">
        <v>227</v>
      </c>
      <c r="C13" s="7" t="s">
        <v>208</v>
      </c>
      <c r="D13" s="7" t="s">
        <v>210</v>
      </c>
      <c r="E13" s="69" t="s">
        <v>161</v>
      </c>
      <c r="F13" s="69">
        <v>60</v>
      </c>
    </row>
    <row r="14" spans="1:7" x14ac:dyDescent="0.25">
      <c r="A14" s="34"/>
      <c r="B14" s="37"/>
      <c r="C14" s="37"/>
      <c r="D14" s="37"/>
      <c r="E14" s="34"/>
      <c r="F14" s="34"/>
    </row>
    <row r="15" spans="1:7" x14ac:dyDescent="0.25">
      <c r="A15" s="1"/>
      <c r="B15" s="30" t="s">
        <v>156</v>
      </c>
      <c r="C15" s="2"/>
      <c r="D15" s="2"/>
      <c r="E15" s="1"/>
      <c r="F15" s="2"/>
    </row>
    <row r="16" spans="1:7" ht="25.5" x14ac:dyDescent="0.25">
      <c r="A16" s="5" t="s">
        <v>0</v>
      </c>
      <c r="B16" s="8" t="s">
        <v>9</v>
      </c>
      <c r="C16" s="5" t="s">
        <v>24</v>
      </c>
      <c r="D16" s="5" t="s">
        <v>152</v>
      </c>
      <c r="E16" s="5" t="s">
        <v>160</v>
      </c>
      <c r="F16" s="38" t="s">
        <v>159</v>
      </c>
    </row>
    <row r="17" spans="1:6" ht="39" x14ac:dyDescent="0.25">
      <c r="A17" s="57" t="s">
        <v>168</v>
      </c>
      <c r="B17" s="24" t="s">
        <v>157</v>
      </c>
      <c r="C17" s="24" t="s">
        <v>158</v>
      </c>
      <c r="D17" s="72" t="s">
        <v>234</v>
      </c>
      <c r="E17" s="70" t="s">
        <v>233</v>
      </c>
      <c r="F17" s="71">
        <v>582</v>
      </c>
    </row>
  </sheetData>
  <pageMargins left="0.7" right="0.7" top="0.75" bottom="0.75" header="0.3" footer="0.3"/>
  <pageSetup paperSize="9" orientation="portrait" r:id="rId1"/>
  <headerFooter>
    <oddHeader>&amp;LNAVRHOVANÉ VÝSADBY&amp;RPRÍLOHA 6</oddHeader>
    <oddFooter>&amp;CSÍDLISKO PODJAVORINSKÁ, UL. SLADOVNÍCKA, TRNAVA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6</vt:i4>
      </vt:variant>
      <vt:variant>
        <vt:lpstr>Pomenované rozsahy</vt:lpstr>
      </vt:variant>
      <vt:variant>
        <vt:i4>1</vt:i4>
      </vt:variant>
    </vt:vector>
  </HeadingPairs>
  <TitlesOfParts>
    <vt:vector size="7" baseType="lpstr">
      <vt:lpstr>stromy</vt:lpstr>
      <vt:lpstr>inv</vt:lpstr>
      <vt:lpstr>€</vt:lpstr>
      <vt:lpstr>spol</vt:lpstr>
      <vt:lpstr>zasah</vt:lpstr>
      <vt:lpstr>vysadby</vt:lpstr>
      <vt:lpstr>stromy!Názvy_tlače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Juro</dc:creator>
  <cp:lastModifiedBy>pc</cp:lastModifiedBy>
  <cp:lastPrinted>2018-11-20T15:37:43Z</cp:lastPrinted>
  <dcterms:created xsi:type="dcterms:W3CDTF">2017-11-10T15:08:22Z</dcterms:created>
  <dcterms:modified xsi:type="dcterms:W3CDTF">2018-11-22T15:17:40Z</dcterms:modified>
</cp:coreProperties>
</file>