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beata_fulneckova_zdielanesluzby_sk/Documents/h/CZS BBSK_VO/DNS_BBSK_DN/DNS_G_B_V_/komplet_VO-001350/"/>
    </mc:Choice>
  </mc:AlternateContent>
  <xr:revisionPtr revIDLastSave="0" documentId="8_{68C7FF35-4911-466D-8AD9-CFD7E40508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5" i="1" l="1"/>
  <c r="C41" i="1"/>
  <c r="C66" i="1" l="1"/>
  <c r="C67" i="1" s="1"/>
  <c r="C42" i="1"/>
  <c r="C43" i="1" s="1"/>
  <c r="C280" i="1" l="1"/>
  <c r="C258" i="1"/>
  <c r="C259" i="1" s="1"/>
  <c r="C260" i="1" s="1"/>
  <c r="C235" i="1"/>
  <c r="C236" i="1" s="1"/>
  <c r="C237" i="1" s="1"/>
  <c r="C212" i="1"/>
  <c r="C213" i="1" s="1"/>
  <c r="C188" i="1"/>
  <c r="C163" i="1"/>
  <c r="C139" i="1"/>
  <c r="C140" i="1" s="1"/>
  <c r="C141" i="1" s="1"/>
  <c r="C115" i="1"/>
  <c r="C116" i="1" s="1"/>
  <c r="C89" i="1"/>
  <c r="C90" i="1" l="1"/>
  <c r="C91" i="1" s="1"/>
  <c r="C289" i="1"/>
  <c r="C214" i="1"/>
  <c r="C164" i="1"/>
  <c r="C165" i="1" s="1"/>
  <c r="C117" i="1"/>
  <c r="C189" i="1"/>
  <c r="C190" i="1" s="1"/>
  <c r="C290" i="1"/>
  <c r="C291" i="1" s="1"/>
  <c r="C281" i="1"/>
  <c r="C282" i="1" s="1"/>
</calcChain>
</file>

<file path=xl/sharedStrings.xml><?xml version="1.0" encoding="utf-8"?>
<sst xmlns="http://schemas.openxmlformats.org/spreadsheetml/2006/main" count="529" uniqueCount="139">
  <si>
    <t>Identifikačné údaje uchádzača (obchodné meno, adresa, IČO):</t>
  </si>
  <si>
    <t>Vyplní zaradený záujemca/uchádzač</t>
  </si>
  <si>
    <t>Doplní uchádzač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</si>
  <si>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</si>
  <si>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</si>
  <si>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</si>
  <si>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</si>
  <si>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</si>
  <si>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</si>
  <si>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</si>
  <si>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1.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</si>
  <si>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</si>
  <si>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</si>
  <si>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</si>
  <si>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</si>
  <si>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</si>
  <si>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 xml:space="preserve">Uchádzač vyplní bunky označené žltou farbou. </t>
  </si>
  <si>
    <t xml:space="preserve">Predmet/názov zákazky:  </t>
  </si>
  <si>
    <t>Označenie (výrobná značka, typ, model) ponúkaného tovaru: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</si>
  <si>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</si>
  <si>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</si>
  <si>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</si>
  <si>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</si>
  <si>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</si>
  <si>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</si>
  <si>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r>
      <t>Poznámka: 
- dátum musí byť aktuálny vo vzťahu ku dňu uplynutia lehoty na predkladanie ponúk;
- návrh uchádzača na plnenie kritérií/cenová ponuka musí byť</t>
    </r>
    <r>
      <rPr>
        <sz val="11"/>
        <color rgb="FFFF0000"/>
        <rFont val="Calibri"/>
        <family val="2"/>
        <charset val="238"/>
        <scheme val="minor"/>
      </rPr>
      <t xml:space="preserve"> 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</si>
  <si>
    <t>Kontaktná osoba, telefónne číslo, e-mail</t>
  </si>
  <si>
    <t>DPH (v EUR):</t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</si>
  <si>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  <r>
      <rPr>
        <b/>
        <sz val="11"/>
        <color rgb="FF000000"/>
        <rFont val="Calibri"/>
        <family val="2"/>
        <charset val="238"/>
        <scheme val="minor"/>
      </rPr>
      <t>:</t>
    </r>
  </si>
  <si>
    <r>
      <t>Celková cena za predmet zákazky</t>
    </r>
    <r>
      <rPr>
        <b/>
        <u/>
        <sz val="11"/>
        <color rgb="FF000000"/>
        <rFont val="Calibri"/>
        <family val="2"/>
        <charset val="238"/>
        <scheme val="minor"/>
      </rPr>
      <t xml:space="preserve"> 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kritérií/Cenová ponuka):</t>
    </r>
  </si>
  <si>
    <t>Uchádzač vyhlasuje a predložením svojej ponuky potvrdzuje, že ním ponúkaný tovar spĺňa požiadavky na predmet zákazky uvedené v prílohe č. 2 SP - Technická špecifikácia a cenová kalkulácia/Návrh na plnenie kritéria.</t>
  </si>
  <si>
    <t>Gymnázium Jána Chalupku Brezno - Modernizácia interiérového vybavenia</t>
  </si>
  <si>
    <t>Kostra stola ošetrená práškovou epoxidovou vypaľovanou farbou</t>
  </si>
  <si>
    <t>mm</t>
  </si>
  <si>
    <t>Farba pracovnej dosky - biela</t>
  </si>
  <si>
    <t>Vyvýšená plastová hrana</t>
  </si>
  <si>
    <t>Keramický drez, farba biela</t>
  </si>
  <si>
    <t>Vysoká páková poplastovaná mosadzná zmiešavacia batéria s keramickou vložkou</t>
  </si>
  <si>
    <t>ks</t>
  </si>
  <si>
    <t>Odtokový sifón</t>
  </si>
  <si>
    <t>Výklopná dvoj-zásuvka na 230V</t>
  </si>
  <si>
    <t>USB port</t>
  </si>
  <si>
    <t>Zástena z transparentného plexiskla vo vertikálnom kovovom ráme</t>
  </si>
  <si>
    <t>ABS hrana, hrúbka:</t>
  </si>
  <si>
    <t>Počet dvierok skrinky</t>
  </si>
  <si>
    <t>Vyberateľná PP vanička s vyvýšeným okrajom</t>
  </si>
  <si>
    <t>Farba skrinky - biela</t>
  </si>
  <si>
    <t>Polohovateľná polica</t>
  </si>
  <si>
    <t>Stôl na prácu v sede</t>
  </si>
  <si>
    <t>Pracovná doska vpredu a vzadu zaoblená</t>
  </si>
  <si>
    <t>Boky a zadná stena materiál - laminovaná DTD doska, hrúbka:</t>
  </si>
  <si>
    <t>Zásuvková skrinka pod stôl s uzamykaním</t>
  </si>
  <si>
    <t>Počet zásuviek skrinky</t>
  </si>
  <si>
    <t>40 x 40 x 2</t>
  </si>
  <si>
    <t>Kostra ošetrená práškovou epoxidovou vypaľovanou farbou</t>
  </si>
  <si>
    <t>Zapustená platová hrana</t>
  </si>
  <si>
    <t>Výklopná elektrická dvoj-zásuvka na 230V</t>
  </si>
  <si>
    <t>Farba stola - biela</t>
  </si>
  <si>
    <t>Stôl na prácu v sede (stoji)</t>
  </si>
  <si>
    <t>Výklopná elektrická troj-zásuvka na 230V</t>
  </si>
  <si>
    <t>Spodná časť skrine - 2x plné dvierka</t>
  </si>
  <si>
    <t>Vrchná časť skrine - 2x presklené dvierka so sklom v drevenom ráme</t>
  </si>
  <si>
    <t>Polohovateľné police vo vnútri</t>
  </si>
  <si>
    <t>Farba skrine - biela</t>
  </si>
  <si>
    <t>Materiál skrinky - laminovaná DTD doska, hrúbka dosky:</t>
  </si>
  <si>
    <t>Vyberateľné PP vaničky</t>
  </si>
  <si>
    <t>Predpríprava na odvetrávanie skrinky</t>
  </si>
  <si>
    <t>Polohovateľná polica vo vnútri</t>
  </si>
  <si>
    <t>Výška sedenia (stoličky)</t>
  </si>
  <si>
    <t>Vhodné pre žiaka s výškou</t>
  </si>
  <si>
    <t>cm</t>
  </si>
  <si>
    <t>Dĺžka lavice</t>
  </si>
  <si>
    <t>Hĺbka lavice</t>
  </si>
  <si>
    <t>6.</t>
  </si>
  <si>
    <t>Konštrukcia oceľová, povrchová úprava práškovou farbou</t>
  </si>
  <si>
    <t>Nožičky ukončené plastovými krytkami</t>
  </si>
  <si>
    <t>ABS hrana pracovnej dosky, hrúbka:</t>
  </si>
  <si>
    <t>Pracovná doska materiál - laminovaná drevotrieska, hrúbka:</t>
  </si>
  <si>
    <t>Upozornenie: Verejný obstarávateľ požaduje v rámci každého predmetu zákazky aj dovoz, montáž/inštaláciu a zaškolenie. Sumu na uvedené služby zohľadní uchádzač vo svojej celkovej ponukovej cene, nakoľko tieto služby nie sú samostatnou položkou technickej špecifikácie a cenovej kalkulácie.</t>
  </si>
  <si>
    <t>9.</t>
  </si>
  <si>
    <t>Položka 1:   Jednostranný mokrý stôl demonštračný s keramickým drezom</t>
  </si>
  <si>
    <t>Položka 2:   Skrinka drezová</t>
  </si>
  <si>
    <t>Položka 3:   Skrinka 2-dverová</t>
  </si>
  <si>
    <t>Položka 4:   Stôl pre pedagóga</t>
  </si>
  <si>
    <t>Položka 5:   Laboratórny stôl pre 2 žiakov</t>
  </si>
  <si>
    <t>Položka 6:   Laboratórny stôl pre 4 žiakov</t>
  </si>
  <si>
    <t>Položka 7:  Laboratórna skriňa kombinovaná</t>
  </si>
  <si>
    <t>Položka 8:   Laboratórna skriňa 2-dverová</t>
  </si>
  <si>
    <t>Položka 9:   Laboratórna skriňa na chemikálie</t>
  </si>
  <si>
    <t>Položka 10:   Laboratórna skrinka 2-dverová závesná presklená</t>
  </si>
  <si>
    <t>Položka 11:   Školská lavica nastaviteľná</t>
  </si>
  <si>
    <t>2400 x 500</t>
  </si>
  <si>
    <t>Názov projektu:</t>
  </si>
  <si>
    <t>Modernizácia a rozvoj odborných učební Gymnázia J. Chalupku Brezno s dôrazom na prírodovedné odbory s využitím STEAM vrátane revitalizácie ihriska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</si>
  <si>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</si>
  <si>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požaduje sa</t>
  </si>
  <si>
    <t>Kostra kovová, rám s profilovou nosnou konštrukciou, bočné nohy prepojené stredovou alebo spodnou priečkou do tvaru písmena „H“</t>
  </si>
  <si>
    <t>Pracovná doska - vysokotlakový (HPL) laminát s minimálnymi vlastnosťami: chemická stálosť - odolnosť voči pôsobeniu silných kyselín (vrátane sírovej či chlorovodíkovej), zásad, rozpúšťadiel a agresívnych dezinfekčných prostriedkov bez zmeny farby alebo štruktúry. Mechanická odolnosť - odolnosť proti poškriabaniu, silným nárazom a vysokým teplotám do maximálne 180 °C. Hygienické požiadavky - antibakteriálny povrch.</t>
  </si>
  <si>
    <t>Nohy stola vybavené rektifikačnými pätkami</t>
  </si>
  <si>
    <t>445 x 445 x 250</t>
  </si>
  <si>
    <t>Zatváranie dvierok s integrovaným hydraulickým alebo mechanickým tlmením (tzv. soft-close)</t>
  </si>
  <si>
    <t>Zatvárenie zásuviek integrovaným tlmeným dojazdom a funkciou pomalého a tichého samovoľného zatvárania</t>
  </si>
  <si>
    <t>Nohy vybavené rektifikačnými pätkami</t>
  </si>
  <si>
    <t>8.</t>
  </si>
  <si>
    <t>Pracovná doska povrchovo upravená odolným HPL laminátom s prednou zaoblenou hranou vyrobenou technológiou postformingu - hrúbka:</t>
  </si>
  <si>
    <t>Pracovná doska - vysokotlakový (HPL) laminát s minimálnymi vlastnosťami: chemická stálosť - odolnosť voči pôsobeniu silných kyselín (vrátane sírovej či chlorovodíkovej), zásad, rozpúšťadiel a agresívnych dezinfekčných prostriedkov bez zmeny farby alebo štruktúry. Mechanická odolnosť - odolnosť proti poškriabaniu, silným nárazom a vysokým teplotám do maximálne 180 °C. Hygienické požiadavky - antibakteriálny povrch</t>
  </si>
  <si>
    <t>Dĺžka stola</t>
  </si>
  <si>
    <t>Výška stola</t>
  </si>
  <si>
    <t>Šírka/hĺbka stola</t>
  </si>
  <si>
    <t>5.</t>
  </si>
  <si>
    <t>7.</t>
  </si>
  <si>
    <t>17.</t>
  </si>
  <si>
    <t>18.</t>
  </si>
  <si>
    <t>Zástena, rozmery - dĺžka x výška</t>
  </si>
  <si>
    <t>Zástena - hrúbka</t>
  </si>
  <si>
    <t>Keramický drez, rozmery - šírka x dĺžka x hĺbka</t>
  </si>
  <si>
    <t>Dĺžka skrinky</t>
  </si>
  <si>
    <t>Šírka/hĺbka skrinky</t>
  </si>
  <si>
    <t>Výška skrinky</t>
  </si>
  <si>
    <t>10.</t>
  </si>
  <si>
    <t>2.</t>
  </si>
  <si>
    <t>3.</t>
  </si>
  <si>
    <t>4.</t>
  </si>
  <si>
    <t>11.</t>
  </si>
  <si>
    <t>12.</t>
  </si>
  <si>
    <t>13.</t>
  </si>
  <si>
    <t>Kostra z uzavretých oceľových profilov, konštrukcia zváraná, dĺžka x šírka x hrúbka steny oceľového profilu</t>
  </si>
  <si>
    <t>Materiál skrinky - laminovaná DTD, hrúbka steny</t>
  </si>
  <si>
    <t>ABS hrana, hrúbka</t>
  </si>
  <si>
    <t>Počet dverí</t>
  </si>
  <si>
    <t>Presklené dvierka, sklo v drevenom ráme, počet dvierok</t>
  </si>
  <si>
    <t>Dvere skrine uzamykateľné</t>
  </si>
  <si>
    <t>Rozmery: výška pracovnej lavice (štandardizovaná veľkostná tabuľka školského nábytku od stupňa 5 vyššie), výška nastaviteľná</t>
  </si>
  <si>
    <t xml:space="preserve">Uchádzačom ponúknuté parametre </t>
  </si>
  <si>
    <t>Materiál skrinky - laminovaná DTD doska, hrúbka dosky</t>
  </si>
  <si>
    <t xml:space="preserve">Materiál dverí - plné, laminovaná DTD. Počet dverí skrine </t>
  </si>
  <si>
    <t>Hrúbka steny skrinky</t>
  </si>
  <si>
    <t>Príloha č. 1 -Technická špecifikácia a cenová kalkulácia/Návrh na plnenie kritéria</t>
  </si>
  <si>
    <t>Príloha č. 1 Technická špecifikácia a cenová kalkulácia/Návrh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</si>
</sst>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0" fillId="0" borderId="0" xfId="0" applyNumberFormat="1"/>
    <xf numFmtId="164" fontId="0" fillId="4" borderId="3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0" fontId="0" fillId="3" borderId="14" xfId="0" applyFill="1" applyBorder="1"/>
    <xf numFmtId="0" fontId="0" fillId="3" borderId="16" xfId="0" applyFill="1" applyBorder="1"/>
    <xf numFmtId="0" fontId="1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center"/>
    </xf>
    <xf numFmtId="2" fontId="0" fillId="0" borderId="0" xfId="0" applyNumberFormat="1"/>
    <xf numFmtId="2" fontId="0" fillId="0" borderId="3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1" fillId="0" borderId="0" xfId="0" applyNumberFormat="1" applyFont="1"/>
    <xf numFmtId="2" fontId="0" fillId="3" borderId="0" xfId="0" applyNumberFormat="1" applyFill="1"/>
    <xf numFmtId="2" fontId="0" fillId="3" borderId="17" xfId="0" applyNumberFormat="1" applyFill="1" applyBorder="1"/>
    <xf numFmtId="0" fontId="13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4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/>
    <xf numFmtId="0" fontId="9" fillId="6" borderId="1" xfId="0" applyFont="1" applyFill="1" applyBorder="1" applyAlignment="1">
      <alignment horizontal="left" vertical="top" wrapText="1"/>
    </xf>
    <xf numFmtId="0" fontId="8" fillId="7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4" fontId="5" fillId="6" borderId="1" xfId="0" applyNumberFormat="1" applyFont="1" applyFill="1" applyBorder="1"/>
    <xf numFmtId="4" fontId="5" fillId="0" borderId="1" xfId="0" applyNumberFormat="1" applyFont="1" applyBorder="1" applyAlignment="1">
      <alignment horizontal="right" vertical="center"/>
    </xf>
    <xf numFmtId="0" fontId="8" fillId="7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4" fontId="1" fillId="3" borderId="1" xfId="0" applyNumberFormat="1" applyFont="1" applyFill="1" applyBorder="1"/>
    <xf numFmtId="4" fontId="5" fillId="3" borderId="1" xfId="0" applyNumberFormat="1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64" fontId="0" fillId="4" borderId="2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2" borderId="19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left" vertical="center"/>
    </xf>
    <xf numFmtId="0" fontId="8" fillId="0" borderId="21" xfId="0" applyFont="1" applyBorder="1"/>
    <xf numFmtId="0" fontId="8" fillId="0" borderId="0" xfId="0" applyFont="1"/>
    <xf numFmtId="0" fontId="9" fillId="7" borderId="2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7" fillId="5" borderId="19" xfId="0" applyFont="1" applyFill="1" applyBorder="1" applyAlignment="1">
      <alignment horizontal="left" vertical="center"/>
    </xf>
    <xf numFmtId="0" fontId="17" fillId="5" borderId="20" xfId="0" applyFont="1" applyFill="1" applyBorder="1" applyAlignment="1">
      <alignment horizontal="left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13" xfId="0" applyFill="1" applyBorder="1"/>
    <xf numFmtId="0" fontId="0" fillId="3" borderId="4" xfId="0" applyFill="1" applyBorder="1"/>
    <xf numFmtId="0" fontId="15" fillId="3" borderId="7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9"/>
  <sheetViews>
    <sheetView showGridLines="0" tabSelected="1" zoomScale="80" zoomScaleNormal="80" workbookViewId="0">
      <selection activeCell="H5" sqref="H5"/>
    </sheetView>
  </sheetViews>
  <sheetFormatPr defaultColWidth="37.6640625" defaultRowHeight="14.4" x14ac:dyDescent="0.3"/>
  <cols>
    <col min="1" max="1" width="3.6640625" style="7" bestFit="1" customWidth="1"/>
    <col min="2" max="2" width="72.44140625" customWidth="1"/>
    <col min="3" max="3" width="11.109375" style="25" customWidth="1"/>
    <col min="4" max="4" width="15.88671875" bestFit="1" customWidth="1"/>
    <col min="5" max="5" width="11.109375" customWidth="1"/>
    <col min="6" max="6" width="15.33203125" customWidth="1"/>
    <col min="7" max="7" width="43.88671875" customWidth="1"/>
  </cols>
  <sheetData>
    <row r="1" spans="1:7" x14ac:dyDescent="0.3">
      <c r="B1" t="s">
        <v>137</v>
      </c>
      <c r="F1" s="107"/>
      <c r="G1" s="107"/>
    </row>
    <row r="3" spans="1:7" x14ac:dyDescent="0.3">
      <c r="C3" s="133" t="s">
        <v>138</v>
      </c>
      <c r="D3" s="134"/>
      <c r="E3" s="134"/>
      <c r="F3" s="134"/>
      <c r="G3" s="135"/>
    </row>
    <row r="5" spans="1:7" ht="48" customHeight="1" x14ac:dyDescent="0.3">
      <c r="B5" s="2" t="s">
        <v>17</v>
      </c>
      <c r="C5" s="136" t="s">
        <v>31</v>
      </c>
      <c r="D5" s="137"/>
      <c r="E5" s="137"/>
      <c r="F5" s="137"/>
      <c r="G5" s="138"/>
    </row>
    <row r="6" spans="1:7" ht="55.95" customHeight="1" x14ac:dyDescent="0.3">
      <c r="B6" s="24" t="s">
        <v>92</v>
      </c>
      <c r="C6" s="60" t="s">
        <v>93</v>
      </c>
      <c r="D6" s="61"/>
      <c r="E6" s="61"/>
      <c r="F6" s="61"/>
      <c r="G6" s="62"/>
    </row>
    <row r="7" spans="1:7" ht="30" customHeight="1" x14ac:dyDescent="0.3">
      <c r="B7" s="2" t="s">
        <v>0</v>
      </c>
      <c r="C7" s="130" t="s">
        <v>1</v>
      </c>
      <c r="D7" s="131"/>
      <c r="E7" s="131"/>
      <c r="F7" s="131"/>
      <c r="G7" s="132"/>
    </row>
    <row r="8" spans="1:7" ht="30" customHeight="1" x14ac:dyDescent="0.3">
      <c r="B8" s="3" t="s">
        <v>26</v>
      </c>
      <c r="C8" s="130" t="s">
        <v>1</v>
      </c>
      <c r="D8" s="131"/>
      <c r="E8" s="131"/>
      <c r="F8" s="131"/>
      <c r="G8" s="132"/>
    </row>
    <row r="9" spans="1:7" ht="30" customHeight="1" x14ac:dyDescent="0.3">
      <c r="B9" s="101" t="s">
        <v>24</v>
      </c>
      <c r="C9" s="102"/>
      <c r="D9" s="102"/>
      <c r="E9" s="102"/>
      <c r="F9" s="102"/>
      <c r="G9" s="103"/>
    </row>
    <row r="10" spans="1:7" x14ac:dyDescent="0.3">
      <c r="B10" s="104" t="s">
        <v>16</v>
      </c>
      <c r="C10" s="105"/>
      <c r="D10" s="105"/>
      <c r="E10" s="105"/>
      <c r="F10" s="105"/>
      <c r="G10" s="106"/>
    </row>
    <row r="11" spans="1:7" ht="57" customHeight="1" x14ac:dyDescent="0.3">
      <c r="B11" s="139" t="s">
        <v>78</v>
      </c>
      <c r="C11" s="140"/>
      <c r="D11" s="140"/>
      <c r="E11" s="140"/>
      <c r="F11" s="140"/>
      <c r="G11" s="141"/>
    </row>
    <row r="12" spans="1:7" x14ac:dyDescent="0.3">
      <c r="B12" s="33"/>
      <c r="C12" s="34"/>
      <c r="D12" s="34"/>
      <c r="E12" s="34"/>
      <c r="F12" s="34"/>
      <c r="G12" s="34"/>
    </row>
    <row r="13" spans="1:7" x14ac:dyDescent="0.3">
      <c r="B13" s="33"/>
      <c r="C13" s="34"/>
      <c r="D13" s="34"/>
      <c r="E13" s="34"/>
      <c r="F13" s="34"/>
      <c r="G13" s="34"/>
    </row>
    <row r="14" spans="1:7" x14ac:dyDescent="0.3">
      <c r="A14" s="83"/>
      <c r="B14" s="83"/>
      <c r="C14" s="38"/>
      <c r="D14" s="38"/>
      <c r="E14" s="38"/>
      <c r="F14" s="38"/>
      <c r="G14" s="4" t="s">
        <v>2</v>
      </c>
    </row>
    <row r="15" spans="1:7" ht="30" customHeight="1" x14ac:dyDescent="0.3">
      <c r="B15" s="80" t="s">
        <v>80</v>
      </c>
      <c r="C15" s="80"/>
      <c r="D15" s="80"/>
      <c r="E15" s="80"/>
      <c r="F15" s="81"/>
      <c r="G15" s="19" t="s">
        <v>18</v>
      </c>
    </row>
    <row r="16" spans="1:7" ht="14.4" customHeight="1" x14ac:dyDescent="0.3">
      <c r="A16" s="63" t="s">
        <v>3</v>
      </c>
      <c r="B16" s="66" t="s">
        <v>4</v>
      </c>
      <c r="C16" s="69" t="s">
        <v>5</v>
      </c>
      <c r="D16" s="72" t="s">
        <v>6</v>
      </c>
      <c r="E16" s="73"/>
      <c r="F16" s="74"/>
      <c r="G16" s="75" t="s">
        <v>94</v>
      </c>
    </row>
    <row r="17" spans="1:7" x14ac:dyDescent="0.3">
      <c r="A17" s="64"/>
      <c r="B17" s="67"/>
      <c r="C17" s="70"/>
      <c r="D17" s="66" t="s">
        <v>7</v>
      </c>
      <c r="E17" s="66" t="s">
        <v>8</v>
      </c>
      <c r="F17" s="78" t="s">
        <v>9</v>
      </c>
      <c r="G17" s="76"/>
    </row>
    <row r="18" spans="1:7" ht="42.6" customHeight="1" x14ac:dyDescent="0.3">
      <c r="A18" s="65"/>
      <c r="B18" s="68"/>
      <c r="C18" s="71"/>
      <c r="D18" s="68"/>
      <c r="E18" s="68"/>
      <c r="F18" s="79"/>
      <c r="G18" s="77"/>
    </row>
    <row r="19" spans="1:7" ht="28.8" x14ac:dyDescent="0.3">
      <c r="A19" s="8" t="s">
        <v>10</v>
      </c>
      <c r="B19" s="9" t="s">
        <v>96</v>
      </c>
      <c r="C19" s="26"/>
      <c r="D19" s="10"/>
      <c r="E19" s="6"/>
      <c r="F19" s="6" t="s">
        <v>95</v>
      </c>
      <c r="G19" s="11"/>
    </row>
    <row r="20" spans="1:7" x14ac:dyDescent="0.3">
      <c r="A20" s="8">
        <v>2</v>
      </c>
      <c r="B20" s="9" t="s">
        <v>32</v>
      </c>
      <c r="C20" s="26"/>
      <c r="D20" s="6"/>
      <c r="E20" s="6"/>
      <c r="F20" s="6" t="s">
        <v>95</v>
      </c>
      <c r="G20" s="11"/>
    </row>
    <row r="21" spans="1:7" x14ac:dyDescent="0.3">
      <c r="A21" s="8">
        <v>3</v>
      </c>
      <c r="B21" s="9" t="s">
        <v>98</v>
      </c>
      <c r="C21" s="26"/>
      <c r="D21" s="6"/>
      <c r="E21" s="6"/>
      <c r="F21" s="6" t="s">
        <v>95</v>
      </c>
      <c r="G21" s="11"/>
    </row>
    <row r="22" spans="1:7" x14ac:dyDescent="0.3">
      <c r="A22" s="8">
        <v>4</v>
      </c>
      <c r="B22" s="9" t="s">
        <v>106</v>
      </c>
      <c r="C22" s="26" t="s">
        <v>33</v>
      </c>
      <c r="D22" s="6">
        <v>2400</v>
      </c>
      <c r="E22" s="6"/>
      <c r="F22" s="6"/>
      <c r="G22" s="11"/>
    </row>
    <row r="23" spans="1:7" x14ac:dyDescent="0.3">
      <c r="A23" s="8" t="s">
        <v>109</v>
      </c>
      <c r="B23" s="9" t="s">
        <v>108</v>
      </c>
      <c r="C23" s="26" t="s">
        <v>33</v>
      </c>
      <c r="D23" s="6">
        <v>700</v>
      </c>
      <c r="E23" s="6"/>
      <c r="F23" s="6"/>
      <c r="G23" s="11"/>
    </row>
    <row r="24" spans="1:7" x14ac:dyDescent="0.3">
      <c r="A24" s="8" t="s">
        <v>73</v>
      </c>
      <c r="B24" s="9" t="s">
        <v>107</v>
      </c>
      <c r="C24" s="26" t="s">
        <v>33</v>
      </c>
      <c r="D24" s="6">
        <v>900</v>
      </c>
      <c r="E24" s="6"/>
      <c r="F24" s="6"/>
      <c r="G24" s="11"/>
    </row>
    <row r="25" spans="1:7" ht="86.4" x14ac:dyDescent="0.3">
      <c r="A25" s="8" t="s">
        <v>110</v>
      </c>
      <c r="B25" s="31" t="s">
        <v>97</v>
      </c>
      <c r="C25" s="26"/>
      <c r="D25" s="6"/>
      <c r="E25" s="6"/>
      <c r="F25" s="6" t="s">
        <v>95</v>
      </c>
      <c r="G25" s="11"/>
    </row>
    <row r="26" spans="1:7" x14ac:dyDescent="0.3">
      <c r="A26" s="8">
        <v>8</v>
      </c>
      <c r="B26" s="9" t="s">
        <v>34</v>
      </c>
      <c r="C26" s="26"/>
      <c r="D26" s="10"/>
      <c r="E26" s="6"/>
      <c r="F26" s="6" t="s">
        <v>95</v>
      </c>
      <c r="G26" s="11"/>
    </row>
    <row r="27" spans="1:7" x14ac:dyDescent="0.3">
      <c r="A27" s="8">
        <v>9</v>
      </c>
      <c r="B27" s="9" t="s">
        <v>35</v>
      </c>
      <c r="C27" s="26"/>
      <c r="D27" s="12"/>
      <c r="E27" s="6"/>
      <c r="F27" s="6" t="s">
        <v>95</v>
      </c>
      <c r="G27" s="11"/>
    </row>
    <row r="28" spans="1:7" x14ac:dyDescent="0.3">
      <c r="A28" s="8">
        <v>10</v>
      </c>
      <c r="B28" s="9" t="s">
        <v>36</v>
      </c>
      <c r="C28" s="26"/>
      <c r="D28" s="6"/>
      <c r="E28" s="6"/>
      <c r="F28" s="6" t="s">
        <v>95</v>
      </c>
      <c r="G28" s="11"/>
    </row>
    <row r="29" spans="1:7" x14ac:dyDescent="0.3">
      <c r="A29" s="8">
        <v>11</v>
      </c>
      <c r="B29" s="13" t="s">
        <v>115</v>
      </c>
      <c r="C29" s="26" t="s">
        <v>33</v>
      </c>
      <c r="D29" s="6" t="s">
        <v>99</v>
      </c>
      <c r="E29" s="6"/>
      <c r="F29" s="6"/>
      <c r="G29" s="11"/>
    </row>
    <row r="30" spans="1:7" x14ac:dyDescent="0.3">
      <c r="A30" s="8">
        <v>12</v>
      </c>
      <c r="B30" s="20" t="s">
        <v>37</v>
      </c>
      <c r="C30" s="26" t="s">
        <v>38</v>
      </c>
      <c r="D30" s="10">
        <v>1</v>
      </c>
      <c r="E30" s="6"/>
      <c r="F30" s="6"/>
      <c r="G30" s="11"/>
    </row>
    <row r="31" spans="1:7" x14ac:dyDescent="0.3">
      <c r="A31" s="8">
        <v>13</v>
      </c>
      <c r="B31" s="14" t="s">
        <v>39</v>
      </c>
      <c r="C31" s="26" t="s">
        <v>38</v>
      </c>
      <c r="D31" s="6">
        <v>1</v>
      </c>
      <c r="E31" s="6"/>
      <c r="F31" s="6"/>
      <c r="G31" s="11"/>
    </row>
    <row r="32" spans="1:7" x14ac:dyDescent="0.3">
      <c r="A32" s="8">
        <v>14</v>
      </c>
      <c r="B32" s="9" t="s">
        <v>40</v>
      </c>
      <c r="C32" s="26" t="s">
        <v>38</v>
      </c>
      <c r="D32" s="6">
        <v>1</v>
      </c>
      <c r="E32" s="6"/>
      <c r="F32" s="6"/>
      <c r="G32" s="11"/>
    </row>
    <row r="33" spans="1:7" x14ac:dyDescent="0.3">
      <c r="A33" s="8">
        <v>15</v>
      </c>
      <c r="B33" s="9" t="s">
        <v>41</v>
      </c>
      <c r="C33" s="26" t="s">
        <v>38</v>
      </c>
      <c r="D33" s="10">
        <v>2</v>
      </c>
      <c r="E33" s="6"/>
      <c r="F33" s="6"/>
      <c r="G33" s="11"/>
    </row>
    <row r="34" spans="1:7" x14ac:dyDescent="0.3">
      <c r="A34" s="8">
        <v>16</v>
      </c>
      <c r="B34" s="13" t="s">
        <v>42</v>
      </c>
      <c r="C34" s="26" t="s">
        <v>38</v>
      </c>
      <c r="D34" s="6">
        <v>1</v>
      </c>
      <c r="E34" s="6"/>
      <c r="F34" s="6"/>
      <c r="G34" s="11"/>
    </row>
    <row r="35" spans="1:7" x14ac:dyDescent="0.3">
      <c r="A35" s="8" t="s">
        <v>111</v>
      </c>
      <c r="B35" s="13" t="s">
        <v>113</v>
      </c>
      <c r="C35" s="26" t="s">
        <v>33</v>
      </c>
      <c r="D35" s="10" t="s">
        <v>91</v>
      </c>
      <c r="E35" s="6"/>
      <c r="F35" s="6"/>
      <c r="G35" s="11"/>
    </row>
    <row r="36" spans="1:7" x14ac:dyDescent="0.3">
      <c r="A36" s="8" t="s">
        <v>112</v>
      </c>
      <c r="B36" s="13" t="s">
        <v>114</v>
      </c>
      <c r="C36" s="26" t="s">
        <v>33</v>
      </c>
      <c r="D36" s="6">
        <v>3</v>
      </c>
      <c r="E36" s="6"/>
      <c r="F36" s="6"/>
      <c r="G36" s="11"/>
    </row>
    <row r="37" spans="1:7" x14ac:dyDescent="0.3">
      <c r="A37" s="35"/>
      <c r="B37" s="32"/>
      <c r="C37" s="36"/>
      <c r="D37" s="10"/>
      <c r="E37" s="10"/>
      <c r="F37" s="10"/>
      <c r="G37" s="37"/>
    </row>
    <row r="38" spans="1:7" x14ac:dyDescent="0.3">
      <c r="A38" s="35"/>
      <c r="B38" s="32"/>
      <c r="C38" s="36"/>
      <c r="D38" s="10"/>
      <c r="E38" s="10"/>
      <c r="F38" s="10"/>
      <c r="G38" s="37"/>
    </row>
    <row r="39" spans="1:7" x14ac:dyDescent="0.3">
      <c r="B39" s="15" t="s">
        <v>11</v>
      </c>
      <c r="C39" s="52">
        <v>1</v>
      </c>
    </row>
    <row r="40" spans="1:7" x14ac:dyDescent="0.3">
      <c r="B40" s="15" t="s">
        <v>12</v>
      </c>
      <c r="C40" s="53"/>
    </row>
    <row r="41" spans="1:7" x14ac:dyDescent="0.3">
      <c r="B41" s="15" t="s">
        <v>13</v>
      </c>
      <c r="C41" s="53">
        <f>C39*C40</f>
        <v>0</v>
      </c>
    </row>
    <row r="42" spans="1:7" x14ac:dyDescent="0.3">
      <c r="B42" s="15" t="s">
        <v>14</v>
      </c>
      <c r="C42" s="53">
        <f>C41*0.23</f>
        <v>0</v>
      </c>
    </row>
    <row r="43" spans="1:7" x14ac:dyDescent="0.3">
      <c r="B43" s="1" t="s">
        <v>15</v>
      </c>
      <c r="C43" s="53">
        <f>C41+C42</f>
        <v>0</v>
      </c>
    </row>
    <row r="44" spans="1:7" x14ac:dyDescent="0.3">
      <c r="B44" s="21"/>
    </row>
    <row r="45" spans="1:7" x14ac:dyDescent="0.3">
      <c r="B45" s="21"/>
    </row>
    <row r="46" spans="1:7" x14ac:dyDescent="0.3">
      <c r="A46" s="83"/>
      <c r="B46" s="83"/>
      <c r="C46" s="38"/>
      <c r="D46" s="38"/>
      <c r="E46" s="38"/>
      <c r="F46" s="38"/>
      <c r="G46" s="4" t="s">
        <v>2</v>
      </c>
    </row>
    <row r="47" spans="1:7" ht="28.8" x14ac:dyDescent="0.3">
      <c r="A47" s="38"/>
      <c r="B47" s="88" t="s">
        <v>81</v>
      </c>
      <c r="C47" s="88"/>
      <c r="D47" s="88"/>
      <c r="E47" s="88"/>
      <c r="F47" s="89"/>
      <c r="G47" s="39" t="s">
        <v>18</v>
      </c>
    </row>
    <row r="48" spans="1:7" ht="14.4" customHeight="1" x14ac:dyDescent="0.3">
      <c r="A48" s="90" t="s">
        <v>3</v>
      </c>
      <c r="B48" s="86" t="s">
        <v>4</v>
      </c>
      <c r="C48" s="55" t="s">
        <v>5</v>
      </c>
      <c r="D48" s="57" t="s">
        <v>6</v>
      </c>
      <c r="E48" s="58"/>
      <c r="F48" s="59"/>
      <c r="G48" s="84" t="s">
        <v>133</v>
      </c>
    </row>
    <row r="49" spans="1:7" ht="14.4" customHeight="1" x14ac:dyDescent="0.3">
      <c r="A49" s="91"/>
      <c r="B49" s="87"/>
      <c r="C49" s="56"/>
      <c r="D49" s="86" t="s">
        <v>7</v>
      </c>
      <c r="E49" s="86" t="s">
        <v>8</v>
      </c>
      <c r="F49" s="55" t="s">
        <v>9</v>
      </c>
      <c r="G49" s="85"/>
    </row>
    <row r="50" spans="1:7" x14ac:dyDescent="0.3">
      <c r="A50" s="91"/>
      <c r="B50" s="87"/>
      <c r="C50" s="56"/>
      <c r="D50" s="87"/>
      <c r="E50" s="87"/>
      <c r="F50" s="56"/>
      <c r="G50" s="85"/>
    </row>
    <row r="51" spans="1:7" x14ac:dyDescent="0.3">
      <c r="A51" s="49" t="s">
        <v>10</v>
      </c>
      <c r="B51" s="50" t="s">
        <v>44</v>
      </c>
      <c r="C51" s="51" t="s">
        <v>38</v>
      </c>
      <c r="D51" s="22">
        <v>1</v>
      </c>
      <c r="E51" s="6"/>
      <c r="F51" s="6"/>
      <c r="G51" s="43"/>
    </row>
    <row r="52" spans="1:7" ht="28.8" x14ac:dyDescent="0.3">
      <c r="A52" s="40" t="s">
        <v>120</v>
      </c>
      <c r="B52" s="41" t="s">
        <v>100</v>
      </c>
      <c r="C52" s="42"/>
      <c r="D52" s="22"/>
      <c r="E52" s="6"/>
      <c r="F52" s="6" t="s">
        <v>95</v>
      </c>
      <c r="G52" s="43"/>
    </row>
    <row r="53" spans="1:7" x14ac:dyDescent="0.3">
      <c r="A53" s="40" t="s">
        <v>121</v>
      </c>
      <c r="B53" s="9" t="s">
        <v>116</v>
      </c>
      <c r="C53" s="42" t="s">
        <v>33</v>
      </c>
      <c r="D53" s="22">
        <v>600</v>
      </c>
      <c r="E53" s="6"/>
      <c r="F53" s="6"/>
      <c r="G53" s="43"/>
    </row>
    <row r="54" spans="1:7" x14ac:dyDescent="0.3">
      <c r="A54" s="40" t="s">
        <v>122</v>
      </c>
      <c r="B54" s="9" t="s">
        <v>117</v>
      </c>
      <c r="C54" s="42" t="s">
        <v>33</v>
      </c>
      <c r="D54" s="22">
        <v>500</v>
      </c>
      <c r="E54" s="6"/>
      <c r="F54" s="6"/>
      <c r="G54" s="43"/>
    </row>
    <row r="55" spans="1:7" x14ac:dyDescent="0.3">
      <c r="A55" s="40" t="s">
        <v>109</v>
      </c>
      <c r="B55" s="9" t="s">
        <v>118</v>
      </c>
      <c r="C55" s="42" t="s">
        <v>33</v>
      </c>
      <c r="D55" s="22">
        <v>800</v>
      </c>
      <c r="E55" s="6"/>
      <c r="F55" s="6"/>
      <c r="G55" s="43"/>
    </row>
    <row r="56" spans="1:7" x14ac:dyDescent="0.3">
      <c r="A56" s="40" t="s">
        <v>73</v>
      </c>
      <c r="B56" s="9" t="s">
        <v>102</v>
      </c>
      <c r="C56" s="42"/>
      <c r="D56" s="6"/>
      <c r="E56" s="6"/>
      <c r="F56" s="6" t="s">
        <v>95</v>
      </c>
      <c r="G56" s="43"/>
    </row>
    <row r="57" spans="1:7" x14ac:dyDescent="0.3">
      <c r="A57" s="40" t="s">
        <v>110</v>
      </c>
      <c r="B57" s="41" t="s">
        <v>134</v>
      </c>
      <c r="C57" s="42" t="s">
        <v>33</v>
      </c>
      <c r="D57" s="6">
        <v>18</v>
      </c>
      <c r="E57" s="6"/>
      <c r="F57" s="6"/>
      <c r="G57" s="43"/>
    </row>
    <row r="58" spans="1:7" x14ac:dyDescent="0.3">
      <c r="A58" s="40" t="s">
        <v>103</v>
      </c>
      <c r="B58" s="41" t="s">
        <v>128</v>
      </c>
      <c r="C58" s="42" t="s">
        <v>33</v>
      </c>
      <c r="D58" s="6">
        <v>2</v>
      </c>
      <c r="E58" s="6"/>
      <c r="F58" s="6"/>
      <c r="G58" s="43"/>
    </row>
    <row r="59" spans="1:7" x14ac:dyDescent="0.3">
      <c r="A59" s="40" t="s">
        <v>79</v>
      </c>
      <c r="B59" s="41" t="s">
        <v>45</v>
      </c>
      <c r="C59" s="42" t="s">
        <v>38</v>
      </c>
      <c r="D59" s="6">
        <v>1</v>
      </c>
      <c r="E59" s="6"/>
      <c r="F59" s="6"/>
      <c r="G59" s="43"/>
    </row>
    <row r="60" spans="1:7" x14ac:dyDescent="0.3">
      <c r="A60" s="40" t="s">
        <v>119</v>
      </c>
      <c r="B60" s="44" t="s">
        <v>46</v>
      </c>
      <c r="C60" s="42"/>
      <c r="D60" s="6"/>
      <c r="E60" s="6"/>
      <c r="F60" s="6" t="s">
        <v>95</v>
      </c>
      <c r="G60" s="43"/>
    </row>
    <row r="61" spans="1:7" x14ac:dyDescent="0.3">
      <c r="A61" s="82"/>
      <c r="B61" s="82"/>
      <c r="C61" s="38"/>
      <c r="D61" s="38"/>
      <c r="E61" s="38"/>
      <c r="F61" s="38"/>
      <c r="G61" s="38"/>
    </row>
    <row r="62" spans="1:7" x14ac:dyDescent="0.3">
      <c r="A62" s="83"/>
      <c r="B62" s="83"/>
      <c r="C62" s="38"/>
      <c r="D62" s="38"/>
      <c r="E62" s="38"/>
      <c r="F62" s="38"/>
      <c r="G62" s="38"/>
    </row>
    <row r="63" spans="1:7" x14ac:dyDescent="0.3">
      <c r="A63" s="38"/>
      <c r="B63" s="45" t="s">
        <v>11</v>
      </c>
      <c r="C63" s="48">
        <v>1</v>
      </c>
      <c r="D63" s="38"/>
      <c r="E63" s="38"/>
      <c r="F63" s="38"/>
      <c r="G63" s="38"/>
    </row>
    <row r="64" spans="1:7" x14ac:dyDescent="0.3">
      <c r="A64" s="38"/>
      <c r="B64" s="45" t="s">
        <v>12</v>
      </c>
      <c r="C64" s="47"/>
      <c r="D64" s="38"/>
      <c r="E64" s="38"/>
      <c r="F64" s="38"/>
      <c r="G64" s="38"/>
    </row>
    <row r="65" spans="1:7" x14ac:dyDescent="0.3">
      <c r="A65" s="38"/>
      <c r="B65" s="45" t="s">
        <v>13</v>
      </c>
      <c r="C65" s="47">
        <f>C63*C64</f>
        <v>0</v>
      </c>
      <c r="D65" s="38"/>
      <c r="E65" s="38"/>
      <c r="F65" s="38"/>
      <c r="G65" s="38"/>
    </row>
    <row r="66" spans="1:7" x14ac:dyDescent="0.3">
      <c r="A66" s="38"/>
      <c r="B66" s="45" t="s">
        <v>14</v>
      </c>
      <c r="C66" s="47">
        <f>C65*0.23</f>
        <v>0</v>
      </c>
      <c r="D66" s="38"/>
      <c r="E66" s="38"/>
      <c r="F66" s="38"/>
      <c r="G66" s="38"/>
    </row>
    <row r="67" spans="1:7" x14ac:dyDescent="0.3">
      <c r="A67" s="38"/>
      <c r="B67" s="46" t="s">
        <v>15</v>
      </c>
      <c r="C67" s="47">
        <f>C65+C66</f>
        <v>0</v>
      </c>
      <c r="D67" s="38"/>
      <c r="E67" s="38"/>
      <c r="F67" s="38"/>
      <c r="G67" s="38"/>
    </row>
    <row r="68" spans="1:7" x14ac:dyDescent="0.3">
      <c r="A68" s="83"/>
      <c r="B68" s="83"/>
      <c r="C68" s="38"/>
      <c r="D68" s="38"/>
      <c r="E68" s="38"/>
      <c r="F68" s="38"/>
      <c r="G68" s="38"/>
    </row>
    <row r="69" spans="1:7" x14ac:dyDescent="0.3">
      <c r="B69" s="21"/>
    </row>
    <row r="70" spans="1:7" x14ac:dyDescent="0.3">
      <c r="G70" s="18" t="s">
        <v>2</v>
      </c>
    </row>
    <row r="71" spans="1:7" ht="30" customHeight="1" x14ac:dyDescent="0.3">
      <c r="B71" s="80" t="s">
        <v>82</v>
      </c>
      <c r="C71" s="80"/>
      <c r="D71" s="80"/>
      <c r="E71" s="80"/>
      <c r="F71" s="81"/>
      <c r="G71" s="19" t="s">
        <v>18</v>
      </c>
    </row>
    <row r="72" spans="1:7" ht="14.4" customHeight="1" x14ac:dyDescent="0.3">
      <c r="A72" s="63" t="s">
        <v>3</v>
      </c>
      <c r="B72" s="66" t="s">
        <v>4</v>
      </c>
      <c r="C72" s="69" t="s">
        <v>5</v>
      </c>
      <c r="D72" s="72" t="s">
        <v>6</v>
      </c>
      <c r="E72" s="73"/>
      <c r="F72" s="74"/>
      <c r="G72" s="75" t="s">
        <v>94</v>
      </c>
    </row>
    <row r="73" spans="1:7" x14ac:dyDescent="0.3">
      <c r="A73" s="64"/>
      <c r="B73" s="67"/>
      <c r="C73" s="70"/>
      <c r="D73" s="66" t="s">
        <v>7</v>
      </c>
      <c r="E73" s="66" t="s">
        <v>8</v>
      </c>
      <c r="F73" s="78" t="s">
        <v>9</v>
      </c>
      <c r="G73" s="76"/>
    </row>
    <row r="74" spans="1:7" ht="42.6" customHeight="1" x14ac:dyDescent="0.3">
      <c r="A74" s="65"/>
      <c r="B74" s="68"/>
      <c r="C74" s="71"/>
      <c r="D74" s="68"/>
      <c r="E74" s="68"/>
      <c r="F74" s="79"/>
      <c r="G74" s="77"/>
    </row>
    <row r="75" spans="1:7" x14ac:dyDescent="0.3">
      <c r="A75" s="8" t="s">
        <v>10</v>
      </c>
      <c r="B75" s="9" t="s">
        <v>44</v>
      </c>
      <c r="C75" s="26" t="s">
        <v>38</v>
      </c>
      <c r="D75" s="22">
        <v>2</v>
      </c>
      <c r="E75" s="6"/>
      <c r="F75" s="6"/>
      <c r="G75" s="11"/>
    </row>
    <row r="76" spans="1:7" ht="28.8" x14ac:dyDescent="0.3">
      <c r="A76" s="8">
        <v>2</v>
      </c>
      <c r="B76" s="9" t="s">
        <v>100</v>
      </c>
      <c r="C76" s="26"/>
      <c r="D76" s="22"/>
      <c r="E76" s="6"/>
      <c r="F76" s="6" t="s">
        <v>95</v>
      </c>
      <c r="G76" s="11"/>
    </row>
    <row r="77" spans="1:7" x14ac:dyDescent="0.3">
      <c r="A77" s="8">
        <v>3</v>
      </c>
      <c r="B77" s="9" t="s">
        <v>116</v>
      </c>
      <c r="C77" s="26" t="s">
        <v>33</v>
      </c>
      <c r="D77" s="22">
        <v>900</v>
      </c>
      <c r="E77" s="6"/>
      <c r="F77" s="6"/>
      <c r="G77" s="11"/>
    </row>
    <row r="78" spans="1:7" x14ac:dyDescent="0.3">
      <c r="A78" s="8">
        <v>4</v>
      </c>
      <c r="B78" s="9" t="s">
        <v>117</v>
      </c>
      <c r="C78" s="26" t="s">
        <v>33</v>
      </c>
      <c r="D78" s="22">
        <v>500</v>
      </c>
      <c r="E78" s="6"/>
      <c r="F78" s="6"/>
      <c r="G78" s="11"/>
    </row>
    <row r="79" spans="1:7" x14ac:dyDescent="0.3">
      <c r="A79" s="8">
        <v>5</v>
      </c>
      <c r="B79" s="9" t="s">
        <v>118</v>
      </c>
      <c r="C79" s="26" t="s">
        <v>33</v>
      </c>
      <c r="D79" s="22">
        <v>800</v>
      </c>
      <c r="E79" s="6"/>
      <c r="F79" s="6"/>
      <c r="G79" s="11"/>
    </row>
    <row r="80" spans="1:7" x14ac:dyDescent="0.3">
      <c r="A80" s="8" t="s">
        <v>73</v>
      </c>
      <c r="B80" s="9" t="s">
        <v>102</v>
      </c>
      <c r="C80" s="26"/>
      <c r="D80" s="6"/>
      <c r="E80" s="6"/>
      <c r="F80" s="6" t="s">
        <v>95</v>
      </c>
      <c r="G80" s="11"/>
    </row>
    <row r="81" spans="1:7" x14ac:dyDescent="0.3">
      <c r="A81" s="8" t="s">
        <v>110</v>
      </c>
      <c r="B81" s="9" t="s">
        <v>64</v>
      </c>
      <c r="C81" s="26" t="s">
        <v>33</v>
      </c>
      <c r="D81" s="6">
        <v>18</v>
      </c>
      <c r="E81" s="6"/>
      <c r="F81" s="6"/>
      <c r="G81" s="11"/>
    </row>
    <row r="82" spans="1:7" x14ac:dyDescent="0.3">
      <c r="A82" s="8" t="s">
        <v>103</v>
      </c>
      <c r="B82" s="9" t="s">
        <v>43</v>
      </c>
      <c r="C82" s="26" t="s">
        <v>33</v>
      </c>
      <c r="D82" s="6">
        <v>2</v>
      </c>
      <c r="E82" s="6"/>
      <c r="F82" s="6"/>
      <c r="G82" s="11"/>
    </row>
    <row r="83" spans="1:7" x14ac:dyDescent="0.3">
      <c r="A83" s="8" t="s">
        <v>79</v>
      </c>
      <c r="B83" s="9" t="s">
        <v>47</v>
      </c>
      <c r="C83" s="26" t="s">
        <v>38</v>
      </c>
      <c r="D83" s="6">
        <v>1</v>
      </c>
      <c r="E83" s="6"/>
      <c r="F83" s="6"/>
      <c r="G83" s="11"/>
    </row>
    <row r="84" spans="1:7" x14ac:dyDescent="0.3">
      <c r="A84" s="8" t="s">
        <v>119</v>
      </c>
      <c r="B84" s="13" t="s">
        <v>46</v>
      </c>
      <c r="C84" s="26"/>
      <c r="D84" s="6"/>
      <c r="E84" s="6"/>
      <c r="F84" s="6" t="s">
        <v>95</v>
      </c>
      <c r="G84" s="11"/>
    </row>
    <row r="87" spans="1:7" x14ac:dyDescent="0.3">
      <c r="B87" s="15" t="s">
        <v>11</v>
      </c>
      <c r="C87" s="52">
        <v>2</v>
      </c>
    </row>
    <row r="88" spans="1:7" x14ac:dyDescent="0.3">
      <c r="B88" s="15" t="s">
        <v>12</v>
      </c>
      <c r="C88" s="53"/>
    </row>
    <row r="89" spans="1:7" x14ac:dyDescent="0.3">
      <c r="B89" s="15" t="s">
        <v>13</v>
      </c>
      <c r="C89" s="53">
        <f>C87*C88</f>
        <v>0</v>
      </c>
    </row>
    <row r="90" spans="1:7" x14ac:dyDescent="0.3">
      <c r="B90" s="15" t="s">
        <v>14</v>
      </c>
      <c r="C90" s="53">
        <f>C89*0.23</f>
        <v>0</v>
      </c>
    </row>
    <row r="91" spans="1:7" x14ac:dyDescent="0.3">
      <c r="B91" s="1" t="s">
        <v>15</v>
      </c>
      <c r="C91" s="53">
        <f>C89+C90</f>
        <v>0</v>
      </c>
    </row>
    <row r="92" spans="1:7" x14ac:dyDescent="0.3">
      <c r="B92" s="21"/>
    </row>
    <row r="93" spans="1:7" x14ac:dyDescent="0.3">
      <c r="G93" s="18" t="s">
        <v>2</v>
      </c>
    </row>
    <row r="94" spans="1:7" ht="30" customHeight="1" x14ac:dyDescent="0.3">
      <c r="B94" s="80" t="s">
        <v>83</v>
      </c>
      <c r="C94" s="80"/>
      <c r="D94" s="80"/>
      <c r="E94" s="80"/>
      <c r="F94" s="81"/>
      <c r="G94" s="19" t="s">
        <v>18</v>
      </c>
    </row>
    <row r="95" spans="1:7" ht="14.4" customHeight="1" x14ac:dyDescent="0.3">
      <c r="A95" s="63" t="s">
        <v>3</v>
      </c>
      <c r="B95" s="66" t="s">
        <v>4</v>
      </c>
      <c r="C95" s="69" t="s">
        <v>5</v>
      </c>
      <c r="D95" s="72" t="s">
        <v>6</v>
      </c>
      <c r="E95" s="73"/>
      <c r="F95" s="74"/>
      <c r="G95" s="75" t="s">
        <v>94</v>
      </c>
    </row>
    <row r="96" spans="1:7" x14ac:dyDescent="0.3">
      <c r="A96" s="64"/>
      <c r="B96" s="67"/>
      <c r="C96" s="70"/>
      <c r="D96" s="66" t="s">
        <v>7</v>
      </c>
      <c r="E96" s="66" t="s">
        <v>8</v>
      </c>
      <c r="F96" s="78" t="s">
        <v>9</v>
      </c>
      <c r="G96" s="76"/>
    </row>
    <row r="97" spans="1:7" ht="42.6" customHeight="1" x14ac:dyDescent="0.3">
      <c r="A97" s="65"/>
      <c r="B97" s="68"/>
      <c r="C97" s="71"/>
      <c r="D97" s="68"/>
      <c r="E97" s="68"/>
      <c r="F97" s="79"/>
      <c r="G97" s="77"/>
    </row>
    <row r="98" spans="1:7" x14ac:dyDescent="0.3">
      <c r="A98" s="8" t="s">
        <v>10</v>
      </c>
      <c r="B98" s="9" t="s">
        <v>48</v>
      </c>
      <c r="C98" s="26" t="s">
        <v>38</v>
      </c>
      <c r="D98" s="22">
        <v>1</v>
      </c>
      <c r="E98" s="6"/>
      <c r="F98" s="6"/>
      <c r="G98" s="11"/>
    </row>
    <row r="99" spans="1:7" x14ac:dyDescent="0.3">
      <c r="A99" s="8" t="s">
        <v>120</v>
      </c>
      <c r="B99" s="9" t="s">
        <v>106</v>
      </c>
      <c r="C99" s="26" t="s">
        <v>33</v>
      </c>
      <c r="D99" s="6">
        <v>1200</v>
      </c>
      <c r="E99" s="6"/>
      <c r="F99" s="6"/>
      <c r="G99" s="11"/>
    </row>
    <row r="100" spans="1:7" x14ac:dyDescent="0.3">
      <c r="A100" s="8" t="s">
        <v>121</v>
      </c>
      <c r="B100" s="9" t="s">
        <v>108</v>
      </c>
      <c r="C100" s="26" t="s">
        <v>33</v>
      </c>
      <c r="D100" s="6">
        <v>600</v>
      </c>
      <c r="E100" s="6"/>
      <c r="F100" s="6"/>
      <c r="G100" s="11"/>
    </row>
    <row r="101" spans="1:7" x14ac:dyDescent="0.3">
      <c r="A101" s="8" t="s">
        <v>122</v>
      </c>
      <c r="B101" s="9" t="s">
        <v>107</v>
      </c>
      <c r="C101" s="26" t="s">
        <v>33</v>
      </c>
      <c r="D101" s="6">
        <v>750</v>
      </c>
      <c r="E101" s="6"/>
      <c r="F101" s="6"/>
      <c r="G101" s="11"/>
    </row>
    <row r="102" spans="1:7" ht="28.8" x14ac:dyDescent="0.3">
      <c r="A102" s="8" t="s">
        <v>109</v>
      </c>
      <c r="B102" s="9" t="s">
        <v>104</v>
      </c>
      <c r="C102" s="26" t="s">
        <v>33</v>
      </c>
      <c r="D102" s="22"/>
      <c r="E102" s="6">
        <v>38</v>
      </c>
      <c r="F102" s="6"/>
      <c r="G102" s="11"/>
    </row>
    <row r="103" spans="1:7" x14ac:dyDescent="0.3">
      <c r="A103" s="8">
        <v>6</v>
      </c>
      <c r="B103" s="9" t="s">
        <v>49</v>
      </c>
      <c r="C103" s="26"/>
      <c r="D103" s="6"/>
      <c r="E103" s="6"/>
      <c r="F103" s="6" t="s">
        <v>95</v>
      </c>
      <c r="G103" s="11"/>
    </row>
    <row r="104" spans="1:7" x14ac:dyDescent="0.3">
      <c r="A104" s="8" t="s">
        <v>110</v>
      </c>
      <c r="B104" s="9" t="s">
        <v>50</v>
      </c>
      <c r="C104" s="26" t="s">
        <v>33</v>
      </c>
      <c r="D104" s="6">
        <v>18</v>
      </c>
      <c r="E104" s="6"/>
      <c r="F104" s="6"/>
      <c r="G104" s="11"/>
    </row>
    <row r="105" spans="1:7" x14ac:dyDescent="0.3">
      <c r="A105" s="8" t="s">
        <v>103</v>
      </c>
      <c r="B105" s="9" t="s">
        <v>43</v>
      </c>
      <c r="C105" s="26" t="s">
        <v>33</v>
      </c>
      <c r="D105" s="6">
        <v>2</v>
      </c>
      <c r="E105" s="6"/>
      <c r="F105" s="6"/>
      <c r="G105" s="11"/>
    </row>
    <row r="106" spans="1:7" x14ac:dyDescent="0.3">
      <c r="A106" s="8" t="s">
        <v>79</v>
      </c>
      <c r="B106" s="9" t="s">
        <v>51</v>
      </c>
      <c r="C106" s="26" t="s">
        <v>38</v>
      </c>
      <c r="D106" s="6">
        <v>1</v>
      </c>
      <c r="E106" s="6"/>
      <c r="F106" s="6"/>
      <c r="G106" s="11"/>
    </row>
    <row r="107" spans="1:7" x14ac:dyDescent="0.3">
      <c r="A107" s="8" t="s">
        <v>119</v>
      </c>
      <c r="B107" s="13" t="s">
        <v>52</v>
      </c>
      <c r="C107" s="26" t="s">
        <v>38</v>
      </c>
      <c r="D107" s="6">
        <v>3</v>
      </c>
      <c r="E107" s="6"/>
      <c r="F107" s="6"/>
      <c r="G107" s="11"/>
    </row>
    <row r="108" spans="1:7" ht="28.8" x14ac:dyDescent="0.3">
      <c r="A108" s="8" t="s">
        <v>123</v>
      </c>
      <c r="B108" s="13" t="s">
        <v>101</v>
      </c>
      <c r="C108" s="26"/>
      <c r="D108" s="6"/>
      <c r="E108" s="6"/>
      <c r="F108" s="6" t="s">
        <v>95</v>
      </c>
      <c r="G108" s="11"/>
    </row>
    <row r="109" spans="1:7" x14ac:dyDescent="0.3">
      <c r="A109" s="8" t="s">
        <v>124</v>
      </c>
      <c r="B109" s="13" t="s">
        <v>57</v>
      </c>
      <c r="C109" s="26"/>
      <c r="D109" s="10"/>
      <c r="E109" s="6"/>
      <c r="F109" s="6" t="s">
        <v>95</v>
      </c>
      <c r="G109" s="11"/>
    </row>
    <row r="110" spans="1:7" x14ac:dyDescent="0.3">
      <c r="A110" s="8" t="s">
        <v>125</v>
      </c>
      <c r="B110" s="9" t="s">
        <v>102</v>
      </c>
      <c r="C110" s="26"/>
      <c r="D110" s="6"/>
      <c r="E110" s="6"/>
      <c r="F110" s="6" t="s">
        <v>95</v>
      </c>
      <c r="G110" s="11"/>
    </row>
    <row r="113" spans="1:7" x14ac:dyDescent="0.3">
      <c r="B113" s="15" t="s">
        <v>11</v>
      </c>
      <c r="C113" s="52">
        <v>1</v>
      </c>
    </row>
    <row r="114" spans="1:7" x14ac:dyDescent="0.3">
      <c r="B114" s="15" t="s">
        <v>12</v>
      </c>
      <c r="C114" s="53"/>
    </row>
    <row r="115" spans="1:7" x14ac:dyDescent="0.3">
      <c r="B115" s="15" t="s">
        <v>13</v>
      </c>
      <c r="C115" s="53">
        <f>C113*C114</f>
        <v>0</v>
      </c>
    </row>
    <row r="116" spans="1:7" x14ac:dyDescent="0.3">
      <c r="B116" s="15" t="s">
        <v>14</v>
      </c>
      <c r="C116" s="53">
        <f>C115*0.23</f>
        <v>0</v>
      </c>
    </row>
    <row r="117" spans="1:7" x14ac:dyDescent="0.3">
      <c r="B117" s="1" t="s">
        <v>15</v>
      </c>
      <c r="C117" s="53">
        <f>C115+C116</f>
        <v>0</v>
      </c>
    </row>
    <row r="118" spans="1:7" x14ac:dyDescent="0.3">
      <c r="B118" s="21"/>
    </row>
    <row r="119" spans="1:7" x14ac:dyDescent="0.3">
      <c r="G119" s="18" t="s">
        <v>2</v>
      </c>
    </row>
    <row r="120" spans="1:7" ht="30" customHeight="1" x14ac:dyDescent="0.3">
      <c r="B120" s="80" t="s">
        <v>84</v>
      </c>
      <c r="C120" s="80"/>
      <c r="D120" s="80"/>
      <c r="E120" s="80"/>
      <c r="F120" s="81"/>
      <c r="G120" s="19" t="s">
        <v>18</v>
      </c>
    </row>
    <row r="121" spans="1:7" ht="14.4" customHeight="1" x14ac:dyDescent="0.3">
      <c r="A121" s="63" t="s">
        <v>3</v>
      </c>
      <c r="B121" s="66" t="s">
        <v>4</v>
      </c>
      <c r="C121" s="69" t="s">
        <v>5</v>
      </c>
      <c r="D121" s="72" t="s">
        <v>6</v>
      </c>
      <c r="E121" s="73"/>
      <c r="F121" s="74"/>
      <c r="G121" s="75" t="s">
        <v>94</v>
      </c>
    </row>
    <row r="122" spans="1:7" x14ac:dyDescent="0.3">
      <c r="A122" s="64"/>
      <c r="B122" s="67"/>
      <c r="C122" s="70"/>
      <c r="D122" s="66" t="s">
        <v>7</v>
      </c>
      <c r="E122" s="66" t="s">
        <v>8</v>
      </c>
      <c r="F122" s="78" t="s">
        <v>9</v>
      </c>
      <c r="G122" s="76"/>
    </row>
    <row r="123" spans="1:7" ht="42.6" customHeight="1" x14ac:dyDescent="0.3">
      <c r="A123" s="65"/>
      <c r="B123" s="68"/>
      <c r="C123" s="71"/>
      <c r="D123" s="68"/>
      <c r="E123" s="68"/>
      <c r="F123" s="79"/>
      <c r="G123" s="77"/>
    </row>
    <row r="124" spans="1:7" x14ac:dyDescent="0.3">
      <c r="A124" s="8" t="s">
        <v>10</v>
      </c>
      <c r="B124" s="9" t="s">
        <v>58</v>
      </c>
      <c r="C124" s="26"/>
      <c r="D124" s="22"/>
      <c r="E124" s="6"/>
      <c r="F124" s="6" t="s">
        <v>95</v>
      </c>
      <c r="G124" s="11"/>
    </row>
    <row r="125" spans="1:7" x14ac:dyDescent="0.3">
      <c r="A125" s="8" t="s">
        <v>120</v>
      </c>
      <c r="B125" s="9" t="s">
        <v>106</v>
      </c>
      <c r="C125" s="26" t="s">
        <v>33</v>
      </c>
      <c r="D125" s="6">
        <v>1200</v>
      </c>
      <c r="E125" s="6"/>
      <c r="F125" s="6"/>
      <c r="G125" s="11"/>
    </row>
    <row r="126" spans="1:7" x14ac:dyDescent="0.3">
      <c r="A126" s="8" t="s">
        <v>121</v>
      </c>
      <c r="B126" s="9" t="s">
        <v>108</v>
      </c>
      <c r="C126" s="26" t="s">
        <v>33</v>
      </c>
      <c r="D126" s="6">
        <v>600</v>
      </c>
      <c r="E126" s="6"/>
      <c r="F126" s="6"/>
      <c r="G126" s="11"/>
    </row>
    <row r="127" spans="1:7" x14ac:dyDescent="0.3">
      <c r="A127" s="8" t="s">
        <v>122</v>
      </c>
      <c r="B127" s="9" t="s">
        <v>107</v>
      </c>
      <c r="C127" s="26" t="s">
        <v>33</v>
      </c>
      <c r="D127" s="6">
        <v>750</v>
      </c>
      <c r="E127" s="6"/>
      <c r="F127" s="6"/>
      <c r="G127" s="11"/>
    </row>
    <row r="128" spans="1:7" ht="28.8" x14ac:dyDescent="0.3">
      <c r="A128" s="8">
        <v>5</v>
      </c>
      <c r="B128" s="9" t="s">
        <v>126</v>
      </c>
      <c r="C128" s="26" t="s">
        <v>33</v>
      </c>
      <c r="D128" s="22" t="s">
        <v>53</v>
      </c>
      <c r="E128" s="6"/>
      <c r="F128" s="6"/>
      <c r="G128" s="11"/>
    </row>
    <row r="129" spans="1:7" x14ac:dyDescent="0.3">
      <c r="A129" s="8">
        <v>6</v>
      </c>
      <c r="B129" s="9" t="s">
        <v>54</v>
      </c>
      <c r="C129" s="26"/>
      <c r="D129" s="22"/>
      <c r="E129" s="6"/>
      <c r="F129" s="6" t="s">
        <v>95</v>
      </c>
      <c r="G129" s="11"/>
    </row>
    <row r="130" spans="1:7" ht="86.4" x14ac:dyDescent="0.3">
      <c r="A130" s="8">
        <v>7</v>
      </c>
      <c r="B130" s="9" t="s">
        <v>105</v>
      </c>
      <c r="C130" s="26"/>
      <c r="D130" s="6"/>
      <c r="E130" s="6"/>
      <c r="F130" s="6" t="s">
        <v>95</v>
      </c>
      <c r="G130" s="11"/>
    </row>
    <row r="131" spans="1:7" x14ac:dyDescent="0.3">
      <c r="A131" s="8">
        <v>8</v>
      </c>
      <c r="B131" s="9" t="s">
        <v>55</v>
      </c>
      <c r="C131" s="26"/>
      <c r="D131" s="6"/>
      <c r="E131" s="6"/>
      <c r="F131" s="6" t="s">
        <v>95</v>
      </c>
      <c r="G131" s="11"/>
    </row>
    <row r="132" spans="1:7" x14ac:dyDescent="0.3">
      <c r="A132" s="8">
        <v>9</v>
      </c>
      <c r="B132" s="9" t="s">
        <v>56</v>
      </c>
      <c r="C132" s="26" t="s">
        <v>38</v>
      </c>
      <c r="D132" s="6">
        <v>1</v>
      </c>
      <c r="E132" s="6"/>
      <c r="F132" s="6"/>
      <c r="G132" s="11"/>
    </row>
    <row r="133" spans="1:7" x14ac:dyDescent="0.3">
      <c r="A133" s="8" t="s">
        <v>119</v>
      </c>
      <c r="B133" s="13" t="s">
        <v>57</v>
      </c>
      <c r="C133" s="26"/>
      <c r="D133" s="6"/>
      <c r="E133" s="6"/>
      <c r="F133" s="6" t="s">
        <v>95</v>
      </c>
      <c r="G133" s="11"/>
    </row>
    <row r="134" spans="1:7" x14ac:dyDescent="0.3">
      <c r="A134" s="8" t="s">
        <v>123</v>
      </c>
      <c r="B134" s="9" t="s">
        <v>102</v>
      </c>
      <c r="C134" s="26"/>
      <c r="D134" s="6"/>
      <c r="E134" s="6"/>
      <c r="F134" s="6" t="s">
        <v>95</v>
      </c>
      <c r="G134" s="11"/>
    </row>
    <row r="137" spans="1:7" x14ac:dyDescent="0.3">
      <c r="B137" s="15" t="s">
        <v>11</v>
      </c>
      <c r="C137" s="52">
        <v>5</v>
      </c>
    </row>
    <row r="138" spans="1:7" x14ac:dyDescent="0.3">
      <c r="B138" s="15" t="s">
        <v>12</v>
      </c>
      <c r="C138" s="53"/>
    </row>
    <row r="139" spans="1:7" x14ac:dyDescent="0.3">
      <c r="B139" s="15" t="s">
        <v>13</v>
      </c>
      <c r="C139" s="53">
        <f>C137*C138</f>
        <v>0</v>
      </c>
    </row>
    <row r="140" spans="1:7" x14ac:dyDescent="0.3">
      <c r="B140" s="15" t="s">
        <v>14</v>
      </c>
      <c r="C140" s="53">
        <f>C139*0.23</f>
        <v>0</v>
      </c>
    </row>
    <row r="141" spans="1:7" x14ac:dyDescent="0.3">
      <c r="B141" s="1" t="s">
        <v>15</v>
      </c>
      <c r="C141" s="53">
        <f>C139+C140</f>
        <v>0</v>
      </c>
    </row>
    <row r="142" spans="1:7" x14ac:dyDescent="0.3">
      <c r="B142" s="21"/>
    </row>
    <row r="143" spans="1:7" x14ac:dyDescent="0.3">
      <c r="G143" s="18" t="s">
        <v>2</v>
      </c>
    </row>
    <row r="144" spans="1:7" ht="30" customHeight="1" x14ac:dyDescent="0.3">
      <c r="B144" s="80" t="s">
        <v>85</v>
      </c>
      <c r="C144" s="80"/>
      <c r="D144" s="80"/>
      <c r="E144" s="80"/>
      <c r="F144" s="81"/>
      <c r="G144" s="19" t="s">
        <v>18</v>
      </c>
    </row>
    <row r="145" spans="1:7" ht="14.4" customHeight="1" x14ac:dyDescent="0.3">
      <c r="A145" s="63" t="s">
        <v>3</v>
      </c>
      <c r="B145" s="66" t="s">
        <v>4</v>
      </c>
      <c r="C145" s="69" t="s">
        <v>5</v>
      </c>
      <c r="D145" s="72" t="s">
        <v>6</v>
      </c>
      <c r="E145" s="73"/>
      <c r="F145" s="74"/>
      <c r="G145" s="75" t="s">
        <v>94</v>
      </c>
    </row>
    <row r="146" spans="1:7" x14ac:dyDescent="0.3">
      <c r="A146" s="64"/>
      <c r="B146" s="67"/>
      <c r="C146" s="70"/>
      <c r="D146" s="66" t="s">
        <v>7</v>
      </c>
      <c r="E146" s="66" t="s">
        <v>8</v>
      </c>
      <c r="F146" s="78" t="s">
        <v>9</v>
      </c>
      <c r="G146" s="76"/>
    </row>
    <row r="147" spans="1:7" ht="42.6" customHeight="1" x14ac:dyDescent="0.3">
      <c r="A147" s="65"/>
      <c r="B147" s="68"/>
      <c r="C147" s="71"/>
      <c r="D147" s="68"/>
      <c r="E147" s="68"/>
      <c r="F147" s="79"/>
      <c r="G147" s="77"/>
    </row>
    <row r="148" spans="1:7" x14ac:dyDescent="0.3">
      <c r="A148" s="8" t="s">
        <v>10</v>
      </c>
      <c r="B148" s="9" t="s">
        <v>58</v>
      </c>
      <c r="C148" s="26"/>
      <c r="D148" s="22"/>
      <c r="E148" s="6"/>
      <c r="F148" s="6" t="s">
        <v>95</v>
      </c>
      <c r="G148" s="11"/>
    </row>
    <row r="149" spans="1:7" x14ac:dyDescent="0.3">
      <c r="A149" s="8" t="s">
        <v>120</v>
      </c>
      <c r="B149" s="9" t="s">
        <v>106</v>
      </c>
      <c r="C149" s="26" t="s">
        <v>33</v>
      </c>
      <c r="D149" s="6">
        <v>2400</v>
      </c>
      <c r="E149" s="6"/>
      <c r="F149" s="6"/>
      <c r="G149" s="11"/>
    </row>
    <row r="150" spans="1:7" x14ac:dyDescent="0.3">
      <c r="A150" s="8" t="s">
        <v>121</v>
      </c>
      <c r="B150" s="9" t="s">
        <v>108</v>
      </c>
      <c r="C150" s="26" t="s">
        <v>33</v>
      </c>
      <c r="D150" s="6">
        <v>600</v>
      </c>
      <c r="E150" s="6"/>
      <c r="F150" s="6"/>
      <c r="G150" s="11"/>
    </row>
    <row r="151" spans="1:7" x14ac:dyDescent="0.3">
      <c r="A151" s="8" t="s">
        <v>122</v>
      </c>
      <c r="B151" s="9" t="s">
        <v>107</v>
      </c>
      <c r="C151" s="26" t="s">
        <v>33</v>
      </c>
      <c r="D151" s="6">
        <v>750</v>
      </c>
      <c r="E151" s="6"/>
      <c r="F151" s="6"/>
      <c r="G151" s="11"/>
    </row>
    <row r="152" spans="1:7" ht="28.8" x14ac:dyDescent="0.3">
      <c r="A152" s="8" t="s">
        <v>109</v>
      </c>
      <c r="B152" s="9" t="s">
        <v>126</v>
      </c>
      <c r="C152" s="26" t="s">
        <v>33</v>
      </c>
      <c r="D152" s="22" t="s">
        <v>53</v>
      </c>
      <c r="E152" s="6"/>
      <c r="F152" s="6"/>
      <c r="G152" s="11"/>
    </row>
    <row r="153" spans="1:7" x14ac:dyDescent="0.3">
      <c r="A153" s="8" t="s">
        <v>73</v>
      </c>
      <c r="B153" s="9" t="s">
        <v>54</v>
      </c>
      <c r="C153" s="26"/>
      <c r="D153" s="22">
        <v>38</v>
      </c>
      <c r="E153" s="6"/>
      <c r="F153" s="6"/>
      <c r="G153" s="11"/>
    </row>
    <row r="154" spans="1:7" ht="86.4" x14ac:dyDescent="0.3">
      <c r="A154" s="8" t="s">
        <v>110</v>
      </c>
      <c r="B154" s="9" t="s">
        <v>105</v>
      </c>
      <c r="C154" s="26"/>
      <c r="D154" s="6"/>
      <c r="E154" s="6"/>
      <c r="F154" s="6" t="s">
        <v>95</v>
      </c>
      <c r="G154" s="11"/>
    </row>
    <row r="155" spans="1:7" x14ac:dyDescent="0.3">
      <c r="A155" s="8" t="s">
        <v>103</v>
      </c>
      <c r="B155" s="9" t="s">
        <v>55</v>
      </c>
      <c r="C155" s="26"/>
      <c r="D155" s="6"/>
      <c r="E155" s="6"/>
      <c r="F155" s="6" t="s">
        <v>95</v>
      </c>
      <c r="G155" s="11"/>
    </row>
    <row r="156" spans="1:7" x14ac:dyDescent="0.3">
      <c r="A156" s="8" t="s">
        <v>79</v>
      </c>
      <c r="B156" s="9" t="s">
        <v>59</v>
      </c>
      <c r="C156" s="26" t="s">
        <v>38</v>
      </c>
      <c r="D156" s="6">
        <v>1</v>
      </c>
      <c r="E156" s="6"/>
      <c r="F156" s="6"/>
      <c r="G156" s="11"/>
    </row>
    <row r="157" spans="1:7" x14ac:dyDescent="0.3">
      <c r="A157" s="8" t="s">
        <v>119</v>
      </c>
      <c r="B157" s="13" t="s">
        <v>57</v>
      </c>
      <c r="C157" s="26"/>
      <c r="D157" s="6"/>
      <c r="E157" s="6"/>
      <c r="F157" s="6" t="s">
        <v>95</v>
      </c>
      <c r="G157" s="11"/>
    </row>
    <row r="158" spans="1:7" x14ac:dyDescent="0.3">
      <c r="A158" s="8" t="s">
        <v>123</v>
      </c>
      <c r="B158" s="9" t="s">
        <v>102</v>
      </c>
      <c r="C158" s="26"/>
      <c r="D158" s="6"/>
      <c r="E158" s="6"/>
      <c r="F158" s="6" t="s">
        <v>95</v>
      </c>
      <c r="G158" s="11"/>
    </row>
    <row r="161" spans="1:7" x14ac:dyDescent="0.3">
      <c r="B161" s="15" t="s">
        <v>11</v>
      </c>
      <c r="C161" s="52">
        <v>5</v>
      </c>
    </row>
    <row r="162" spans="1:7" x14ac:dyDescent="0.3">
      <c r="B162" s="15" t="s">
        <v>12</v>
      </c>
      <c r="C162" s="53"/>
    </row>
    <row r="163" spans="1:7" x14ac:dyDescent="0.3">
      <c r="B163" s="15" t="s">
        <v>13</v>
      </c>
      <c r="C163" s="53">
        <f>C161*C162</f>
        <v>0</v>
      </c>
    </row>
    <row r="164" spans="1:7" x14ac:dyDescent="0.3">
      <c r="B164" s="15" t="s">
        <v>14</v>
      </c>
      <c r="C164" s="53">
        <f>C163*0.23</f>
        <v>0</v>
      </c>
    </row>
    <row r="165" spans="1:7" x14ac:dyDescent="0.3">
      <c r="B165" s="1" t="s">
        <v>15</v>
      </c>
      <c r="C165" s="53">
        <f>C163+C164</f>
        <v>0</v>
      </c>
    </row>
    <row r="166" spans="1:7" x14ac:dyDescent="0.3">
      <c r="B166" s="21"/>
    </row>
    <row r="167" spans="1:7" x14ac:dyDescent="0.3">
      <c r="G167" s="18" t="s">
        <v>2</v>
      </c>
    </row>
    <row r="168" spans="1:7" ht="30" customHeight="1" x14ac:dyDescent="0.3">
      <c r="B168" s="80" t="s">
        <v>86</v>
      </c>
      <c r="C168" s="80"/>
      <c r="D168" s="80"/>
      <c r="E168" s="80"/>
      <c r="F168" s="81"/>
      <c r="G168" s="19" t="s">
        <v>18</v>
      </c>
    </row>
    <row r="169" spans="1:7" ht="14.4" customHeight="1" x14ac:dyDescent="0.3">
      <c r="A169" s="63" t="s">
        <v>3</v>
      </c>
      <c r="B169" s="66" t="s">
        <v>4</v>
      </c>
      <c r="C169" s="69" t="s">
        <v>5</v>
      </c>
      <c r="D169" s="72" t="s">
        <v>6</v>
      </c>
      <c r="E169" s="73"/>
      <c r="F169" s="74"/>
      <c r="G169" s="75" t="s">
        <v>94</v>
      </c>
    </row>
    <row r="170" spans="1:7" x14ac:dyDescent="0.3">
      <c r="A170" s="64"/>
      <c r="B170" s="67"/>
      <c r="C170" s="70"/>
      <c r="D170" s="66" t="s">
        <v>7</v>
      </c>
      <c r="E170" s="66" t="s">
        <v>8</v>
      </c>
      <c r="F170" s="78" t="s">
        <v>9</v>
      </c>
      <c r="G170" s="76"/>
    </row>
    <row r="171" spans="1:7" ht="42.6" customHeight="1" x14ac:dyDescent="0.3">
      <c r="A171" s="65"/>
      <c r="B171" s="68"/>
      <c r="C171" s="71"/>
      <c r="D171" s="68"/>
      <c r="E171" s="68"/>
      <c r="F171" s="79"/>
      <c r="G171" s="77"/>
    </row>
    <row r="172" spans="1:7" x14ac:dyDescent="0.3">
      <c r="A172" s="8" t="s">
        <v>10</v>
      </c>
      <c r="B172" s="9" t="s">
        <v>116</v>
      </c>
      <c r="C172" s="26" t="s">
        <v>33</v>
      </c>
      <c r="D172" s="22">
        <v>900</v>
      </c>
      <c r="E172" s="6"/>
      <c r="F172" s="6"/>
      <c r="G172" s="11"/>
    </row>
    <row r="173" spans="1:7" x14ac:dyDescent="0.3">
      <c r="A173" s="8" t="s">
        <v>120</v>
      </c>
      <c r="B173" s="9" t="s">
        <v>117</v>
      </c>
      <c r="C173" s="26" t="s">
        <v>33</v>
      </c>
      <c r="D173" s="22">
        <v>500</v>
      </c>
      <c r="E173" s="6"/>
      <c r="F173" s="6"/>
      <c r="G173" s="11"/>
    </row>
    <row r="174" spans="1:7" x14ac:dyDescent="0.3">
      <c r="A174" s="8" t="s">
        <v>121</v>
      </c>
      <c r="B174" s="9" t="s">
        <v>118</v>
      </c>
      <c r="C174" s="26" t="s">
        <v>33</v>
      </c>
      <c r="D174" s="22">
        <v>1900</v>
      </c>
      <c r="E174" s="6"/>
      <c r="F174" s="6"/>
      <c r="G174" s="11"/>
    </row>
    <row r="175" spans="1:7" x14ac:dyDescent="0.3">
      <c r="A175" s="8" t="s">
        <v>122</v>
      </c>
      <c r="B175" s="23" t="s">
        <v>60</v>
      </c>
      <c r="C175" s="27"/>
      <c r="D175" s="22"/>
      <c r="E175" s="6"/>
      <c r="F175" s="6" t="s">
        <v>95</v>
      </c>
      <c r="G175" s="11"/>
    </row>
    <row r="176" spans="1:7" x14ac:dyDescent="0.3">
      <c r="A176" s="8" t="s">
        <v>109</v>
      </c>
      <c r="B176" s="23" t="s">
        <v>61</v>
      </c>
      <c r="C176" s="27"/>
      <c r="D176" s="22"/>
      <c r="E176" s="6"/>
      <c r="F176" s="6" t="s">
        <v>95</v>
      </c>
      <c r="G176" s="11"/>
    </row>
    <row r="177" spans="1:7" x14ac:dyDescent="0.3">
      <c r="A177" s="8" t="s">
        <v>73</v>
      </c>
      <c r="B177" s="23" t="s">
        <v>131</v>
      </c>
      <c r="C177" s="27"/>
      <c r="D177" s="22"/>
      <c r="E177" s="6"/>
      <c r="F177" s="6" t="s">
        <v>95</v>
      </c>
      <c r="G177" s="11"/>
    </row>
    <row r="178" spans="1:7" ht="28.8" x14ac:dyDescent="0.3">
      <c r="A178" s="8" t="s">
        <v>110</v>
      </c>
      <c r="B178" s="23" t="s">
        <v>100</v>
      </c>
      <c r="C178" s="27"/>
      <c r="D178" s="22"/>
      <c r="E178" s="6"/>
      <c r="F178" s="6" t="s">
        <v>95</v>
      </c>
      <c r="G178" s="11"/>
    </row>
    <row r="179" spans="1:7" x14ac:dyDescent="0.3">
      <c r="A179" s="8" t="s">
        <v>103</v>
      </c>
      <c r="B179" s="23" t="s">
        <v>127</v>
      </c>
      <c r="C179" s="27" t="s">
        <v>33</v>
      </c>
      <c r="D179" s="22">
        <v>18</v>
      </c>
      <c r="E179" s="6"/>
      <c r="F179" s="6"/>
      <c r="G179" s="11"/>
    </row>
    <row r="180" spans="1:7" x14ac:dyDescent="0.3">
      <c r="A180" s="8" t="s">
        <v>79</v>
      </c>
      <c r="B180" s="23" t="s">
        <v>128</v>
      </c>
      <c r="C180" s="27" t="s">
        <v>33</v>
      </c>
      <c r="D180" s="22">
        <v>2</v>
      </c>
      <c r="E180" s="6"/>
      <c r="F180" s="6"/>
      <c r="G180" s="11"/>
    </row>
    <row r="181" spans="1:7" x14ac:dyDescent="0.3">
      <c r="A181" s="8" t="s">
        <v>119</v>
      </c>
      <c r="B181" s="14" t="s">
        <v>62</v>
      </c>
      <c r="C181" s="27" t="s">
        <v>38</v>
      </c>
      <c r="D181" s="22">
        <v>4</v>
      </c>
      <c r="E181" s="6"/>
      <c r="F181" s="6"/>
      <c r="G181" s="11"/>
    </row>
    <row r="182" spans="1:7" x14ac:dyDescent="0.3">
      <c r="A182" s="8" t="s">
        <v>123</v>
      </c>
      <c r="B182" s="14" t="s">
        <v>102</v>
      </c>
      <c r="C182" s="27"/>
      <c r="D182" s="6"/>
      <c r="E182" s="6"/>
      <c r="F182" s="6" t="s">
        <v>95</v>
      </c>
      <c r="G182" s="11"/>
    </row>
    <row r="183" spans="1:7" x14ac:dyDescent="0.3">
      <c r="A183" s="8" t="s">
        <v>124</v>
      </c>
      <c r="B183" s="23" t="s">
        <v>63</v>
      </c>
      <c r="C183" s="27"/>
      <c r="D183" s="6"/>
      <c r="E183" s="6"/>
      <c r="F183" s="6" t="s">
        <v>95</v>
      </c>
      <c r="G183" s="11"/>
    </row>
    <row r="186" spans="1:7" x14ac:dyDescent="0.3">
      <c r="B186" s="15" t="s">
        <v>11</v>
      </c>
      <c r="C186" s="52">
        <v>4</v>
      </c>
    </row>
    <row r="187" spans="1:7" x14ac:dyDescent="0.3">
      <c r="B187" s="15" t="s">
        <v>12</v>
      </c>
      <c r="C187" s="53"/>
    </row>
    <row r="188" spans="1:7" x14ac:dyDescent="0.3">
      <c r="B188" s="15" t="s">
        <v>13</v>
      </c>
      <c r="C188" s="53">
        <f>C186*C187</f>
        <v>0</v>
      </c>
    </row>
    <row r="189" spans="1:7" x14ac:dyDescent="0.3">
      <c r="B189" s="15" t="s">
        <v>14</v>
      </c>
      <c r="C189" s="53">
        <f>C188*0.23</f>
        <v>0</v>
      </c>
    </row>
    <row r="190" spans="1:7" x14ac:dyDescent="0.3">
      <c r="B190" s="1" t="s">
        <v>15</v>
      </c>
      <c r="C190" s="53">
        <f>C188+C189</f>
        <v>0</v>
      </c>
    </row>
    <row r="191" spans="1:7" x14ac:dyDescent="0.3">
      <c r="B191" s="21"/>
    </row>
    <row r="192" spans="1:7" x14ac:dyDescent="0.3">
      <c r="G192" s="18" t="s">
        <v>2</v>
      </c>
    </row>
    <row r="193" spans="1:7" ht="30" customHeight="1" x14ac:dyDescent="0.3">
      <c r="B193" s="80" t="s">
        <v>87</v>
      </c>
      <c r="C193" s="80"/>
      <c r="D193" s="80"/>
      <c r="E193" s="80"/>
      <c r="F193" s="81"/>
      <c r="G193" s="19" t="s">
        <v>18</v>
      </c>
    </row>
    <row r="194" spans="1:7" ht="14.4" customHeight="1" x14ac:dyDescent="0.3">
      <c r="A194" s="63" t="s">
        <v>3</v>
      </c>
      <c r="B194" s="66" t="s">
        <v>4</v>
      </c>
      <c r="C194" s="69" t="s">
        <v>5</v>
      </c>
      <c r="D194" s="72" t="s">
        <v>6</v>
      </c>
      <c r="E194" s="73"/>
      <c r="F194" s="74"/>
      <c r="G194" s="75" t="s">
        <v>94</v>
      </c>
    </row>
    <row r="195" spans="1:7" x14ac:dyDescent="0.3">
      <c r="A195" s="64"/>
      <c r="B195" s="67"/>
      <c r="C195" s="70"/>
      <c r="D195" s="66" t="s">
        <v>7</v>
      </c>
      <c r="E195" s="66" t="s">
        <v>8</v>
      </c>
      <c r="F195" s="78" t="s">
        <v>9</v>
      </c>
      <c r="G195" s="76"/>
    </row>
    <row r="196" spans="1:7" ht="42.6" customHeight="1" x14ac:dyDescent="0.3">
      <c r="A196" s="65"/>
      <c r="B196" s="68"/>
      <c r="C196" s="71"/>
      <c r="D196" s="68"/>
      <c r="E196" s="68"/>
      <c r="F196" s="79"/>
      <c r="G196" s="77"/>
    </row>
    <row r="197" spans="1:7" x14ac:dyDescent="0.3">
      <c r="A197" s="8" t="s">
        <v>10</v>
      </c>
      <c r="B197" s="9" t="s">
        <v>116</v>
      </c>
      <c r="C197" s="26" t="s">
        <v>33</v>
      </c>
      <c r="D197" s="22">
        <v>900</v>
      </c>
      <c r="E197" s="6"/>
      <c r="F197" s="6"/>
      <c r="G197" s="11"/>
    </row>
    <row r="198" spans="1:7" x14ac:dyDescent="0.3">
      <c r="A198" s="8" t="s">
        <v>120</v>
      </c>
      <c r="B198" s="9" t="s">
        <v>117</v>
      </c>
      <c r="C198" s="26" t="s">
        <v>33</v>
      </c>
      <c r="D198" s="22">
        <v>400</v>
      </c>
      <c r="E198" s="6"/>
      <c r="F198" s="6"/>
      <c r="G198" s="11"/>
    </row>
    <row r="199" spans="1:7" x14ac:dyDescent="0.3">
      <c r="A199" s="8" t="s">
        <v>121</v>
      </c>
      <c r="B199" s="9" t="s">
        <v>118</v>
      </c>
      <c r="C199" s="26" t="s">
        <v>33</v>
      </c>
      <c r="D199" s="22">
        <v>1900</v>
      </c>
      <c r="E199" s="6"/>
      <c r="F199" s="6"/>
      <c r="G199" s="11"/>
    </row>
    <row r="200" spans="1:7" x14ac:dyDescent="0.3">
      <c r="A200" s="8">
        <v>4</v>
      </c>
      <c r="B200" s="23" t="s">
        <v>127</v>
      </c>
      <c r="C200" s="27" t="s">
        <v>33</v>
      </c>
      <c r="D200" s="22">
        <v>18</v>
      </c>
      <c r="E200" s="6"/>
      <c r="F200" s="6"/>
      <c r="G200" s="11"/>
    </row>
    <row r="201" spans="1:7" x14ac:dyDescent="0.3">
      <c r="A201" s="8">
        <v>5</v>
      </c>
      <c r="B201" s="23" t="s">
        <v>128</v>
      </c>
      <c r="C201" s="27" t="s">
        <v>33</v>
      </c>
      <c r="D201" s="22">
        <v>2</v>
      </c>
      <c r="E201" s="6"/>
      <c r="F201" s="6"/>
      <c r="G201" s="11"/>
    </row>
    <row r="202" spans="1:7" x14ac:dyDescent="0.3">
      <c r="A202" s="8">
        <v>6</v>
      </c>
      <c r="B202" s="23" t="s">
        <v>135</v>
      </c>
      <c r="C202" s="27" t="s">
        <v>38</v>
      </c>
      <c r="D202" s="22">
        <v>2</v>
      </c>
      <c r="E202" s="6"/>
      <c r="F202" s="6"/>
      <c r="G202" s="11"/>
    </row>
    <row r="203" spans="1:7" x14ac:dyDescent="0.3">
      <c r="A203" s="8">
        <v>7</v>
      </c>
      <c r="B203" s="23" t="s">
        <v>131</v>
      </c>
      <c r="C203" s="27"/>
      <c r="D203" s="22"/>
      <c r="E203" s="6"/>
      <c r="F203" s="6" t="s">
        <v>95</v>
      </c>
      <c r="G203" s="11"/>
    </row>
    <row r="204" spans="1:7" ht="28.8" x14ac:dyDescent="0.3">
      <c r="A204" s="8">
        <v>8</v>
      </c>
      <c r="B204" s="23" t="s">
        <v>100</v>
      </c>
      <c r="C204" s="27"/>
      <c r="D204" s="22"/>
      <c r="E204" s="6"/>
      <c r="F204" s="6" t="s">
        <v>95</v>
      </c>
      <c r="G204" s="11"/>
    </row>
    <row r="205" spans="1:7" x14ac:dyDescent="0.3">
      <c r="A205" s="8" t="s">
        <v>79</v>
      </c>
      <c r="B205" s="14" t="s">
        <v>62</v>
      </c>
      <c r="C205" s="27" t="s">
        <v>38</v>
      </c>
      <c r="D205" s="22">
        <v>4</v>
      </c>
      <c r="E205" s="6"/>
      <c r="F205" s="6"/>
      <c r="G205" s="11"/>
    </row>
    <row r="206" spans="1:7" x14ac:dyDescent="0.3">
      <c r="A206" s="8" t="s">
        <v>119</v>
      </c>
      <c r="B206" s="14" t="s">
        <v>102</v>
      </c>
      <c r="C206" s="27"/>
      <c r="D206" s="6"/>
      <c r="E206" s="6"/>
      <c r="F206" s="6" t="s">
        <v>95</v>
      </c>
      <c r="G206" s="11"/>
    </row>
    <row r="207" spans="1:7" x14ac:dyDescent="0.3">
      <c r="A207" s="8" t="s">
        <v>123</v>
      </c>
      <c r="B207" s="23" t="s">
        <v>63</v>
      </c>
      <c r="C207" s="27"/>
      <c r="D207" s="6"/>
      <c r="E207" s="6"/>
      <c r="F207" s="6" t="s">
        <v>95</v>
      </c>
      <c r="G207" s="11"/>
    </row>
    <row r="210" spans="1:7" x14ac:dyDescent="0.3">
      <c r="B210" s="15" t="s">
        <v>11</v>
      </c>
      <c r="C210" s="52">
        <v>8</v>
      </c>
    </row>
    <row r="211" spans="1:7" x14ac:dyDescent="0.3">
      <c r="B211" s="15" t="s">
        <v>12</v>
      </c>
      <c r="C211" s="53"/>
    </row>
    <row r="212" spans="1:7" x14ac:dyDescent="0.3">
      <c r="B212" s="15" t="s">
        <v>13</v>
      </c>
      <c r="C212" s="53">
        <f>C210*C211</f>
        <v>0</v>
      </c>
    </row>
    <row r="213" spans="1:7" x14ac:dyDescent="0.3">
      <c r="B213" s="15" t="s">
        <v>14</v>
      </c>
      <c r="C213" s="53">
        <f>C212*0.23</f>
        <v>0</v>
      </c>
    </row>
    <row r="214" spans="1:7" x14ac:dyDescent="0.3">
      <c r="B214" s="1" t="s">
        <v>15</v>
      </c>
      <c r="C214" s="53">
        <f>C212+C213</f>
        <v>0</v>
      </c>
    </row>
    <row r="215" spans="1:7" x14ac:dyDescent="0.3">
      <c r="B215" s="21"/>
      <c r="C215" s="28"/>
    </row>
    <row r="216" spans="1:7" x14ac:dyDescent="0.3">
      <c r="G216" s="18" t="s">
        <v>2</v>
      </c>
    </row>
    <row r="217" spans="1:7" ht="30" customHeight="1" x14ac:dyDescent="0.3">
      <c r="B217" s="80" t="s">
        <v>88</v>
      </c>
      <c r="C217" s="80"/>
      <c r="D217" s="80"/>
      <c r="E217" s="80"/>
      <c r="F217" s="81"/>
      <c r="G217" s="19" t="s">
        <v>18</v>
      </c>
    </row>
    <row r="218" spans="1:7" ht="14.4" customHeight="1" x14ac:dyDescent="0.3">
      <c r="A218" s="63" t="s">
        <v>3</v>
      </c>
      <c r="B218" s="66" t="s">
        <v>4</v>
      </c>
      <c r="C218" s="69" t="s">
        <v>5</v>
      </c>
      <c r="D218" s="72" t="s">
        <v>6</v>
      </c>
      <c r="E218" s="73"/>
      <c r="F218" s="74"/>
      <c r="G218" s="75" t="s">
        <v>94</v>
      </c>
    </row>
    <row r="219" spans="1:7" x14ac:dyDescent="0.3">
      <c r="A219" s="64"/>
      <c r="B219" s="67"/>
      <c r="C219" s="70"/>
      <c r="D219" s="66" t="s">
        <v>7</v>
      </c>
      <c r="E219" s="66" t="s">
        <v>8</v>
      </c>
      <c r="F219" s="78" t="s">
        <v>9</v>
      </c>
      <c r="G219" s="76"/>
    </row>
    <row r="220" spans="1:7" ht="42.6" customHeight="1" x14ac:dyDescent="0.3">
      <c r="A220" s="65"/>
      <c r="B220" s="68"/>
      <c r="C220" s="71"/>
      <c r="D220" s="68"/>
      <c r="E220" s="68"/>
      <c r="F220" s="79"/>
      <c r="G220" s="77"/>
    </row>
    <row r="221" spans="1:7" x14ac:dyDescent="0.3">
      <c r="A221" s="8" t="s">
        <v>10</v>
      </c>
      <c r="B221" s="9" t="s">
        <v>116</v>
      </c>
      <c r="C221" s="26" t="s">
        <v>33</v>
      </c>
      <c r="D221" s="22">
        <v>600</v>
      </c>
      <c r="E221" s="6"/>
      <c r="F221" s="6"/>
      <c r="G221" s="11"/>
    </row>
    <row r="222" spans="1:7" x14ac:dyDescent="0.3">
      <c r="A222" s="8" t="s">
        <v>120</v>
      </c>
      <c r="B222" s="9" t="s">
        <v>117</v>
      </c>
      <c r="C222" s="26" t="s">
        <v>33</v>
      </c>
      <c r="D222" s="22">
        <v>500</v>
      </c>
      <c r="E222" s="6"/>
      <c r="F222" s="6"/>
      <c r="G222" s="11"/>
    </row>
    <row r="223" spans="1:7" x14ac:dyDescent="0.3">
      <c r="A223" s="8" t="s">
        <v>121</v>
      </c>
      <c r="B223" s="9" t="s">
        <v>118</v>
      </c>
      <c r="C223" s="26" t="s">
        <v>33</v>
      </c>
      <c r="D223" s="22">
        <v>500</v>
      </c>
      <c r="E223" s="6"/>
      <c r="F223" s="6"/>
      <c r="G223" s="11"/>
    </row>
    <row r="224" spans="1:7" x14ac:dyDescent="0.3">
      <c r="A224" s="8">
        <v>4</v>
      </c>
      <c r="B224" s="23" t="s">
        <v>136</v>
      </c>
      <c r="C224" s="27" t="s">
        <v>33</v>
      </c>
      <c r="D224" s="22">
        <v>10</v>
      </c>
      <c r="E224" s="6"/>
      <c r="F224" s="6"/>
      <c r="G224" s="11"/>
    </row>
    <row r="225" spans="1:7" x14ac:dyDescent="0.3">
      <c r="A225" s="8">
        <v>5</v>
      </c>
      <c r="B225" s="23" t="s">
        <v>129</v>
      </c>
      <c r="C225" s="27" t="s">
        <v>38</v>
      </c>
      <c r="D225" s="22">
        <v>1</v>
      </c>
      <c r="E225" s="6"/>
      <c r="F225" s="6"/>
      <c r="G225" s="11"/>
    </row>
    <row r="226" spans="1:7" x14ac:dyDescent="0.3">
      <c r="A226" s="8">
        <v>6</v>
      </c>
      <c r="B226" s="23" t="s">
        <v>131</v>
      </c>
      <c r="C226" s="27"/>
      <c r="D226" s="22"/>
      <c r="E226" s="6"/>
      <c r="F226" s="6" t="s">
        <v>95</v>
      </c>
      <c r="G226" s="11"/>
    </row>
    <row r="227" spans="1:7" x14ac:dyDescent="0.3">
      <c r="A227" s="8">
        <v>7</v>
      </c>
      <c r="B227" s="23" t="s">
        <v>65</v>
      </c>
      <c r="C227" s="27" t="s">
        <v>38</v>
      </c>
      <c r="D227" s="22">
        <v>1</v>
      </c>
      <c r="E227" s="6"/>
      <c r="F227" s="6"/>
      <c r="G227" s="11"/>
    </row>
    <row r="228" spans="1:7" x14ac:dyDescent="0.3">
      <c r="A228" s="8">
        <v>8</v>
      </c>
      <c r="B228" s="14" t="s">
        <v>66</v>
      </c>
      <c r="C228" s="27"/>
      <c r="D228" s="22"/>
      <c r="E228" s="6"/>
      <c r="F228" s="6" t="s">
        <v>95</v>
      </c>
      <c r="G228" s="11"/>
    </row>
    <row r="229" spans="1:7" x14ac:dyDescent="0.3">
      <c r="A229" s="8">
        <v>9</v>
      </c>
      <c r="B229" s="14" t="s">
        <v>102</v>
      </c>
      <c r="C229" s="27"/>
      <c r="D229" s="6"/>
      <c r="E229" s="6"/>
      <c r="F229" s="6" t="s">
        <v>95</v>
      </c>
      <c r="G229" s="11"/>
    </row>
    <row r="230" spans="1:7" x14ac:dyDescent="0.3">
      <c r="A230" s="8">
        <v>10</v>
      </c>
      <c r="B230" s="23" t="s">
        <v>63</v>
      </c>
      <c r="C230" s="27"/>
      <c r="D230" s="6"/>
      <c r="E230" s="6"/>
      <c r="F230" s="6" t="s">
        <v>95</v>
      </c>
      <c r="G230" s="11"/>
    </row>
    <row r="233" spans="1:7" x14ac:dyDescent="0.3">
      <c r="B233" s="15" t="s">
        <v>11</v>
      </c>
      <c r="C233" s="52">
        <v>1</v>
      </c>
    </row>
    <row r="234" spans="1:7" x14ac:dyDescent="0.3">
      <c r="B234" s="15" t="s">
        <v>12</v>
      </c>
      <c r="C234" s="53"/>
    </row>
    <row r="235" spans="1:7" x14ac:dyDescent="0.3">
      <c r="B235" s="15" t="s">
        <v>13</v>
      </c>
      <c r="C235" s="53">
        <f>C233*C234</f>
        <v>0</v>
      </c>
    </row>
    <row r="236" spans="1:7" x14ac:dyDescent="0.3">
      <c r="B236" s="15" t="s">
        <v>14</v>
      </c>
      <c r="C236" s="53">
        <f>C235*0.23</f>
        <v>0</v>
      </c>
    </row>
    <row r="237" spans="1:7" x14ac:dyDescent="0.3">
      <c r="B237" s="1" t="s">
        <v>15</v>
      </c>
      <c r="C237" s="53">
        <f>C235+C236</f>
        <v>0</v>
      </c>
    </row>
    <row r="238" spans="1:7" x14ac:dyDescent="0.3">
      <c r="B238" s="21"/>
      <c r="C238" s="28"/>
    </row>
    <row r="239" spans="1:7" x14ac:dyDescent="0.3">
      <c r="G239" s="18" t="s">
        <v>2</v>
      </c>
    </row>
    <row r="240" spans="1:7" ht="30" customHeight="1" x14ac:dyDescent="0.3">
      <c r="B240" s="80" t="s">
        <v>89</v>
      </c>
      <c r="C240" s="80"/>
      <c r="D240" s="80"/>
      <c r="E240" s="80"/>
      <c r="F240" s="81"/>
      <c r="G240" s="19" t="s">
        <v>18</v>
      </c>
    </row>
    <row r="241" spans="1:7" ht="14.4" customHeight="1" x14ac:dyDescent="0.3">
      <c r="A241" s="63" t="s">
        <v>3</v>
      </c>
      <c r="B241" s="66" t="s">
        <v>4</v>
      </c>
      <c r="C241" s="69" t="s">
        <v>5</v>
      </c>
      <c r="D241" s="72" t="s">
        <v>6</v>
      </c>
      <c r="E241" s="73"/>
      <c r="F241" s="74"/>
      <c r="G241" s="75" t="s">
        <v>94</v>
      </c>
    </row>
    <row r="242" spans="1:7" x14ac:dyDescent="0.3">
      <c r="A242" s="64"/>
      <c r="B242" s="67"/>
      <c r="C242" s="70"/>
      <c r="D242" s="66" t="s">
        <v>7</v>
      </c>
      <c r="E242" s="66" t="s">
        <v>8</v>
      </c>
      <c r="F242" s="78" t="s">
        <v>9</v>
      </c>
      <c r="G242" s="76"/>
    </row>
    <row r="243" spans="1:7" ht="42.6" customHeight="1" x14ac:dyDescent="0.3">
      <c r="A243" s="65"/>
      <c r="B243" s="68"/>
      <c r="C243" s="71"/>
      <c r="D243" s="68"/>
      <c r="E243" s="68"/>
      <c r="F243" s="79"/>
      <c r="G243" s="77"/>
    </row>
    <row r="244" spans="1:7" x14ac:dyDescent="0.3">
      <c r="A244" s="8" t="s">
        <v>10</v>
      </c>
      <c r="B244" s="9" t="s">
        <v>116</v>
      </c>
      <c r="C244" s="27" t="s">
        <v>33</v>
      </c>
      <c r="D244" s="22">
        <v>900</v>
      </c>
      <c r="E244" s="6"/>
      <c r="F244" s="6"/>
      <c r="G244" s="11"/>
    </row>
    <row r="245" spans="1:7" x14ac:dyDescent="0.3">
      <c r="A245" s="8"/>
      <c r="B245" s="9" t="s">
        <v>117</v>
      </c>
      <c r="C245" s="27" t="s">
        <v>33</v>
      </c>
      <c r="D245" s="22">
        <v>300</v>
      </c>
      <c r="E245" s="6"/>
      <c r="F245" s="6"/>
      <c r="G245" s="11"/>
    </row>
    <row r="246" spans="1:7" x14ac:dyDescent="0.3">
      <c r="A246" s="8"/>
      <c r="B246" s="9" t="s">
        <v>118</v>
      </c>
      <c r="C246" s="27" t="s">
        <v>33</v>
      </c>
      <c r="D246" s="22">
        <v>600</v>
      </c>
      <c r="E246" s="6"/>
      <c r="F246" s="6"/>
      <c r="G246" s="11"/>
    </row>
    <row r="247" spans="1:7" x14ac:dyDescent="0.3">
      <c r="A247" s="8">
        <v>2</v>
      </c>
      <c r="B247" s="23" t="s">
        <v>127</v>
      </c>
      <c r="C247" s="27" t="s">
        <v>33</v>
      </c>
      <c r="D247" s="22">
        <v>18</v>
      </c>
      <c r="E247" s="6"/>
      <c r="F247" s="6"/>
      <c r="G247" s="11"/>
    </row>
    <row r="248" spans="1:7" x14ac:dyDescent="0.3">
      <c r="A248" s="8">
        <v>3</v>
      </c>
      <c r="B248" s="23" t="s">
        <v>128</v>
      </c>
      <c r="C248" s="27" t="s">
        <v>33</v>
      </c>
      <c r="D248" s="22">
        <v>2</v>
      </c>
      <c r="E248" s="6"/>
      <c r="F248" s="6"/>
      <c r="G248" s="11"/>
    </row>
    <row r="249" spans="1:7" x14ac:dyDescent="0.3">
      <c r="A249" s="8">
        <v>4</v>
      </c>
      <c r="B249" s="23" t="s">
        <v>130</v>
      </c>
      <c r="C249" s="27" t="s">
        <v>38</v>
      </c>
      <c r="D249" s="22">
        <v>2</v>
      </c>
      <c r="E249" s="6"/>
      <c r="F249" s="6"/>
      <c r="G249" s="11"/>
    </row>
    <row r="250" spans="1:7" x14ac:dyDescent="0.3">
      <c r="A250" s="8">
        <v>5</v>
      </c>
      <c r="B250" s="23" t="s">
        <v>131</v>
      </c>
      <c r="C250" s="27"/>
      <c r="D250" s="22"/>
      <c r="E250" s="6"/>
      <c r="F250" s="6" t="s">
        <v>95</v>
      </c>
      <c r="G250" s="11"/>
    </row>
    <row r="251" spans="1:7" ht="28.8" x14ac:dyDescent="0.3">
      <c r="A251" s="8">
        <v>6</v>
      </c>
      <c r="B251" s="23" t="s">
        <v>100</v>
      </c>
      <c r="C251" s="27"/>
      <c r="D251" s="22"/>
      <c r="E251" s="6"/>
      <c r="F251" s="6" t="s">
        <v>95</v>
      </c>
      <c r="G251" s="11"/>
    </row>
    <row r="252" spans="1:7" x14ac:dyDescent="0.3">
      <c r="A252" s="8">
        <v>7</v>
      </c>
      <c r="B252" s="14" t="s">
        <v>67</v>
      </c>
      <c r="C252" s="27" t="s">
        <v>38</v>
      </c>
      <c r="D252" s="22">
        <v>1</v>
      </c>
      <c r="E252" s="6"/>
      <c r="F252" s="6"/>
      <c r="G252" s="11"/>
    </row>
    <row r="253" spans="1:7" x14ac:dyDescent="0.3">
      <c r="A253" s="8" t="s">
        <v>103</v>
      </c>
      <c r="B253" s="23" t="s">
        <v>63</v>
      </c>
      <c r="C253" s="27"/>
      <c r="D253" s="6"/>
      <c r="E253" s="6"/>
      <c r="F253" s="6" t="s">
        <v>95</v>
      </c>
      <c r="G253" s="11"/>
    </row>
    <row r="256" spans="1:7" x14ac:dyDescent="0.3">
      <c r="B256" s="15" t="s">
        <v>11</v>
      </c>
      <c r="C256" s="52">
        <v>5</v>
      </c>
    </row>
    <row r="257" spans="1:7" x14ac:dyDescent="0.3">
      <c r="B257" s="15" t="s">
        <v>12</v>
      </c>
      <c r="C257" s="53"/>
    </row>
    <row r="258" spans="1:7" x14ac:dyDescent="0.3">
      <c r="B258" s="15" t="s">
        <v>13</v>
      </c>
      <c r="C258" s="53">
        <f>C256*C257</f>
        <v>0</v>
      </c>
    </row>
    <row r="259" spans="1:7" x14ac:dyDescent="0.3">
      <c r="B259" s="15" t="s">
        <v>14</v>
      </c>
      <c r="C259" s="53">
        <f>C258*0.23</f>
        <v>0</v>
      </c>
    </row>
    <row r="260" spans="1:7" x14ac:dyDescent="0.3">
      <c r="B260" s="1" t="s">
        <v>15</v>
      </c>
      <c r="C260" s="53">
        <f>C258+C259</f>
        <v>0</v>
      </c>
    </row>
    <row r="261" spans="1:7" x14ac:dyDescent="0.3">
      <c r="B261" s="21"/>
    </row>
    <row r="262" spans="1:7" x14ac:dyDescent="0.3">
      <c r="G262" s="18" t="s">
        <v>2</v>
      </c>
    </row>
    <row r="263" spans="1:7" ht="30" customHeight="1" x14ac:dyDescent="0.3">
      <c r="B263" s="80" t="s">
        <v>90</v>
      </c>
      <c r="C263" s="80"/>
      <c r="D263" s="80"/>
      <c r="E263" s="80"/>
      <c r="F263" s="81"/>
      <c r="G263" s="19" t="s">
        <v>18</v>
      </c>
    </row>
    <row r="264" spans="1:7" ht="14.4" customHeight="1" x14ac:dyDescent="0.3">
      <c r="A264" s="63" t="s">
        <v>3</v>
      </c>
      <c r="B264" s="66" t="s">
        <v>4</v>
      </c>
      <c r="C264" s="69" t="s">
        <v>5</v>
      </c>
      <c r="D264" s="72" t="s">
        <v>6</v>
      </c>
      <c r="E264" s="73"/>
      <c r="F264" s="74"/>
      <c r="G264" s="75" t="s">
        <v>94</v>
      </c>
    </row>
    <row r="265" spans="1:7" x14ac:dyDescent="0.3">
      <c r="A265" s="64"/>
      <c r="B265" s="67"/>
      <c r="C265" s="70"/>
      <c r="D265" s="66" t="s">
        <v>7</v>
      </c>
      <c r="E265" s="66" t="s">
        <v>8</v>
      </c>
      <c r="F265" s="78" t="s">
        <v>9</v>
      </c>
      <c r="G265" s="76"/>
    </row>
    <row r="266" spans="1:7" ht="42" customHeight="1" x14ac:dyDescent="0.3">
      <c r="A266" s="65"/>
      <c r="B266" s="68"/>
      <c r="C266" s="71"/>
      <c r="D266" s="68"/>
      <c r="E266" s="68"/>
      <c r="F266" s="79"/>
      <c r="G266" s="77"/>
    </row>
    <row r="267" spans="1:7" ht="28.8" x14ac:dyDescent="0.3">
      <c r="A267" s="8" t="s">
        <v>10</v>
      </c>
      <c r="B267" s="23" t="s">
        <v>132</v>
      </c>
      <c r="C267" s="27" t="s">
        <v>70</v>
      </c>
      <c r="D267" s="22">
        <v>71</v>
      </c>
      <c r="E267" s="6"/>
      <c r="F267" s="6"/>
      <c r="G267" s="11"/>
    </row>
    <row r="268" spans="1:7" x14ac:dyDescent="0.3">
      <c r="A268" s="8">
        <v>2</v>
      </c>
      <c r="B268" s="23" t="s">
        <v>68</v>
      </c>
      <c r="C268" s="27" t="s">
        <v>70</v>
      </c>
      <c r="D268" s="22">
        <v>43</v>
      </c>
      <c r="E268" s="6"/>
      <c r="F268" s="6"/>
      <c r="G268" s="11"/>
    </row>
    <row r="269" spans="1:7" x14ac:dyDescent="0.3">
      <c r="A269" s="8">
        <v>3</v>
      </c>
      <c r="B269" s="23" t="s">
        <v>69</v>
      </c>
      <c r="C269" s="27" t="s">
        <v>70</v>
      </c>
      <c r="D269" s="22">
        <v>146</v>
      </c>
      <c r="E269" s="6"/>
      <c r="F269" s="6"/>
      <c r="G269" s="11"/>
    </row>
    <row r="270" spans="1:7" x14ac:dyDescent="0.3">
      <c r="A270" s="8">
        <v>4</v>
      </c>
      <c r="B270" s="23" t="s">
        <v>71</v>
      </c>
      <c r="C270" s="27" t="s">
        <v>70</v>
      </c>
      <c r="D270" s="22">
        <v>130</v>
      </c>
      <c r="E270" s="6"/>
      <c r="F270" s="6"/>
      <c r="G270" s="11"/>
    </row>
    <row r="271" spans="1:7" x14ac:dyDescent="0.3">
      <c r="A271" s="8">
        <v>5</v>
      </c>
      <c r="B271" s="23" t="s">
        <v>72</v>
      </c>
      <c r="C271" s="27" t="s">
        <v>70</v>
      </c>
      <c r="D271" s="22">
        <v>50</v>
      </c>
      <c r="E271" s="6"/>
      <c r="F271" s="6"/>
      <c r="G271" s="11"/>
    </row>
    <row r="272" spans="1:7" x14ac:dyDescent="0.3">
      <c r="A272" s="8" t="s">
        <v>73</v>
      </c>
      <c r="B272" s="14" t="s">
        <v>74</v>
      </c>
      <c r="C272" s="27"/>
      <c r="D272" s="22"/>
      <c r="E272" s="6"/>
      <c r="F272" s="6" t="s">
        <v>95</v>
      </c>
      <c r="G272" s="11"/>
    </row>
    <row r="273" spans="1:7" x14ac:dyDescent="0.3">
      <c r="A273" s="8">
        <v>7</v>
      </c>
      <c r="B273" s="14" t="s">
        <v>75</v>
      </c>
      <c r="C273" s="27"/>
      <c r="D273" s="6"/>
      <c r="E273" s="6"/>
      <c r="F273" s="6" t="s">
        <v>95</v>
      </c>
      <c r="G273" s="11"/>
    </row>
    <row r="274" spans="1:7" x14ac:dyDescent="0.3">
      <c r="A274" s="8">
        <v>8</v>
      </c>
      <c r="B274" s="23" t="s">
        <v>77</v>
      </c>
      <c r="C274" s="27" t="s">
        <v>33</v>
      </c>
      <c r="D274" s="6">
        <v>18</v>
      </c>
      <c r="E274" s="6"/>
      <c r="F274" s="6"/>
      <c r="G274" s="11"/>
    </row>
    <row r="275" spans="1:7" x14ac:dyDescent="0.3">
      <c r="A275" s="8" t="s">
        <v>79</v>
      </c>
      <c r="B275" s="23" t="s">
        <v>76</v>
      </c>
      <c r="C275" s="27" t="s">
        <v>33</v>
      </c>
      <c r="D275" s="22">
        <v>2</v>
      </c>
      <c r="E275" s="6"/>
      <c r="F275" s="6"/>
      <c r="G275" s="11"/>
    </row>
    <row r="278" spans="1:7" x14ac:dyDescent="0.3">
      <c r="B278" s="15" t="s">
        <v>11</v>
      </c>
      <c r="C278" s="52">
        <v>10</v>
      </c>
    </row>
    <row r="279" spans="1:7" x14ac:dyDescent="0.3">
      <c r="B279" s="15" t="s">
        <v>12</v>
      </c>
      <c r="C279" s="53">
        <v>0</v>
      </c>
    </row>
    <row r="280" spans="1:7" x14ac:dyDescent="0.3">
      <c r="B280" s="15" t="s">
        <v>13</v>
      </c>
      <c r="C280" s="53">
        <f>C278*C279</f>
        <v>0</v>
      </c>
    </row>
    <row r="281" spans="1:7" x14ac:dyDescent="0.3">
      <c r="B281" s="15" t="s">
        <v>14</v>
      </c>
      <c r="C281" s="53">
        <f>C280*0.23</f>
        <v>0</v>
      </c>
    </row>
    <row r="282" spans="1:7" x14ac:dyDescent="0.3">
      <c r="B282" s="1" t="s">
        <v>15</v>
      </c>
      <c r="C282" s="53">
        <f>C280+C281</f>
        <v>0</v>
      </c>
    </row>
    <row r="283" spans="1:7" x14ac:dyDescent="0.3">
      <c r="B283" s="21"/>
    </row>
    <row r="284" spans="1:7" x14ac:dyDescent="0.3">
      <c r="B284" s="21"/>
    </row>
    <row r="285" spans="1:7" x14ac:dyDescent="0.3">
      <c r="B285" s="21"/>
    </row>
    <row r="286" spans="1:7" x14ac:dyDescent="0.3">
      <c r="B286" s="21"/>
    </row>
    <row r="287" spans="1:7" x14ac:dyDescent="0.3">
      <c r="B287" s="21"/>
    </row>
    <row r="289" spans="2:6" ht="45" customHeight="1" x14ac:dyDescent="0.3">
      <c r="B289" s="5" t="s">
        <v>28</v>
      </c>
      <c r="C289" s="54">
        <f>C41+C65+C89+C115+C139+C163+C188+C212+C235+C258+C280</f>
        <v>0</v>
      </c>
    </row>
    <row r="290" spans="2:6" ht="33.75" customHeight="1" x14ac:dyDescent="0.3">
      <c r="B290" s="4" t="s">
        <v>27</v>
      </c>
      <c r="C290" s="54">
        <f>C289*0.23</f>
        <v>0</v>
      </c>
    </row>
    <row r="291" spans="2:6" ht="45.75" customHeight="1" x14ac:dyDescent="0.3">
      <c r="B291" s="5" t="s">
        <v>29</v>
      </c>
      <c r="C291" s="54">
        <f>C289+C290</f>
        <v>0</v>
      </c>
    </row>
    <row r="292" spans="2:6" ht="16.2" customHeight="1" x14ac:dyDescent="0.3"/>
    <row r="293" spans="2:6" ht="30.6" customHeight="1" x14ac:dyDescent="0.3">
      <c r="B293" s="108" t="s">
        <v>19</v>
      </c>
      <c r="C293" s="109"/>
      <c r="D293" s="109"/>
      <c r="E293" s="109"/>
      <c r="F293" s="110"/>
    </row>
    <row r="295" spans="2:6" ht="31.2" customHeight="1" x14ac:dyDescent="0.3">
      <c r="B295" s="111" t="s">
        <v>30</v>
      </c>
      <c r="C295" s="112"/>
      <c r="D295" s="112"/>
      <c r="E295" s="112"/>
      <c r="F295" s="113"/>
    </row>
    <row r="297" spans="2:6" ht="101.4" customHeight="1" x14ac:dyDescent="0.3">
      <c r="B297" s="114" t="s">
        <v>20</v>
      </c>
      <c r="C297" s="115"/>
      <c r="D297" s="115"/>
      <c r="E297" s="115"/>
      <c r="F297" s="116"/>
    </row>
    <row r="298" spans="2:6" ht="15" thickBot="1" x14ac:dyDescent="0.35"/>
    <row r="299" spans="2:6" x14ac:dyDescent="0.3">
      <c r="B299" s="117" t="s">
        <v>21</v>
      </c>
      <c r="C299" s="118"/>
      <c r="D299" s="119" t="s">
        <v>22</v>
      </c>
      <c r="E299" s="120"/>
      <c r="F299" s="121"/>
    </row>
    <row r="300" spans="2:6" x14ac:dyDescent="0.3">
      <c r="B300" s="128" t="s">
        <v>23</v>
      </c>
      <c r="C300" s="129"/>
      <c r="D300" s="122"/>
      <c r="E300" s="123"/>
      <c r="F300" s="124"/>
    </row>
    <row r="301" spans="2:6" x14ac:dyDescent="0.3">
      <c r="B301" s="16"/>
      <c r="C301" s="29"/>
      <c r="D301" s="122"/>
      <c r="E301" s="123"/>
      <c r="F301" s="124"/>
    </row>
    <row r="302" spans="2:6" ht="75" customHeight="1" thickBot="1" x14ac:dyDescent="0.35">
      <c r="B302" s="17"/>
      <c r="C302" s="30"/>
      <c r="D302" s="125"/>
      <c r="E302" s="126"/>
      <c r="F302" s="127"/>
    </row>
    <row r="304" spans="2:6" x14ac:dyDescent="0.3">
      <c r="B304" s="92" t="s">
        <v>25</v>
      </c>
      <c r="C304" s="93"/>
      <c r="D304" s="93"/>
      <c r="E304" s="93"/>
      <c r="F304" s="94"/>
    </row>
    <row r="305" spans="2:6" x14ac:dyDescent="0.3">
      <c r="B305" s="95"/>
      <c r="C305" s="96"/>
      <c r="D305" s="96"/>
      <c r="E305" s="96"/>
      <c r="F305" s="97"/>
    </row>
    <row r="306" spans="2:6" x14ac:dyDescent="0.3">
      <c r="B306" s="95"/>
      <c r="C306" s="96"/>
      <c r="D306" s="96"/>
      <c r="E306" s="96"/>
      <c r="F306" s="97"/>
    </row>
    <row r="307" spans="2:6" x14ac:dyDescent="0.3">
      <c r="B307" s="95"/>
      <c r="C307" s="96"/>
      <c r="D307" s="96"/>
      <c r="E307" s="96"/>
      <c r="F307" s="97"/>
    </row>
    <row r="308" spans="2:6" x14ac:dyDescent="0.3">
      <c r="B308" s="95"/>
      <c r="C308" s="96"/>
      <c r="D308" s="96"/>
      <c r="E308" s="96"/>
      <c r="F308" s="97"/>
    </row>
    <row r="309" spans="2:6" ht="15" thickBot="1" x14ac:dyDescent="0.35">
      <c r="B309" s="98"/>
      <c r="C309" s="99"/>
      <c r="D309" s="99"/>
      <c r="E309" s="99"/>
      <c r="F309" s="100"/>
    </row>
  </sheetData>
  <mergeCells count="120">
    <mergeCell ref="B304:F309"/>
    <mergeCell ref="B9:G9"/>
    <mergeCell ref="B10:G10"/>
    <mergeCell ref="F1:G1"/>
    <mergeCell ref="B293:F293"/>
    <mergeCell ref="B295:F295"/>
    <mergeCell ref="B297:F297"/>
    <mergeCell ref="B299:C299"/>
    <mergeCell ref="D299:F302"/>
    <mergeCell ref="B300:C300"/>
    <mergeCell ref="C7:G7"/>
    <mergeCell ref="C8:G8"/>
    <mergeCell ref="C3:G3"/>
    <mergeCell ref="C5:G5"/>
    <mergeCell ref="G72:G74"/>
    <mergeCell ref="D73:D74"/>
    <mergeCell ref="E73:E74"/>
    <mergeCell ref="F73:F74"/>
    <mergeCell ref="B71:F71"/>
    <mergeCell ref="B94:F94"/>
    <mergeCell ref="B144:F144"/>
    <mergeCell ref="B11:G11"/>
    <mergeCell ref="B15:F15"/>
    <mergeCell ref="G121:G123"/>
    <mergeCell ref="A16:A18"/>
    <mergeCell ref="B16:B18"/>
    <mergeCell ref="C16:C18"/>
    <mergeCell ref="D16:F16"/>
    <mergeCell ref="G16:G18"/>
    <mergeCell ref="D17:D18"/>
    <mergeCell ref="E17:E18"/>
    <mergeCell ref="A95:A97"/>
    <mergeCell ref="B95:B97"/>
    <mergeCell ref="C95:C97"/>
    <mergeCell ref="D95:F95"/>
    <mergeCell ref="A72:A74"/>
    <mergeCell ref="B72:B74"/>
    <mergeCell ref="C72:C74"/>
    <mergeCell ref="D72:F72"/>
    <mergeCell ref="G48:G50"/>
    <mergeCell ref="D49:D50"/>
    <mergeCell ref="E49:E50"/>
    <mergeCell ref="F49:F50"/>
    <mergeCell ref="F17:F18"/>
    <mergeCell ref="A46:B46"/>
    <mergeCell ref="B47:F47"/>
    <mergeCell ref="A48:A50"/>
    <mergeCell ref="B48:B50"/>
    <mergeCell ref="D122:D123"/>
    <mergeCell ref="E122:E123"/>
    <mergeCell ref="F122:F123"/>
    <mergeCell ref="G95:G97"/>
    <mergeCell ref="D96:D97"/>
    <mergeCell ref="E96:E97"/>
    <mergeCell ref="F96:F97"/>
    <mergeCell ref="B120:F120"/>
    <mergeCell ref="A121:A123"/>
    <mergeCell ref="B121:B123"/>
    <mergeCell ref="C121:C123"/>
    <mergeCell ref="D121:F121"/>
    <mergeCell ref="B145:B147"/>
    <mergeCell ref="C145:C147"/>
    <mergeCell ref="D145:F145"/>
    <mergeCell ref="G169:G171"/>
    <mergeCell ref="D170:D171"/>
    <mergeCell ref="E170:E171"/>
    <mergeCell ref="F170:F171"/>
    <mergeCell ref="G145:G147"/>
    <mergeCell ref="D146:D147"/>
    <mergeCell ref="E146:E147"/>
    <mergeCell ref="F146:F147"/>
    <mergeCell ref="B168:F168"/>
    <mergeCell ref="A68:B68"/>
    <mergeCell ref="A14:B14"/>
    <mergeCell ref="B218:B220"/>
    <mergeCell ref="C218:C220"/>
    <mergeCell ref="D218:F218"/>
    <mergeCell ref="G218:G220"/>
    <mergeCell ref="D219:D220"/>
    <mergeCell ref="E219:E220"/>
    <mergeCell ref="F219:F220"/>
    <mergeCell ref="G194:G196"/>
    <mergeCell ref="D195:D196"/>
    <mergeCell ref="E195:E196"/>
    <mergeCell ref="F195:F196"/>
    <mergeCell ref="B217:F217"/>
    <mergeCell ref="B193:F193"/>
    <mergeCell ref="A194:A196"/>
    <mergeCell ref="B194:B196"/>
    <mergeCell ref="C194:C196"/>
    <mergeCell ref="D194:F194"/>
    <mergeCell ref="A169:A171"/>
    <mergeCell ref="B169:B171"/>
    <mergeCell ref="C169:C171"/>
    <mergeCell ref="D169:F169"/>
    <mergeCell ref="A145:A147"/>
    <mergeCell ref="C48:C50"/>
    <mergeCell ref="D48:F48"/>
    <mergeCell ref="C6:G6"/>
    <mergeCell ref="A264:A266"/>
    <mergeCell ref="B264:B266"/>
    <mergeCell ref="C264:C266"/>
    <mergeCell ref="D264:F264"/>
    <mergeCell ref="G264:G266"/>
    <mergeCell ref="D265:D266"/>
    <mergeCell ref="E265:E266"/>
    <mergeCell ref="F265:F266"/>
    <mergeCell ref="G241:G243"/>
    <mergeCell ref="D242:D243"/>
    <mergeCell ref="E242:E243"/>
    <mergeCell ref="F242:F243"/>
    <mergeCell ref="B263:F263"/>
    <mergeCell ref="B240:F240"/>
    <mergeCell ref="A241:A243"/>
    <mergeCell ref="B241:B243"/>
    <mergeCell ref="C241:C243"/>
    <mergeCell ref="D241:F241"/>
    <mergeCell ref="A218:A220"/>
    <mergeCell ref="A61:B61"/>
    <mergeCell ref="A62:B62"/>
  </mergeCells>
  <phoneticPr fontId="2" type="noConversion"/>
  <pageMargins left="0.31496062992125984" right="0.31496062992125984" top="0.35433070866141736" bottom="0.35433070866141736" header="0.31496062992125984" footer="0.31496062992125984"/>
  <pageSetup paperSize="9" scale="8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7bbc667faddfbc61bcc8e7725b7f062c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9a28a880f4e588b91eb23c796b61f4ae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f547016c-b868-4c85-9b27-c8fef2bb2b21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9f37d40b-ca24-446e-849a-f7de3755b154"/>
    <ds:schemaRef ds:uri="http://www.w3.org/XML/1998/namespace"/>
    <ds:schemaRef ds:uri="http://purl.org/dc/terms/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D613CC-E541-4FF7-B58F-F08081023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Beáta Fulnečková</cp:lastModifiedBy>
  <cp:revision/>
  <cp:lastPrinted>2026-04-09T08:56:35Z</cp:lastPrinted>
  <dcterms:created xsi:type="dcterms:W3CDTF">2023-07-19T08:32:18Z</dcterms:created>
  <dcterms:modified xsi:type="dcterms:W3CDTF">2026-09-14T11:43:45Z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