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5 Ziar nad Hronom mesto\elektricka energia\Vyzva c. 2\"/>
    </mc:Choice>
  </mc:AlternateContent>
  <bookViews>
    <workbookView xWindow="0" yWindow="0" windowWidth="23040" windowHeight="8520"/>
  </bookViews>
  <sheets>
    <sheet name="Mestský úrad" sheetId="1" r:id="rId1"/>
  </sheets>
  <definedNames>
    <definedName name="_xlnm._FilterDatabase" localSheetId="0" hidden="1">'Mestský úrad'!$A$3:$J$53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1" l="1"/>
  <c r="H64" i="1" l="1"/>
  <c r="H65" i="1" s="1"/>
  <c r="G64" i="1"/>
  <c r="G65" i="1" s="1"/>
  <c r="I54" i="1" l="1"/>
  <c r="H54" i="1" l="1"/>
</calcChain>
</file>

<file path=xl/sharedStrings.xml><?xml version="1.0" encoding="utf-8"?>
<sst xmlns="http://schemas.openxmlformats.org/spreadsheetml/2006/main" count="353" uniqueCount="227">
  <si>
    <t>24ZSS6222442000G</t>
  </si>
  <si>
    <t>3x50-3x63</t>
  </si>
  <si>
    <t>C2 Stredoslovenska energetika, a.s. - Pevná mesačná zložka tarify</t>
  </si>
  <si>
    <t>24ZSS62222820006</t>
  </si>
  <si>
    <t>3x40-3x50</t>
  </si>
  <si>
    <t>24ZSS62222830001</t>
  </si>
  <si>
    <t>C3 Stredoslovenska energetika, a.s. - Pevná mesačná zložka tarify</t>
  </si>
  <si>
    <t>24ZSS6222297000C</t>
  </si>
  <si>
    <t>3x160 za každý 1A</t>
  </si>
  <si>
    <t>24ZSS62215180005</t>
  </si>
  <si>
    <t>24ZSS6223135000K</t>
  </si>
  <si>
    <t>od 3x25 do 3x63</t>
  </si>
  <si>
    <t>C1 Stredoslovenska energetika, a.s. - Pevná mesačná zložka tarify</t>
  </si>
  <si>
    <t>do 3x10, do 1x25</t>
  </si>
  <si>
    <t>24ZSS6122330000C</t>
  </si>
  <si>
    <t>nad 3x10 do 3x25</t>
  </si>
  <si>
    <t>24ZSS631987700AG</t>
  </si>
  <si>
    <t>24ZSS63198760004</t>
  </si>
  <si>
    <t>24ZSS4507589000V</t>
  </si>
  <si>
    <t>24ZSS4507575000K</t>
  </si>
  <si>
    <t>24ZSS6222084000A</t>
  </si>
  <si>
    <t>24ZSS4535224000S</t>
  </si>
  <si>
    <t>3x20-3x25</t>
  </si>
  <si>
    <t>C7 Stredoslovenska energetika, a.s. - Pevná mesačná zložka tarify</t>
  </si>
  <si>
    <t>24ZSS6122343000S</t>
  </si>
  <si>
    <t>24ZSS61223390004</t>
  </si>
  <si>
    <t>24ZSS63134510006</t>
  </si>
  <si>
    <t>24ZSS63077390008</t>
  </si>
  <si>
    <t>24ZSS6223132000Z</t>
  </si>
  <si>
    <t>24ZSS6315856000B</t>
  </si>
  <si>
    <t>24ZSS6222287000I</t>
  </si>
  <si>
    <t>24ZSS6222288000D</t>
  </si>
  <si>
    <t>24ZSS62222980007</t>
  </si>
  <si>
    <t>24ZSS6222296000H</t>
  </si>
  <si>
    <t>24ZSS6222293000W</t>
  </si>
  <si>
    <t>24ZSS62212330002</t>
  </si>
  <si>
    <t>24ZSS6221516000F</t>
  </si>
  <si>
    <t>24ZSS6222286000N</t>
  </si>
  <si>
    <t>3x32-3x40</t>
  </si>
  <si>
    <t>24ZSS6223136000F</t>
  </si>
  <si>
    <t>24ZSS6305264000T</t>
  </si>
  <si>
    <t>24ZSS62223280005</t>
  </si>
  <si>
    <t>24ZSS62215630000</t>
  </si>
  <si>
    <t>24ZSS622157200AG</t>
  </si>
  <si>
    <t>24ZSS62215960004</t>
  </si>
  <si>
    <t>24ZSS6222260000S</t>
  </si>
  <si>
    <t>24ZSS6222235000L</t>
  </si>
  <si>
    <t>24ZSS6222226000M</t>
  </si>
  <si>
    <t>24ZSS6222301000F</t>
  </si>
  <si>
    <t>24ZSS62212390009</t>
  </si>
  <si>
    <t>24ZSS6221240000B</t>
  </si>
  <si>
    <t>24ZSS6221243000X</t>
  </si>
  <si>
    <t>3x63-3x80</t>
  </si>
  <si>
    <t>24ZSS6221238000E</t>
  </si>
  <si>
    <t>24ZSS62209920004</t>
  </si>
  <si>
    <t>24ZSS6222251000T</t>
  </si>
  <si>
    <t>24ZSS62223290000</t>
  </si>
  <si>
    <t>24ZSS6222341000S</t>
  </si>
  <si>
    <t>24ZSS6222318000B</t>
  </si>
  <si>
    <t>24ZSS62212410006</t>
  </si>
  <si>
    <t>24ZSS6117446000C</t>
  </si>
  <si>
    <t>Počet Fáz</t>
  </si>
  <si>
    <t>Istič</t>
  </si>
  <si>
    <t>Názov odberného miesta</t>
  </si>
  <si>
    <t>EIC kód</t>
  </si>
  <si>
    <t>Veľkosť ističa</t>
  </si>
  <si>
    <t>Tarifa</t>
  </si>
  <si>
    <t>Adresa</t>
  </si>
  <si>
    <t>Odberné miesto</t>
  </si>
  <si>
    <t>6222301</t>
  </si>
  <si>
    <t>CO kryt</t>
  </si>
  <si>
    <t>Nám. MS 10/MOP</t>
  </si>
  <si>
    <t>Nám. MS 15/MOP - 140</t>
  </si>
  <si>
    <t>6222318</t>
  </si>
  <si>
    <t>Nám. MS 33/MOP-270</t>
  </si>
  <si>
    <t>6222341</t>
  </si>
  <si>
    <t>Dr. Janského 5/MOP - NW</t>
  </si>
  <si>
    <t>6222226</t>
  </si>
  <si>
    <t>Dr. Janského 9/MOP - WE</t>
  </si>
  <si>
    <t>6222235</t>
  </si>
  <si>
    <t>Dr. Janského 19/MOP-PU</t>
  </si>
  <si>
    <t>6222251</t>
  </si>
  <si>
    <t>Dr. Janského 23/MOP - BO</t>
  </si>
  <si>
    <t>6222260</t>
  </si>
  <si>
    <t>Š. Moysesa 60 - RH</t>
  </si>
  <si>
    <t>6221563</t>
  </si>
  <si>
    <t>Š. Moysesa 63/MOP - 670</t>
  </si>
  <si>
    <t>6221572</t>
  </si>
  <si>
    <t>Š. Moysesa 71/MOP - EN</t>
  </si>
  <si>
    <t>6221596</t>
  </si>
  <si>
    <t>M. R. Štefánika 42/MOP</t>
  </si>
  <si>
    <t>J. Hollého 7/MOP- VD</t>
  </si>
  <si>
    <t>6220992</t>
  </si>
  <si>
    <t>Dom seniorov</t>
  </si>
  <si>
    <t>Tajovského 561/34</t>
  </si>
  <si>
    <t>6315856</t>
  </si>
  <si>
    <t>Fontána - CMZ</t>
  </si>
  <si>
    <t>Nám. MS 999</t>
  </si>
  <si>
    <t>6313451</t>
  </si>
  <si>
    <t>KD Š. Podhradie</t>
  </si>
  <si>
    <t>Š. Podhradie 87</t>
  </si>
  <si>
    <t>6223135</t>
  </si>
  <si>
    <t>6223136</t>
  </si>
  <si>
    <t>Osvetlenie</t>
  </si>
  <si>
    <t>Š. Podhradie 62</t>
  </si>
  <si>
    <t>6223132</t>
  </si>
  <si>
    <t>Svätokr. Dom</t>
  </si>
  <si>
    <t>Svätokr. Nám. 22</t>
  </si>
  <si>
    <t>6117446</t>
  </si>
  <si>
    <t>Verej. WC</t>
  </si>
  <si>
    <t>Nám. MS 8</t>
  </si>
  <si>
    <t>6305264</t>
  </si>
  <si>
    <t>Ubytovňa STS</t>
  </si>
  <si>
    <t>SNP 149</t>
  </si>
  <si>
    <t>6221233</t>
  </si>
  <si>
    <t>OS SEVER</t>
  </si>
  <si>
    <t>J. Považana 9</t>
  </si>
  <si>
    <t>6319877</t>
  </si>
  <si>
    <t>J. Považana 5</t>
  </si>
  <si>
    <t>6319876</t>
  </si>
  <si>
    <t>4507575</t>
  </si>
  <si>
    <t>J. Považana 11</t>
  </si>
  <si>
    <t>J. Považana 7</t>
  </si>
  <si>
    <t>4507589</t>
  </si>
  <si>
    <t>Jadran</t>
  </si>
  <si>
    <t>M. Chrásteka 19</t>
  </si>
  <si>
    <t>6122339</t>
  </si>
  <si>
    <t>6122330</t>
  </si>
  <si>
    <t>6122343</t>
  </si>
  <si>
    <t>Jadran - vchod</t>
  </si>
  <si>
    <t>6222442</t>
  </si>
  <si>
    <t>Okresný súd</t>
  </si>
  <si>
    <t>Nám. MS 4/AY</t>
  </si>
  <si>
    <t>6222282</t>
  </si>
  <si>
    <t>Nám. MS 4/BZ</t>
  </si>
  <si>
    <t>6222283</t>
  </si>
  <si>
    <t>AB - prízemie</t>
  </si>
  <si>
    <t>Nám. MS 4</t>
  </si>
  <si>
    <t>6307739</t>
  </si>
  <si>
    <t>Okres. Prokuratúra</t>
  </si>
  <si>
    <t>Nám. MS 6/FC</t>
  </si>
  <si>
    <t>6222287</t>
  </si>
  <si>
    <t>Nám. MS 6/GD</t>
  </si>
  <si>
    <t>6222288</t>
  </si>
  <si>
    <t>AB - vchod č. 6</t>
  </si>
  <si>
    <t>Nám. MS 6/EB</t>
  </si>
  <si>
    <t>6222286</t>
  </si>
  <si>
    <t>AB - výťah</t>
  </si>
  <si>
    <t>Nám. MS 8/Li</t>
  </si>
  <si>
    <t>6222293</t>
  </si>
  <si>
    <t>CO kryt - OÚ</t>
  </si>
  <si>
    <t>Nám. MS 8/OL</t>
  </si>
  <si>
    <t>6222296</t>
  </si>
  <si>
    <t>AB - výšková budova</t>
  </si>
  <si>
    <t>Nám. MS 8/PM</t>
  </si>
  <si>
    <t>6222297</t>
  </si>
  <si>
    <t>AB - býv. poslanecká</t>
  </si>
  <si>
    <t>Nám. MS 8/QN</t>
  </si>
  <si>
    <t>6222298</t>
  </si>
  <si>
    <t>Garáže</t>
  </si>
  <si>
    <t>Nám. MS 19/AQ</t>
  </si>
  <si>
    <t>6222328</t>
  </si>
  <si>
    <t>Nám. MS 19/BR</t>
  </si>
  <si>
    <t>6222329</t>
  </si>
  <si>
    <t>CO kryt - MsÚ</t>
  </si>
  <si>
    <t>Š. Moysesa 46/SQ</t>
  </si>
  <si>
    <t>6221516</t>
  </si>
  <si>
    <t>6221518</t>
  </si>
  <si>
    <t>Mestský úrad</t>
  </si>
  <si>
    <t>Š. Moysesa 46/QO</t>
  </si>
  <si>
    <t>Hygienická stanica</t>
  </si>
  <si>
    <t>Kortina</t>
  </si>
  <si>
    <t>Prílež. Akcie</t>
  </si>
  <si>
    <t>Svätokr. Nám. 24</t>
  </si>
  <si>
    <t>Svätokr. Nám. 8</t>
  </si>
  <si>
    <t>Svätokr. Nám. 12</t>
  </si>
  <si>
    <t>Svätokr. Nám. 39</t>
  </si>
  <si>
    <t>MsKC</t>
  </si>
  <si>
    <t>SNP 109/VO</t>
  </si>
  <si>
    <t>24ZSS9681464000N</t>
  </si>
  <si>
    <t>9681464</t>
  </si>
  <si>
    <t>VN SSE - D</t>
  </si>
  <si>
    <t>Max. rezervovaná kapacita (kW)</t>
  </si>
  <si>
    <t>160</t>
  </si>
  <si>
    <t>Cintorín ZH</t>
  </si>
  <si>
    <t>A. Dubčeka 45</t>
  </si>
  <si>
    <t>CZO</t>
  </si>
  <si>
    <t>Horné opatovce</t>
  </si>
  <si>
    <t>Spolu</t>
  </si>
  <si>
    <t>Dom smútku Š. Podhradie</t>
  </si>
  <si>
    <t>24ZSS9600104000C</t>
  </si>
  <si>
    <t>4535224</t>
  </si>
  <si>
    <t>6221239</t>
  </si>
  <si>
    <t>6221240</t>
  </si>
  <si>
    <t>6221243</t>
  </si>
  <si>
    <t>6221238</t>
  </si>
  <si>
    <t>6221241</t>
  </si>
  <si>
    <t>6222084</t>
  </si>
  <si>
    <t>24ZSS4501250000F</t>
  </si>
  <si>
    <t>Kaštieľ</t>
  </si>
  <si>
    <t>SNP 16/VO</t>
  </si>
  <si>
    <t>24ZSS96804780005</t>
  </si>
  <si>
    <t>Spotreba VT za r. 2019 v MWh</t>
  </si>
  <si>
    <t>Spotreba NT za r. 2019 v mWh</t>
  </si>
  <si>
    <t>Svätokr. Nám. 18</t>
  </si>
  <si>
    <t>24ZSS62212420001</t>
  </si>
  <si>
    <t>6221242</t>
  </si>
  <si>
    <t>24ZSS6301946000E</t>
  </si>
  <si>
    <t>6301946</t>
  </si>
  <si>
    <t>Identifikácia  dodávateľa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</si>
  <si>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</si>
  <si>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</si>
  <si>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</si>
  <si>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</si>
  <si>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</si>
  <si>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</si>
  <si>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</si>
  <si>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</si>
  <si>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UPOZORNENIE</t>
  </si>
  <si>
    <t>- povinné údaje, ktoré vypĺňa  dodávateľ</t>
  </si>
  <si>
    <t>Veľkoodber</t>
  </si>
  <si>
    <t>MALOODBER</t>
  </si>
  <si>
    <t>Celková cena s DPH:</t>
  </si>
  <si>
    <t>Celková cena bez DPH:</t>
  </si>
  <si>
    <t xml:space="preserve">pečiatka a podpis oprávnenej osoby </t>
  </si>
  <si>
    <t>Spotreba NT za r. 2019 v MWh</t>
  </si>
  <si>
    <t>Spolu  veľkoodber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</si>
</sst>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0\ &quot;€&quot;"/>
    <numFmt numFmtId="166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93">
    <xf numFmtId="0" fontId="0" fillId="0" borderId="0" xfId="0"/>
    <xf numFmtId="49" fontId="1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0" fillId="0" borderId="1" xfId="0" applyBorder="1"/>
    <xf numFmtId="0" fontId="0" fillId="0" borderId="1" xfId="0" applyBorder="1" applyAlignment="1">
      <alignment horizontal="center"/>
    </xf>
    <xf numFmtId="49" fontId="1" fillId="0" borderId="2" xfId="0" applyNumberFormat="1" applyFont="1" applyFill="1" applyBorder="1" applyAlignment="1" applyProtection="1"/>
    <xf numFmtId="49" fontId="1" fillId="0" borderId="3" xfId="0" applyNumberFormat="1" applyFont="1" applyFill="1" applyBorder="1" applyAlignment="1" applyProtection="1"/>
    <xf numFmtId="0" fontId="0" fillId="0" borderId="3" xfId="0" applyBorder="1"/>
    <xf numFmtId="0" fontId="0" fillId="0" borderId="4" xfId="0" applyBorder="1"/>
    <xf numFmtId="49" fontId="1" fillId="0" borderId="5" xfId="0" applyNumberFormat="1" applyFont="1" applyFill="1" applyBorder="1" applyAlignment="1" applyProtection="1"/>
    <xf numFmtId="49" fontId="1" fillId="0" borderId="6" xfId="0" applyNumberFormat="1" applyFont="1" applyFill="1" applyBorder="1" applyAlignment="1" applyProtection="1"/>
    <xf numFmtId="49" fontId="1" fillId="0" borderId="6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/>
    <xf numFmtId="49" fontId="1" fillId="0" borderId="7" xfId="0" applyNumberFormat="1" applyFont="1" applyFill="1" applyBorder="1" applyAlignment="1" applyProtection="1"/>
    <xf numFmtId="49" fontId="1" fillId="0" borderId="8" xfId="0" applyNumberFormat="1" applyFont="1" applyFill="1" applyBorder="1" applyAlignment="1" applyProtection="1"/>
    <xf numFmtId="49" fontId="1" fillId="0" borderId="9" xfId="0" applyNumberFormat="1" applyFont="1" applyFill="1" applyBorder="1" applyAlignment="1" applyProtection="1"/>
    <xf numFmtId="49" fontId="1" fillId="0" borderId="9" xfId="0" applyNumberFormat="1" applyFont="1" applyFill="1" applyBorder="1" applyAlignment="1" applyProtection="1">
      <alignment wrapText="1"/>
    </xf>
    <xf numFmtId="49" fontId="1" fillId="0" borderId="10" xfId="0" applyNumberFormat="1" applyFont="1" applyFill="1" applyBorder="1" applyAlignment="1" applyProtection="1"/>
    <xf numFmtId="0" fontId="0" fillId="0" borderId="12" xfId="0" applyBorder="1"/>
    <xf numFmtId="0" fontId="0" fillId="0" borderId="13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9" xfId="0" applyFont="1" applyBorder="1"/>
    <xf numFmtId="0" fontId="1" fillId="2" borderId="1" xfId="0" applyNumberFormat="1" applyFont="1" applyFill="1" applyBorder="1" applyAlignment="1" applyProtection="1"/>
    <xf numFmtId="49" fontId="3" fillId="0" borderId="9" xfId="0" applyNumberFormat="1" applyFont="1" applyFill="1" applyBorder="1" applyAlignment="1" applyProtection="1">
      <alignment wrapText="1"/>
    </xf>
    <xf numFmtId="49" fontId="1" fillId="0" borderId="11" xfId="0" applyNumberFormat="1" applyFont="1" applyFill="1" applyBorder="1" applyAlignment="1" applyProtection="1"/>
    <xf numFmtId="49" fontId="1" fillId="0" borderId="12" xfId="0" applyNumberFormat="1" applyFont="1" applyFill="1" applyBorder="1" applyAlignment="1" applyProtection="1"/>
    <xf numFmtId="0" fontId="1" fillId="0" borderId="12" xfId="0" applyNumberFormat="1" applyFont="1" applyFill="1" applyBorder="1" applyAlignment="1" applyProtection="1"/>
    <xf numFmtId="0" fontId="3" fillId="3" borderId="6" xfId="0" applyNumberFormat="1" applyFont="1" applyFill="1" applyBorder="1" applyAlignment="1" applyProtection="1"/>
    <xf numFmtId="0" fontId="0" fillId="3" borderId="1" xfId="0" applyFill="1" applyBorder="1"/>
    <xf numFmtId="0" fontId="3" fillId="3" borderId="1" xfId="0" applyNumberFormat="1" applyFont="1" applyFill="1" applyBorder="1" applyAlignment="1" applyProtection="1"/>
    <xf numFmtId="0" fontId="3" fillId="3" borderId="12" xfId="0" applyNumberFormat="1" applyFont="1" applyFill="1" applyBorder="1" applyAlignment="1" applyProtection="1"/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0" xfId="0" applyAlignment="1">
      <alignment vertical="center"/>
    </xf>
    <xf numFmtId="0" fontId="3" fillId="3" borderId="6" xfId="0" applyNumberFormat="1" applyFont="1" applyFill="1" applyBorder="1" applyAlignment="1" applyProtection="1">
      <alignment horizontal="center"/>
    </xf>
    <xf numFmtId="0" fontId="3" fillId="3" borderId="1" xfId="0" applyNumberFormat="1" applyFont="1" applyFill="1" applyBorder="1" applyAlignment="1" applyProtection="1">
      <alignment horizontal="center"/>
    </xf>
    <xf numFmtId="0" fontId="3" fillId="3" borderId="12" xfId="0" applyNumberFormat="1" applyFont="1" applyFill="1" applyBorder="1" applyAlignment="1" applyProtection="1">
      <alignment horizontal="center"/>
    </xf>
    <xf numFmtId="2" fontId="4" fillId="0" borderId="9" xfId="0" applyNumberFormat="1" applyFont="1" applyBorder="1" applyAlignment="1">
      <alignment horizont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165" fontId="7" fillId="0" borderId="0" xfId="1" applyNumberFormat="1" applyFont="1" applyAlignment="1">
      <alignment horizontal="right" wrapText="1"/>
    </xf>
    <xf numFmtId="9" fontId="7" fillId="0" borderId="0" xfId="1" applyNumberFormat="1" applyFont="1" applyAlignment="1">
      <alignment wrapText="1"/>
    </xf>
    <xf numFmtId="0" fontId="7" fillId="0" borderId="0" xfId="1" applyFont="1" applyAlignment="1">
      <alignment wrapText="1"/>
    </xf>
    <xf numFmtId="165" fontId="7" fillId="0" borderId="0" xfId="1" applyNumberFormat="1" applyFont="1" applyAlignment="1">
      <alignment horizontal="right" vertical="top" wrapText="1"/>
    </xf>
    <xf numFmtId="9" fontId="7" fillId="0" borderId="0" xfId="1" applyNumberFormat="1" applyFont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left" wrapText="1"/>
    </xf>
    <xf numFmtId="49" fontId="7" fillId="0" borderId="0" xfId="1" applyNumberFormat="1" applyFont="1" applyAlignment="1">
      <alignment horizontal="center" wrapText="1"/>
    </xf>
    <xf numFmtId="3" fontId="7" fillId="0" borderId="0" xfId="1" applyNumberFormat="1" applyFont="1" applyAlignment="1">
      <alignment horizontal="center" wrapText="1"/>
    </xf>
    <xf numFmtId="166" fontId="7" fillId="0" borderId="0" xfId="1" applyNumberFormat="1" applyFont="1" applyAlignment="1">
      <alignment horizontal="left" wrapText="1"/>
    </xf>
    <xf numFmtId="0" fontId="7" fillId="0" borderId="0" xfId="1" applyFont="1" applyAlignment="1">
      <alignment vertical="top"/>
    </xf>
    <xf numFmtId="49" fontId="7" fillId="0" borderId="0" xfId="1" applyNumberFormat="1" applyFont="1" applyAlignment="1">
      <alignment horizontal="center" vertical="top" wrapText="1"/>
    </xf>
    <xf numFmtId="3" fontId="7" fillId="0" borderId="0" xfId="1" applyNumberFormat="1" applyFont="1" applyAlignment="1">
      <alignment horizontal="center" vertical="top" wrapText="1"/>
    </xf>
    <xf numFmtId="0" fontId="7" fillId="0" borderId="0" xfId="1" applyFont="1" applyBorder="1" applyAlignment="1">
      <alignment vertical="top"/>
    </xf>
    <xf numFmtId="0" fontId="7" fillId="0" borderId="0" xfId="1" applyFont="1" applyBorder="1" applyAlignment="1">
      <alignment vertical="top" wrapText="1"/>
    </xf>
    <xf numFmtId="0" fontId="7" fillId="4" borderId="16" xfId="1" applyFont="1" applyFill="1" applyBorder="1" applyAlignment="1">
      <alignment wrapText="1"/>
    </xf>
    <xf numFmtId="0" fontId="7" fillId="0" borderId="0" xfId="2" applyFont="1" applyAlignment="1">
      <alignment wrapText="1"/>
    </xf>
    <xf numFmtId="0" fontId="7" fillId="0" borderId="0" xfId="2" applyFont="1" applyAlignment="1">
      <alignment horizontal="center" vertical="top" wrapText="1"/>
    </xf>
    <xf numFmtId="165" fontId="7" fillId="0" borderId="0" xfId="2" applyNumberFormat="1" applyFont="1" applyAlignment="1">
      <alignment wrapText="1"/>
    </xf>
    <xf numFmtId="9" fontId="7" fillId="0" borderId="0" xfId="2" applyNumberFormat="1" applyFont="1" applyAlignment="1">
      <alignment wrapText="1"/>
    </xf>
    <xf numFmtId="49" fontId="1" fillId="0" borderId="24" xfId="0" applyNumberFormat="1" applyFont="1" applyFill="1" applyBorder="1" applyAlignment="1" applyProtection="1"/>
    <xf numFmtId="49" fontId="1" fillId="0" borderId="25" xfId="0" applyNumberFormat="1" applyFont="1" applyFill="1" applyBorder="1" applyAlignment="1" applyProtection="1"/>
    <xf numFmtId="49" fontId="1" fillId="0" borderId="26" xfId="0" applyNumberFormat="1" applyFont="1" applyFill="1" applyBorder="1" applyAlignment="1" applyProtection="1"/>
    <xf numFmtId="49" fontId="3" fillId="0" borderId="26" xfId="0" applyNumberFormat="1" applyFont="1" applyFill="1" applyBorder="1" applyAlignment="1" applyProtection="1">
      <alignment wrapText="1"/>
    </xf>
    <xf numFmtId="0" fontId="0" fillId="0" borderId="0" xfId="0" applyAlignment="1">
      <alignment horizontal="right"/>
    </xf>
    <xf numFmtId="49" fontId="1" fillId="0" borderId="0" xfId="0" applyNumberFormat="1" applyFont="1" applyFill="1" applyBorder="1" applyAlignment="1" applyProtection="1"/>
    <xf numFmtId="0" fontId="0" fillId="0" borderId="0" xfId="0" applyBorder="1"/>
    <xf numFmtId="2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10" fillId="0" borderId="0" xfId="0" applyFont="1"/>
    <xf numFmtId="0" fontId="2" fillId="0" borderId="2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vertical="top" wrapText="1"/>
    </xf>
    <xf numFmtId="49" fontId="8" fillId="0" borderId="0" xfId="1" applyNumberFormat="1" applyFont="1" applyAlignment="1">
      <alignment horizontal="left" vertical="top" wrapText="1"/>
    </xf>
    <xf numFmtId="0" fontId="7" fillId="0" borderId="0" xfId="1" applyFont="1" applyAlignment="1">
      <alignment horizontal="center" vertical="top" wrapText="1"/>
    </xf>
    <xf numFmtId="0" fontId="7" fillId="0" borderId="17" xfId="1" applyFont="1" applyBorder="1" applyAlignment="1">
      <alignment horizontal="center" vertical="top" wrapText="1"/>
    </xf>
    <xf numFmtId="0" fontId="7" fillId="0" borderId="18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top" wrapText="1"/>
    </xf>
    <xf numFmtId="49" fontId="7" fillId="0" borderId="19" xfId="1" applyNumberFormat="1" applyFont="1" applyBorder="1" applyAlignment="1">
      <alignment horizontal="left"/>
    </xf>
    <xf numFmtId="49" fontId="7" fillId="0" borderId="0" xfId="1" applyNumberFormat="1" applyFont="1" applyAlignment="1">
      <alignment horizontal="left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0" fillId="0" borderId="27" xfId="0" applyBorder="1"/>
    <xf numFmtId="0" fontId="0" fillId="0" borderId="28" xfId="0" applyBorder="1"/>
  </cellXfs>
  <cellStyles count="3">
    <cellStyle name="Normálna 2" xfId="1"/>
    <cellStyle name="Normálne" xfId="0" builtinId="0"/>
    <cellStyle name="Normálne 4" xfId="2"/>
  </cellStyles>
  <dxfs count="1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tabSelected="1" workbookViewId="0">
      <pane ySplit="3" topLeftCell="A52" activePane="bottomLeft" state="frozen"/>
      <selection pane="bottomLeft" activeCell="F67" sqref="F67"/>
    </sheetView>
  </sheetViews>
  <sheetFormatPr defaultRowHeight="14.4" x14ac:dyDescent="0.3"/>
  <cols>
    <col min="1" max="1" width="25" customWidth="1"/>
    <col min="2" max="2" width="19.5546875" customWidth="1"/>
    <col min="3" max="3" width="18.109375" bestFit="1" customWidth="1"/>
    <col min="4" max="4" width="18.109375" customWidth="1"/>
    <col min="5" max="5" width="9.6640625" customWidth="1"/>
    <col min="6" max="6" width="9.88671875" customWidth="1"/>
    <col min="7" max="7" width="18.109375" bestFit="1" customWidth="1"/>
    <col min="8" max="8" width="15.88671875" bestFit="1" customWidth="1"/>
    <col min="9" max="9" width="15.88671875" customWidth="1"/>
    <col min="10" max="10" width="60" bestFit="1" customWidth="1"/>
  </cols>
  <sheetData>
    <row r="1" spans="1:10" x14ac:dyDescent="0.3">
      <c r="B1" s="74" t="s">
        <v>221</v>
      </c>
      <c r="C1" s="74"/>
      <c r="D1" s="74"/>
      <c r="E1" s="74"/>
      <c r="F1" s="74"/>
      <c r="G1" s="74"/>
      <c r="H1" s="74"/>
      <c r="I1" s="74"/>
      <c r="J1" s="74"/>
    </row>
    <row r="2" spans="1:10" ht="15" thickBot="1" x14ac:dyDescent="0.35">
      <c r="B2" s="75"/>
      <c r="C2" s="75"/>
      <c r="D2" s="75"/>
      <c r="E2" s="75"/>
      <c r="F2" s="75"/>
      <c r="G2" s="75"/>
      <c r="H2" s="75"/>
      <c r="I2" s="75"/>
      <c r="J2" s="75"/>
    </row>
    <row r="3" spans="1:10" ht="29.4" thickBot="1" x14ac:dyDescent="0.35">
      <c r="A3" s="5" t="s">
        <v>63</v>
      </c>
      <c r="B3" s="63" t="s">
        <v>67</v>
      </c>
      <c r="C3" s="64" t="s">
        <v>64</v>
      </c>
      <c r="D3" s="65" t="s">
        <v>68</v>
      </c>
      <c r="E3" s="65" t="s">
        <v>62</v>
      </c>
      <c r="F3" s="65" t="s">
        <v>61</v>
      </c>
      <c r="G3" s="65" t="s">
        <v>65</v>
      </c>
      <c r="H3" s="66" t="s">
        <v>202</v>
      </c>
      <c r="I3" s="66" t="s">
        <v>225</v>
      </c>
      <c r="J3" s="65" t="s">
        <v>66</v>
      </c>
    </row>
    <row r="4" spans="1:10" x14ac:dyDescent="0.3">
      <c r="A4" s="6" t="s">
        <v>129</v>
      </c>
      <c r="B4" s="1" t="s">
        <v>125</v>
      </c>
      <c r="C4" s="10" t="s">
        <v>0</v>
      </c>
      <c r="D4" s="10" t="s">
        <v>130</v>
      </c>
      <c r="E4" s="12">
        <v>63</v>
      </c>
      <c r="F4" s="12">
        <v>3</v>
      </c>
      <c r="G4" s="10" t="s">
        <v>1</v>
      </c>
      <c r="H4" s="37">
        <v>5.29</v>
      </c>
      <c r="I4" s="29"/>
      <c r="J4" s="10" t="s">
        <v>2</v>
      </c>
    </row>
    <row r="5" spans="1:10" x14ac:dyDescent="0.3">
      <c r="A5" s="6" t="s">
        <v>131</v>
      </c>
      <c r="B5" s="1" t="s">
        <v>132</v>
      </c>
      <c r="C5" s="1" t="s">
        <v>3</v>
      </c>
      <c r="D5" s="1" t="s">
        <v>133</v>
      </c>
      <c r="E5" s="2">
        <v>50</v>
      </c>
      <c r="F5" s="2">
        <v>3</v>
      </c>
      <c r="G5" s="1" t="s">
        <v>4</v>
      </c>
      <c r="H5" s="38">
        <v>5.7240000000000002</v>
      </c>
      <c r="I5" s="31"/>
      <c r="J5" s="1" t="s">
        <v>2</v>
      </c>
    </row>
    <row r="6" spans="1:10" x14ac:dyDescent="0.3">
      <c r="A6" s="6" t="s">
        <v>131</v>
      </c>
      <c r="B6" s="1" t="s">
        <v>134</v>
      </c>
      <c r="C6" s="1" t="s">
        <v>5</v>
      </c>
      <c r="D6" s="1" t="s">
        <v>135</v>
      </c>
      <c r="E6" s="2">
        <v>50</v>
      </c>
      <c r="F6" s="2">
        <v>3</v>
      </c>
      <c r="G6" s="1" t="s">
        <v>4</v>
      </c>
      <c r="H6" s="38">
        <v>28.661000000000001</v>
      </c>
      <c r="I6" s="31"/>
      <c r="J6" s="1" t="s">
        <v>6</v>
      </c>
    </row>
    <row r="7" spans="1:10" x14ac:dyDescent="0.3">
      <c r="A7" s="6" t="s">
        <v>153</v>
      </c>
      <c r="B7" s="1" t="s">
        <v>154</v>
      </c>
      <c r="C7" s="1" t="s">
        <v>7</v>
      </c>
      <c r="D7" s="1" t="s">
        <v>155</v>
      </c>
      <c r="E7" s="2">
        <v>200</v>
      </c>
      <c r="F7" s="2">
        <v>3</v>
      </c>
      <c r="G7" s="1" t="s">
        <v>8</v>
      </c>
      <c r="H7" s="38">
        <v>122.393</v>
      </c>
      <c r="I7" s="31"/>
      <c r="J7" s="1" t="s">
        <v>6</v>
      </c>
    </row>
    <row r="8" spans="1:10" x14ac:dyDescent="0.3">
      <c r="A8" s="6" t="s">
        <v>168</v>
      </c>
      <c r="B8" s="1" t="s">
        <v>165</v>
      </c>
      <c r="C8" s="1" t="s">
        <v>9</v>
      </c>
      <c r="D8" s="1" t="s">
        <v>167</v>
      </c>
      <c r="E8" s="2">
        <v>60</v>
      </c>
      <c r="F8" s="2">
        <v>3</v>
      </c>
      <c r="G8" s="1" t="s">
        <v>1</v>
      </c>
      <c r="H8" s="38">
        <v>28.748999999999999</v>
      </c>
      <c r="I8" s="31"/>
      <c r="J8" s="1" t="s">
        <v>6</v>
      </c>
    </row>
    <row r="9" spans="1:10" x14ac:dyDescent="0.3">
      <c r="A9" s="6" t="s">
        <v>99</v>
      </c>
      <c r="B9" s="1" t="s">
        <v>100</v>
      </c>
      <c r="C9" s="1" t="s">
        <v>10</v>
      </c>
      <c r="D9" s="1" t="s">
        <v>101</v>
      </c>
      <c r="E9" s="2">
        <v>54.5</v>
      </c>
      <c r="F9" s="2">
        <v>3</v>
      </c>
      <c r="G9" s="1" t="s">
        <v>11</v>
      </c>
      <c r="H9" s="38">
        <v>7.3049999999999997</v>
      </c>
      <c r="I9" s="31"/>
      <c r="J9" s="1" t="s">
        <v>12</v>
      </c>
    </row>
    <row r="10" spans="1:10" x14ac:dyDescent="0.3">
      <c r="A10" s="6" t="s">
        <v>124</v>
      </c>
      <c r="B10" s="1" t="s">
        <v>125</v>
      </c>
      <c r="C10" s="1" t="s">
        <v>14</v>
      </c>
      <c r="D10" s="1" t="s">
        <v>127</v>
      </c>
      <c r="E10" s="2">
        <v>25</v>
      </c>
      <c r="F10" s="2">
        <v>3</v>
      </c>
      <c r="G10" s="1" t="s">
        <v>15</v>
      </c>
      <c r="H10" s="38">
        <v>6.0000000000000001E-3</v>
      </c>
      <c r="I10" s="31"/>
      <c r="J10" s="1" t="s">
        <v>12</v>
      </c>
    </row>
    <row r="11" spans="1:10" x14ac:dyDescent="0.3">
      <c r="A11" s="6" t="s">
        <v>115</v>
      </c>
      <c r="B11" s="1" t="s">
        <v>116</v>
      </c>
      <c r="C11" s="1" t="s">
        <v>16</v>
      </c>
      <c r="D11" s="1" t="s">
        <v>117</v>
      </c>
      <c r="E11" s="2">
        <v>25</v>
      </c>
      <c r="F11" s="2">
        <v>1</v>
      </c>
      <c r="G11" s="1" t="s">
        <v>13</v>
      </c>
      <c r="H11" s="38">
        <v>0.55600000000000005</v>
      </c>
      <c r="I11" s="31"/>
      <c r="J11" s="1" t="s">
        <v>12</v>
      </c>
    </row>
    <row r="12" spans="1:10" x14ac:dyDescent="0.3">
      <c r="A12" s="6" t="s">
        <v>115</v>
      </c>
      <c r="B12" s="1" t="s">
        <v>118</v>
      </c>
      <c r="C12" s="1" t="s">
        <v>17</v>
      </c>
      <c r="D12" s="1" t="s">
        <v>119</v>
      </c>
      <c r="E12" s="2">
        <v>25</v>
      </c>
      <c r="F12" s="2">
        <v>1</v>
      </c>
      <c r="G12" s="1" t="s">
        <v>13</v>
      </c>
      <c r="H12" s="38">
        <v>0.66700000000000004</v>
      </c>
      <c r="I12" s="31"/>
      <c r="J12" s="1" t="s">
        <v>12</v>
      </c>
    </row>
    <row r="13" spans="1:10" x14ac:dyDescent="0.3">
      <c r="A13" s="6" t="s">
        <v>115</v>
      </c>
      <c r="B13" s="1" t="s">
        <v>122</v>
      </c>
      <c r="C13" s="1" t="s">
        <v>18</v>
      </c>
      <c r="D13" s="1" t="s">
        <v>123</v>
      </c>
      <c r="E13" s="2">
        <v>25</v>
      </c>
      <c r="F13" s="2">
        <v>1</v>
      </c>
      <c r="G13" s="1" t="s">
        <v>13</v>
      </c>
      <c r="H13" s="38">
        <v>0.38200000000000001</v>
      </c>
      <c r="I13" s="31"/>
      <c r="J13" s="1" t="s">
        <v>12</v>
      </c>
    </row>
    <row r="14" spans="1:10" x14ac:dyDescent="0.3">
      <c r="A14" s="6" t="s">
        <v>115</v>
      </c>
      <c r="B14" s="1" t="s">
        <v>121</v>
      </c>
      <c r="C14" s="1" t="s">
        <v>19</v>
      </c>
      <c r="D14" s="1" t="s">
        <v>120</v>
      </c>
      <c r="E14" s="2">
        <v>25</v>
      </c>
      <c r="F14" s="2">
        <v>1</v>
      </c>
      <c r="G14" s="1" t="s">
        <v>13</v>
      </c>
      <c r="H14" s="38">
        <v>0.51800000000000002</v>
      </c>
      <c r="I14" s="31"/>
      <c r="J14" s="1" t="s">
        <v>12</v>
      </c>
    </row>
    <row r="15" spans="1:10" x14ac:dyDescent="0.3">
      <c r="A15" s="6" t="s">
        <v>70</v>
      </c>
      <c r="B15" s="1" t="s">
        <v>90</v>
      </c>
      <c r="C15" s="1" t="s">
        <v>20</v>
      </c>
      <c r="D15" s="1" t="s">
        <v>197</v>
      </c>
      <c r="E15" s="2">
        <v>20</v>
      </c>
      <c r="F15" s="2">
        <v>3</v>
      </c>
      <c r="G15" s="1" t="s">
        <v>15</v>
      </c>
      <c r="H15" s="38">
        <v>0</v>
      </c>
      <c r="I15" s="31"/>
      <c r="J15" s="1" t="s">
        <v>12</v>
      </c>
    </row>
    <row r="16" spans="1:10" x14ac:dyDescent="0.3">
      <c r="A16" s="6" t="s">
        <v>170</v>
      </c>
      <c r="B16" s="1" t="s">
        <v>171</v>
      </c>
      <c r="C16" s="1" t="s">
        <v>21</v>
      </c>
      <c r="D16" s="1" t="s">
        <v>191</v>
      </c>
      <c r="E16" s="2">
        <v>25</v>
      </c>
      <c r="F16" s="2">
        <v>3</v>
      </c>
      <c r="G16" s="1" t="s">
        <v>22</v>
      </c>
      <c r="H16" s="38">
        <v>11.614000000000001</v>
      </c>
      <c r="I16" s="31"/>
      <c r="J16" s="1" t="s">
        <v>23</v>
      </c>
    </row>
    <row r="17" spans="1:10" x14ac:dyDescent="0.3">
      <c r="A17" s="6" t="s">
        <v>124</v>
      </c>
      <c r="B17" s="1" t="s">
        <v>125</v>
      </c>
      <c r="C17" s="1" t="s">
        <v>24</v>
      </c>
      <c r="D17" s="1" t="s">
        <v>128</v>
      </c>
      <c r="E17" s="2">
        <v>25</v>
      </c>
      <c r="F17" s="2">
        <v>1</v>
      </c>
      <c r="G17" s="1" t="s">
        <v>13</v>
      </c>
      <c r="H17" s="38">
        <v>0.14799999999999999</v>
      </c>
      <c r="I17" s="31"/>
      <c r="J17" s="1" t="s">
        <v>2</v>
      </c>
    </row>
    <row r="18" spans="1:10" x14ac:dyDescent="0.3">
      <c r="A18" s="6" t="s">
        <v>124</v>
      </c>
      <c r="B18" s="1" t="s">
        <v>125</v>
      </c>
      <c r="C18" s="1" t="s">
        <v>25</v>
      </c>
      <c r="D18" s="1" t="s">
        <v>126</v>
      </c>
      <c r="E18" s="2">
        <v>25</v>
      </c>
      <c r="F18" s="2">
        <v>1</v>
      </c>
      <c r="G18" s="1" t="s">
        <v>13</v>
      </c>
      <c r="H18" s="38">
        <v>0.627</v>
      </c>
      <c r="I18" s="31"/>
      <c r="J18" s="1" t="s">
        <v>12</v>
      </c>
    </row>
    <row r="19" spans="1:10" x14ac:dyDescent="0.3">
      <c r="A19" s="6" t="s">
        <v>96</v>
      </c>
      <c r="B19" s="1" t="s">
        <v>97</v>
      </c>
      <c r="C19" s="1" t="s">
        <v>26</v>
      </c>
      <c r="D19" s="1" t="s">
        <v>98</v>
      </c>
      <c r="E19" s="2">
        <v>25</v>
      </c>
      <c r="F19" s="2">
        <v>3</v>
      </c>
      <c r="G19" s="1" t="s">
        <v>15</v>
      </c>
      <c r="H19" s="38">
        <v>11.433</v>
      </c>
      <c r="I19" s="31"/>
      <c r="J19" s="1" t="s">
        <v>12</v>
      </c>
    </row>
    <row r="20" spans="1:10" x14ac:dyDescent="0.3">
      <c r="A20" s="6" t="s">
        <v>136</v>
      </c>
      <c r="B20" s="1" t="s">
        <v>137</v>
      </c>
      <c r="C20" s="1" t="s">
        <v>27</v>
      </c>
      <c r="D20" s="1" t="s">
        <v>138</v>
      </c>
      <c r="E20" s="2">
        <v>25</v>
      </c>
      <c r="F20" s="2">
        <v>1</v>
      </c>
      <c r="G20" s="1" t="s">
        <v>13</v>
      </c>
      <c r="H20" s="38">
        <v>1.325</v>
      </c>
      <c r="I20" s="31"/>
      <c r="J20" s="1" t="s">
        <v>2</v>
      </c>
    </row>
    <row r="21" spans="1:10" x14ac:dyDescent="0.3">
      <c r="A21" s="6" t="s">
        <v>103</v>
      </c>
      <c r="B21" s="1" t="s">
        <v>104</v>
      </c>
      <c r="C21" s="1" t="s">
        <v>28</v>
      </c>
      <c r="D21" s="1" t="s">
        <v>105</v>
      </c>
      <c r="E21" s="2">
        <v>21</v>
      </c>
      <c r="F21" s="2">
        <v>3</v>
      </c>
      <c r="G21" s="1" t="s">
        <v>15</v>
      </c>
      <c r="H21" s="38">
        <v>0</v>
      </c>
      <c r="I21" s="31"/>
      <c r="J21" s="1" t="s">
        <v>12</v>
      </c>
    </row>
    <row r="22" spans="1:10" x14ac:dyDescent="0.3">
      <c r="A22" s="6" t="s">
        <v>93</v>
      </c>
      <c r="B22" s="1" t="s">
        <v>94</v>
      </c>
      <c r="C22" s="1" t="s">
        <v>29</v>
      </c>
      <c r="D22" s="1" t="s">
        <v>95</v>
      </c>
      <c r="E22" s="2">
        <v>25</v>
      </c>
      <c r="F22" s="2">
        <v>1</v>
      </c>
      <c r="G22" s="1" t="s">
        <v>13</v>
      </c>
      <c r="H22" s="38">
        <v>0.44800000000000001</v>
      </c>
      <c r="I22" s="31"/>
      <c r="J22" s="1" t="s">
        <v>12</v>
      </c>
    </row>
    <row r="23" spans="1:10" x14ac:dyDescent="0.3">
      <c r="A23" s="6" t="s">
        <v>139</v>
      </c>
      <c r="B23" s="1" t="s">
        <v>140</v>
      </c>
      <c r="C23" s="1" t="s">
        <v>30</v>
      </c>
      <c r="D23" s="1" t="s">
        <v>141</v>
      </c>
      <c r="E23" s="2">
        <v>33.4</v>
      </c>
      <c r="F23" s="2">
        <v>3</v>
      </c>
      <c r="G23" s="1" t="s">
        <v>11</v>
      </c>
      <c r="H23" s="38">
        <v>0.316</v>
      </c>
      <c r="I23" s="31"/>
      <c r="J23" s="1" t="s">
        <v>12</v>
      </c>
    </row>
    <row r="24" spans="1:10" x14ac:dyDescent="0.3">
      <c r="A24" s="6" t="s">
        <v>139</v>
      </c>
      <c r="B24" s="1" t="s">
        <v>142</v>
      </c>
      <c r="C24" s="1" t="s">
        <v>31</v>
      </c>
      <c r="D24" s="1" t="s">
        <v>143</v>
      </c>
      <c r="E24" s="2">
        <v>25</v>
      </c>
      <c r="F24" s="2">
        <v>3</v>
      </c>
      <c r="G24" s="1" t="s">
        <v>22</v>
      </c>
      <c r="H24" s="38">
        <v>11.754</v>
      </c>
      <c r="I24" s="31"/>
      <c r="J24" s="1" t="s">
        <v>6</v>
      </c>
    </row>
    <row r="25" spans="1:10" x14ac:dyDescent="0.3">
      <c r="A25" s="6" t="s">
        <v>156</v>
      </c>
      <c r="B25" s="1" t="s">
        <v>157</v>
      </c>
      <c r="C25" s="1" t="s">
        <v>32</v>
      </c>
      <c r="D25" s="1" t="s">
        <v>158</v>
      </c>
      <c r="E25" s="2">
        <v>25</v>
      </c>
      <c r="F25" s="2">
        <v>3</v>
      </c>
      <c r="G25" s="1" t="s">
        <v>15</v>
      </c>
      <c r="H25" s="38">
        <v>1.361</v>
      </c>
      <c r="I25" s="31"/>
      <c r="J25" s="1" t="s">
        <v>12</v>
      </c>
    </row>
    <row r="26" spans="1:10" x14ac:dyDescent="0.3">
      <c r="A26" s="6" t="s">
        <v>150</v>
      </c>
      <c r="B26" s="1" t="s">
        <v>151</v>
      </c>
      <c r="C26" s="1" t="s">
        <v>33</v>
      </c>
      <c r="D26" s="1" t="s">
        <v>152</v>
      </c>
      <c r="E26" s="2">
        <v>63</v>
      </c>
      <c r="F26" s="2">
        <v>3</v>
      </c>
      <c r="G26" s="1" t="s">
        <v>11</v>
      </c>
      <c r="H26" s="38">
        <v>1.0999999999999999E-2</v>
      </c>
      <c r="I26" s="31"/>
      <c r="J26" s="1" t="s">
        <v>12</v>
      </c>
    </row>
    <row r="27" spans="1:10" x14ac:dyDescent="0.3">
      <c r="A27" s="6" t="s">
        <v>147</v>
      </c>
      <c r="B27" s="1" t="s">
        <v>148</v>
      </c>
      <c r="C27" s="1" t="s">
        <v>34</v>
      </c>
      <c r="D27" s="1" t="s">
        <v>149</v>
      </c>
      <c r="E27" s="2">
        <v>16</v>
      </c>
      <c r="F27" s="2">
        <v>3</v>
      </c>
      <c r="G27" s="1" t="s">
        <v>15</v>
      </c>
      <c r="H27" s="38">
        <v>4.5010000000000003</v>
      </c>
      <c r="I27" s="31"/>
      <c r="J27" s="1" t="s">
        <v>12</v>
      </c>
    </row>
    <row r="28" spans="1:10" x14ac:dyDescent="0.3">
      <c r="A28" s="6" t="s">
        <v>112</v>
      </c>
      <c r="B28" s="1" t="s">
        <v>113</v>
      </c>
      <c r="C28" s="1" t="s">
        <v>35</v>
      </c>
      <c r="D28" s="1" t="s">
        <v>114</v>
      </c>
      <c r="E28" s="2">
        <v>25</v>
      </c>
      <c r="F28" s="2">
        <v>3</v>
      </c>
      <c r="G28" s="1" t="s">
        <v>22</v>
      </c>
      <c r="H28" s="38">
        <v>20.257999999999999</v>
      </c>
      <c r="I28" s="31"/>
      <c r="J28" s="1" t="s">
        <v>6</v>
      </c>
    </row>
    <row r="29" spans="1:10" x14ac:dyDescent="0.3">
      <c r="A29" s="6" t="s">
        <v>164</v>
      </c>
      <c r="B29" s="1" t="s">
        <v>169</v>
      </c>
      <c r="C29" s="1" t="s">
        <v>36</v>
      </c>
      <c r="D29" s="1" t="s">
        <v>166</v>
      </c>
      <c r="E29" s="2">
        <v>25.1</v>
      </c>
      <c r="F29" s="2">
        <v>3</v>
      </c>
      <c r="G29" s="1" t="s">
        <v>11</v>
      </c>
      <c r="H29" s="38">
        <v>0</v>
      </c>
      <c r="I29" s="31"/>
      <c r="J29" s="1" t="s">
        <v>12</v>
      </c>
    </row>
    <row r="30" spans="1:10" x14ac:dyDescent="0.3">
      <c r="A30" s="6" t="s">
        <v>144</v>
      </c>
      <c r="B30" s="1" t="s">
        <v>145</v>
      </c>
      <c r="C30" s="1" t="s">
        <v>37</v>
      </c>
      <c r="D30" s="1" t="s">
        <v>146</v>
      </c>
      <c r="E30" s="2">
        <v>40</v>
      </c>
      <c r="F30" s="2">
        <v>3</v>
      </c>
      <c r="G30" s="1" t="s">
        <v>38</v>
      </c>
      <c r="H30" s="38">
        <v>14.842000000000001</v>
      </c>
      <c r="I30" s="31"/>
      <c r="J30" s="1" t="s">
        <v>6</v>
      </c>
    </row>
    <row r="31" spans="1:10" x14ac:dyDescent="0.3">
      <c r="A31" s="6" t="s">
        <v>189</v>
      </c>
      <c r="B31" s="1" t="s">
        <v>100</v>
      </c>
      <c r="C31" s="1" t="s">
        <v>39</v>
      </c>
      <c r="D31" s="1" t="s">
        <v>102</v>
      </c>
      <c r="E31" s="2">
        <v>24.7</v>
      </c>
      <c r="F31" s="2">
        <v>3</v>
      </c>
      <c r="G31" s="1" t="s">
        <v>15</v>
      </c>
      <c r="H31" s="38">
        <v>2.516</v>
      </c>
      <c r="I31" s="31"/>
      <c r="J31" s="1" t="s">
        <v>12</v>
      </c>
    </row>
    <row r="32" spans="1:10" x14ac:dyDescent="0.3">
      <c r="A32" s="6" t="s">
        <v>109</v>
      </c>
      <c r="B32" s="1" t="s">
        <v>110</v>
      </c>
      <c r="C32" s="1" t="s">
        <v>40</v>
      </c>
      <c r="D32" s="1" t="s">
        <v>111</v>
      </c>
      <c r="E32" s="2">
        <v>25</v>
      </c>
      <c r="F32" s="2">
        <v>3</v>
      </c>
      <c r="G32" s="1" t="s">
        <v>15</v>
      </c>
      <c r="H32" s="38">
        <v>10.881</v>
      </c>
      <c r="I32" s="31"/>
      <c r="J32" s="1" t="s">
        <v>12</v>
      </c>
    </row>
    <row r="33" spans="1:10" x14ac:dyDescent="0.3">
      <c r="A33" s="6" t="s">
        <v>159</v>
      </c>
      <c r="B33" s="1" t="s">
        <v>160</v>
      </c>
      <c r="C33" s="1" t="s">
        <v>41</v>
      </c>
      <c r="D33" s="1" t="s">
        <v>161</v>
      </c>
      <c r="E33" s="2">
        <v>50</v>
      </c>
      <c r="F33" s="2">
        <v>3</v>
      </c>
      <c r="G33" s="1" t="s">
        <v>4</v>
      </c>
      <c r="H33" s="38">
        <v>1.1850000000000001</v>
      </c>
      <c r="I33" s="31"/>
      <c r="J33" s="1" t="s">
        <v>6</v>
      </c>
    </row>
    <row r="34" spans="1:10" x14ac:dyDescent="0.3">
      <c r="A34" s="6" t="s">
        <v>70</v>
      </c>
      <c r="B34" s="1" t="s">
        <v>84</v>
      </c>
      <c r="C34" s="1" t="s">
        <v>42</v>
      </c>
      <c r="D34" s="1" t="s">
        <v>85</v>
      </c>
      <c r="E34" s="2">
        <v>25.1</v>
      </c>
      <c r="F34" s="2">
        <v>3</v>
      </c>
      <c r="G34" s="1" t="s">
        <v>11</v>
      </c>
      <c r="H34" s="38">
        <v>0</v>
      </c>
      <c r="I34" s="31"/>
      <c r="J34" s="1" t="s">
        <v>12</v>
      </c>
    </row>
    <row r="35" spans="1:10" x14ac:dyDescent="0.3">
      <c r="A35" s="6" t="s">
        <v>70</v>
      </c>
      <c r="B35" s="1" t="s">
        <v>86</v>
      </c>
      <c r="C35" s="1" t="s">
        <v>43</v>
      </c>
      <c r="D35" s="1" t="s">
        <v>87</v>
      </c>
      <c r="E35" s="2">
        <v>25.1</v>
      </c>
      <c r="F35" s="2">
        <v>3</v>
      </c>
      <c r="G35" s="1" t="s">
        <v>11</v>
      </c>
      <c r="H35" s="38">
        <v>1.4E-2</v>
      </c>
      <c r="I35" s="31"/>
      <c r="J35" s="1" t="s">
        <v>12</v>
      </c>
    </row>
    <row r="36" spans="1:10" x14ac:dyDescent="0.3">
      <c r="A36" s="6" t="s">
        <v>70</v>
      </c>
      <c r="B36" s="1" t="s">
        <v>88</v>
      </c>
      <c r="C36" s="1" t="s">
        <v>44</v>
      </c>
      <c r="D36" s="1" t="s">
        <v>89</v>
      </c>
      <c r="E36" s="2">
        <v>25.1</v>
      </c>
      <c r="F36" s="2">
        <v>3</v>
      </c>
      <c r="G36" s="1" t="s">
        <v>11</v>
      </c>
      <c r="H36" s="38">
        <v>1E-3</v>
      </c>
      <c r="I36" s="31"/>
      <c r="J36" s="1" t="s">
        <v>12</v>
      </c>
    </row>
    <row r="37" spans="1:10" x14ac:dyDescent="0.3">
      <c r="A37" s="6" t="s">
        <v>70</v>
      </c>
      <c r="B37" s="1" t="s">
        <v>82</v>
      </c>
      <c r="C37" s="1" t="s">
        <v>45</v>
      </c>
      <c r="D37" s="1" t="s">
        <v>83</v>
      </c>
      <c r="E37" s="2">
        <v>20</v>
      </c>
      <c r="F37" s="2">
        <v>3</v>
      </c>
      <c r="G37" s="1" t="s">
        <v>15</v>
      </c>
      <c r="H37" s="38">
        <v>0</v>
      </c>
      <c r="I37" s="31"/>
      <c r="J37" s="1" t="s">
        <v>12</v>
      </c>
    </row>
    <row r="38" spans="1:10" x14ac:dyDescent="0.3">
      <c r="A38" s="6" t="s">
        <v>70</v>
      </c>
      <c r="B38" s="1" t="s">
        <v>78</v>
      </c>
      <c r="C38" s="1" t="s">
        <v>46</v>
      </c>
      <c r="D38" s="1" t="s">
        <v>79</v>
      </c>
      <c r="E38" s="2">
        <v>25.1</v>
      </c>
      <c r="F38" s="2">
        <v>3</v>
      </c>
      <c r="G38" s="1" t="s">
        <v>11</v>
      </c>
      <c r="H38" s="38">
        <v>3.0000000000000001E-3</v>
      </c>
      <c r="I38" s="31"/>
      <c r="J38" s="1" t="s">
        <v>12</v>
      </c>
    </row>
    <row r="39" spans="1:10" x14ac:dyDescent="0.3">
      <c r="A39" s="6" t="s">
        <v>70</v>
      </c>
      <c r="B39" s="1" t="s">
        <v>76</v>
      </c>
      <c r="C39" s="1" t="s">
        <v>47</v>
      </c>
      <c r="D39" s="1" t="s">
        <v>77</v>
      </c>
      <c r="E39" s="2">
        <v>25.1</v>
      </c>
      <c r="F39" s="2">
        <v>3</v>
      </c>
      <c r="G39" s="1" t="s">
        <v>11</v>
      </c>
      <c r="H39" s="38">
        <v>2.5999999999999999E-2</v>
      </c>
      <c r="I39" s="31"/>
      <c r="J39" s="1" t="s">
        <v>12</v>
      </c>
    </row>
    <row r="40" spans="1:10" x14ac:dyDescent="0.3">
      <c r="A40" s="6" t="s">
        <v>70</v>
      </c>
      <c r="B40" s="1" t="s">
        <v>71</v>
      </c>
      <c r="C40" s="1" t="s">
        <v>48</v>
      </c>
      <c r="D40" s="1" t="s">
        <v>69</v>
      </c>
      <c r="E40" s="2">
        <v>20</v>
      </c>
      <c r="F40" s="2">
        <v>3</v>
      </c>
      <c r="G40" s="1" t="s">
        <v>15</v>
      </c>
      <c r="H40" s="38">
        <v>0</v>
      </c>
      <c r="I40" s="31"/>
      <c r="J40" s="1" t="s">
        <v>12</v>
      </c>
    </row>
    <row r="41" spans="1:10" x14ac:dyDescent="0.3">
      <c r="A41" s="6" t="s">
        <v>172</v>
      </c>
      <c r="B41" s="1" t="s">
        <v>107</v>
      </c>
      <c r="C41" s="1" t="s">
        <v>49</v>
      </c>
      <c r="D41" s="1" t="s">
        <v>192</v>
      </c>
      <c r="E41" s="2">
        <v>63</v>
      </c>
      <c r="F41" s="2">
        <v>3</v>
      </c>
      <c r="G41" s="1" t="s">
        <v>11</v>
      </c>
      <c r="H41" s="38">
        <v>0.84899999999999998</v>
      </c>
      <c r="I41" s="31"/>
      <c r="J41" s="1" t="s">
        <v>12</v>
      </c>
    </row>
    <row r="42" spans="1:10" x14ac:dyDescent="0.3">
      <c r="A42" s="6" t="s">
        <v>172</v>
      </c>
      <c r="B42" s="1" t="s">
        <v>173</v>
      </c>
      <c r="C42" s="1" t="s">
        <v>50</v>
      </c>
      <c r="D42" s="1" t="s">
        <v>193</v>
      </c>
      <c r="E42" s="2">
        <v>63</v>
      </c>
      <c r="F42" s="2">
        <v>3</v>
      </c>
      <c r="G42" s="1" t="s">
        <v>11</v>
      </c>
      <c r="H42" s="38">
        <v>0.871</v>
      </c>
      <c r="I42" s="31"/>
      <c r="J42" s="1" t="s">
        <v>12</v>
      </c>
    </row>
    <row r="43" spans="1:10" x14ac:dyDescent="0.3">
      <c r="A43" s="6" t="s">
        <v>172</v>
      </c>
      <c r="B43" s="1" t="s">
        <v>174</v>
      </c>
      <c r="C43" s="1" t="s">
        <v>51</v>
      </c>
      <c r="D43" s="1" t="s">
        <v>194</v>
      </c>
      <c r="E43" s="2">
        <v>80</v>
      </c>
      <c r="F43" s="2">
        <v>3</v>
      </c>
      <c r="G43" s="1" t="s">
        <v>52</v>
      </c>
      <c r="H43" s="38">
        <v>9.6000000000000002E-2</v>
      </c>
      <c r="I43" s="31"/>
      <c r="J43" s="1" t="s">
        <v>12</v>
      </c>
    </row>
    <row r="44" spans="1:10" x14ac:dyDescent="0.3">
      <c r="A44" s="6" t="s">
        <v>172</v>
      </c>
      <c r="B44" s="1" t="s">
        <v>175</v>
      </c>
      <c r="C44" s="1" t="s">
        <v>53</v>
      </c>
      <c r="D44" s="1" t="s">
        <v>195</v>
      </c>
      <c r="E44" s="2">
        <v>63</v>
      </c>
      <c r="F44" s="2">
        <v>3</v>
      </c>
      <c r="G44" s="1" t="s">
        <v>1</v>
      </c>
      <c r="H44" s="38">
        <v>0.34200000000000003</v>
      </c>
      <c r="I44" s="31"/>
      <c r="J44" s="1" t="s">
        <v>12</v>
      </c>
    </row>
    <row r="45" spans="1:10" x14ac:dyDescent="0.3">
      <c r="A45" s="6" t="s">
        <v>70</v>
      </c>
      <c r="B45" s="1" t="s">
        <v>91</v>
      </c>
      <c r="C45" s="1" t="s">
        <v>54</v>
      </c>
      <c r="D45" s="1" t="s">
        <v>92</v>
      </c>
      <c r="E45" s="2">
        <v>63</v>
      </c>
      <c r="F45" s="2">
        <v>3</v>
      </c>
      <c r="G45" s="1" t="s">
        <v>11</v>
      </c>
      <c r="H45" s="38">
        <v>8.9999999999999993E-3</v>
      </c>
      <c r="I45" s="31"/>
      <c r="J45" s="1" t="s">
        <v>12</v>
      </c>
    </row>
    <row r="46" spans="1:10" x14ac:dyDescent="0.3">
      <c r="A46" s="6" t="s">
        <v>70</v>
      </c>
      <c r="B46" s="1" t="s">
        <v>80</v>
      </c>
      <c r="C46" s="1" t="s">
        <v>55</v>
      </c>
      <c r="D46" s="1" t="s">
        <v>81</v>
      </c>
      <c r="E46" s="2">
        <v>20</v>
      </c>
      <c r="F46" s="2">
        <v>3</v>
      </c>
      <c r="G46" s="1" t="s">
        <v>11</v>
      </c>
      <c r="H46" s="38">
        <v>0</v>
      </c>
      <c r="I46" s="31"/>
      <c r="J46" s="1" t="s">
        <v>12</v>
      </c>
    </row>
    <row r="47" spans="1:10" x14ac:dyDescent="0.3">
      <c r="A47" s="6" t="s">
        <v>159</v>
      </c>
      <c r="B47" s="1" t="s">
        <v>162</v>
      </c>
      <c r="C47" s="1" t="s">
        <v>56</v>
      </c>
      <c r="D47" s="1" t="s">
        <v>163</v>
      </c>
      <c r="E47" s="2">
        <v>63</v>
      </c>
      <c r="F47" s="24">
        <v>3</v>
      </c>
      <c r="G47" s="1" t="s">
        <v>11</v>
      </c>
      <c r="H47" s="38">
        <v>0.187</v>
      </c>
      <c r="I47" s="31"/>
      <c r="J47" s="1" t="s">
        <v>12</v>
      </c>
    </row>
    <row r="48" spans="1:10" x14ac:dyDescent="0.3">
      <c r="A48" s="6" t="s">
        <v>70</v>
      </c>
      <c r="B48" s="1" t="s">
        <v>74</v>
      </c>
      <c r="C48" s="1" t="s">
        <v>57</v>
      </c>
      <c r="D48" s="1" t="s">
        <v>75</v>
      </c>
      <c r="E48" s="2">
        <v>16</v>
      </c>
      <c r="F48" s="2">
        <v>3</v>
      </c>
      <c r="G48" s="1" t="s">
        <v>11</v>
      </c>
      <c r="H48" s="38">
        <v>0</v>
      </c>
      <c r="I48" s="31"/>
      <c r="J48" s="1" t="s">
        <v>12</v>
      </c>
    </row>
    <row r="49" spans="1:11" x14ac:dyDescent="0.3">
      <c r="A49" s="6" t="s">
        <v>70</v>
      </c>
      <c r="B49" s="1" t="s">
        <v>72</v>
      </c>
      <c r="C49" s="1" t="s">
        <v>58</v>
      </c>
      <c r="D49" s="1" t="s">
        <v>73</v>
      </c>
      <c r="E49" s="2">
        <v>63</v>
      </c>
      <c r="F49" s="2">
        <v>3</v>
      </c>
      <c r="G49" s="1" t="s">
        <v>11</v>
      </c>
      <c r="H49" s="38">
        <v>6.7000000000000004E-2</v>
      </c>
      <c r="I49" s="31"/>
      <c r="J49" s="1" t="s">
        <v>12</v>
      </c>
    </row>
    <row r="50" spans="1:11" x14ac:dyDescent="0.3">
      <c r="A50" s="6"/>
      <c r="B50" s="1" t="s">
        <v>204</v>
      </c>
      <c r="C50" s="1" t="s">
        <v>205</v>
      </c>
      <c r="D50" s="1" t="s">
        <v>206</v>
      </c>
      <c r="E50" s="2">
        <v>40</v>
      </c>
      <c r="F50" s="2">
        <v>3</v>
      </c>
      <c r="G50" s="1" t="s">
        <v>38</v>
      </c>
      <c r="H50" s="38">
        <v>0.35299999999999998</v>
      </c>
      <c r="I50" s="31"/>
      <c r="J50" s="1" t="s">
        <v>12</v>
      </c>
    </row>
    <row r="51" spans="1:11" x14ac:dyDescent="0.3">
      <c r="A51" s="6" t="s">
        <v>172</v>
      </c>
      <c r="B51" s="1" t="s">
        <v>176</v>
      </c>
      <c r="C51" s="1" t="s">
        <v>59</v>
      </c>
      <c r="D51" s="1" t="s">
        <v>196</v>
      </c>
      <c r="E51" s="2">
        <v>63</v>
      </c>
      <c r="F51" s="2">
        <v>3</v>
      </c>
      <c r="G51" s="1" t="s">
        <v>1</v>
      </c>
      <c r="H51" s="38">
        <v>6.4000000000000001E-2</v>
      </c>
      <c r="I51" s="31"/>
      <c r="J51" s="1" t="s">
        <v>12</v>
      </c>
    </row>
    <row r="52" spans="1:11" x14ac:dyDescent="0.3">
      <c r="A52" s="26"/>
      <c r="B52" s="1" t="s">
        <v>176</v>
      </c>
      <c r="C52" s="27" t="s">
        <v>207</v>
      </c>
      <c r="D52" s="27" t="s">
        <v>208</v>
      </c>
      <c r="E52" s="28">
        <v>40</v>
      </c>
      <c r="F52" s="28">
        <v>3</v>
      </c>
      <c r="G52" s="1" t="s">
        <v>38</v>
      </c>
      <c r="H52" s="39">
        <v>0.86</v>
      </c>
      <c r="I52" s="32"/>
      <c r="J52" s="1" t="s">
        <v>12</v>
      </c>
    </row>
    <row r="53" spans="1:11" ht="15" thickBot="1" x14ac:dyDescent="0.35">
      <c r="A53" s="26" t="s">
        <v>106</v>
      </c>
      <c r="B53" s="27" t="s">
        <v>107</v>
      </c>
      <c r="C53" s="27" t="s">
        <v>60</v>
      </c>
      <c r="D53" s="27" t="s">
        <v>108</v>
      </c>
      <c r="E53" s="28">
        <v>25</v>
      </c>
      <c r="F53" s="28">
        <v>3</v>
      </c>
      <c r="G53" s="27" t="s">
        <v>15</v>
      </c>
      <c r="H53" s="39">
        <v>3.06</v>
      </c>
      <c r="I53" s="32"/>
      <c r="J53" s="27" t="s">
        <v>12</v>
      </c>
    </row>
    <row r="54" spans="1:11" ht="15" thickBot="1" x14ac:dyDescent="0.35">
      <c r="A54" s="14" t="s">
        <v>188</v>
      </c>
      <c r="B54" s="21"/>
      <c r="C54" s="21"/>
      <c r="D54" s="21"/>
      <c r="E54" s="21"/>
      <c r="F54" s="21"/>
      <c r="G54" s="21"/>
      <c r="H54" s="40">
        <f>SUM(H4:H53)</f>
        <v>300.27299999999997</v>
      </c>
      <c r="I54" s="40">
        <f t="shared" ref="I54" si="0">SUM(I4:I53)</f>
        <v>0</v>
      </c>
      <c r="J54" s="21"/>
    </row>
    <row r="55" spans="1:11" x14ac:dyDescent="0.3">
      <c r="A55" s="68"/>
      <c r="B55" s="69"/>
      <c r="C55" s="69"/>
      <c r="D55" s="69"/>
      <c r="E55" s="69"/>
      <c r="F55" s="69"/>
      <c r="G55" s="69"/>
      <c r="H55" s="70"/>
      <c r="I55" s="71" t="s">
        <v>223</v>
      </c>
      <c r="J55" s="69"/>
    </row>
    <row r="56" spans="1:11" x14ac:dyDescent="0.3">
      <c r="I56" s="67" t="s">
        <v>222</v>
      </c>
    </row>
    <row r="58" spans="1:11" ht="15" thickBot="1" x14ac:dyDescent="0.35"/>
    <row r="59" spans="1:11" ht="18.600000000000001" thickBot="1" x14ac:dyDescent="0.4">
      <c r="B59" s="87" t="s">
        <v>220</v>
      </c>
      <c r="C59" s="88"/>
      <c r="D59" s="88"/>
      <c r="E59" s="88"/>
      <c r="F59" s="88"/>
      <c r="G59" s="88"/>
      <c r="H59" s="88"/>
      <c r="I59" s="90"/>
      <c r="J59" s="88"/>
      <c r="K59" s="89"/>
    </row>
    <row r="60" spans="1:11" ht="72.599999999999994" thickBot="1" x14ac:dyDescent="0.35">
      <c r="B60" s="14" t="s">
        <v>63</v>
      </c>
      <c r="C60" s="15" t="s">
        <v>67</v>
      </c>
      <c r="D60" s="15" t="s">
        <v>64</v>
      </c>
      <c r="E60" s="15" t="s">
        <v>68</v>
      </c>
      <c r="F60" s="16" t="s">
        <v>182</v>
      </c>
      <c r="G60" s="25" t="s">
        <v>202</v>
      </c>
      <c r="H60" s="25" t="s">
        <v>203</v>
      </c>
      <c r="I60" s="92" t="s">
        <v>226</v>
      </c>
      <c r="J60" s="15" t="s">
        <v>66</v>
      </c>
      <c r="K60" s="17"/>
    </row>
    <row r="61" spans="1:11" x14ac:dyDescent="0.3">
      <c r="B61" s="9" t="s">
        <v>177</v>
      </c>
      <c r="C61" s="10" t="s">
        <v>178</v>
      </c>
      <c r="D61" s="10" t="s">
        <v>179</v>
      </c>
      <c r="E61" s="11" t="s">
        <v>180</v>
      </c>
      <c r="F61" s="11" t="s">
        <v>183</v>
      </c>
      <c r="G61" s="29">
        <v>97.75</v>
      </c>
      <c r="H61" s="29">
        <v>21.32</v>
      </c>
      <c r="I61" s="3"/>
      <c r="J61" s="10" t="s">
        <v>181</v>
      </c>
      <c r="K61" s="13"/>
    </row>
    <row r="62" spans="1:11" x14ac:dyDescent="0.3">
      <c r="B62" s="7" t="s">
        <v>184</v>
      </c>
      <c r="C62" s="3" t="s">
        <v>185</v>
      </c>
      <c r="D62" s="3" t="s">
        <v>190</v>
      </c>
      <c r="E62" s="4">
        <v>9600104</v>
      </c>
      <c r="F62" s="4">
        <v>25</v>
      </c>
      <c r="G62" s="30">
        <v>20.645</v>
      </c>
      <c r="H62" s="30">
        <v>8.5210000000000008</v>
      </c>
      <c r="I62" s="3"/>
      <c r="J62" s="10" t="s">
        <v>181</v>
      </c>
      <c r="K62" s="8"/>
    </row>
    <row r="63" spans="1:11" x14ac:dyDescent="0.3">
      <c r="B63" s="3" t="s">
        <v>186</v>
      </c>
      <c r="C63" s="3" t="s">
        <v>187</v>
      </c>
      <c r="D63" s="3" t="s">
        <v>198</v>
      </c>
      <c r="E63" s="4">
        <v>4501250</v>
      </c>
      <c r="F63" s="4">
        <v>404</v>
      </c>
      <c r="G63" s="3">
        <v>39.11</v>
      </c>
      <c r="H63" s="3">
        <v>0</v>
      </c>
      <c r="I63" s="3"/>
      <c r="J63" s="18" t="s">
        <v>181</v>
      </c>
      <c r="K63" s="19"/>
    </row>
    <row r="64" spans="1:11" ht="15" thickBot="1" x14ac:dyDescent="0.35">
      <c r="B64" s="33" t="s">
        <v>199</v>
      </c>
      <c r="C64" s="34" t="s">
        <v>200</v>
      </c>
      <c r="D64" s="34" t="s">
        <v>201</v>
      </c>
      <c r="E64" s="35">
        <v>9680478</v>
      </c>
      <c r="F64" s="35">
        <v>60</v>
      </c>
      <c r="G64" s="34">
        <f>2.802+2.028+0.786+0.786+0.237+0.218+0.15+0.612+0.886+0.924</f>
        <v>9.4289999999999985</v>
      </c>
      <c r="H64" s="34">
        <f>0.437+0.206+0.256+0.256+0.1+0.088+0.037+0.156+0.368+0.393</f>
        <v>2.2969999999999997</v>
      </c>
      <c r="I64" s="91"/>
      <c r="J64" s="18" t="s">
        <v>181</v>
      </c>
      <c r="K64" s="19"/>
    </row>
    <row r="65" spans="2:12" ht="15" thickBot="1" x14ac:dyDescent="0.35">
      <c r="B65" s="20" t="s">
        <v>188</v>
      </c>
      <c r="C65" s="21"/>
      <c r="D65" s="21"/>
      <c r="E65" s="21"/>
      <c r="F65" s="21"/>
      <c r="G65" s="23">
        <f>SUM(G61:G64)</f>
        <v>166.934</v>
      </c>
      <c r="H65" s="23">
        <f>SUM(H61:H64)</f>
        <v>32.137999999999998</v>
      </c>
      <c r="I65" s="23">
        <f>G65+H65</f>
        <v>199.072</v>
      </c>
      <c r="J65" s="21"/>
      <c r="K65" s="22"/>
    </row>
    <row r="66" spans="2:12" x14ac:dyDescent="0.3">
      <c r="B66" s="69"/>
      <c r="C66" s="69"/>
      <c r="D66" s="69"/>
      <c r="E66" s="69"/>
      <c r="F66" s="69"/>
      <c r="H66" s="72"/>
      <c r="J66" s="73"/>
      <c r="K66" s="69"/>
      <c r="L66" s="69"/>
    </row>
    <row r="67" spans="2:12" x14ac:dyDescent="0.3">
      <c r="J67" s="73"/>
    </row>
    <row r="68" spans="2:12" x14ac:dyDescent="0.3">
      <c r="J68" s="73"/>
    </row>
    <row r="69" spans="2:12" x14ac:dyDescent="0.3">
      <c r="B69" s="36"/>
    </row>
    <row r="70" spans="2:12" x14ac:dyDescent="0.3">
      <c r="B70" s="36"/>
    </row>
    <row r="71" spans="2:12" x14ac:dyDescent="0.3">
      <c r="B71" s="41"/>
      <c r="C71" s="41"/>
      <c r="D71" s="41"/>
      <c r="E71" s="41"/>
      <c r="F71" s="41"/>
      <c r="G71" s="41"/>
      <c r="H71" s="41"/>
      <c r="I71" s="41"/>
      <c r="J71" s="41"/>
    </row>
    <row r="72" spans="2:12" x14ac:dyDescent="0.3">
      <c r="B72" s="42"/>
      <c r="C72" s="42"/>
      <c r="D72" s="78" t="s">
        <v>209</v>
      </c>
      <c r="E72" s="78"/>
      <c r="F72" s="78"/>
      <c r="G72" s="43"/>
      <c r="H72" s="43"/>
      <c r="I72" s="44"/>
      <c r="J72" s="45"/>
    </row>
    <row r="73" spans="2:12" x14ac:dyDescent="0.3">
      <c r="B73" s="79" t="s">
        <v>210</v>
      </c>
      <c r="C73" s="79"/>
      <c r="D73" s="80"/>
      <c r="E73" s="80"/>
      <c r="F73" s="80"/>
      <c r="G73" s="46"/>
      <c r="H73" s="46"/>
      <c r="I73" s="47"/>
      <c r="J73" s="48"/>
    </row>
    <row r="74" spans="2:12" x14ac:dyDescent="0.3">
      <c r="B74" s="76" t="s">
        <v>211</v>
      </c>
      <c r="C74" s="76"/>
      <c r="D74" s="77"/>
      <c r="E74" s="77"/>
      <c r="F74" s="77"/>
      <c r="G74" s="46"/>
      <c r="H74" s="46"/>
      <c r="I74" s="47"/>
      <c r="J74" s="48"/>
    </row>
    <row r="75" spans="2:12" x14ac:dyDescent="0.3">
      <c r="B75" s="76" t="s">
        <v>212</v>
      </c>
      <c r="C75" s="76"/>
      <c r="D75" s="77"/>
      <c r="E75" s="77"/>
      <c r="F75" s="77"/>
      <c r="G75" s="46"/>
      <c r="H75" s="46"/>
      <c r="I75" s="47"/>
      <c r="J75" s="48"/>
    </row>
    <row r="76" spans="2:12" x14ac:dyDescent="0.3">
      <c r="B76" s="76" t="s">
        <v>213</v>
      </c>
      <c r="C76" s="76"/>
      <c r="D76" s="77"/>
      <c r="E76" s="77"/>
      <c r="F76" s="77"/>
      <c r="G76" s="46"/>
      <c r="H76" s="46"/>
      <c r="I76" s="47"/>
      <c r="J76" s="48"/>
    </row>
    <row r="77" spans="2:12" x14ac:dyDescent="0.3">
      <c r="B77" s="76" t="s">
        <v>214</v>
      </c>
      <c r="C77" s="76"/>
      <c r="D77" s="77"/>
      <c r="E77" s="77"/>
      <c r="F77" s="77"/>
      <c r="G77" s="46"/>
      <c r="H77" s="46"/>
      <c r="I77" s="47"/>
      <c r="J77" s="48"/>
    </row>
    <row r="78" spans="2:12" x14ac:dyDescent="0.3">
      <c r="B78" s="76" t="s">
        <v>215</v>
      </c>
      <c r="C78" s="76"/>
      <c r="D78" s="77"/>
      <c r="E78" s="77"/>
      <c r="F78" s="77"/>
      <c r="G78" s="46"/>
      <c r="H78" s="46"/>
      <c r="I78" s="47"/>
      <c r="J78" s="81"/>
    </row>
    <row r="79" spans="2:12" x14ac:dyDescent="0.3">
      <c r="B79" s="49"/>
      <c r="C79" s="49"/>
      <c r="D79" s="50"/>
      <c r="E79" s="51"/>
      <c r="F79" s="43"/>
      <c r="G79" s="43"/>
      <c r="H79" s="43"/>
      <c r="I79" s="44"/>
      <c r="J79" s="81"/>
    </row>
    <row r="80" spans="2:12" x14ac:dyDescent="0.3">
      <c r="B80" s="45" t="s">
        <v>216</v>
      </c>
      <c r="C80" s="45"/>
      <c r="D80" s="50"/>
      <c r="E80" s="51"/>
      <c r="F80" s="43"/>
      <c r="G80" s="43"/>
      <c r="H80" s="43"/>
      <c r="I80" s="44"/>
      <c r="J80" s="81"/>
    </row>
    <row r="81" spans="2:10" x14ac:dyDescent="0.3">
      <c r="B81" s="45" t="s">
        <v>217</v>
      </c>
      <c r="C81" s="52"/>
      <c r="D81" s="50"/>
      <c r="E81" s="51"/>
      <c r="F81" s="43"/>
      <c r="G81" s="43"/>
      <c r="H81" s="43"/>
      <c r="I81" s="44"/>
      <c r="J81" s="81"/>
    </row>
    <row r="82" spans="2:10" x14ac:dyDescent="0.3">
      <c r="B82" s="48"/>
      <c r="C82" s="53"/>
      <c r="D82" s="54"/>
      <c r="E82" s="55"/>
      <c r="F82" s="46"/>
      <c r="G82" s="46"/>
      <c r="H82" s="46"/>
      <c r="I82" s="56"/>
      <c r="J82" s="82"/>
    </row>
    <row r="83" spans="2:10" x14ac:dyDescent="0.3">
      <c r="B83" s="76" t="s">
        <v>218</v>
      </c>
      <c r="C83" s="76"/>
      <c r="D83" s="48"/>
      <c r="E83" s="48"/>
      <c r="F83" s="48"/>
      <c r="G83" s="48"/>
      <c r="H83" s="48"/>
      <c r="I83" s="48"/>
      <c r="J83" s="83" t="s">
        <v>224</v>
      </c>
    </row>
    <row r="84" spans="2:10" x14ac:dyDescent="0.3">
      <c r="B84" s="58"/>
      <c r="C84" s="85" t="s">
        <v>219</v>
      </c>
      <c r="D84" s="86"/>
      <c r="E84" s="86"/>
      <c r="F84" s="86"/>
      <c r="G84" s="43"/>
      <c r="H84" s="43"/>
      <c r="I84" s="44"/>
      <c r="J84" s="84"/>
    </row>
    <row r="85" spans="2:10" x14ac:dyDescent="0.3">
      <c r="B85" s="59"/>
      <c r="C85" s="59"/>
      <c r="D85" s="60"/>
      <c r="E85" s="60"/>
      <c r="F85" s="59"/>
      <c r="G85" s="59"/>
      <c r="H85" s="61"/>
      <c r="I85" s="62"/>
      <c r="J85" s="57"/>
    </row>
  </sheetData>
  <autoFilter ref="A3:J53"/>
  <mergeCells count="19">
    <mergeCell ref="J78:J82"/>
    <mergeCell ref="B83:C83"/>
    <mergeCell ref="J83:J84"/>
    <mergeCell ref="C84:F84"/>
    <mergeCell ref="B59:K59"/>
    <mergeCell ref="B78:C78"/>
    <mergeCell ref="D78:F78"/>
    <mergeCell ref="B1:J2"/>
    <mergeCell ref="B76:C76"/>
    <mergeCell ref="D76:F76"/>
    <mergeCell ref="B77:C77"/>
    <mergeCell ref="D77:F77"/>
    <mergeCell ref="D72:F72"/>
    <mergeCell ref="B73:C73"/>
    <mergeCell ref="D73:F73"/>
    <mergeCell ref="B74:C74"/>
    <mergeCell ref="D74:F74"/>
    <mergeCell ref="B75:C75"/>
    <mergeCell ref="D75:F75"/>
  </mergeCells>
  <conditionalFormatting sqref="D73:F78 C80:C81">
    <cfRule type="containsBlanks" dxfId="0" priority="2">
      <formula>LEN(TRIM(C73))=0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Mestský úrad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Kotrbanec</dc:creator>
  <cp:lastModifiedBy>Marcela T.</cp:lastModifiedBy>
  <cp:lastPrinted>2017-11-02T07:43:21Z</cp:lastPrinted>
  <dcterms:created xsi:type="dcterms:W3CDTF">2017-01-18T09:25:14Z</dcterms:created>
  <dcterms:modified xsi:type="dcterms:W3CDTF">2020-07-19T09:38:27Z</dcterms:modified>
</cp:coreProperties>
</file>