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Ziar nad Hronom mesto\elektricka energia\Vyzva c. 2\"/>
    </mc:Choice>
  </mc:AlternateContent>
  <bookViews>
    <workbookView xWindow="0" yWindow="0" windowWidth="23040" windowHeight="8520"/>
  </bookViews>
  <sheets>
    <sheet name="Základné školy" sheetId="8" r:id="rId1"/>
  </sheets>
  <calcPr calcId="152511"/>
</workbook>
</file>

<file path=xl/calcChain.xml><?xml version="1.0" encoding="utf-8"?>
<calcChain xmlns="http://schemas.openxmlformats.org/spreadsheetml/2006/main">
  <c r="K36" i="8" l="1"/>
  <c r="K21" i="8"/>
  <c r="K20" i="8"/>
  <c r="K19" i="8"/>
  <c r="K15" i="8"/>
  <c r="K26" i="8"/>
  <c r="K27" i="8"/>
  <c r="K28" i="8"/>
  <c r="K29" i="8"/>
  <c r="K30" i="8"/>
  <c r="K31" i="8"/>
  <c r="K32" i="8"/>
  <c r="K33" i="8"/>
  <c r="K34" i="8"/>
  <c r="K25" i="8"/>
  <c r="J11" i="8"/>
  <c r="K11" i="8" s="1"/>
  <c r="K10" i="8"/>
  <c r="K5" i="8"/>
  <c r="K6" i="8"/>
  <c r="K7" i="8"/>
  <c r="K8" i="8"/>
  <c r="K9" i="8"/>
  <c r="K4" i="8"/>
  <c r="H34" i="8" l="1"/>
  <c r="I34" i="8"/>
  <c r="J34" i="8"/>
  <c r="H11" i="8"/>
  <c r="H21" i="8"/>
  <c r="J20" i="8" l="1"/>
  <c r="J19" i="8"/>
  <c r="J21" i="8" l="1"/>
</calcChain>
</file>

<file path=xl/sharedStrings.xml><?xml version="1.0" encoding="utf-8"?>
<sst xmlns="http://schemas.openxmlformats.org/spreadsheetml/2006/main" count="165" uniqueCount="89">
  <si>
    <t>EIC kód</t>
  </si>
  <si>
    <t>Názov Odberného miesta</t>
  </si>
  <si>
    <t>Produkt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</si>
  <si>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</si>
  <si>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</si>
  <si>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</si>
  <si>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</si>
  <si>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</si>
  <si>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C5</t>
  </si>
  <si>
    <t>Spolu</t>
  </si>
  <si>
    <t>P.č</t>
  </si>
  <si>
    <t>Spotreba NT v kWh za rok 2014</t>
  </si>
  <si>
    <t>Veľkosť ističa v A</t>
  </si>
  <si>
    <t xml:space="preserve">Základná škola Ul. Jánskeho č. 2 Žiar nad Hronom 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</si>
  <si>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</si>
  <si>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</si>
  <si>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</si>
  <si>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</si>
  <si>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</si>
  <si>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</si>
  <si>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</si>
  <si>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</si>
  <si>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</si>
  <si>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</si>
  <si>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</si>
  <si>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</si>
  <si>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</si>
  <si>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</si>
  <si>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</si>
  <si>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</si>
  <si>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</si>
  <si>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</si>
  <si>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</si>
  <si>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</si>
  <si>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</si>
  <si>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</si>
  <si>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</si>
  <si>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</si>
  <si>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>24ZSS6222621000J</t>
  </si>
  <si>
    <t>24ZSS6222622000E</t>
  </si>
  <si>
    <t>24ZSS62227920002</t>
  </si>
  <si>
    <t>Spotreba spolu v kWh v roku 2019</t>
  </si>
  <si>
    <t>Spotreba VT v kWh za rok 2019</t>
  </si>
  <si>
    <t>Spotreba NT v kWh za rok 2019</t>
  </si>
  <si>
    <t>1T</t>
  </si>
  <si>
    <t>2T</t>
  </si>
  <si>
    <t>250 A</t>
  </si>
  <si>
    <t>100 A</t>
  </si>
  <si>
    <t>400 A</t>
  </si>
  <si>
    <t>37,5 A</t>
  </si>
  <si>
    <t>30 A</t>
  </si>
  <si>
    <t>35,3 A</t>
  </si>
  <si>
    <t>50 A</t>
  </si>
  <si>
    <t>Veľkosť ističa v A/typ odberu</t>
  </si>
  <si>
    <t>Individual CVO - C1 315 1 T Klasik</t>
  </si>
  <si>
    <t>25/C</t>
  </si>
  <si>
    <t>nad 3x10 do 3x25</t>
  </si>
  <si>
    <t>Individual CVO - C3 315 1T klasik</t>
  </si>
  <si>
    <t>400/A</t>
  </si>
  <si>
    <t>3x 160 za každý 1A</t>
  </si>
  <si>
    <t xml:space="preserve">CVO 315 1T Individual                                                 </t>
  </si>
  <si>
    <t>C1 - SSED</t>
  </si>
  <si>
    <t>15/C</t>
  </si>
  <si>
    <t>do3x10,do1x25</t>
  </si>
  <si>
    <t xml:space="preserve">CVO 315 1T Individual      </t>
  </si>
  <si>
    <t>63/A</t>
  </si>
  <si>
    <t>3x50-3x63</t>
  </si>
  <si>
    <t>3x20 - 3x25</t>
  </si>
  <si>
    <t>24ZSS6222219000D</t>
  </si>
  <si>
    <t>25C</t>
  </si>
  <si>
    <t>1x25</t>
  </si>
  <si>
    <t>55/C</t>
  </si>
  <si>
    <t>do3x10,do3x25</t>
  </si>
  <si>
    <t>Individual CVO - 315 1T</t>
  </si>
  <si>
    <t>C3 -SSE-D s profilom</t>
  </si>
  <si>
    <t>24ZSS61215310001</t>
  </si>
  <si>
    <t>24ZSS6222220000F</t>
  </si>
  <si>
    <t>24ZSS6222038000K</t>
  </si>
  <si>
    <t>24ZSS6302857002</t>
  </si>
  <si>
    <t>AKTIV-JT AJ PRE VN</t>
  </si>
  <si>
    <t>C1-1T</t>
  </si>
  <si>
    <t>1x10</t>
  </si>
  <si>
    <t>novozriadené OM</t>
  </si>
  <si>
    <t xml:space="preserve">Tabuľka č. 18- Odber elektrickej energie za rok 2021 - odberateľ: Materská škola Ul. Jánskeho č. 8 Žiar nad Hronom </t>
  </si>
  <si>
    <t xml:space="preserve">Tabuľka č. 17 - Odber elektrickej energie za rok 2021 - odberateľ: Základná škola Jilemnického č. 2, Žiar nad Hronom  </t>
  </si>
  <si>
    <t xml:space="preserve">Tabuľka č. 16 - Odber elektrickej energie za rok 2021 - odberateľ: Základná škola M.R. Štefánika č. 17, Žiar nad Hronom  </t>
  </si>
  <si>
    <t xml:space="preserve">Tabuľka č. 13 - Odber elektrickej energie za rok 2021 - odberateľ: Základná škola Ul. Jánskeho č. 2 Žiar nad Hronom </t>
  </si>
  <si>
    <t>Spotreba spolu v MWh</t>
  </si>
  <si>
    <t>Spolu za všetky školy v MWh: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</si>
</sst>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8" formatCode="#,##0.000"/>
    <numFmt numFmtId="169" formatCode="0.0000"/>
    <numFmt numFmtId="170" formatCode="0.00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/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/>
    <xf numFmtId="0" fontId="6" fillId="0" borderId="0" xfId="0" applyFont="1"/>
    <xf numFmtId="0" fontId="5" fillId="0" borderId="0" xfId="0" applyFont="1" applyFill="1" applyBorder="1" applyAlignment="1"/>
    <xf numFmtId="0" fontId="5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/>
    <xf numFmtId="4" fontId="8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3" fontId="3" fillId="3" borderId="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0" fontId="3" fillId="0" borderId="0" xfId="0" applyFont="1" applyAlignment="1"/>
    <xf numFmtId="0" fontId="3" fillId="5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 applyProtection="1">
      <alignment vertical="center" wrapText="1"/>
      <protection locked="0"/>
    </xf>
    <xf numFmtId="0" fontId="5" fillId="3" borderId="2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5" fontId="6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8" fillId="0" borderId="0" xfId="0" applyFont="1"/>
    <xf numFmtId="0" fontId="12" fillId="0" borderId="0" xfId="0" applyFont="1"/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/>
    <xf numFmtId="0" fontId="8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3" borderId="3" xfId="0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10" fillId="0" borderId="1" xfId="0" applyFont="1" applyFill="1" applyBorder="1" applyAlignment="1"/>
    <xf numFmtId="0" fontId="13" fillId="6" borderId="1" xfId="0" applyFont="1" applyFill="1" applyBorder="1" applyAlignment="1">
      <alignment vertical="center"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6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vertical="center" wrapText="1"/>
    </xf>
    <xf numFmtId="0" fontId="5" fillId="4" borderId="0" xfId="0" applyFont="1" applyFill="1" applyBorder="1" applyAlignment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vertical="center"/>
    </xf>
    <xf numFmtId="3" fontId="3" fillId="4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4" fontId="3" fillId="4" borderId="0" xfId="0" applyNumberFormat="1" applyFont="1" applyFill="1" applyBorder="1" applyAlignment="1">
      <alignment vertical="center"/>
    </xf>
    <xf numFmtId="0" fontId="0" fillId="0" borderId="0" xfId="0" applyFont="1"/>
    <xf numFmtId="0" fontId="16" fillId="0" borderId="0" xfId="2" applyFont="1" applyAlignment="1">
      <alignment vertical="center" wrapText="1"/>
    </xf>
    <xf numFmtId="164" fontId="15" fillId="0" borderId="0" xfId="2" applyNumberFormat="1" applyFont="1" applyAlignment="1">
      <alignment horizontal="right" wrapText="1"/>
    </xf>
    <xf numFmtId="9" fontId="15" fillId="0" borderId="0" xfId="2" applyNumberFormat="1" applyFont="1" applyAlignment="1">
      <alignment wrapText="1"/>
    </xf>
    <xf numFmtId="0" fontId="15" fillId="0" borderId="0" xfId="2" applyFont="1" applyAlignment="1">
      <alignment vertical="top" wrapText="1"/>
    </xf>
    <xf numFmtId="0" fontId="15" fillId="0" borderId="0" xfId="2" applyFont="1" applyBorder="1" applyAlignment="1">
      <alignment vertical="top" wrapText="1"/>
    </xf>
    <xf numFmtId="0" fontId="14" fillId="0" borderId="0" xfId="0" applyFont="1"/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Font="1" applyBorder="1" applyAlignment="1">
      <alignment vertical="top" wrapText="1"/>
    </xf>
    <xf numFmtId="0" fontId="15" fillId="0" borderId="6" xfId="2" applyFont="1" applyBorder="1" applyAlignment="1">
      <alignment vertical="top" wrapText="1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6" fillId="0" borderId="0" xfId="2" applyFont="1" applyAlignment="1">
      <alignment horizontal="left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70" fontId="3" fillId="3" borderId="1" xfId="0" applyNumberFormat="1" applyFont="1" applyFill="1" applyBorder="1" applyAlignment="1">
      <alignment horizontal="center" vertical="center"/>
    </xf>
    <xf numFmtId="170" fontId="4" fillId="0" borderId="1" xfId="0" applyNumberFormat="1" applyFont="1" applyFill="1" applyBorder="1" applyAlignment="1">
      <alignment horizontal="center" vertical="center" wrapText="1"/>
    </xf>
    <xf numFmtId="169" fontId="17" fillId="0" borderId="0" xfId="0" applyNumberFormat="1" applyFont="1"/>
  </cellXfs>
  <cellStyles count="3">
    <cellStyle name="Normálna 2" xfId="2"/>
    <cellStyle name="Normálne" xfId="0" builtinId="0"/>
    <cellStyle name="normálne 2" xfId="1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0"/>
  <sheetViews>
    <sheetView tabSelected="1" topLeftCell="A24" workbookViewId="0">
      <selection activeCell="A37" sqref="A37"/>
    </sheetView>
  </sheetViews>
  <sheetFormatPr defaultColWidth="9.109375" defaultRowHeight="14.4" x14ac:dyDescent="0.3"/>
  <cols>
    <col min="1" max="1" width="4.109375" style="1" customWidth="1"/>
    <col min="2" max="2" width="23.109375" style="1" customWidth="1"/>
    <col min="3" max="3" width="18" style="1" customWidth="1"/>
    <col min="4" max="4" width="11.44140625" style="1" customWidth="1"/>
    <col min="5" max="5" width="10.109375" style="1" customWidth="1"/>
    <col min="6" max="6" width="15.33203125" style="1" customWidth="1"/>
    <col min="7" max="7" width="11.33203125" style="1" customWidth="1"/>
    <col min="8" max="8" width="12.44140625" style="1" customWidth="1"/>
    <col min="9" max="10" width="10.88671875" style="1" customWidth="1"/>
    <col min="11" max="11" width="17.44140625" style="1" customWidth="1"/>
    <col min="12" max="12" width="19.5546875" style="1" customWidth="1"/>
    <col min="13" max="16384" width="9.109375" style="1"/>
  </cols>
  <sheetData>
    <row r="2" spans="1:16" x14ac:dyDescent="0.3">
      <c r="A2" s="15" t="s">
        <v>86</v>
      </c>
      <c r="B2" s="15"/>
      <c r="C2" s="15"/>
      <c r="D2" s="15"/>
      <c r="E2" s="18"/>
      <c r="F2" s="19"/>
      <c r="G2" s="20"/>
      <c r="H2" s="16"/>
      <c r="I2" s="16"/>
      <c r="J2" s="16"/>
      <c r="K2" s="16"/>
      <c r="L2" s="12"/>
      <c r="M2" s="12"/>
      <c r="N2" s="4"/>
      <c r="O2" s="4"/>
    </row>
    <row r="3" spans="1:16" ht="40.799999999999997" x14ac:dyDescent="0.3">
      <c r="A3" s="29" t="s">
        <v>10</v>
      </c>
      <c r="B3" s="49" t="s">
        <v>1</v>
      </c>
      <c r="C3" s="27" t="s">
        <v>0</v>
      </c>
      <c r="D3" s="49" t="s">
        <v>3</v>
      </c>
      <c r="E3" s="49" t="s">
        <v>2</v>
      </c>
      <c r="F3" s="27" t="s">
        <v>6</v>
      </c>
      <c r="G3" s="27" t="s">
        <v>7</v>
      </c>
      <c r="H3" s="27" t="s">
        <v>42</v>
      </c>
      <c r="I3" s="27" t="s">
        <v>43</v>
      </c>
      <c r="J3" s="27" t="s">
        <v>41</v>
      </c>
      <c r="K3" s="27" t="s">
        <v>87</v>
      </c>
      <c r="L3" s="25" t="s">
        <v>53</v>
      </c>
      <c r="M3" s="25" t="s">
        <v>12</v>
      </c>
      <c r="N3" s="4"/>
      <c r="O3" s="4"/>
      <c r="P3" s="84"/>
    </row>
    <row r="4" spans="1:16" ht="42" customHeight="1" x14ac:dyDescent="0.3">
      <c r="A4" s="35">
        <v>1</v>
      </c>
      <c r="B4" s="5" t="s">
        <v>13</v>
      </c>
      <c r="C4" s="6" t="s">
        <v>75</v>
      </c>
      <c r="D4" s="7">
        <v>6121531</v>
      </c>
      <c r="E4" s="6" t="s">
        <v>60</v>
      </c>
      <c r="F4" s="6" t="s">
        <v>61</v>
      </c>
      <c r="G4" s="36"/>
      <c r="H4" s="58">
        <v>0</v>
      </c>
      <c r="I4" s="58"/>
      <c r="J4" s="58">
        <v>0</v>
      </c>
      <c r="K4" s="115">
        <f>J4/1000</f>
        <v>0</v>
      </c>
      <c r="L4" s="59" t="s">
        <v>62</v>
      </c>
      <c r="M4" s="59" t="s">
        <v>63</v>
      </c>
      <c r="N4" s="4"/>
      <c r="O4" s="4"/>
    </row>
    <row r="5" spans="1:16" ht="42" customHeight="1" x14ac:dyDescent="0.3">
      <c r="A5" s="26">
        <v>2</v>
      </c>
      <c r="B5" s="5" t="s">
        <v>13</v>
      </c>
      <c r="C5" s="39" t="s">
        <v>76</v>
      </c>
      <c r="D5" s="11">
        <v>6222220</v>
      </c>
      <c r="E5" s="6" t="s">
        <v>64</v>
      </c>
      <c r="F5" s="40" t="s">
        <v>61</v>
      </c>
      <c r="G5" s="41"/>
      <c r="H5" s="60">
        <v>3590</v>
      </c>
      <c r="I5" s="60"/>
      <c r="J5" s="60">
        <v>3590</v>
      </c>
      <c r="K5" s="115">
        <f t="shared" ref="K5:K11" si="0">J5/1000</f>
        <v>3.59</v>
      </c>
      <c r="L5" s="61" t="s">
        <v>55</v>
      </c>
      <c r="M5" s="67" t="s">
        <v>67</v>
      </c>
    </row>
    <row r="6" spans="1:16" ht="42" customHeight="1" x14ac:dyDescent="0.3">
      <c r="A6" s="26">
        <v>3</v>
      </c>
      <c r="B6" s="5" t="s">
        <v>13</v>
      </c>
      <c r="C6" s="2" t="s">
        <v>14</v>
      </c>
      <c r="D6" s="8">
        <v>6222221</v>
      </c>
      <c r="E6" s="6" t="s">
        <v>64</v>
      </c>
      <c r="F6" s="2" t="s">
        <v>61</v>
      </c>
      <c r="G6" s="42"/>
      <c r="H6" s="62">
        <v>18210</v>
      </c>
      <c r="I6" s="62"/>
      <c r="J6" s="62">
        <v>18210</v>
      </c>
      <c r="K6" s="115">
        <f t="shared" si="0"/>
        <v>18.21</v>
      </c>
      <c r="L6" s="61" t="s">
        <v>65</v>
      </c>
      <c r="M6" s="67" t="s">
        <v>66</v>
      </c>
    </row>
    <row r="7" spans="1:16" ht="42" customHeight="1" x14ac:dyDescent="0.3">
      <c r="A7" s="26">
        <v>4</v>
      </c>
      <c r="B7" s="5" t="s">
        <v>13</v>
      </c>
      <c r="C7" s="26" t="s">
        <v>15</v>
      </c>
      <c r="D7" s="10">
        <v>6222222</v>
      </c>
      <c r="E7" s="6" t="s">
        <v>64</v>
      </c>
      <c r="F7" s="40" t="s">
        <v>61</v>
      </c>
      <c r="G7" s="43"/>
      <c r="H7" s="63">
        <v>1544</v>
      </c>
      <c r="I7" s="63"/>
      <c r="J7" s="63">
        <v>1544</v>
      </c>
      <c r="K7" s="115">
        <f t="shared" si="0"/>
        <v>1.544</v>
      </c>
      <c r="L7" s="61" t="s">
        <v>55</v>
      </c>
      <c r="M7" s="59" t="s">
        <v>72</v>
      </c>
    </row>
    <row r="8" spans="1:16" ht="42" customHeight="1" x14ac:dyDescent="0.3">
      <c r="A8" s="26">
        <v>5</v>
      </c>
      <c r="B8" s="5" t="s">
        <v>13</v>
      </c>
      <c r="C8" s="26" t="s">
        <v>68</v>
      </c>
      <c r="D8" s="10">
        <v>622219</v>
      </c>
      <c r="E8" s="6" t="s">
        <v>64</v>
      </c>
      <c r="F8" s="40" t="s">
        <v>61</v>
      </c>
      <c r="G8" s="43"/>
      <c r="H8" s="63">
        <v>18</v>
      </c>
      <c r="I8" s="63"/>
      <c r="J8" s="63">
        <v>18</v>
      </c>
      <c r="K8" s="115">
        <f t="shared" si="0"/>
        <v>1.7999999999999999E-2</v>
      </c>
      <c r="L8" s="61" t="s">
        <v>69</v>
      </c>
      <c r="M8" s="67" t="s">
        <v>70</v>
      </c>
    </row>
    <row r="9" spans="1:16" ht="42" customHeight="1" x14ac:dyDescent="0.3">
      <c r="A9" s="26">
        <v>6</v>
      </c>
      <c r="B9" s="5" t="s">
        <v>13</v>
      </c>
      <c r="C9" s="26" t="s">
        <v>16</v>
      </c>
      <c r="D9" s="10">
        <v>6222223</v>
      </c>
      <c r="E9" s="6" t="s">
        <v>64</v>
      </c>
      <c r="F9" s="40" t="s">
        <v>61</v>
      </c>
      <c r="G9" s="43"/>
      <c r="H9" s="63">
        <v>11068</v>
      </c>
      <c r="I9" s="63"/>
      <c r="J9" s="63">
        <v>11068</v>
      </c>
      <c r="K9" s="115">
        <f t="shared" si="0"/>
        <v>11.068</v>
      </c>
      <c r="L9" s="61" t="s">
        <v>71</v>
      </c>
      <c r="M9" s="67" t="s">
        <v>66</v>
      </c>
    </row>
    <row r="10" spans="1:16" ht="27" customHeight="1" x14ac:dyDescent="0.3">
      <c r="A10" s="85">
        <v>7</v>
      </c>
      <c r="B10" s="86" t="s">
        <v>13</v>
      </c>
      <c r="C10" s="87" t="s">
        <v>78</v>
      </c>
      <c r="D10" s="88">
        <v>6302857</v>
      </c>
      <c r="E10" s="89" t="s">
        <v>79</v>
      </c>
      <c r="F10" s="90" t="s">
        <v>80</v>
      </c>
      <c r="G10" s="91"/>
      <c r="H10" s="94" t="s">
        <v>82</v>
      </c>
      <c r="I10" s="91"/>
      <c r="J10" s="91">
        <v>0</v>
      </c>
      <c r="K10" s="115">
        <f t="shared" si="0"/>
        <v>0</v>
      </c>
      <c r="L10" s="93" t="s">
        <v>62</v>
      </c>
      <c r="M10" s="92" t="s">
        <v>81</v>
      </c>
    </row>
    <row r="11" spans="1:16" x14ac:dyDescent="0.3">
      <c r="A11" s="37" t="s">
        <v>9</v>
      </c>
      <c r="B11" s="17"/>
      <c r="C11" s="17"/>
      <c r="D11" s="30"/>
      <c r="E11" s="30"/>
      <c r="F11" s="28"/>
      <c r="G11" s="31"/>
      <c r="H11" s="64">
        <f>SUM(H4:H9)</f>
        <v>34430</v>
      </c>
      <c r="I11" s="64"/>
      <c r="J11" s="64">
        <f>SUM(J4:J10)</f>
        <v>34430</v>
      </c>
      <c r="K11" s="116">
        <f t="shared" si="0"/>
        <v>34.43</v>
      </c>
      <c r="L11" s="65"/>
      <c r="M11" s="13"/>
    </row>
    <row r="12" spans="1:16" x14ac:dyDescent="0.3">
      <c r="A12" s="44"/>
      <c r="B12" s="44"/>
      <c r="C12" s="45"/>
      <c r="D12" s="44"/>
      <c r="E12" s="44"/>
      <c r="F12" s="46"/>
      <c r="G12" s="47"/>
      <c r="H12" s="47"/>
      <c r="I12" s="47"/>
      <c r="J12" s="47"/>
      <c r="K12" s="47"/>
      <c r="L12" s="33"/>
      <c r="M12" s="13"/>
    </row>
    <row r="13" spans="1:16" x14ac:dyDescent="0.3">
      <c r="A13" s="14" t="s">
        <v>85</v>
      </c>
      <c r="B13" s="14"/>
      <c r="C13" s="14"/>
      <c r="D13" s="14"/>
      <c r="E13" s="14"/>
      <c r="F13" s="38"/>
      <c r="G13" s="48"/>
      <c r="H13" s="32"/>
      <c r="I13" s="32"/>
      <c r="J13" s="32"/>
      <c r="K13" s="32"/>
      <c r="L13" s="34"/>
      <c r="M13" s="13"/>
    </row>
    <row r="14" spans="1:16" ht="40.799999999999997" x14ac:dyDescent="0.3">
      <c r="A14" s="29" t="s">
        <v>10</v>
      </c>
      <c r="B14" s="49" t="s">
        <v>1</v>
      </c>
      <c r="C14" s="27" t="s">
        <v>0</v>
      </c>
      <c r="D14" s="49" t="s">
        <v>3</v>
      </c>
      <c r="E14" s="49" t="s">
        <v>2</v>
      </c>
      <c r="F14" s="27" t="s">
        <v>6</v>
      </c>
      <c r="G14" s="27" t="s">
        <v>7</v>
      </c>
      <c r="H14" s="27" t="s">
        <v>42</v>
      </c>
      <c r="I14" s="27" t="s">
        <v>43</v>
      </c>
      <c r="J14" s="27" t="s">
        <v>41</v>
      </c>
      <c r="K14" s="27" t="s">
        <v>87</v>
      </c>
      <c r="L14" s="25" t="s">
        <v>53</v>
      </c>
      <c r="M14" s="25" t="s">
        <v>12</v>
      </c>
    </row>
    <row r="15" spans="1:16" ht="31.8" x14ac:dyDescent="0.3">
      <c r="A15" s="3">
        <v>1</v>
      </c>
      <c r="B15" s="9" t="s">
        <v>17</v>
      </c>
      <c r="C15" s="52" t="s">
        <v>77</v>
      </c>
      <c r="D15" s="53">
        <v>6222038</v>
      </c>
      <c r="E15" s="52" t="s">
        <v>73</v>
      </c>
      <c r="F15" s="52" t="s">
        <v>74</v>
      </c>
      <c r="G15" s="55">
        <v>0</v>
      </c>
      <c r="H15" s="54">
        <v>78942</v>
      </c>
      <c r="I15" s="55"/>
      <c r="J15" s="54">
        <v>78942</v>
      </c>
      <c r="K15" s="122">
        <f>J15/1000</f>
        <v>78.941999999999993</v>
      </c>
      <c r="L15" s="55" t="s">
        <v>55</v>
      </c>
      <c r="M15" s="59" t="s">
        <v>72</v>
      </c>
    </row>
    <row r="16" spans="1:16" x14ac:dyDescent="0.3">
      <c r="A16" s="99"/>
      <c r="B16" s="100"/>
      <c r="C16" s="101"/>
      <c r="D16" s="102"/>
      <c r="E16" s="101"/>
      <c r="F16" s="101"/>
      <c r="G16" s="103"/>
      <c r="H16" s="104"/>
      <c r="I16" s="103"/>
      <c r="J16" s="104"/>
      <c r="K16" s="105"/>
      <c r="L16" s="103"/>
      <c r="M16" s="106"/>
    </row>
    <row r="17" spans="1:13" x14ac:dyDescent="0.3">
      <c r="A17" s="14" t="s">
        <v>84</v>
      </c>
      <c r="B17" s="14"/>
      <c r="C17" s="14"/>
      <c r="D17" s="14"/>
      <c r="E17" s="14"/>
      <c r="F17" s="38"/>
      <c r="G17" s="48"/>
      <c r="H17" s="50"/>
      <c r="I17" s="50"/>
      <c r="J17" s="50"/>
      <c r="K17" s="50"/>
      <c r="L17" s="33"/>
      <c r="M17" s="13"/>
    </row>
    <row r="18" spans="1:13" ht="40.799999999999997" x14ac:dyDescent="0.3">
      <c r="A18" s="29" t="s">
        <v>10</v>
      </c>
      <c r="B18" s="49" t="s">
        <v>1</v>
      </c>
      <c r="C18" s="27" t="s">
        <v>0</v>
      </c>
      <c r="D18" s="49" t="s">
        <v>3</v>
      </c>
      <c r="E18" s="49" t="s">
        <v>2</v>
      </c>
      <c r="F18" s="27" t="s">
        <v>6</v>
      </c>
      <c r="G18" s="27" t="s">
        <v>7</v>
      </c>
      <c r="H18" s="27" t="s">
        <v>42</v>
      </c>
      <c r="I18" s="27" t="s">
        <v>11</v>
      </c>
      <c r="J18" s="27" t="s">
        <v>41</v>
      </c>
      <c r="K18" s="27" t="s">
        <v>87</v>
      </c>
      <c r="L18" s="25" t="s">
        <v>53</v>
      </c>
      <c r="M18" s="25" t="s">
        <v>53</v>
      </c>
    </row>
    <row r="19" spans="1:13" ht="30.6" x14ac:dyDescent="0.3">
      <c r="A19" s="9">
        <v>1</v>
      </c>
      <c r="B19" s="9" t="s">
        <v>18</v>
      </c>
      <c r="C19" s="3" t="s">
        <v>38</v>
      </c>
      <c r="D19" s="51">
        <v>6222621</v>
      </c>
      <c r="E19" s="3" t="s">
        <v>54</v>
      </c>
      <c r="F19" s="3" t="s">
        <v>4</v>
      </c>
      <c r="G19" s="9"/>
      <c r="H19" s="56">
        <v>685</v>
      </c>
      <c r="I19" s="57">
        <v>0</v>
      </c>
      <c r="J19" s="56">
        <f>H19+I19</f>
        <v>685</v>
      </c>
      <c r="K19" s="124">
        <f>J19/1000</f>
        <v>0.68500000000000005</v>
      </c>
      <c r="L19" s="56" t="s">
        <v>55</v>
      </c>
      <c r="M19" s="56" t="s">
        <v>56</v>
      </c>
    </row>
    <row r="20" spans="1:13" ht="21.9" customHeight="1" x14ac:dyDescent="0.3">
      <c r="A20" s="9">
        <v>2</v>
      </c>
      <c r="B20" s="9" t="s">
        <v>19</v>
      </c>
      <c r="C20" s="3" t="s">
        <v>39</v>
      </c>
      <c r="D20" s="51">
        <v>6222622</v>
      </c>
      <c r="E20" s="3" t="s">
        <v>57</v>
      </c>
      <c r="F20" s="3" t="s">
        <v>20</v>
      </c>
      <c r="G20" s="9"/>
      <c r="H20" s="56">
        <v>59493</v>
      </c>
      <c r="I20" s="56">
        <v>0</v>
      </c>
      <c r="J20" s="56">
        <f>H20+I20</f>
        <v>59493</v>
      </c>
      <c r="K20" s="124">
        <f>J20/1000</f>
        <v>59.493000000000002</v>
      </c>
      <c r="L20" s="56" t="s">
        <v>58</v>
      </c>
      <c r="M20" s="56" t="s">
        <v>59</v>
      </c>
    </row>
    <row r="21" spans="1:13" x14ac:dyDescent="0.3">
      <c r="A21" s="37" t="s">
        <v>9</v>
      </c>
      <c r="B21" s="17"/>
      <c r="C21" s="17"/>
      <c r="D21" s="30"/>
      <c r="E21" s="30"/>
      <c r="F21" s="28"/>
      <c r="G21" s="31"/>
      <c r="H21" s="31">
        <f>SUM(H19:H20)</f>
        <v>60178</v>
      </c>
      <c r="I21" s="31"/>
      <c r="J21" s="83">
        <f>SUM(J19:J20)</f>
        <v>60178</v>
      </c>
      <c r="K21" s="123">
        <f>J21/1000</f>
        <v>60.177999999999997</v>
      </c>
      <c r="L21" s="66"/>
      <c r="M21" s="66"/>
    </row>
    <row r="22" spans="1:13" x14ac:dyDescent="0.3">
      <c r="A22" s="95"/>
      <c r="B22" s="95"/>
      <c r="C22" s="95"/>
      <c r="D22" s="96"/>
      <c r="E22" s="96"/>
      <c r="F22" s="97"/>
      <c r="G22" s="98"/>
      <c r="H22" s="98"/>
      <c r="I22" s="98"/>
      <c r="J22" s="107"/>
      <c r="K22" s="107"/>
      <c r="L22" s="97"/>
      <c r="M22" s="97"/>
    </row>
    <row r="23" spans="1:13" x14ac:dyDescent="0.3">
      <c r="A23" s="68" t="s">
        <v>83</v>
      </c>
      <c r="B23" s="68"/>
      <c r="C23" s="68"/>
      <c r="D23" s="68"/>
      <c r="E23" s="68"/>
      <c r="F23" s="68"/>
      <c r="G23" s="68"/>
      <c r="H23" s="68"/>
      <c r="I23" s="69"/>
      <c r="J23" s="69"/>
      <c r="K23" s="69"/>
      <c r="L23" s="13"/>
      <c r="M23" s="13"/>
    </row>
    <row r="24" spans="1:13" ht="40.799999999999997" x14ac:dyDescent="0.3">
      <c r="A24" s="21" t="s">
        <v>10</v>
      </c>
      <c r="B24" s="22" t="s">
        <v>1</v>
      </c>
      <c r="C24" s="23" t="s">
        <v>0</v>
      </c>
      <c r="D24" s="22" t="s">
        <v>3</v>
      </c>
      <c r="E24" s="22" t="s">
        <v>2</v>
      </c>
      <c r="F24" s="27" t="s">
        <v>6</v>
      </c>
      <c r="G24" s="23" t="s">
        <v>7</v>
      </c>
      <c r="H24" s="23" t="s">
        <v>42</v>
      </c>
      <c r="I24" s="23" t="s">
        <v>43</v>
      </c>
      <c r="J24" s="23" t="s">
        <v>41</v>
      </c>
      <c r="K24" s="27" t="s">
        <v>87</v>
      </c>
      <c r="L24" s="24" t="s">
        <v>12</v>
      </c>
    </row>
    <row r="25" spans="1:13" ht="21.6" x14ac:dyDescent="0.3">
      <c r="A25" s="70">
        <v>1</v>
      </c>
      <c r="B25" s="70" t="s">
        <v>21</v>
      </c>
      <c r="C25" s="71" t="s">
        <v>22</v>
      </c>
      <c r="D25" s="71">
        <v>6222095</v>
      </c>
      <c r="E25" s="71" t="s">
        <v>44</v>
      </c>
      <c r="F25" s="71" t="s">
        <v>5</v>
      </c>
      <c r="G25" s="70">
        <v>0</v>
      </c>
      <c r="H25" s="82">
        <v>7337</v>
      </c>
      <c r="I25" s="70">
        <v>0</v>
      </c>
      <c r="J25" s="82">
        <v>7337</v>
      </c>
      <c r="K25" s="119">
        <f>J25/1000</f>
        <v>7.3369999999999997</v>
      </c>
      <c r="L25" s="82" t="s">
        <v>46</v>
      </c>
    </row>
    <row r="26" spans="1:13" ht="21.6" x14ac:dyDescent="0.3">
      <c r="A26" s="72">
        <v>2</v>
      </c>
      <c r="B26" s="72" t="s">
        <v>23</v>
      </c>
      <c r="C26" s="73" t="s">
        <v>24</v>
      </c>
      <c r="D26" s="73">
        <v>6222052</v>
      </c>
      <c r="E26" s="73" t="s">
        <v>44</v>
      </c>
      <c r="F26" s="73" t="s">
        <v>5</v>
      </c>
      <c r="G26" s="72">
        <v>0</v>
      </c>
      <c r="H26" s="81">
        <v>6469</v>
      </c>
      <c r="I26" s="72">
        <v>0</v>
      </c>
      <c r="J26" s="81">
        <v>6469</v>
      </c>
      <c r="K26" s="119">
        <f t="shared" ref="K26:K34" si="1">J26/1000</f>
        <v>6.4690000000000003</v>
      </c>
      <c r="L26" s="81" t="s">
        <v>47</v>
      </c>
    </row>
    <row r="27" spans="1:13" ht="21.6" x14ac:dyDescent="0.3">
      <c r="A27" s="70">
        <v>3</v>
      </c>
      <c r="B27" s="70" t="s">
        <v>25</v>
      </c>
      <c r="C27" s="71" t="s">
        <v>26</v>
      </c>
      <c r="D27" s="70">
        <v>6222233</v>
      </c>
      <c r="E27" s="71" t="s">
        <v>44</v>
      </c>
      <c r="F27" s="71" t="s">
        <v>4</v>
      </c>
      <c r="G27" s="70">
        <v>0</v>
      </c>
      <c r="H27" s="82">
        <v>1752</v>
      </c>
      <c r="I27" s="70">
        <v>0</v>
      </c>
      <c r="J27" s="82">
        <v>1752</v>
      </c>
      <c r="K27" s="119">
        <f t="shared" si="1"/>
        <v>1.752</v>
      </c>
      <c r="L27" s="82" t="s">
        <v>49</v>
      </c>
    </row>
    <row r="28" spans="1:13" ht="21.6" x14ac:dyDescent="0.3">
      <c r="A28" s="72">
        <v>4</v>
      </c>
      <c r="B28" s="72" t="s">
        <v>27</v>
      </c>
      <c r="C28" s="73" t="s">
        <v>28</v>
      </c>
      <c r="D28" s="73">
        <v>6222234</v>
      </c>
      <c r="E28" s="73" t="s">
        <v>44</v>
      </c>
      <c r="F28" s="73" t="s">
        <v>5</v>
      </c>
      <c r="G28" s="72">
        <v>0</v>
      </c>
      <c r="H28" s="81">
        <v>7733</v>
      </c>
      <c r="I28" s="72">
        <v>0</v>
      </c>
      <c r="J28" s="81">
        <v>7733</v>
      </c>
      <c r="K28" s="119">
        <f t="shared" si="1"/>
        <v>7.7329999999999997</v>
      </c>
      <c r="L28" s="81" t="s">
        <v>50</v>
      </c>
    </row>
    <row r="29" spans="1:13" ht="21.6" x14ac:dyDescent="0.3">
      <c r="A29" s="70">
        <v>5</v>
      </c>
      <c r="B29" s="70" t="s">
        <v>29</v>
      </c>
      <c r="C29" s="71" t="s">
        <v>30</v>
      </c>
      <c r="D29" s="71">
        <v>6221428</v>
      </c>
      <c r="E29" s="71" t="s">
        <v>45</v>
      </c>
      <c r="F29" s="71" t="s">
        <v>8</v>
      </c>
      <c r="G29" s="70">
        <v>0</v>
      </c>
      <c r="H29" s="82">
        <v>12009</v>
      </c>
      <c r="I29" s="82">
        <v>1264</v>
      </c>
      <c r="J29" s="82">
        <v>13273</v>
      </c>
      <c r="K29" s="119">
        <f t="shared" si="1"/>
        <v>13.273</v>
      </c>
      <c r="L29" s="82" t="s">
        <v>48</v>
      </c>
    </row>
    <row r="30" spans="1:13" ht="21.6" x14ac:dyDescent="0.3">
      <c r="A30" s="72">
        <v>6</v>
      </c>
      <c r="B30" s="72" t="s">
        <v>36</v>
      </c>
      <c r="C30" s="73" t="s">
        <v>31</v>
      </c>
      <c r="D30" s="73">
        <v>6222793</v>
      </c>
      <c r="E30" s="73" t="s">
        <v>44</v>
      </c>
      <c r="F30" s="73" t="s">
        <v>5</v>
      </c>
      <c r="G30" s="72">
        <v>0</v>
      </c>
      <c r="H30" s="81">
        <v>5363</v>
      </c>
      <c r="I30" s="72">
        <v>0</v>
      </c>
      <c r="J30" s="81">
        <v>5363</v>
      </c>
      <c r="K30" s="119">
        <f t="shared" si="1"/>
        <v>5.3630000000000004</v>
      </c>
      <c r="L30" s="81" t="s">
        <v>51</v>
      </c>
    </row>
    <row r="31" spans="1:13" ht="21.6" x14ac:dyDescent="0.3">
      <c r="A31" s="70">
        <v>7</v>
      </c>
      <c r="B31" s="70" t="s">
        <v>32</v>
      </c>
      <c r="C31" s="71" t="s">
        <v>40</v>
      </c>
      <c r="D31" s="71">
        <v>6222792</v>
      </c>
      <c r="E31" s="71" t="s">
        <v>44</v>
      </c>
      <c r="F31" s="71" t="s">
        <v>5</v>
      </c>
      <c r="G31" s="70">
        <v>0</v>
      </c>
      <c r="H31" s="82">
        <v>2678</v>
      </c>
      <c r="I31" s="70">
        <v>0</v>
      </c>
      <c r="J31" s="82">
        <v>2678</v>
      </c>
      <c r="K31" s="119">
        <f t="shared" si="1"/>
        <v>2.6779999999999999</v>
      </c>
      <c r="L31" s="82" t="s">
        <v>51</v>
      </c>
    </row>
    <row r="32" spans="1:13" ht="21.6" x14ac:dyDescent="0.3">
      <c r="A32" s="72">
        <v>8</v>
      </c>
      <c r="B32" s="72" t="s">
        <v>37</v>
      </c>
      <c r="C32" s="73" t="s">
        <v>33</v>
      </c>
      <c r="D32" s="73">
        <v>6221433</v>
      </c>
      <c r="E32" s="73" t="s">
        <v>44</v>
      </c>
      <c r="F32" s="73" t="s">
        <v>5</v>
      </c>
      <c r="G32" s="72">
        <v>0</v>
      </c>
      <c r="H32" s="81">
        <v>5054</v>
      </c>
      <c r="I32" s="72">
        <v>0</v>
      </c>
      <c r="J32" s="81">
        <v>5054</v>
      </c>
      <c r="K32" s="119">
        <f t="shared" si="1"/>
        <v>5.0540000000000003</v>
      </c>
      <c r="L32" s="81" t="s">
        <v>47</v>
      </c>
    </row>
    <row r="33" spans="1:12" ht="21.6" x14ac:dyDescent="0.3">
      <c r="A33" s="70">
        <v>9</v>
      </c>
      <c r="B33" s="70" t="s">
        <v>34</v>
      </c>
      <c r="C33" s="71" t="s">
        <v>35</v>
      </c>
      <c r="D33" s="71">
        <v>6222355</v>
      </c>
      <c r="E33" s="71" t="s">
        <v>44</v>
      </c>
      <c r="F33" s="71" t="s">
        <v>5</v>
      </c>
      <c r="G33" s="70">
        <v>0</v>
      </c>
      <c r="H33" s="82">
        <v>3384</v>
      </c>
      <c r="I33" s="70">
        <v>0</v>
      </c>
      <c r="J33" s="82">
        <v>3384</v>
      </c>
      <c r="K33" s="119">
        <f t="shared" si="1"/>
        <v>3.3839999999999999</v>
      </c>
      <c r="L33" s="82" t="s">
        <v>52</v>
      </c>
    </row>
    <row r="34" spans="1:12" x14ac:dyDescent="0.3">
      <c r="A34" s="74" t="s">
        <v>9</v>
      </c>
      <c r="B34" s="75"/>
      <c r="C34" s="76"/>
      <c r="D34" s="77"/>
      <c r="E34" s="77"/>
      <c r="F34" s="78"/>
      <c r="G34" s="79">
        <v>0</v>
      </c>
      <c r="H34" s="79">
        <f>SUM(H25:H33)</f>
        <v>51779</v>
      </c>
      <c r="I34" s="79">
        <f>SUM(I25:I33)</f>
        <v>1264</v>
      </c>
      <c r="J34" s="79">
        <f>SUM(J25:J33)</f>
        <v>53043</v>
      </c>
      <c r="K34" s="120">
        <f t="shared" si="1"/>
        <v>53.042999999999999</v>
      </c>
      <c r="L34" s="80"/>
    </row>
    <row r="36" spans="1:12" ht="21.6" customHeight="1" x14ac:dyDescent="0.3">
      <c r="A36" s="121" t="s">
        <v>88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5">
        <f>K34+K21+K15+K11</f>
        <v>226.59300000000002</v>
      </c>
    </row>
    <row r="37" spans="1:12" x14ac:dyDescent="0.3">
      <c r="A37" s="109"/>
      <c r="B37" s="109"/>
      <c r="C37" s="109"/>
      <c r="D37" s="109"/>
      <c r="E37" s="109"/>
      <c r="F37" s="110"/>
      <c r="G37" s="110"/>
      <c r="H37" s="111"/>
      <c r="J37" s="108"/>
      <c r="K37" s="114"/>
    </row>
    <row r="38" spans="1:12" x14ac:dyDescent="0.3">
      <c r="A38" s="109"/>
      <c r="B38" s="109"/>
      <c r="C38" s="109"/>
      <c r="D38" s="109"/>
      <c r="E38" s="109"/>
      <c r="F38" s="110"/>
      <c r="G38" s="110"/>
      <c r="H38" s="111"/>
      <c r="J38" s="108"/>
      <c r="K38" s="114"/>
    </row>
    <row r="39" spans="1:12" x14ac:dyDescent="0.3">
      <c r="A39" s="109"/>
      <c r="B39" s="109"/>
      <c r="C39" s="109"/>
      <c r="D39" s="109"/>
      <c r="E39" s="109"/>
      <c r="F39" s="110"/>
      <c r="G39" s="110"/>
      <c r="H39" s="111"/>
      <c r="J39" s="108"/>
      <c r="K39" s="114"/>
    </row>
    <row r="40" spans="1:12" x14ac:dyDescent="0.3">
      <c r="A40" s="109"/>
      <c r="B40" s="109"/>
      <c r="C40" s="109"/>
      <c r="D40" s="109"/>
      <c r="E40" s="109"/>
      <c r="F40" s="110"/>
      <c r="G40" s="110"/>
      <c r="H40" s="111"/>
      <c r="J40" s="108"/>
      <c r="K40" s="114"/>
      <c r="L40" s="108"/>
    </row>
    <row r="41" spans="1:12" x14ac:dyDescent="0.3">
      <c r="A41" s="109"/>
      <c r="B41" s="109"/>
      <c r="C41" s="109"/>
      <c r="D41" s="109"/>
      <c r="E41" s="109"/>
      <c r="F41" s="110"/>
      <c r="G41" s="110"/>
      <c r="H41" s="111"/>
      <c r="J41" s="108"/>
      <c r="K41" s="114"/>
      <c r="L41" s="108"/>
    </row>
    <row r="42" spans="1:12" x14ac:dyDescent="0.3">
      <c r="A42" s="109"/>
      <c r="B42" s="109"/>
      <c r="C42" s="109"/>
      <c r="D42" s="109"/>
      <c r="E42" s="109"/>
      <c r="F42" s="110"/>
      <c r="G42" s="110"/>
      <c r="H42" s="111"/>
      <c r="J42" s="108"/>
      <c r="K42" s="114"/>
      <c r="L42" s="108"/>
    </row>
    <row r="43" spans="1:12" x14ac:dyDescent="0.3">
      <c r="A43" s="109"/>
      <c r="B43" s="109"/>
      <c r="C43" s="109"/>
      <c r="D43" s="109"/>
      <c r="E43" s="109"/>
      <c r="F43" s="110"/>
      <c r="G43" s="110"/>
      <c r="H43" s="111"/>
      <c r="J43" s="108"/>
      <c r="K43" s="114"/>
      <c r="L43" s="108"/>
    </row>
    <row r="44" spans="1:12" x14ac:dyDescent="0.3">
      <c r="A44" s="109"/>
      <c r="B44" s="109"/>
      <c r="C44" s="109"/>
      <c r="D44" s="109"/>
      <c r="E44" s="109"/>
      <c r="F44" s="110"/>
      <c r="G44" s="110"/>
      <c r="H44" s="111"/>
      <c r="J44" s="108"/>
      <c r="K44" s="114"/>
      <c r="L44" s="112"/>
    </row>
    <row r="45" spans="1:12" x14ac:dyDescent="0.3">
      <c r="A45" s="109"/>
      <c r="B45" s="109"/>
      <c r="C45" s="109"/>
      <c r="D45" s="109"/>
      <c r="E45" s="109"/>
      <c r="F45" s="110"/>
      <c r="G45" s="110"/>
      <c r="H45" s="111"/>
      <c r="J45" s="108"/>
      <c r="K45" s="114"/>
      <c r="L45" s="112"/>
    </row>
    <row r="46" spans="1:12" x14ac:dyDescent="0.3">
      <c r="A46" s="109"/>
      <c r="B46" s="109"/>
      <c r="C46" s="109"/>
      <c r="D46" s="109"/>
      <c r="E46" s="109"/>
      <c r="F46" s="110"/>
      <c r="G46" s="110"/>
      <c r="H46" s="111"/>
      <c r="J46" s="108"/>
      <c r="K46" s="114"/>
      <c r="L46" s="112"/>
    </row>
    <row r="47" spans="1:12" x14ac:dyDescent="0.3">
      <c r="A47" s="109"/>
      <c r="B47" s="109"/>
      <c r="C47" s="109"/>
      <c r="D47" s="109"/>
      <c r="E47" s="109"/>
      <c r="F47" s="110"/>
      <c r="G47" s="110"/>
      <c r="H47" s="111"/>
      <c r="J47" s="108"/>
      <c r="K47" s="114"/>
      <c r="L47" s="112"/>
    </row>
    <row r="48" spans="1:12" x14ac:dyDescent="0.3">
      <c r="A48" s="109"/>
      <c r="B48" s="109"/>
      <c r="C48" s="109"/>
      <c r="D48" s="109"/>
      <c r="E48" s="109"/>
      <c r="F48" s="110"/>
      <c r="G48" s="110"/>
      <c r="H48" s="111"/>
      <c r="J48" s="108"/>
      <c r="K48" s="114"/>
      <c r="L48" s="117"/>
    </row>
    <row r="49" spans="1:12" x14ac:dyDescent="0.3">
      <c r="A49" s="109"/>
      <c r="B49" s="109"/>
      <c r="C49" s="109"/>
      <c r="D49" s="109"/>
      <c r="E49" s="109"/>
      <c r="F49" s="110"/>
      <c r="G49" s="110"/>
      <c r="H49" s="111"/>
      <c r="J49" s="108"/>
      <c r="K49" s="114"/>
      <c r="L49" s="118"/>
    </row>
    <row r="50" spans="1:12" x14ac:dyDescent="0.3">
      <c r="A50" s="109"/>
      <c r="B50" s="109"/>
      <c r="C50" s="109"/>
      <c r="D50" s="109"/>
      <c r="E50" s="109"/>
      <c r="F50" s="110"/>
      <c r="G50" s="110"/>
      <c r="H50" s="111"/>
      <c r="J50" s="108"/>
      <c r="K50" s="114"/>
      <c r="L50" s="113"/>
    </row>
    <row r="51" spans="1:12" x14ac:dyDescent="0.3">
      <c r="A51" s="109"/>
      <c r="B51" s="109"/>
      <c r="C51" s="109"/>
      <c r="D51" s="109"/>
      <c r="E51" s="109"/>
      <c r="F51" s="110"/>
      <c r="G51" s="110"/>
      <c r="H51" s="111"/>
      <c r="J51" s="108"/>
      <c r="K51" s="114"/>
      <c r="L51" s="108"/>
    </row>
    <row r="52" spans="1:12" x14ac:dyDescent="0.3">
      <c r="A52" s="109"/>
      <c r="B52" s="109"/>
      <c r="C52" s="109"/>
      <c r="D52" s="109"/>
      <c r="E52" s="109"/>
      <c r="F52" s="110"/>
      <c r="G52" s="110"/>
      <c r="H52" s="111"/>
      <c r="J52" s="108"/>
      <c r="K52" s="114"/>
      <c r="L52" s="108"/>
    </row>
    <row r="53" spans="1:12" x14ac:dyDescent="0.3">
      <c r="A53" s="109"/>
      <c r="B53" s="109"/>
      <c r="C53" s="109"/>
      <c r="D53" s="109"/>
      <c r="E53" s="109"/>
      <c r="F53" s="110"/>
      <c r="G53" s="110"/>
      <c r="H53" s="111"/>
      <c r="J53" s="108"/>
      <c r="K53" s="114"/>
    </row>
    <row r="54" spans="1:12" x14ac:dyDescent="0.3">
      <c r="A54" s="109"/>
      <c r="B54" s="109"/>
      <c r="C54" s="109"/>
      <c r="D54" s="109"/>
      <c r="E54" s="109"/>
      <c r="F54" s="110"/>
      <c r="G54" s="110"/>
      <c r="H54" s="111"/>
      <c r="J54" s="108"/>
      <c r="K54" s="114"/>
    </row>
    <row r="55" spans="1:12" x14ac:dyDescent="0.3">
      <c r="A55" s="109"/>
      <c r="B55" s="109"/>
      <c r="C55" s="109"/>
      <c r="D55" s="109"/>
      <c r="E55" s="109"/>
      <c r="F55" s="110"/>
      <c r="G55" s="110"/>
      <c r="H55" s="111"/>
      <c r="J55" s="108"/>
      <c r="K55" s="114"/>
    </row>
    <row r="56" spans="1:12" x14ac:dyDescent="0.3">
      <c r="A56" s="109"/>
      <c r="B56" s="109"/>
      <c r="C56" s="109"/>
      <c r="D56" s="109"/>
      <c r="E56" s="109"/>
      <c r="F56" s="110"/>
      <c r="G56" s="110"/>
      <c r="H56" s="111"/>
      <c r="J56" s="108"/>
      <c r="K56" s="114"/>
    </row>
    <row r="57" spans="1:12" x14ac:dyDescent="0.3">
      <c r="A57" s="109"/>
      <c r="B57" s="109"/>
      <c r="C57" s="109"/>
      <c r="D57" s="109"/>
      <c r="E57" s="109"/>
      <c r="F57" s="110"/>
      <c r="G57" s="110"/>
      <c r="H57" s="111"/>
      <c r="J57" s="108"/>
      <c r="K57" s="114"/>
    </row>
    <row r="58" spans="1:12" x14ac:dyDescent="0.3">
      <c r="A58" s="109"/>
      <c r="B58" s="109"/>
      <c r="C58" s="109"/>
      <c r="D58" s="109"/>
      <c r="E58" s="109"/>
      <c r="F58" s="110"/>
      <c r="G58" s="110"/>
      <c r="H58" s="111"/>
      <c r="J58" s="108"/>
      <c r="K58" s="114"/>
    </row>
    <row r="59" spans="1:12" x14ac:dyDescent="0.3">
      <c r="A59" s="109"/>
      <c r="B59" s="109"/>
      <c r="C59" s="109"/>
      <c r="D59" s="109"/>
      <c r="E59" s="109"/>
      <c r="F59" s="110"/>
      <c r="G59" s="110"/>
      <c r="H59" s="111"/>
      <c r="J59" s="108"/>
      <c r="K59" s="114"/>
    </row>
    <row r="60" spans="1:12" x14ac:dyDescent="0.3">
      <c r="A60" s="109"/>
      <c r="B60" s="109"/>
      <c r="C60" s="109"/>
      <c r="D60" s="109"/>
      <c r="E60" s="109"/>
      <c r="F60" s="110"/>
      <c r="G60" s="110"/>
      <c r="H60" s="111"/>
      <c r="J60" s="108"/>
      <c r="K60" s="114"/>
    </row>
  </sheetData>
  <mergeCells count="1">
    <mergeCell ref="A36:J3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Základné školy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Marcela T.</cp:lastModifiedBy>
  <cp:lastPrinted>2015-05-26T11:25:21Z</cp:lastPrinted>
  <dcterms:created xsi:type="dcterms:W3CDTF">2011-07-28T09:52:28Z</dcterms:created>
  <dcterms:modified xsi:type="dcterms:W3CDTF">2020-07-19T10:00:35Z</dcterms:modified>
</cp:coreProperties>
</file>