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strnal/Documents/04_Projekty/00_PRV/00_2026/03_73_7_Spracovatelia-09-2026/03_Agrohniezdne-mlieko+maso/PHZ/"/>
    </mc:Choice>
  </mc:AlternateContent>
  <xr:revisionPtr revIDLastSave="0" documentId="13_ncr:1_{676813DA-2F4D-0E48-8C30-B25479B6DADC}" xr6:coauthVersionLast="47" xr6:coauthVersionMax="47" xr10:uidLastSave="{00000000-0000-0000-0000-000000000000}"/>
  <bookViews>
    <workbookView xWindow="0" yWindow="600" windowWidth="51200" windowHeight="26520" xr2:uid="{346460DD-A02D-4102-A9C4-7B5FBB0F8BAB}"/>
  </bookViews>
  <sheets>
    <sheet name="Ponu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6" i="1" l="1"/>
  <c r="K118" i="1"/>
  <c r="A78" i="1"/>
  <c r="A27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79" i="1"/>
  <c r="D21" i="1"/>
  <c r="F21" i="1" l="1"/>
  <c r="K73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4" i="1"/>
  <c r="K75" i="1"/>
  <c r="K28" i="1"/>
  <c r="F20" i="1" l="1"/>
  <c r="F22" i="1" s="1"/>
</calcChain>
</file>

<file path=xl/sharedStrings.xml><?xml version="1.0" encoding="utf-8"?>
<sst xmlns="http://schemas.openxmlformats.org/spreadsheetml/2006/main" count="384" uniqueCount="337">
  <si>
    <t>Pečiatka a podpis predkladateľa ponuky:</t>
  </si>
  <si>
    <t xml:space="preserve">Dátum spracovania: </t>
  </si>
  <si>
    <t xml:space="preserve">Minimálne technické požiadavky na predmet obstarávania: </t>
  </si>
  <si>
    <t>Jednotková cena bez DPH</t>
  </si>
  <si>
    <t xml:space="preserve">Počet </t>
  </si>
  <si>
    <t>Názov</t>
  </si>
  <si>
    <t>Cenová ponuka</t>
  </si>
  <si>
    <t xml:space="preserve">Stručný popis predmetu obstarávania: </t>
  </si>
  <si>
    <t>e-mail:</t>
  </si>
  <si>
    <t>Telefón:</t>
  </si>
  <si>
    <t>platca DPH:</t>
  </si>
  <si>
    <t>IČO:</t>
  </si>
  <si>
    <t>sídlo:</t>
  </si>
  <si>
    <t>obchodné meno:</t>
  </si>
  <si>
    <t>Predkladateľ ponuky:</t>
  </si>
  <si>
    <t xml:space="preserve">Predmet zákazky: </t>
  </si>
  <si>
    <t xml:space="preserve">Obstarávateľ: </t>
  </si>
  <si>
    <t>Doplniť</t>
  </si>
  <si>
    <t>Áno / nie</t>
  </si>
  <si>
    <t>Typové označenie / výrobca</t>
  </si>
  <si>
    <t xml:space="preserve">Merná jednotka </t>
  </si>
  <si>
    <r>
      <rPr>
        <b/>
        <sz val="11"/>
        <color rgb="FFFF0000"/>
        <rFont val="Calibri"/>
        <family val="2"/>
        <charset val="238"/>
        <scheme val="minor"/>
      </rPr>
      <t>Upozorenenie:</t>
    </r>
    <r>
      <rPr>
        <sz val="11"/>
        <color theme="1"/>
        <rFont val="Calibri"/>
        <family val="2"/>
        <charset val="238"/>
        <scheme val="minor"/>
      </rPr>
      <t xml:space="preserve"> Uchádzač vypĺňa modré bunky</t>
    </r>
  </si>
  <si>
    <t xml:space="preserve">SPOLU </t>
  </si>
  <si>
    <t>Cena spolu bez DPH</t>
  </si>
  <si>
    <t xml:space="preserve">Názov projektu: </t>
  </si>
  <si>
    <t>komplet</t>
  </si>
  <si>
    <t>AGRO-HNIEZDNE, s.r.o., Hniezdne 180, 065 01 Hniezdne, IČO: 36462179</t>
  </si>
  <si>
    <t>Technológia na spracovanie mlieka a výrobu mliečnych produktov</t>
  </si>
  <si>
    <t xml:space="preserve">Položka č. </t>
  </si>
  <si>
    <t xml:space="preserve">Názov zariadenia </t>
  </si>
  <si>
    <t xml:space="preserve">Základné minimálne technické parametre </t>
  </si>
  <si>
    <t>Elektrika</t>
  </si>
  <si>
    <t>Ohrev</t>
  </si>
  <si>
    <t>Voda</t>
  </si>
  <si>
    <t>Vzduch</t>
  </si>
  <si>
    <t xml:space="preserve">CIP Advanced na čistenie nádrží pojazd. </t>
  </si>
  <si>
    <t>Formy na syr – multiform + mikroperforované (Plevník)</t>
  </si>
  <si>
    <t xml:space="preserve">Formy na syr </t>
  </si>
  <si>
    <t>Kontinuálna vákuová plnička bryndze</t>
  </si>
  <si>
    <t>Sušička nití a stúh</t>
  </si>
  <si>
    <t>Stôl na platenie korbáčikov</t>
  </si>
  <si>
    <t xml:space="preserve">Stôl na navýjanie pareníc </t>
  </si>
  <si>
    <t xml:space="preserve">Formovačka oštiepkov </t>
  </si>
  <si>
    <t xml:space="preserve">Zrecia komora spodný box </t>
  </si>
  <si>
    <t>Uzatváračka sklenených pohárov</t>
  </si>
  <si>
    <t xml:space="preserve">vozík na predkysávanie hrudky </t>
  </si>
  <si>
    <t>objem 3000 l; AISI 304; vertikálna izolovaná nádrž s kónickym dnom; prívod DN50, výpust DN50; prípojky pre CIP a umývaciu hlavicu; hrdlo PT100, digitálny ukazovateľ teploty; vrtuľové-turbínové miešadlo 60 ot./min; izolované veko; plášť na chladenie vodou 30 %; nastaviteľné oporné nohy</t>
  </si>
  <si>
    <t>objem úžitkový 2000 l; nerez akosť 1.4301, vnútorný aj vonkajší povrch min. Ra 0,8, vnútorné zvary brúsené a leštené; stojatá valcová dvojplášťová izolovaná nádrž s kužeľovým spodným dnom a kužeľovým horným vekom, 4 × staviteľná noha, ukladá sa na rovný betónový základ na roznášacie podložky. Spodné dno: výpustné potrubie DN25 ukončené ručnou klapkou. Veko: prielez kruhový DN400 so snímačom otvorenia, závitové hrdlo DN40 pre CIP celodierovú hlavicu D65 (vyberateľná cez skrutkovanie DN80), vzdušník DN150, 2 × závesné oko, príruba miešadla. Navarky Baumer: ZPW2-321 teplota G1/2, 2 × ZPW2-322 max. a min. hladina G1/2; vzorkovací ventil Definox PEX2; uzemňovací navarok na nohe. Tesnenie prielezu EPDM.</t>
  </si>
  <si>
    <t>výkon 1000 l/h; pasterizácia 75 °C, výdrž 20 s; cyklus 5-60-75-20-5 °C; rekuperácia 80 %; vyrovnávacia nádrž 80 l, vstup DN32; doskový výmenník, plocha dosky 0,04 m², max. 10 bar / 100 °C; prepínací ventil FD (EHEDG, AISI 316, EPDM); prietokomer ±1 %; ovládací panel nerez, 5" dotykový, IP65; Recorder Professional so záznamom na pamäťovú kartu</t>
  </si>
  <si>
    <t xml:space="preserve">objem úžitkový 200 l; nerez akosť 1.4301, povrch min. Ra 0,8, vnútorné zvary brúsené a leštené; stojatá valcová dvojplášťová izolovaná nádrž s kužeľovým spodným dnom a kužeľovým horným vekom, 3 × staviteľná noha. Spodné dno: výpustné potrubie DN25 s ručnou klapkou, navarok min. hladiny. Veko: prielez oválny 310 × 445 mm (6007D, Niob) so snímačom otvorenia, CIP celodierová umývacia hlavica D65 ukončená rúrou DN25, vzdušník DN100, 2 × závesné oko. Navarky Baumer ZPW2-321 (teplota) a ZPW2-322 (max./min. hladina); vzorkovací ventil Definox PEX2. </t>
  </si>
  <si>
    <t>objem 1500 l; vyhotovenie SCH; stabilná nosná konštrukcia; riadenie 7" dotykový displej (800 × 480), až 24 programov (21 × 20 krokov), odložený štart; integrovaný záznamník teploty mlieka a sekundárnej teploty, Ethernet TCP/IP + USB; ovládacia skrinka nerez; voliteľne modul výkonu ohrevu, regulácia otáčok miešadla, digitálny snímač objemu</t>
  </si>
  <si>
    <t>2 izolované. Nádrže, 95L a 180L</t>
  </si>
  <si>
    <t>objem 100 l; materiál A304; hrúbka izolácie 50 mm; stojatá valcová nádoba s kužeľovými dnami, 3 × nastaviteľná noha s podložkami. Výpust: závitové hrdlo s ručnou klapkou DN40. Prielez okrúhly D300 mm (Armat). Vzdušník DN65, otvorený s prepadom. Umývanie: 2 × celodierová hlavica 360° clip-on na TR D28. Navarky Baumer TE2-1.4.1020.0025.0 (teplota, max. hladina), držiak indukčného snímača M30 (otvorenie prielezu). Povrch vnútri hladký po valcovaní za studena, zvary brúsené a leštené; zvonku kartáčovaný K240.</t>
  </si>
  <si>
    <t>objem 0,5 m³ (500 l); materiál AISI 304; hrúbka izolácie plášťa 40 mm, plášť izolácie zváraný; stojatá duplikátorová izolovaná valcová nádoba s plochým dnom, horné veko uhol 150°, uložená na šikmom ráme kvôli vypúšťaniu produktu. 3 × miešadlo typu harfa s navarenými nožmi, protismerný planétový chod, uložené v prevodovke bajonetom a vyberateľné; možno osadiť aj miešacie lopaty. Spodné dno: výpustné hrdlo DN65, navarok ZPW2-321 G1/2 Baumer. Horné dno: vstup DN25, atmosférický vzdušník DN125, 2 × spŕcha DN25, 2 × závesné oko, prielez 400 mm, 2 × držiak snímača otvorenia veka. Umývanie: 2 × sprchovacia hlavica Sanimagnum. Povrch vnútri hladký po valcovaní za studena, zvary brúsené a leštené.</t>
  </si>
  <si>
    <t>kapacita cca 290 kg syreniny (vrstva 100 mm); hĺbka syrárskeho stola 400 mm; 2 odkvapkávacie rošty + žľab po celej dĺžke; 3 posuvné mostíky, 2 lisovacie body na mostík (1–6 bar / 20–120 kg); výška pod lisovacím bodom 600 mm (2 formy Ø 240, v. 180 mm, 5 kg); výpust DN50; AISI 304 (W.Nr. 1.4301); v cene aj 3 dodatočné lisovacie miesta, nerezové odkvapkávacie dno, predné dvere, pojazdný podstavec, polica, automatická zmena tlaku (6 programov × 6 krokov)</t>
  </si>
  <si>
    <t>6 lisovacích pozícií pre formy s vonkajším Ø 360 mm; horizontálne uloženie foriem – rovnaká lisovacia sila pre všetky; AISI 304 (W.Nr. 1.4301); 2 regulátory tlaku, manometer, 3 aktivácie valcov; vyrovnávacie nožičky; automatická zmena tlaku (6 programov × 6 krokov), 5" dotykový displej; formy nie sú súčasťou dodávky</t>
  </si>
  <si>
    <t>Objem 1000L, Materiál A316L</t>
  </si>
  <si>
    <t>POŽADOVANÉ MNOŽSTVO (podľa poznámky v O18): 4 ks multiform 200 g (à 384,26 €) + 50 ks forma 3 kg (à 160,95 €) + 150 ks forma 1 kg (à 98,60 €) = 24 374,54 € — v ponuke bolo 35 + 100 + 300 ks za 59 123,10 €. Multiform: bloková forma s 28 dutinami, syr 200 g. Mikroperforované formy: dvojdielne, valcové, materiál FDA-PE (polyetylén), vnútorné hrany „ostré".</t>
  </si>
  <si>
    <t xml:space="preserve">Plastové prevedenie </t>
  </si>
  <si>
    <t>kapacita 80 kg/h, 5–20 kg/várka; AISI 304; dvojplášťová nádoba so vstrekovaním pary do medziplášťa; integrovaný elektrický parný generátor (taliansky patent) – odpadá čistenie mastnej tekutiny; naťahovacia vaňa s 2 obojsmernými závitovkami riadenými frekvenčným meničom; plášť vyhrievaný parou, časti v styku s produktom teflónované (3 vrstvy) alebo otryskané kremennými mikroguličkami; otvárateľný kryt na plnenie a sledovanie procesu; termoregulátor s digitálnym displejom; ovládací panel s dotykovou obrazovkou a PLC. Použitie: pasta filata (mozzarella, byvolia, syr na pizzu), syrové analógy, tavené a krémové syry; zrazeninu možno vkladať v celku bez predbežného krájania. Cena: stroj 57 045 € + dokumentácia a balenie 2 000 € + montáž 1 500 € = 60 545 €. Doprava v cene; prípojky energií nie sú v cene. Dodanie 12–15 týždňov; platba 40 % záloha / 60 % týždeň pred dodávkou; záruka 12 mesiacov.</t>
  </si>
  <si>
    <t>výkon 1500 kg/h; hlava 32/98 nerez, vonkajšia; násypka 117 l vyberateľná; rezací systém Unger S5 – 3 platne, 2 nože; AISI 304; dva nezávislé motory s reverzným chodom; elektrika pre nožný ovládač; bezpečnostné blokovanie hlavy</t>
  </si>
  <si>
    <t>plniaci výkon plynule do 2000 kg/h; hmotnosť porcie 1–99 999 g; &gt; 350 porcií/min; otáčky snekov 20–570 ot./min; vákuové čerpadlo 16 m³/h; plniace šneky 24C/36/24-270 062 HPZ nerez; snekové puzdro 194-70/100-062 (POM); držiak plniacej trubice 80 × 1/4"; 99 plniacich programov, dotykový displej; rám celonerezový; na prírodné a kolagénové črevá do kal. 50 mm, umelé do 80 mm</t>
  </si>
  <si>
    <t>Objem 500L, Materiál A316L</t>
  </si>
  <si>
    <t xml:space="preserve">5 poschodí </t>
  </si>
  <si>
    <t xml:space="preserve">nastaviteľná výška nožičiek, vysoká nosnosť </t>
  </si>
  <si>
    <t>chladiarenská zrecia komora – stavebná konštrukcia, nie voľne stojaci stroj; pôvodne 60 m² pri svetlej výške 2,6 m; rozmer určí dispozícia miestnosti</t>
  </si>
  <si>
    <t>centrálna čistiaca (sanitačná) jednotka, 2 ks – v ponuke bez technických údajov</t>
  </si>
  <si>
    <t>misky max. 400 × 310 × 140 mm; fólia max. šírka 370 mm, rolka max. Ø 250 mm; vákuové čerpadlo Busch 100 m³/h; výkon SKIN 4 cykly/min, MAP 4–5 cyklov/min; otočný stôl, 2 spodné komory a 2 držiaky misiek; režimy vákuum+plyn / vákuum / zvarovanie; automatické orezávanie fólie a navíjanie odrezkov; výmena náradia do 5 min bez náradia; AISI 304, náradie eloxovaný hliník; OMRON PLC, 7" dotykový displej ESMART 107, IP65; PID regulácia, sonda PT100; ethernet pre vzdialenú správu; v ponuke 2 + 4 náradia, vypĺňacie dosky komory č. 8, fotobunka na potlačenú fóliu</t>
  </si>
  <si>
    <t>dávka 50 kg hrubého produktu na cyklus; celková plocha políc 5,54 m².</t>
  </si>
  <si>
    <t>dvojkomorová, hliníkové veko; dvojitý zvar; 10 programov, digitálne riadenie času; čerpadlo 63 alebo 100 m³/h; senzorové riadenie vákua / H₂O, Soft Air, plyn; deliaci zvar Trenn (pre-cut) 1-2 / Bi-Active; plniace platne a doplnkové platne voliteľné</t>
  </si>
  <si>
    <t>plne nerezová izolovaná vaňa; elektrický zdvih ponornej platne; max. hmotnosť produktu 20 kg; voliteľne dopravník s valčekmi, veko, odsávací kryt na 3 strany, automatické dopúšťanie vody, nožný ovládač, časovač ponoru (flash pasterizácia)</t>
  </si>
  <si>
    <t>stolové vyhotovenie, vhodné aj na malý pult; hladké čepele pre všetky druhy polotvrdých a mäkkých syrov; kombinovateľné s Rock 19 / Rock 13</t>
  </si>
  <si>
    <t>pílový pás Ø 182 cm; výška rezu 290 mm, šírka rezu 190 mm; nerezový rám, kryt, dvere aj pracovná doska; vyberateľná horná kladka a stierač pásu; odnímateľná nerezová vanička na odpad; motor so samoventiláciou, elektronická brzda; N.V.R. 24 V; koncový spínač na dverách; voliteľne nerezový podstavec</t>
  </si>
  <si>
    <t>poloautomat GCS/SA-06 pre viečka TWIST-OFF; výkon do 300 pohárov/h; Ø viečka 58–110 mm; Ø pohára 60–100 mm; výška pohára do 170 mm (alebo podľa vzorky)</t>
  </si>
  <si>
    <t xml:space="preserve">Váženie a etiketovanie výrobkov podľa zvoleného PLU, </t>
  </si>
  <si>
    <t>stolová váha S29 15 MR, 4 ks – v ponuke bez technických údajov</t>
  </si>
  <si>
    <t>nerezový vozík na surovinu 120 l, 4 ks – v ponuke bez technických údajov</t>
  </si>
  <si>
    <t xml:space="preserve">objem 100 l; materiál A304; 2 × pevné koliesko Ø150 mm + 2 × otočné koliesko Ø150 mm; madlo šírky 400 mm, presah madla 530 mm. POZN.: v zošite bol rozmer vedený ako 650 × 650 × 365 mm – 365 mm je hĺbka vane, nie výška vozíka; pre osadenie do pôdorysu platí 843 × 650 mm. </t>
  </si>
  <si>
    <t>objem smotany max. 30 l, min. 10 l (odporúča sa plniť na dvakrát po cca 15 l – lepšia kvalita masla);</t>
  </si>
  <si>
    <t>chladiarenská zrecia komora 45 m³, typ SF3TO – stavebná konštrukcia, nie voľne stojaci stroj; pri svetlej výške 2,6 m zodpovedá cca 17 m² pôdorysu</t>
  </si>
  <si>
    <t>čierna chladiaca/mraziaca vitrína s prepínaním režimu; 2 rovné posuvné sklenené veká; hrubý objem 200 l, čistý 165 l; ventilované chladenie; elektronické ovládanie; exteriér čierna RAL 9005; hlučnosť 50 dB(A)</t>
  </si>
  <si>
    <t>objem 2 m³; materiál AISI 304; ležatá valcová izolovaná nádoba s kužeľovými bokmi, určená predovšetkým na transport surového mlieka. Čelo: výpustné hrdlo DN40 + klapka DN40. Valcová časť: 2 × prielez 400 mm, cez ktoré vedie potrubie CIP; pripojenie CIP – celodierová umývacia hlavica DN40/D65, vyberateľná cez hrdlo D65, 2 ks; vzdušník DN125; 2 × závesné oko. Povrch vnútri hladký po valcovaní za studena, zvary brúsené a leštené, vonkajšie preleštené a pasivované; zvary skúšané PT. Preprava v ležatej polohe na sedlách, manipulácia za 2 závesné oká.</t>
  </si>
  <si>
    <t>4 lisovacích pozícií pre formy,x5 poschodí,  vertikálne uloženie foriem – rovnaká lisovacia sila pre všetky;  1 regulátor tlaku, manometer, vyrovnávacie nožičky; formy nie sú súčasťou dodávky</t>
  </si>
  <si>
    <t>0,55 kW; 400 V 3N 50 Hz</t>
  </si>
  <si>
    <t>miešadlo 0,55 kW; 21 ot/min; prevodovka Nord SK1282AFBH-80SH/4TF</t>
  </si>
  <si>
    <t xml:space="preserve">duplikátorový plášť a dno; vstup a výstup duplikátora dna aj plášťa ukončený plochou prírubou DN25. </t>
  </si>
  <si>
    <t>27 kW celkom; 400 V 3N 50 Hz</t>
  </si>
  <si>
    <t>24 kW elektrický ohrev, pracovný tlak 2 bar</t>
  </si>
  <si>
    <t>miešadlo 0,12 kW; 20 ot/min; prevodovka Nord SK0282NB/AFBH-63S/4TF</t>
  </si>
  <si>
    <t>duplikátorový plášť a dno; vstup a výstup duplikátora ukončený plochou prírubou DN25.</t>
  </si>
  <si>
    <t>61,6 kW</t>
  </si>
  <si>
    <t>ohrev do 85 °C; para vo výmenníku max. 3 bar</t>
  </si>
  <si>
    <t>5/4"</t>
  </si>
  <si>
    <t xml:space="preserve">1,5kw+0,55kw - 2 čerpadlá +18kw ohrev čerpadla </t>
  </si>
  <si>
    <t>miešadlo 0,12 kW; 24 ot/min; 380 V; vertikálne, prevedenie VZ; prevodovka Nord SK072.1 F–63S/4</t>
  </si>
  <si>
    <t>elektrický ohrev 1 × 9 000 W; horúcovodný okruh s ohrevným valcom a obehovým čerpadlom. Duplikátor tlakový (zóna „kužeľ“ + „plášť valca“), skúšaný vodou pri 9 bar, v prevádzke max. 6 bar s poistným ventilom; výhrevná plocha 0,09 + 0,54 = 0,67 m²; objem duplikátora 0,45 + 2,25 = 2,7 l; pracovné médium voda; pripojenie duplikátora DN25</t>
  </si>
  <si>
    <t xml:space="preserve">pohon hárf: prevodovka Nord SK9012.1AFBH VL2-71S/4, 1 ks. </t>
  </si>
  <si>
    <t>duplikátor tlakový, max. 6 bar, určený na ohrev produktu horúcou vodou max. 90 °C; vstup do duplikátora dna DN25 (2 ×) a plášťa DN30 (2 ×)</t>
  </si>
  <si>
    <t>6 bar; 45 l/min; rýchlospojka G1/4" (úprava vzduchu nie je v dodávke)</t>
  </si>
  <si>
    <t>220 V 1N 50 Hz (riadiaca jednotka)</t>
  </si>
  <si>
    <t>6 bar; 10 l/min</t>
  </si>
  <si>
    <t>12 kW (2,5 kW bez parného generátora)</t>
  </si>
  <si>
    <t>prípojka nie je v cene dodávky; hodnota v ponuke neuvedená</t>
  </si>
  <si>
    <t>7,05 kW (miešačka 1,85 kW + mlynček 5,2 kW); 400 V 3/50 Hz</t>
  </si>
  <si>
    <t>4,25 kW celkový príkon s pretáčaním; 400 V 50 Hz</t>
  </si>
  <si>
    <t>4 kW</t>
  </si>
  <si>
    <t>230v</t>
  </si>
  <si>
    <t>max. 6 kW; 3 × 400 V + N + PE, 50/60 Hz; zásuvka 16 A 5-pól</t>
  </si>
  <si>
    <t>6–8 bar; 12 l/cyklus</t>
  </si>
  <si>
    <t>4,4 kW; 400 V 3/50 Hz</t>
  </si>
  <si>
    <t>9,0 kW; 400 V</t>
  </si>
  <si>
    <t>náplň vane 70 l</t>
  </si>
  <si>
    <t>1/2"</t>
  </si>
  <si>
    <t>1,2 l</t>
  </si>
  <si>
    <t>1,1 kW (1,5 HP); 400 V 3/50 Hz alebo 230 V 1/50 Hz</t>
  </si>
  <si>
    <t>0,25 kW; 380 V 50 Hz</t>
  </si>
  <si>
    <t>230 V</t>
  </si>
  <si>
    <t>1 × elektromotor 1,1 kW so závitovkovou prevodovkou; 36–72 ot/min; 50 Hz; otáčky riadené frekvenčným meničom v rozvádzači</t>
  </si>
  <si>
    <t>temperovanie dvojitým plášťom – prívod ľadovej vody; teplota smotany v maselnici musí byť 14–16 °C (plášťom sa smotana podľa potreby ohreje alebo schladí)</t>
  </si>
  <si>
    <t>2,2 kW</t>
  </si>
  <si>
    <t>0,27 kW; 220–240 V 50 Hz</t>
  </si>
  <si>
    <t>230 V 50 Hz</t>
  </si>
  <si>
    <t>661 W; 220–240 V 50 Hz</t>
  </si>
  <si>
    <t xml:space="preserve">max 10 bar. </t>
  </si>
  <si>
    <t>Ø 1430 / 1550 mm, celková výška 2700 mm; výška po servisný otvor 2400 mm; výška výpustu 400 mm</t>
  </si>
  <si>
    <t>Ø 1300 mm vonkajší / Ø 1184 mm vnútorný; výška nádoby 3065 mm</t>
  </si>
  <si>
    <t>2200 × 1200 × 1800 mm</t>
  </si>
  <si>
    <t>Ø 810 mm vonkajší / Ø 700 mm vnútorný; výška nádoby 1678 mm</t>
  </si>
  <si>
    <t>1960 × 1420 × 1690 mm; výška od podlahy po výpust 270 mm</t>
  </si>
  <si>
    <t xml:space="preserve">dlžka 1750, šírka 765mm, výška 1748mm, </t>
  </si>
  <si>
    <t>Ø 540 mm vonkajší / Ø 500 mm vnútorný; výška 1150 mm, s prevodovkou 1750 mm</t>
  </si>
  <si>
    <t>Ø 1250 mm vonkajší / Ø 1150 mm vnútorný; výška celková 1660 mm</t>
  </si>
  <si>
    <t>3950 × 1300 × 1650 mm; vnútorné rozmery vane 3300 × 1000 × 400 mm; horný okraj 1000 mm nad podlahou</t>
  </si>
  <si>
    <t>3700 × 850 × 1650 mm; pracovná dĺžka 3000 mm</t>
  </si>
  <si>
    <t>dlžka3120mm, šírka 710mm x970mm</t>
  </si>
  <si>
    <t>Multiform P00829/28: blok 720 × 430 mm, v. 110 mm, 28 dutín 75 × 75 mm, v. 90 mm · Forma 3 kg (MLI210PET4131): vnút. Ø 210 mm, v. 160 mm · Forma 1 kg (MLI120PET4): vnút. Ø 121 mm, v. 150 mm</t>
  </si>
  <si>
    <t>č. 1 – 25cm x12cm x 16,5cm – 100 ks, 3 dielna
č. 2 – Priemer 26 cm, výška 14 cm – 20 ks, 3 dielna 
č. 3 – Priemer 29,5cm, výška 13,5 cm – 20 ks, 2 dielna 
č. 4 – Priemer 18,5cm, výška 9,5 cm – 10 ks 1 dielna
č. 5 – Priemer 11cm, výška 14cm – 20 ks 2 dielna</t>
  </si>
  <si>
    <t>830 × 830 × 1550 mm (D × Š × V)</t>
  </si>
  <si>
    <t>1160 × 755 × 1300 mm (h × š × v)</t>
  </si>
  <si>
    <t>dlžka 2163mm, šírka 846mm x 960mm</t>
  </si>
  <si>
    <t>výška 1524mm, širka 960-1000mm</t>
  </si>
  <si>
    <t>1500x655x825</t>
  </si>
  <si>
    <t>1410x705x775</t>
  </si>
  <si>
    <t>1005x605x775</t>
  </si>
  <si>
    <t>495x355x320</t>
  </si>
  <si>
    <t>1106 × 1055 × 1478 mm; podávací pás 1650 mm; výška pracovnej roviny 902 ± 50 mm</t>
  </si>
  <si>
    <t xml:space="preserve">800 × 1670 × 1700 mm </t>
  </si>
  <si>
    <t>1345 × 720 × 1040 mm</t>
  </si>
  <si>
    <t>1050 × 700 × 1550 mm; ponorná platňa 570 × 400 mm; zdvih 300 mm; max. výška produktu 250 mm</t>
  </si>
  <si>
    <t>510 × 460 × 959 mm (h × š × v)</t>
  </si>
  <si>
    <t>485 × 495 × 1050 mm</t>
  </si>
  <si>
    <t>560 × 825 × 865 mm</t>
  </si>
  <si>
    <t>pôdorys 843 × 650 mm (843 mm vrátane madla, samotná vaňa 650 mm); výška celková 910 mm; hĺbka vane 365 mm, horná hrana vane 555 mm nad podlahou</t>
  </si>
  <si>
    <t>950 × 760 × 1450 mm (d × š × v, vrátane rámu)</t>
  </si>
  <si>
    <t>1330 × 740 × 1500 mm (š × h × v); vnútorné 1250 × 350 × 1053 mm; balenie 1500 × 810 × 2350 mm</t>
  </si>
  <si>
    <t>742 × 700 × 1650 mm (š × h × v); vnútorné 1370 × 578 × 587 mm</t>
  </si>
  <si>
    <t>1255 × 1015 × 962 mm (š × h × v); vnútorné 1075 × 705 × 295 mm</t>
  </si>
  <si>
    <t>Ø 1218 mm vonkajší / Ø 1118 mm vnútorný; dĺžka celková 2365 mm</t>
  </si>
  <si>
    <t xml:space="preserve">dlžka 685mm šírka 1045mm výška 1560mm + 600 plneumatické valce spolu výška </t>
  </si>
  <si>
    <t>Rozmery</t>
  </si>
  <si>
    <t>Počet jednotiek (ks)</t>
  </si>
  <si>
    <t>Skladovací zásobník, na srvátku</t>
  </si>
  <si>
    <t xml:space="preserve">Tank na surové mlieko - Kravské </t>
  </si>
  <si>
    <t>Prietokový pasterizačný systém</t>
  </si>
  <si>
    <t>Syrársky kotol</t>
  </si>
  <si>
    <t>Šaržový pastér</t>
  </si>
  <si>
    <t xml:space="preserve">Šaržový pastér - výroba kyslomliečných produktov </t>
  </si>
  <si>
    <t xml:space="preserve">Šaržový pastér  - výroba kyslomliečných produktov </t>
  </si>
  <si>
    <t xml:space="preserve">Výrobník sýreniny </t>
  </si>
  <si>
    <t xml:space="preserve">Predlisovacie zariadenie </t>
  </si>
  <si>
    <t xml:space="preserve">Pneumatický lis na syr </t>
  </si>
  <si>
    <t xml:space="preserve">Vaňa Soliaca a chladiaca </t>
  </si>
  <si>
    <t xml:space="preserve">Výrobník tavených a parených syrov </t>
  </si>
  <si>
    <t xml:space="preserve">Rezačka s miešačkou </t>
  </si>
  <si>
    <t xml:space="preserve">Chladiaca vaňa oštiepkov a nití </t>
  </si>
  <si>
    <t>Centrálna čistiaca jednotka</t>
  </si>
  <si>
    <t xml:space="preserve">Sterilizátor pracovného náradia  </t>
  </si>
  <si>
    <t>Lyofilizátor</t>
  </si>
  <si>
    <t>Poloautomatický baliaci stroj na zatavovanie potravín do misiek</t>
  </si>
  <si>
    <t xml:space="preserve">Vákuová balička </t>
  </si>
  <si>
    <t xml:space="preserve">Zmršťovací tank </t>
  </si>
  <si>
    <t xml:space="preserve">Krájačka syrov </t>
  </si>
  <si>
    <t xml:space="preserve">Pásová píla </t>
  </si>
  <si>
    <t xml:space="preserve">Váha s etiketovačkou </t>
  </si>
  <si>
    <t>Stolová váha</t>
  </si>
  <si>
    <t xml:space="preserve">Vozík na surovinu </t>
  </si>
  <si>
    <t>Maselnica</t>
  </si>
  <si>
    <t xml:space="preserve">Zrecia komora </t>
  </si>
  <si>
    <t xml:space="preserve">Vitríny </t>
  </si>
  <si>
    <t xml:space="preserve">Chladiaci ostrov </t>
  </si>
  <si>
    <t>Nádrž na mlieko</t>
  </si>
  <si>
    <t xml:space="preserve">Zariadenie na lisovanie </t>
  </si>
  <si>
    <t xml:space="preserve">Požiadavky na média a rozmery </t>
  </si>
  <si>
    <t>chladnička na dozrievanie a skladovanie – DX 1000 Premium S Black; brutto objem 495 l, úžitkový 435 l; kapacita 100 kg (2–3 hovädzie štvrte do dĺžky 1,2 m); nerezové prevedenie, izolačné sklo dvere, nerezová tyč na vešanie; príslušenstvo v ponuke: polica max. 40 kg (4 ks), podstavec v. 40 cm</t>
  </si>
  <si>
    <t>prístenná chladiaca vitrína s krídlovými presklenými dverami; teplotný rozsah −1 až +5 °C, klimatická trieda 3; hrubý objem 360 l; vystavená plocha 1,28 m²; 3 nastaviteľné police 1250 × 250/300/350 mm, max. zaťaženie 160 kg/m²; chladivo R290 (108 g); automatické odmrazovanie, elektronické ovládanie; pevné 40 mm bočnice so zrkadlovým interiérom; exteriér aj interiér čierna RAL 9005; spotreba 1132 kWh/rok; hlučnosť 55 dB(A)</t>
  </si>
  <si>
    <t>SPOLU</t>
  </si>
  <si>
    <t>Chladnička na dozrievanie a skladovanie</t>
  </si>
  <si>
    <t>Tank na smotanu</t>
  </si>
  <si>
    <t xml:space="preserve">Rozšírenie spracovateľských kapacít vo výrobe mliečnych a mäsových produktov AGRO-HNIEZDNE, s.r.o. </t>
  </si>
  <si>
    <t>Technológia na spracovanie mäsa a výrobu mäsových produktov</t>
  </si>
  <si>
    <t xml:space="preserve">Etiketovacie a vážiace zariadenie </t>
  </si>
  <si>
    <t xml:space="preserve">Sprchovací box k udiarni </t>
  </si>
  <si>
    <t xml:space="preserve">Uzatváčka hlinínikových viečojk s vákuom </t>
  </si>
  <si>
    <t xml:space="preserve">Nerezový stôl </t>
  </si>
  <si>
    <t>Etiketovacia váha</t>
  </si>
  <si>
    <t>Váha stolová</t>
  </si>
  <si>
    <t>Chladenie a mrazenie</t>
  </si>
  <si>
    <t>Zadráhovanie príjmu, porážky, chladiarne a rozrábky s kontrolnými váhami do 300 kg</t>
  </si>
  <si>
    <t>Rozrábkový stôl 2500x1500 mm</t>
  </si>
  <si>
    <t>0,7 kW / 230 V</t>
  </si>
  <si>
    <t>2,7 kW / 400 V</t>
  </si>
  <si>
    <t>800×1860×1340</t>
  </si>
  <si>
    <t>0,75 kW / 400 V, 16 A</t>
  </si>
  <si>
    <t>250 l/min (5–8 bar)</t>
  </si>
  <si>
    <t>800×1190×1860/1210 mm</t>
  </si>
  <si>
    <t>4,4 kW</t>
  </si>
  <si>
    <t>≈1345×720×1040</t>
  </si>
  <si>
    <t>4,0 kW</t>
  </si>
  <si>
    <t>18 kW (AE130)</t>
  </si>
  <si>
    <t>≈1110×1060×1250</t>
  </si>
  <si>
    <t>2,4 kW / 400 V</t>
  </si>
  <si>
    <t>≈1720×850×1400</t>
  </si>
  <si>
    <t>1,0 kW / 400 V</t>
  </si>
  <si>
    <t>3/4"</t>
  </si>
  <si>
    <t>700×770×750</t>
  </si>
  <si>
    <t>≈60 kW</t>
  </si>
  <si>
    <t>≈1640×2030 (pôdorys)</t>
  </si>
  <si>
    <t>1,5 kW</t>
  </si>
  <si>
    <t>50 l/min</t>
  </si>
  <si>
    <t>700×1400×1760</t>
  </si>
  <si>
    <t>5,5–6,3 kW</t>
  </si>
  <si>
    <t>6 bar (pneum.)</t>
  </si>
  <si>
    <t>≈1557×980×1810</t>
  </si>
  <si>
    <t>4-6 bar</t>
  </si>
  <si>
    <t>70kw</t>
  </si>
  <si>
    <t>1/2", 0,4mpa</t>
  </si>
  <si>
    <t>1950x3522x3048</t>
  </si>
  <si>
    <t>1000×1000×2000</t>
  </si>
  <si>
    <t>1000mm</t>
  </si>
  <si>
    <t>5,4 kW / 400 V, 24 A</t>
  </si>
  <si>
    <t>1/4"</t>
  </si>
  <si>
    <t>400 V 3N 50 Hz</t>
  </si>
  <si>
    <t>13,5 kW</t>
  </si>
  <si>
    <t>≈1030×1070×1040</t>
  </si>
  <si>
    <t>400 V</t>
  </si>
  <si>
    <t>9 kW</t>
  </si>
  <si>
    <t>≈810 š × 1900 v</t>
  </si>
  <si>
    <t>0,4-0,7mpa</t>
  </si>
  <si>
    <t>560×825×865</t>
  </si>
  <si>
    <t>2000x1400x775</t>
  </si>
  <si>
    <t>1kw</t>
  </si>
  <si>
    <t>0,75 kW / 400 V</t>
  </si>
  <si>
    <t>1505x650x1410</t>
  </si>
  <si>
    <t>0,5 kW / 400 V</t>
  </si>
  <si>
    <t>1650x1240x500</t>
  </si>
  <si>
    <t>2,4–4,8 kW / 400 V</t>
  </si>
  <si>
    <t>6–8 bar + plyn 0,5–2 bar</t>
  </si>
  <si>
    <t>≈1106×1055×1478</t>
  </si>
  <si>
    <t>doplniť</t>
  </si>
  <si>
    <t>1200x1200</t>
  </si>
  <si>
    <t xml:space="preserve">Rozpis podľa miestnosti </t>
  </si>
  <si>
    <t>20kw, chladenie 13kw</t>
  </si>
  <si>
    <t>7 kW (KMD16)</t>
  </si>
  <si>
    <t>0,4mpa 1/2"</t>
  </si>
  <si>
    <t>3000x8500 (strojovňa 2000x3000</t>
  </si>
  <si>
    <t>—</t>
  </si>
  <si>
    <t>2500×1500×775</t>
  </si>
  <si>
    <t>2,6kw, 400V</t>
  </si>
  <si>
    <t>1300x660x1115</t>
  </si>
  <si>
    <t>12L/min 6–8 bar + plyn</t>
  </si>
  <si>
    <t>el. omračovanie ošípaných; automatická detekcia zvieraťa; 9 upraviteľných programov; výstup &lt;400 V / 0,02–2,5 A; frekvencia 50–800 Hz; záznam na SDHC kartu; svetelná+zvuková signalizácia; IP55; kábel 5 m</t>
  </si>
  <si>
    <t>automatická plátkovačka ; hrúbka rezu plynule 1–32 mm; do 400 rezov/min; komora 210×230×750 mm; režim kontinuálny (2 nože) / taktový (1 nôž); nastaviteľný prítlak; signalizácia porúch; na kolieskach; výstupný pás</t>
  </si>
  <si>
    <t xml:space="preserve">rýchlosť rezania 24m/min, šírka rezu 430mm, maximálna priepustná výška 90mm, medzera čepele 0-5mm, </t>
  </si>
  <si>
    <t xml:space="preserve">plošinová váha 200 kg, 2 desatinné miesta </t>
  </si>
  <si>
    <t>objem 220 l; kapacita 25–160 kg; dotykový display, , 99 programov; bezstupňový prevodový motor; automat. odlučovač vody; priame chladenie nerez plášťom; sterilný filtračný systém prevzdušňovania; masírovacie/miešacie rameno; na kolieskach</t>
  </si>
  <si>
    <t xml:space="preserve">mlynček/rezačka,  násypka 100-130 l; priepustnosť do 3500 kg/h; ochranná mreža/podávacie zariadenie </t>
  </si>
  <si>
    <t>lopatková miešačka; celk. objem 180 l, max. plnenie 135 l; bezstupňová regulácia otáčok 15–30 rpm; PLC+HMI; teplotný senzor; dávkovanie vody; váženi; Easy-Clean tesnenia; leštené hriadele a žľab; dvojplášť;</t>
  </si>
  <si>
    <t>šupinkový (scherbeneis) ľad; EasyClean; výroba ~300 kg/24 h; veľmi tichý chod; kompaktné prevedenie</t>
  </si>
  <si>
    <t>výkonový kuter; objem misy 90 l; motory rez 21 / 26 / 32 kW (ras/ras v/ras vs); vyprázdňovač AC-8 do 60 kW</t>
  </si>
  <si>
    <t>automatický nastrekovač soľanky; 21 injekčných ihiel; dopravník 1100 mm; prac. šírka 280 mm; max. výška výrobku 210 mm; dotykové riadenie; nastaviteľný tlak</t>
  </si>
  <si>
    <t>vákuová narážka; plniaca kapacita 4000 kg/h; max. plniaci tlak 45 bar; hmotnosť porcie 0–20000 g; násypka 160 l; s dávkovacím ventilom DV 85-3 (Handtmann)</t>
  </si>
  <si>
    <t>poloautomatická klipsovačka; ručné uzatváranie čeľustí + pneumatické klipsovanie; automat. narazenie dávky po otvorení čeľustí; narážanie kal. 40–80 mm (prírodné/kolagén/faser), 40–100 mm (plast), do 120 mm (tenkostenné); dotykové riadenie; možnosť podávača úväzkov</t>
  </si>
  <si>
    <t xml:space="preserve">plošinová váha 150 kg s tlačiarňou etikiet, Zobrazovanie do 2 desatinné miesta </t>
  </si>
  <si>
    <t xml:space="preserve">Váženie a etikotovanie výrobkov podľa zvoleného PLU. </t>
  </si>
  <si>
    <t xml:space="preserve">Regulácia teploty 35-90 stupňov, regulácia vlhkosti 60-95%. Výkon komory kg/cyklus 100-250, sušenie horúcim vzduchom, horúce udenie, verenie v pare, sušenie kondenzáciou vzušnej vlkohsti, údenie studeným dymom, horizontálne prúdenie vzduchu, zrenie TNV a TOV, počet vozíkov: 2, automatický riadiaci systém </t>
  </si>
  <si>
    <t>udiarenský nerezový vozík 1000×1000×2000 mm; 6 zásuvov; 6 ks</t>
  </si>
  <si>
    <t>Zosilnený hliník bez povrchovej úpravy, profil Y,dlžka 1000mm; 200 ks</t>
  </si>
  <si>
    <t>sprchovací box – sprchovanie výrobkov po varení</t>
  </si>
  <si>
    <t>termoolejový kúpeľ (Oil Jacketed) – rovnomerné varenie, objem 250 l; 2 interné bezpeč. termostaty; nerez výhrevné telesá 3 W/cm² pre olej; bez odvodu spalín; zaoblené rohy</t>
  </si>
  <si>
    <t>kotol + autokláv; 18/10 nerez; mikroprocesor MP4; objem 120 l; pretlak do 2,5 bar; riadenie: tepl. kotla, čas varenia, predstih, jadrová tepl., F-hodnota, delta proces; rýchlozáver; okamžitý el. sálavý ohrev; dátový záznamník sterilizačných protokolov; automat. F-hodnota aj pri chladení</t>
  </si>
  <si>
    <t>poloautomatická uzatváračka TWIST-OFF viečok; ; ø viečka 30–100 mm; ø pohára 40–145 mm; výška od 55- 190 mm; vákuum, produktivita 8-10ks/min</t>
  </si>
  <si>
    <t xml:space="preserve">nastaviteľná výška nôh </t>
  </si>
  <si>
    <t xml:space="preserve">poloautomatická zatváračka konzerv (guľaté plechovky – oceľ/hliník/kompozit); ø 50–200 mm; výška 39–150 mm; </t>
  </si>
  <si>
    <t>umývanie údiarenských palíc/ihiel (dĺžka 800–1000 mm); komorový typ; ručné plnenie/vyprázdnenie; automat. cyklus napúšťanie–umývanie–doplach–vypúšťanie; kapacita 300 ks/h; nerez AISI 304; teplota vody 50–60 °C</t>
  </si>
  <si>
    <t>plnoautomatický nárezový stroj; ø noža 300 mm; hrúbka rezu 0,5–10 mm; upínacia dĺžka 600 mm; výška×dĺžka rezu 180×250 mm; automat. pohyb vozíka a posuv; odklopný vozík + dvojkotúčový brúsny systém; hlučnosť 69 dBA</t>
  </si>
  <si>
    <t>balenie do prefabrikovaných misiek (PACK/MAP/SKIN); otočný stôl (2 komory + 2 držiaky); výkon PACK 8 / MAP 5 (63 m³/h) / SKIN 4 (100 m³/h) cyklov/min; max. výška misky 140 mm; šírka fólie do 370 mm; ø kotúča 250 mm / tŕň 76 mm; AISI 304, nástroje eloxovaný hliník; výmena nástroja 5 min bez náradia; Omron PLC, 7" dotykový displej; PID termoregulácia PT100; IP65; Industry 4.0/Ethernet</t>
  </si>
  <si>
    <t>váha stolová</t>
  </si>
  <si>
    <t>plošinová váha 150 kg + tlač</t>
  </si>
  <si>
    <t>podlahová váha 1500 kg; plošina 1,2×1,2 m</t>
  </si>
  <si>
    <t>č. 1 – 20,6 m² – 4 °C
č. 2 – 5,9 m² – 4 °C
č. 3 – 10,7 m² – 2 °C
č. 4 – 17,8 m² – 4 °C
č. 5 – 11,1 m² – 8–12 °C
č. 6 – 31,8 m² – 4 °C
č. 7 – 28,9 m² – 8–12 °C
č. 8 – 28,9 m² – 4 °C
č. 9 – 52,2 m² – 8–12 °C
č. 10 – 6,6 m² – 4 °C
č. 11 – 7,0 m² – -40 °C
č. 12 – 12,1 m² – -18 °C
č. 13 – 4,0 m² – 8–12 °C
č. 14 – 27,8 m² – 4 °C
č. 15 – 27,8 m² – 8–12 °C, č. 16- 11m2 - 4 °C;  č. 17 19,3m2 - 8–12 °C, č. 18 - 13,8m2 - 8–12 °C</t>
  </si>
  <si>
    <t>univerzálna klíma-komora – 2. fáza fermentácie neopracovaných + sušenie tepelne opracovaných výrobkov; teplota 12–26 °C ; vlhkosť 60–95 % r.v.; odvlhčovací výkon 1 %/24 h (15 °C, 65 %); kapacita 1500-4500 kg, chladenie 13 kW,; automat. umývanie zmiešavacej komory; sušenie kondenzáciou vzušnej vlkohsti , horizontálne prúdenie vzuchu, sušenie a zrenie TNV a TOV</t>
  </si>
  <si>
    <t>Stĺpik 62x62 – 70,10 MT
Nastaviteľná otočná základňa D120 + svorka stlpik/nosnik – 29,00 NR
2 špeciálne svorky na upevnenie stlpika 62 k nosniku (konfigurácia T) – 7,00 NR
Kotva do podlahy pre pätky stlpov – 19,00 NR
Distančný prvok na stenu – 36,00 NR
Predĺženie dištančného prvku na stenu (pre stlp 62x62) – 2,00 NR
Závesný profil 75x25 – 15,90 MT
Pár konzol pre závesný profil 75x25 – 12,00 NR
Nosník H150x70 – 63,00 MT
T-spojka pre nosníky H150 – 24,00 NR
Krížová spojka pre nosníky H150 – 6,00 NR
Nerezová koncovka pre nosníky 150x70 – 7,00 NR
Nosník H230x70 – 22,00 MT
Koncovka z eloxovaného hliníka pre nosník 230x70 – 3,00 NR
Krížová spojka pre nosníky sa nosníky – 2,00 NR
Distančný prvok na stenu pre nosníky (typ L alebo T) – 15,00 NR
Koľajnica H90x70 – 42,70 MT
Lineárna spojka koľajníc – 3,00 NR
Paralelná svorka koľajnica/nosník – 36,00 NR
Krížová svorka koľajnica/nosník – 11,00 NR
Zariadenie na zachytenie pádu (pojazd) na koľajnici – 4,00 NR
Zariadenie na nasadenie pojazdu na koľajnicu – 3,00 NR
Blokovacie zariadenie pojazdu – 2,00 NR
Trojcestná výhybka – 5,00 NR
Oblúk 90° – 4,00 NR
Pojazd s nosnosťou 150 kg, hák D12 – 50,00 NR
Hák pre Nosnosť závesnej tyče 50 kg – 30,00 NR
Prerušenie tepelného mosta proti kondenzácii – 2,00 NR
Elektronická váha do 300 kg</t>
  </si>
  <si>
    <t>vozíky na surovinu 120 l;nerez 2 ks</t>
  </si>
  <si>
    <t xml:space="preserve">rozrábkový stôl 2500×1500 mm, 775, nastaviteľná výška nôh </t>
  </si>
  <si>
    <t>vozíky na surovinu 200 l;nerez,  8 ks</t>
  </si>
  <si>
    <t>950kg/hod, rozmer komory: 90x90x90x310, rozmer mriežky: 5,6,7,8,9,10,13,15,18,22,30,15mm</t>
  </si>
  <si>
    <t xml:space="preserve">balenie do prefabrikovaných misiek (PACK/MAP/SKIN) misky do 400×310×140 mm; výveva 43 m³/h; podávací pás 1650 mm; prac. výška 902 mm; spotreba vzduchu 12 l/cyklus; 4/6 cyklov/min; Omron PLC, 7" displej, IP65, balenie čerstvého mäsa </t>
  </si>
  <si>
    <t xml:space="preserve">Kliešte + omračovacie trafo </t>
  </si>
  <si>
    <t xml:space="preserve">Plátkovačka mäsa </t>
  </si>
  <si>
    <t>sťahovačka koží</t>
  </si>
  <si>
    <t>Váha plošinová</t>
  </si>
  <si>
    <t>Dvojkomorová vákuová balička</t>
  </si>
  <si>
    <t>Vákuová masírovačka mäsa</t>
  </si>
  <si>
    <t>Automatická rezačka</t>
  </si>
  <si>
    <t>Lopatková miešačka</t>
  </si>
  <si>
    <t>Výrobník ľadu</t>
  </si>
  <si>
    <t>Kuter</t>
  </si>
  <si>
    <t>Natrekovačka mäsa</t>
  </si>
  <si>
    <t xml:space="preserve">Vákuová narážka s dávkovacím ventilom </t>
  </si>
  <si>
    <t>Poloautomatická Klipsovačka na výrobky, poly-clip system</t>
  </si>
  <si>
    <t>Váha plošinová s tlačiarňou etikiet</t>
  </si>
  <si>
    <t xml:space="preserve">Údiareň </t>
  </si>
  <si>
    <t>Udirarenský vozík, 6 zásuvov, 6 ks</t>
  </si>
  <si>
    <t>Udirarenské palice</t>
  </si>
  <si>
    <t xml:space="preserve">Elektrický varný kotol </t>
  </si>
  <si>
    <t>Autokláv Korimat</t>
  </si>
  <si>
    <t>Uzatváračka konzerv</t>
  </si>
  <si>
    <t>Umývačka údiarenských palíc</t>
  </si>
  <si>
    <t>Nárezový stroj</t>
  </si>
  <si>
    <t xml:space="preserve">Balička výrobky </t>
  </si>
  <si>
    <t>Váha plošinová + tlač</t>
  </si>
  <si>
    <t>Podlahová váha</t>
  </si>
  <si>
    <t>Dozrievacia komora</t>
  </si>
  <si>
    <t>Vozíky na surovinu</t>
  </si>
  <si>
    <t>Kockovačka mäsa</t>
  </si>
  <si>
    <t>Balička mäso</t>
  </si>
  <si>
    <r>
      <t xml:space="preserve">Technologický celok pozostávajúci zo zariadení na spracovanie a výrobu mliečnych potravinárskych produktov a technologický celok pozostávajúci zo zariadení na spracovanie a výrobu mäsových potravinárskych produktov. Vrátane dopravy, montáže a zaškolenia obsluhy. Súčasťou dodávky požadujeme taktiež: Výrobné preberacie skúšky, Technickú prehliadku/školenie, Uvedenie do prevádzky, Preberaciu skúška na mieste.
</t>
    </r>
    <r>
      <rPr>
        <b/>
        <sz val="12"/>
        <color rgb="FFFF0000"/>
        <rFont val="Calibri (Text)"/>
        <charset val="238"/>
      </rPr>
      <t>UPOZORNENIE:</t>
    </r>
    <r>
      <rPr>
        <sz val="12"/>
        <color theme="1"/>
        <rFont val="Calibri"/>
        <family val="2"/>
        <charset val="238"/>
        <scheme val="minor"/>
      </rPr>
      <t xml:space="preserve"> Predložením cenovej ponuky uchádzač prehlasuje, že ním ponúkaný tovar spĺňa minimálne požadované technické parametre. V prípade odkazu na konkrétny výrobok, resp. technológiu môže uchádzač navrhnúť alternatívny produkt s rovnakými, alebo lepšími vlastnosťami / technickými parametrami.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</si>
</sst>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 (Text)"/>
      <charset val="238"/>
    </font>
    <font>
      <b/>
      <sz val="11"/>
      <color theme="1"/>
      <name val="Aptos Narrow"/>
      <family val="2"/>
      <charset val="1"/>
    </font>
    <font>
      <b/>
      <sz val="11"/>
      <color theme="1"/>
      <name val="Bahnschrift Light SemiCondensed"/>
      <charset val="238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scheme val="minor"/>
    </font>
    <font>
      <sz val="8.5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89013336588644"/>
        <bgColor rgb="FFDCEAF7"/>
      </patternFill>
    </fill>
    <fill>
      <patternFill patternType="solid">
        <fgColor theme="6" tint="0.79998168889431442"/>
        <bgColor rgb="FFDCEAF7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rgb="FFDCEAF7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16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4" fontId="16" fillId="0" borderId="12" xfId="0" applyNumberFormat="1" applyFont="1" applyBorder="1" applyAlignment="1">
      <alignment horizontal="center" vertical="center"/>
    </xf>
    <xf numFmtId="4" fontId="16" fillId="0" borderId="26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25" xfId="0" applyFont="1" applyBorder="1" applyAlignment="1">
      <alignment vertical="top" wrapText="1"/>
    </xf>
    <xf numFmtId="0" fontId="16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16" fillId="0" borderId="10" xfId="0" applyFont="1" applyBorder="1" applyAlignment="1">
      <alignment wrapText="1"/>
    </xf>
    <xf numFmtId="0" fontId="15" fillId="0" borderId="32" xfId="0" applyFont="1" applyBorder="1" applyAlignment="1">
      <alignment horizontal="center" vertical="center" wrapText="1"/>
    </xf>
    <xf numFmtId="0" fontId="16" fillId="0" borderId="34" xfId="0" applyFont="1" applyBorder="1" applyAlignment="1">
      <alignment vertical="top" wrapText="1"/>
    </xf>
    <xf numFmtId="0" fontId="16" fillId="0" borderId="25" xfId="0" applyFont="1" applyBorder="1" applyAlignment="1">
      <alignment wrapText="1"/>
    </xf>
    <xf numFmtId="0" fontId="16" fillId="0" borderId="25" xfId="0" applyFont="1" applyBorder="1" applyAlignment="1">
      <alignment horizontal="center" vertical="center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16" fillId="0" borderId="25" xfId="0" applyFont="1" applyBorder="1" applyAlignment="1">
      <alignment vertical="center" wrapText="1"/>
    </xf>
    <xf numFmtId="0" fontId="16" fillId="0" borderId="37" xfId="0" applyFont="1" applyBorder="1" applyAlignment="1">
      <alignment horizontal="center" vertical="center"/>
    </xf>
    <xf numFmtId="4" fontId="16" fillId="0" borderId="36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4" fontId="16" fillId="0" borderId="15" xfId="0" applyNumberFormat="1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 wrapText="1"/>
    </xf>
    <xf numFmtId="0" fontId="21" fillId="7" borderId="14" xfId="0" applyFont="1" applyFill="1" applyBorder="1" applyAlignment="1">
      <alignment vertical="center" wrapText="1"/>
    </xf>
    <xf numFmtId="0" fontId="21" fillId="0" borderId="13" xfId="0" applyFont="1" applyBorder="1" applyAlignment="1">
      <alignment vertical="top" wrapText="1"/>
    </xf>
    <xf numFmtId="0" fontId="21" fillId="0" borderId="13" xfId="0" applyFont="1" applyBorder="1" applyAlignment="1">
      <alignment vertical="center" wrapText="1"/>
    </xf>
    <xf numFmtId="0" fontId="21" fillId="10" borderId="13" xfId="0" applyFont="1" applyFill="1" applyBorder="1" applyAlignment="1">
      <alignment vertical="center" wrapText="1"/>
    </xf>
    <xf numFmtId="0" fontId="15" fillId="0" borderId="41" xfId="0" applyFont="1" applyBorder="1" applyAlignment="1">
      <alignment horizontal="center" vertical="center" wrapText="1"/>
    </xf>
    <xf numFmtId="0" fontId="21" fillId="7" borderId="11" xfId="0" applyFont="1" applyFill="1" applyBorder="1" applyAlignment="1">
      <alignment vertical="center" wrapText="1"/>
    </xf>
    <xf numFmtId="0" fontId="21" fillId="11" borderId="10" xfId="0" applyFont="1" applyFill="1" applyBorder="1" applyAlignment="1">
      <alignment vertical="top" wrapText="1"/>
    </xf>
    <xf numFmtId="0" fontId="21" fillId="11" borderId="10" xfId="0" applyFont="1" applyFill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164" fontId="21" fillId="7" borderId="11" xfId="0" applyNumberFormat="1" applyFont="1" applyFill="1" applyBorder="1" applyAlignment="1">
      <alignment vertical="center" wrapText="1"/>
    </xf>
    <xf numFmtId="3" fontId="21" fillId="0" borderId="10" xfId="0" applyNumberFormat="1" applyFont="1" applyBorder="1" applyAlignment="1">
      <alignment vertical="top" wrapText="1"/>
    </xf>
    <xf numFmtId="3" fontId="21" fillId="0" borderId="10" xfId="0" applyNumberFormat="1" applyFont="1" applyBorder="1" applyAlignment="1">
      <alignment vertical="center" wrapText="1"/>
    </xf>
    <xf numFmtId="0" fontId="21" fillId="12" borderId="10" xfId="0" applyFont="1" applyFill="1" applyBorder="1" applyAlignment="1">
      <alignment vertical="center" wrapText="1"/>
    </xf>
    <xf numFmtId="164" fontId="21" fillId="8" borderId="11" xfId="0" applyNumberFormat="1" applyFont="1" applyFill="1" applyBorder="1" applyAlignment="1">
      <alignment vertical="center" wrapText="1"/>
    </xf>
    <xf numFmtId="3" fontId="21" fillId="13" borderId="10" xfId="0" applyNumberFormat="1" applyFont="1" applyFill="1" applyBorder="1" applyAlignment="1">
      <alignment vertical="top" wrapText="1"/>
    </xf>
    <xf numFmtId="0" fontId="21" fillId="13" borderId="10" xfId="0" applyFont="1" applyFill="1" applyBorder="1" applyAlignment="1">
      <alignment vertical="center" wrapText="1"/>
    </xf>
    <xf numFmtId="3" fontId="21" fillId="13" borderId="10" xfId="0" applyNumberFormat="1" applyFont="1" applyFill="1" applyBorder="1" applyAlignment="1">
      <alignment vertical="center" wrapText="1"/>
    </xf>
    <xf numFmtId="164" fontId="21" fillId="9" borderId="11" xfId="0" applyNumberFormat="1" applyFont="1" applyFill="1" applyBorder="1" applyAlignment="1">
      <alignment vertical="center" wrapText="1"/>
    </xf>
    <xf numFmtId="3" fontId="21" fillId="10" borderId="10" xfId="0" applyNumberFormat="1" applyFont="1" applyFill="1" applyBorder="1" applyAlignment="1">
      <alignment vertical="center" wrapText="1"/>
    </xf>
    <xf numFmtId="0" fontId="21" fillId="13" borderId="10" xfId="1" applyFont="1" applyFill="1" applyBorder="1" applyAlignment="1">
      <alignment vertical="top" wrapText="1"/>
    </xf>
    <xf numFmtId="0" fontId="21" fillId="10" borderId="10" xfId="0" applyFont="1" applyFill="1" applyBorder="1" applyAlignment="1">
      <alignment vertical="center" wrapText="1"/>
    </xf>
    <xf numFmtId="0" fontId="25" fillId="0" borderId="10" xfId="0" applyFont="1" applyBorder="1" applyAlignment="1">
      <alignment vertical="top" wrapText="1"/>
    </xf>
    <xf numFmtId="0" fontId="15" fillId="0" borderId="42" xfId="0" applyFont="1" applyBorder="1" applyAlignment="1">
      <alignment horizontal="center" vertical="center" wrapText="1"/>
    </xf>
    <xf numFmtId="164" fontId="21" fillId="7" borderId="38" xfId="0" applyNumberFormat="1" applyFont="1" applyFill="1" applyBorder="1" applyAlignment="1">
      <alignment vertical="center" wrapText="1"/>
    </xf>
    <xf numFmtId="3" fontId="21" fillId="0" borderId="9" xfId="0" applyNumberFormat="1" applyFont="1" applyBorder="1" applyAlignment="1">
      <alignment vertical="top" wrapText="1"/>
    </xf>
    <xf numFmtId="0" fontId="21" fillId="0" borderId="9" xfId="0" applyFont="1" applyBorder="1" applyAlignment="1">
      <alignment vertical="center" wrapText="1"/>
    </xf>
    <xf numFmtId="3" fontId="21" fillId="0" borderId="9" xfId="0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4" fontId="12" fillId="2" borderId="20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4" fontId="12" fillId="0" borderId="12" xfId="0" applyNumberFormat="1" applyFont="1" applyBorder="1" applyAlignment="1">
      <alignment horizontal="right" vertical="center"/>
    </xf>
    <xf numFmtId="0" fontId="12" fillId="0" borderId="3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4" fontId="12" fillId="0" borderId="15" xfId="0" applyNumberFormat="1" applyFont="1" applyBorder="1" applyAlignment="1">
      <alignment horizontal="right" vertical="center"/>
    </xf>
    <xf numFmtId="4" fontId="15" fillId="5" borderId="10" xfId="0" applyNumberFormat="1" applyFont="1" applyFill="1" applyBorder="1" applyAlignment="1">
      <alignment horizontal="center" vertical="center"/>
    </xf>
    <xf numFmtId="4" fontId="15" fillId="5" borderId="25" xfId="0" applyNumberFormat="1" applyFont="1" applyFill="1" applyBorder="1" applyAlignment="1">
      <alignment horizontal="center" vertical="center"/>
    </xf>
    <xf numFmtId="4" fontId="15" fillId="5" borderId="37" xfId="0" applyNumberFormat="1" applyFont="1" applyFill="1" applyBorder="1" applyAlignment="1">
      <alignment horizontal="center" vertical="center"/>
    </xf>
    <xf numFmtId="4" fontId="15" fillId="5" borderId="9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2" borderId="19" xfId="0" applyFont="1" applyFill="1" applyBorder="1" applyAlignment="1">
      <alignment horizontal="right" vertical="center"/>
    </xf>
    <xf numFmtId="0" fontId="12" fillId="2" borderId="18" xfId="0" applyFont="1" applyFill="1" applyBorder="1" applyAlignment="1">
      <alignment horizontal="right" vertical="center"/>
    </xf>
    <xf numFmtId="0" fontId="12" fillId="2" borderId="43" xfId="0" applyFont="1" applyFill="1" applyBorder="1" applyAlignment="1">
      <alignment horizontal="right" vertical="center"/>
    </xf>
    <xf numFmtId="0" fontId="10" fillId="5" borderId="10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7" xfId="0" applyBorder="1" applyAlignment="1">
      <alignment horizontal="left"/>
    </xf>
    <xf numFmtId="0" fontId="17" fillId="0" borderId="22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/>
    </xf>
    <xf numFmtId="0" fontId="6" fillId="4" borderId="27" xfId="0" applyFont="1" applyFill="1" applyBorder="1" applyAlignment="1">
      <alignment horizontal="left" vertical="center"/>
    </xf>
    <xf numFmtId="0" fontId="6" fillId="4" borderId="31" xfId="0" applyFont="1" applyFill="1" applyBorder="1" applyAlignment="1">
      <alignment horizontal="left" vertical="center"/>
    </xf>
    <xf numFmtId="0" fontId="6" fillId="4" borderId="23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6" fillId="6" borderId="33" xfId="0" applyFont="1" applyFill="1" applyBorder="1" applyAlignment="1">
      <alignment horizontal="left" vertical="center" wrapText="1"/>
    </xf>
    <xf numFmtId="0" fontId="6" fillId="6" borderId="28" xfId="0" applyFont="1" applyFill="1" applyBorder="1" applyAlignment="1">
      <alignment horizontal="left" vertical="center" wrapText="1"/>
    </xf>
    <xf numFmtId="0" fontId="6" fillId="6" borderId="4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45" xfId="0" applyFont="1" applyFill="1" applyBorder="1" applyAlignment="1">
      <alignment horizontal="right" vertical="center" wrapText="1"/>
    </xf>
    <xf numFmtId="0" fontId="6" fillId="0" borderId="37" xfId="0" applyFont="1" applyFill="1" applyBorder="1" applyAlignment="1">
      <alignment horizontal="right" vertical="center" wrapText="1"/>
    </xf>
    <xf numFmtId="4" fontId="22" fillId="0" borderId="36" xfId="0" applyNumberFormat="1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right" vertical="center" wrapText="1"/>
    </xf>
    <xf numFmtId="0" fontId="6" fillId="4" borderId="37" xfId="0" applyFont="1" applyFill="1" applyBorder="1" applyAlignment="1">
      <alignment horizontal="right" vertical="center" wrapText="1"/>
    </xf>
    <xf numFmtId="4" fontId="22" fillId="4" borderId="36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right" vertical="center" wrapText="1"/>
    </xf>
    <xf numFmtId="0" fontId="6" fillId="4" borderId="21" xfId="0" applyFont="1" applyFill="1" applyBorder="1" applyAlignment="1">
      <alignment horizontal="right" vertical="center" wrapText="1"/>
    </xf>
    <xf numFmtId="4" fontId="24" fillId="4" borderId="20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 xr:uid="{B2D22F97-1841-234A-9C71-F54D4239D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D88A-91D5-485D-AF47-51C50436DE55}">
  <dimension ref="A1:L132"/>
  <sheetViews>
    <sheetView tabSelected="1" zoomScale="76" zoomScaleNormal="85" workbookViewId="0">
      <selection activeCell="N19" sqref="N19"/>
    </sheetView>
  </sheetViews>
  <sheetFormatPr baseColWidth="10" defaultColWidth="8.83203125" defaultRowHeight="15" x14ac:dyDescent="0.2"/>
  <cols>
    <col min="1" max="1" width="4.83203125" customWidth="1"/>
    <col min="2" max="2" width="21" customWidth="1"/>
    <col min="3" max="3" width="37.1640625" customWidth="1"/>
    <col min="4" max="4" width="12.33203125" customWidth="1"/>
    <col min="5" max="5" width="13" customWidth="1"/>
    <col min="6" max="6" width="16.83203125" customWidth="1"/>
    <col min="7" max="7" width="10.33203125" customWidth="1"/>
    <col min="8" max="8" width="17.1640625" customWidth="1"/>
    <col min="10" max="10" width="10" customWidth="1"/>
    <col min="11" max="11" width="12.6640625" customWidth="1"/>
  </cols>
  <sheetData>
    <row r="1" spans="1:7" ht="16" thickBot="1" x14ac:dyDescent="0.25"/>
    <row r="2" spans="1:7" ht="41.75" customHeight="1" x14ac:dyDescent="0.2">
      <c r="A2" s="125" t="s">
        <v>16</v>
      </c>
      <c r="B2" s="126"/>
      <c r="C2" s="111" t="s">
        <v>26</v>
      </c>
      <c r="D2" s="111"/>
      <c r="E2" s="111"/>
      <c r="F2" s="111"/>
      <c r="G2" s="112"/>
    </row>
    <row r="3" spans="1:7" ht="32" customHeight="1" thickBot="1" x14ac:dyDescent="0.25">
      <c r="A3" s="127" t="s">
        <v>24</v>
      </c>
      <c r="B3" s="128"/>
      <c r="C3" s="122" t="s">
        <v>198</v>
      </c>
      <c r="D3" s="123"/>
      <c r="E3" s="123"/>
      <c r="F3" s="123"/>
      <c r="G3" s="124"/>
    </row>
    <row r="4" spans="1:7" ht="40" customHeight="1" thickBot="1" x14ac:dyDescent="0.25">
      <c r="A4" s="129" t="s">
        <v>15</v>
      </c>
      <c r="B4" s="130"/>
      <c r="C4" s="113" t="s">
        <v>198</v>
      </c>
      <c r="D4" s="114"/>
      <c r="E4" s="114"/>
      <c r="F4" s="114"/>
      <c r="G4" s="115"/>
    </row>
    <row r="5" spans="1:7" ht="16" thickBot="1" x14ac:dyDescent="0.25"/>
    <row r="6" spans="1:7" ht="16" thickBot="1" x14ac:dyDescent="0.25">
      <c r="A6" s="119" t="s">
        <v>21</v>
      </c>
      <c r="B6" s="120"/>
      <c r="C6" s="120"/>
      <c r="D6" s="120"/>
      <c r="E6" s="120"/>
      <c r="F6" s="120"/>
      <c r="G6" s="121"/>
    </row>
    <row r="7" spans="1:7" ht="16" thickBot="1" x14ac:dyDescent="0.25"/>
    <row r="8" spans="1:7" ht="16" x14ac:dyDescent="0.2">
      <c r="A8" s="116" t="s">
        <v>14</v>
      </c>
      <c r="B8" s="117"/>
      <c r="C8" s="117"/>
      <c r="D8" s="117"/>
      <c r="E8" s="117"/>
      <c r="F8" s="117"/>
      <c r="G8" s="118"/>
    </row>
    <row r="9" spans="1:7" ht="22.25" customHeight="1" x14ac:dyDescent="0.2">
      <c r="A9" s="98" t="s">
        <v>13</v>
      </c>
      <c r="B9" s="99"/>
      <c r="C9" s="96" t="s">
        <v>17</v>
      </c>
      <c r="D9" s="96"/>
      <c r="E9" s="96"/>
      <c r="F9" s="96"/>
      <c r="G9" s="97"/>
    </row>
    <row r="10" spans="1:7" ht="22.25" customHeight="1" x14ac:dyDescent="0.2">
      <c r="A10" s="98" t="s">
        <v>12</v>
      </c>
      <c r="B10" s="99"/>
      <c r="C10" s="96" t="s">
        <v>17</v>
      </c>
      <c r="D10" s="96"/>
      <c r="E10" s="96"/>
      <c r="F10" s="96"/>
      <c r="G10" s="97"/>
    </row>
    <row r="11" spans="1:7" ht="22.25" customHeight="1" x14ac:dyDescent="0.2">
      <c r="A11" s="98" t="s">
        <v>11</v>
      </c>
      <c r="B11" s="99"/>
      <c r="C11" s="96" t="s">
        <v>17</v>
      </c>
      <c r="D11" s="96"/>
      <c r="E11" s="96"/>
      <c r="F11" s="96"/>
      <c r="G11" s="97"/>
    </row>
    <row r="12" spans="1:7" ht="22.25" customHeight="1" x14ac:dyDescent="0.2">
      <c r="A12" s="98" t="s">
        <v>10</v>
      </c>
      <c r="B12" s="99"/>
      <c r="C12" s="96" t="s">
        <v>18</v>
      </c>
      <c r="D12" s="96"/>
      <c r="E12" s="96"/>
      <c r="F12" s="96"/>
      <c r="G12" s="97"/>
    </row>
    <row r="13" spans="1:7" ht="22.25" customHeight="1" x14ac:dyDescent="0.2">
      <c r="A13" s="102" t="s">
        <v>9</v>
      </c>
      <c r="B13" s="103"/>
      <c r="C13" s="96" t="s">
        <v>17</v>
      </c>
      <c r="D13" s="96"/>
      <c r="E13" s="96"/>
      <c r="F13" s="96"/>
      <c r="G13" s="97"/>
    </row>
    <row r="14" spans="1:7" ht="22.25" customHeight="1" thickBot="1" x14ac:dyDescent="0.25">
      <c r="A14" s="104" t="s">
        <v>8</v>
      </c>
      <c r="B14" s="105"/>
      <c r="C14" s="131" t="s">
        <v>17</v>
      </c>
      <c r="D14" s="131"/>
      <c r="E14" s="131"/>
      <c r="F14" s="131"/>
      <c r="G14" s="132"/>
    </row>
    <row r="15" spans="1:7" ht="16" thickBot="1" x14ac:dyDescent="0.25"/>
    <row r="16" spans="1:7" ht="146" customHeight="1" thickBot="1" x14ac:dyDescent="0.25">
      <c r="A16" s="106" t="s">
        <v>7</v>
      </c>
      <c r="B16" s="107"/>
      <c r="C16" s="108" t="s">
        <v>336</v>
      </c>
      <c r="D16" s="109"/>
      <c r="E16" s="109"/>
      <c r="F16" s="109"/>
      <c r="G16" s="110"/>
    </row>
    <row r="17" spans="1:12" ht="19.5" customHeight="1" thickBot="1" x14ac:dyDescent="0.25">
      <c r="A17" s="12"/>
      <c r="B17" s="12"/>
      <c r="C17" s="11"/>
      <c r="D17" s="11"/>
      <c r="E17" s="11"/>
      <c r="F17" s="11"/>
    </row>
    <row r="18" spans="1:12" ht="23.25" customHeight="1" thickBot="1" x14ac:dyDescent="0.25">
      <c r="A18" s="133" t="s">
        <v>6</v>
      </c>
      <c r="B18" s="134"/>
      <c r="C18" s="134"/>
      <c r="D18" s="134"/>
      <c r="E18" s="134"/>
      <c r="F18" s="135"/>
      <c r="G18" s="72"/>
    </row>
    <row r="19" spans="1:12" ht="45" customHeight="1" x14ac:dyDescent="0.2">
      <c r="A19" s="100" t="s">
        <v>5</v>
      </c>
      <c r="B19" s="101"/>
      <c r="C19" s="79" t="s">
        <v>19</v>
      </c>
      <c r="D19" s="79" t="s">
        <v>20</v>
      </c>
      <c r="E19" s="79" t="s">
        <v>4</v>
      </c>
      <c r="F19" s="80" t="s">
        <v>23</v>
      </c>
      <c r="G19" s="73"/>
    </row>
    <row r="20" spans="1:12" ht="46" customHeight="1" x14ac:dyDescent="0.2">
      <c r="A20" s="81">
        <v>1</v>
      </c>
      <c r="B20" s="91" t="s">
        <v>27</v>
      </c>
      <c r="C20" s="91"/>
      <c r="D20" s="76" t="s">
        <v>25</v>
      </c>
      <c r="E20" s="77">
        <v>1</v>
      </c>
      <c r="F20" s="82">
        <f>K76</f>
        <v>0</v>
      </c>
      <c r="G20" s="74"/>
    </row>
    <row r="21" spans="1:12" ht="46" customHeight="1" thickBot="1" x14ac:dyDescent="0.25">
      <c r="A21" s="83">
        <v>2</v>
      </c>
      <c r="B21" s="92" t="s">
        <v>199</v>
      </c>
      <c r="C21" s="92"/>
      <c r="D21" s="84" t="str">
        <f>D20</f>
        <v>komplet</v>
      </c>
      <c r="E21" s="85">
        <v>1</v>
      </c>
      <c r="F21" s="86">
        <f>K118</f>
        <v>0</v>
      </c>
      <c r="G21" s="74"/>
    </row>
    <row r="22" spans="1:12" ht="31" customHeight="1" thickBot="1" x14ac:dyDescent="0.25">
      <c r="A22" s="93" t="s">
        <v>22</v>
      </c>
      <c r="B22" s="94"/>
      <c r="C22" s="94"/>
      <c r="D22" s="94"/>
      <c r="E22" s="95"/>
      <c r="F22" s="78">
        <f>SUM(F20:F21)</f>
        <v>0</v>
      </c>
      <c r="G22" s="75"/>
    </row>
    <row r="23" spans="1:12" ht="16" x14ac:dyDescent="0.2">
      <c r="A23" s="10"/>
      <c r="B23" s="10"/>
    </row>
    <row r="24" spans="1:12" ht="16" thickBot="1" x14ac:dyDescent="0.25">
      <c r="A24" s="9" t="s">
        <v>2</v>
      </c>
    </row>
    <row r="25" spans="1:12" ht="47.25" customHeight="1" x14ac:dyDescent="0.2">
      <c r="A25" s="140" t="s">
        <v>28</v>
      </c>
      <c r="B25" s="141" t="s">
        <v>29</v>
      </c>
      <c r="C25" s="143" t="s">
        <v>30</v>
      </c>
      <c r="D25" s="136" t="s">
        <v>192</v>
      </c>
      <c r="E25" s="136"/>
      <c r="F25" s="136"/>
      <c r="G25" s="136"/>
      <c r="H25" s="136"/>
      <c r="I25" s="136" t="s">
        <v>160</v>
      </c>
      <c r="J25" s="136" t="s">
        <v>3</v>
      </c>
      <c r="K25" s="138" t="s">
        <v>23</v>
      </c>
      <c r="L25" s="22"/>
    </row>
    <row r="26" spans="1:12" ht="20" customHeight="1" x14ac:dyDescent="0.2">
      <c r="A26" s="140"/>
      <c r="B26" s="142"/>
      <c r="C26" s="144"/>
      <c r="D26" s="24" t="s">
        <v>31</v>
      </c>
      <c r="E26" s="24" t="s">
        <v>32</v>
      </c>
      <c r="F26" s="24" t="s">
        <v>33</v>
      </c>
      <c r="G26" s="24" t="s">
        <v>34</v>
      </c>
      <c r="H26" s="23" t="s">
        <v>159</v>
      </c>
      <c r="I26" s="137"/>
      <c r="J26" s="137"/>
      <c r="K26" s="139"/>
    </row>
    <row r="27" spans="1:12" ht="20" customHeight="1" x14ac:dyDescent="0.2">
      <c r="A27" s="145" t="str">
        <f>B20</f>
        <v>Technológia na spracovanie mlieka a výrobu mliečnych produktov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7"/>
    </row>
    <row r="28" spans="1:12" ht="90" x14ac:dyDescent="0.2">
      <c r="A28" s="25">
        <v>1</v>
      </c>
      <c r="B28" s="26" t="s">
        <v>161</v>
      </c>
      <c r="C28" s="37" t="s">
        <v>46</v>
      </c>
      <c r="D28" s="27" t="s">
        <v>83</v>
      </c>
      <c r="E28" s="32"/>
      <c r="F28" s="32"/>
      <c r="G28" s="32"/>
      <c r="H28" s="28" t="s">
        <v>124</v>
      </c>
      <c r="I28" s="29">
        <v>1</v>
      </c>
      <c r="J28" s="87">
        <v>0</v>
      </c>
      <c r="K28" s="20">
        <f>I28*J28</f>
        <v>0</v>
      </c>
    </row>
    <row r="29" spans="1:12" ht="237" customHeight="1" x14ac:dyDescent="0.2">
      <c r="A29" s="25">
        <v>2</v>
      </c>
      <c r="B29" s="26" t="s">
        <v>162</v>
      </c>
      <c r="C29" s="37" t="s">
        <v>47</v>
      </c>
      <c r="D29" s="27" t="s">
        <v>84</v>
      </c>
      <c r="E29" s="27" t="s">
        <v>85</v>
      </c>
      <c r="F29" s="32"/>
      <c r="G29" s="32"/>
      <c r="H29" s="27" t="s">
        <v>125</v>
      </c>
      <c r="I29" s="29">
        <v>1</v>
      </c>
      <c r="J29" s="87">
        <v>0</v>
      </c>
      <c r="K29" s="20">
        <f t="shared" ref="K29:K75" si="0">I29*J29</f>
        <v>0</v>
      </c>
    </row>
    <row r="30" spans="1:12" ht="90" x14ac:dyDescent="0.2">
      <c r="A30" s="25">
        <v>3</v>
      </c>
      <c r="B30" s="26" t="s">
        <v>161</v>
      </c>
      <c r="C30" s="37" t="s">
        <v>46</v>
      </c>
      <c r="D30" s="27" t="s">
        <v>83</v>
      </c>
      <c r="E30" s="32"/>
      <c r="F30" s="32"/>
      <c r="G30" s="32"/>
      <c r="H30" s="27" t="s">
        <v>124</v>
      </c>
      <c r="I30" s="29">
        <v>1</v>
      </c>
      <c r="J30" s="87">
        <v>0</v>
      </c>
      <c r="K30" s="20">
        <f t="shared" si="0"/>
        <v>0</v>
      </c>
    </row>
    <row r="31" spans="1:12" ht="120" x14ac:dyDescent="0.2">
      <c r="A31" s="25">
        <v>4</v>
      </c>
      <c r="B31" s="26" t="s">
        <v>163</v>
      </c>
      <c r="C31" s="37" t="s">
        <v>48</v>
      </c>
      <c r="D31" s="27" t="s">
        <v>86</v>
      </c>
      <c r="E31" s="27" t="s">
        <v>87</v>
      </c>
      <c r="F31" s="32"/>
      <c r="G31" s="32"/>
      <c r="H31" s="27" t="s">
        <v>126</v>
      </c>
      <c r="I31" s="29">
        <v>1</v>
      </c>
      <c r="J31" s="87">
        <v>0</v>
      </c>
      <c r="K31" s="20">
        <f t="shared" si="0"/>
        <v>0</v>
      </c>
    </row>
    <row r="32" spans="1:12" ht="180" x14ac:dyDescent="0.2">
      <c r="A32" s="25">
        <v>5</v>
      </c>
      <c r="B32" s="26" t="s">
        <v>197</v>
      </c>
      <c r="C32" s="37" t="s">
        <v>49</v>
      </c>
      <c r="D32" s="27" t="s">
        <v>88</v>
      </c>
      <c r="E32" s="27" t="s">
        <v>89</v>
      </c>
      <c r="F32" s="32"/>
      <c r="G32" s="32"/>
      <c r="H32" s="27" t="s">
        <v>127</v>
      </c>
      <c r="I32" s="29">
        <v>1</v>
      </c>
      <c r="J32" s="87">
        <v>0</v>
      </c>
      <c r="K32" s="20">
        <f t="shared" si="0"/>
        <v>0</v>
      </c>
    </row>
    <row r="33" spans="1:11" ht="120" x14ac:dyDescent="0.2">
      <c r="A33" s="25">
        <v>6</v>
      </c>
      <c r="B33" s="26" t="s">
        <v>164</v>
      </c>
      <c r="C33" s="37" t="s">
        <v>50</v>
      </c>
      <c r="D33" s="27" t="s">
        <v>90</v>
      </c>
      <c r="E33" s="27" t="s">
        <v>91</v>
      </c>
      <c r="F33" s="27" t="s">
        <v>92</v>
      </c>
      <c r="G33" s="32"/>
      <c r="H33" s="27" t="s">
        <v>128</v>
      </c>
      <c r="I33" s="29">
        <v>1</v>
      </c>
      <c r="J33" s="87">
        <v>0</v>
      </c>
      <c r="K33" s="20">
        <f t="shared" si="0"/>
        <v>0</v>
      </c>
    </row>
    <row r="34" spans="1:11" ht="60" x14ac:dyDescent="0.2">
      <c r="A34" s="25">
        <v>7</v>
      </c>
      <c r="B34" s="26" t="s">
        <v>35</v>
      </c>
      <c r="C34" s="38" t="s">
        <v>51</v>
      </c>
      <c r="D34" s="32" t="s">
        <v>93</v>
      </c>
      <c r="E34" s="32"/>
      <c r="F34" s="32"/>
      <c r="G34" s="32"/>
      <c r="H34" s="32" t="s">
        <v>129</v>
      </c>
      <c r="I34" s="29">
        <v>1</v>
      </c>
      <c r="J34" s="87">
        <v>0</v>
      </c>
      <c r="K34" s="20">
        <f t="shared" si="0"/>
        <v>0</v>
      </c>
    </row>
    <row r="35" spans="1:11" ht="370" x14ac:dyDescent="0.2">
      <c r="A35" s="25">
        <v>8</v>
      </c>
      <c r="B35" s="26" t="s">
        <v>165</v>
      </c>
      <c r="C35" s="37" t="s">
        <v>52</v>
      </c>
      <c r="D35" s="27" t="s">
        <v>94</v>
      </c>
      <c r="E35" s="27" t="s">
        <v>95</v>
      </c>
      <c r="F35" s="32"/>
      <c r="G35" s="32"/>
      <c r="H35" s="27" t="s">
        <v>130</v>
      </c>
      <c r="I35" s="29">
        <v>1</v>
      </c>
      <c r="J35" s="87">
        <v>0</v>
      </c>
      <c r="K35" s="20">
        <f t="shared" si="0"/>
        <v>0</v>
      </c>
    </row>
    <row r="36" spans="1:11" ht="370" x14ac:dyDescent="0.2">
      <c r="A36" s="25">
        <v>9</v>
      </c>
      <c r="B36" s="26" t="s">
        <v>166</v>
      </c>
      <c r="C36" s="37" t="s">
        <v>52</v>
      </c>
      <c r="D36" s="27" t="s">
        <v>94</v>
      </c>
      <c r="E36" s="27" t="s">
        <v>95</v>
      </c>
      <c r="F36" s="32"/>
      <c r="G36" s="32"/>
      <c r="H36" s="27" t="s">
        <v>130</v>
      </c>
      <c r="I36" s="29">
        <v>1</v>
      </c>
      <c r="J36" s="87">
        <v>0</v>
      </c>
      <c r="K36" s="20">
        <f t="shared" si="0"/>
        <v>0</v>
      </c>
    </row>
    <row r="37" spans="1:11" ht="370" x14ac:dyDescent="0.2">
      <c r="A37" s="25">
        <v>10</v>
      </c>
      <c r="B37" s="26" t="s">
        <v>167</v>
      </c>
      <c r="C37" s="37" t="s">
        <v>52</v>
      </c>
      <c r="D37" s="27" t="s">
        <v>94</v>
      </c>
      <c r="E37" s="27" t="s">
        <v>95</v>
      </c>
      <c r="F37" s="32"/>
      <c r="G37" s="32"/>
      <c r="H37" s="27" t="s">
        <v>130</v>
      </c>
      <c r="I37" s="29">
        <v>1</v>
      </c>
      <c r="J37" s="87">
        <v>0</v>
      </c>
      <c r="K37" s="20">
        <f t="shared" si="0"/>
        <v>0</v>
      </c>
    </row>
    <row r="38" spans="1:11" ht="225" x14ac:dyDescent="0.2">
      <c r="A38" s="25">
        <v>11</v>
      </c>
      <c r="B38" s="26" t="s">
        <v>168</v>
      </c>
      <c r="C38" s="37" t="s">
        <v>53</v>
      </c>
      <c r="D38" s="27" t="s">
        <v>96</v>
      </c>
      <c r="E38" s="27" t="s">
        <v>97</v>
      </c>
      <c r="F38" s="32"/>
      <c r="G38" s="32"/>
      <c r="H38" s="27" t="s">
        <v>131</v>
      </c>
      <c r="I38" s="29">
        <v>1</v>
      </c>
      <c r="J38" s="87">
        <v>0</v>
      </c>
      <c r="K38" s="20">
        <f t="shared" si="0"/>
        <v>0</v>
      </c>
    </row>
    <row r="39" spans="1:11" ht="150" x14ac:dyDescent="0.2">
      <c r="A39" s="25">
        <v>12</v>
      </c>
      <c r="B39" s="26" t="s">
        <v>169</v>
      </c>
      <c r="C39" s="37" t="s">
        <v>54</v>
      </c>
      <c r="D39" s="32"/>
      <c r="E39" s="32"/>
      <c r="F39" s="32"/>
      <c r="G39" s="27" t="s">
        <v>98</v>
      </c>
      <c r="H39" s="27" t="s">
        <v>132</v>
      </c>
      <c r="I39" s="29">
        <v>1</v>
      </c>
      <c r="J39" s="87">
        <v>0</v>
      </c>
      <c r="K39" s="20">
        <f t="shared" si="0"/>
        <v>0</v>
      </c>
    </row>
    <row r="40" spans="1:11" ht="105" x14ac:dyDescent="0.2">
      <c r="A40" s="25">
        <v>13</v>
      </c>
      <c r="B40" s="26" t="s">
        <v>170</v>
      </c>
      <c r="C40" s="37" t="s">
        <v>55</v>
      </c>
      <c r="D40" s="27" t="s">
        <v>99</v>
      </c>
      <c r="E40" s="32"/>
      <c r="F40" s="32"/>
      <c r="G40" s="27" t="s">
        <v>100</v>
      </c>
      <c r="H40" s="27" t="s">
        <v>133</v>
      </c>
      <c r="I40" s="29">
        <v>1</v>
      </c>
      <c r="J40" s="87">
        <v>0</v>
      </c>
      <c r="K40" s="20">
        <f t="shared" si="0"/>
        <v>0</v>
      </c>
    </row>
    <row r="41" spans="1:11" ht="30" x14ac:dyDescent="0.2">
      <c r="A41" s="25">
        <v>14</v>
      </c>
      <c r="B41" s="26" t="s">
        <v>171</v>
      </c>
      <c r="C41" s="38" t="s">
        <v>56</v>
      </c>
      <c r="D41" s="32"/>
      <c r="E41" s="32"/>
      <c r="F41" s="32"/>
      <c r="G41" s="32"/>
      <c r="H41" s="32" t="s">
        <v>134</v>
      </c>
      <c r="I41" s="29">
        <v>1</v>
      </c>
      <c r="J41" s="87">
        <v>0</v>
      </c>
      <c r="K41" s="20">
        <f t="shared" si="0"/>
        <v>0</v>
      </c>
    </row>
    <row r="42" spans="1:11" ht="150" x14ac:dyDescent="0.2">
      <c r="A42" s="25">
        <v>15</v>
      </c>
      <c r="B42" s="26" t="s">
        <v>36</v>
      </c>
      <c r="C42" s="37" t="s">
        <v>57</v>
      </c>
      <c r="D42" s="32"/>
      <c r="E42" s="32"/>
      <c r="F42" s="32"/>
      <c r="G42" s="32"/>
      <c r="H42" s="27" t="s">
        <v>135</v>
      </c>
      <c r="I42" s="29">
        <v>1</v>
      </c>
      <c r="J42" s="87">
        <v>0</v>
      </c>
      <c r="K42" s="20">
        <f t="shared" si="0"/>
        <v>0</v>
      </c>
    </row>
    <row r="43" spans="1:11" ht="225" x14ac:dyDescent="0.2">
      <c r="A43" s="25">
        <v>16</v>
      </c>
      <c r="B43" s="26" t="s">
        <v>37</v>
      </c>
      <c r="C43" s="38" t="s">
        <v>58</v>
      </c>
      <c r="D43" s="32"/>
      <c r="E43" s="32"/>
      <c r="F43" s="32"/>
      <c r="G43" s="32"/>
      <c r="H43" s="30" t="s">
        <v>136</v>
      </c>
      <c r="I43" s="29">
        <v>1</v>
      </c>
      <c r="J43" s="87">
        <v>0</v>
      </c>
      <c r="K43" s="20">
        <f t="shared" si="0"/>
        <v>0</v>
      </c>
    </row>
    <row r="44" spans="1:11" ht="285" x14ac:dyDescent="0.2">
      <c r="A44" s="25">
        <v>17</v>
      </c>
      <c r="B44" s="26" t="s">
        <v>172</v>
      </c>
      <c r="C44" s="37" t="s">
        <v>59</v>
      </c>
      <c r="D44" s="27" t="s">
        <v>101</v>
      </c>
      <c r="E44" s="32"/>
      <c r="F44" s="27" t="s">
        <v>102</v>
      </c>
      <c r="G44" s="27" t="s">
        <v>102</v>
      </c>
      <c r="H44" s="27" t="s">
        <v>137</v>
      </c>
      <c r="I44" s="29">
        <v>1</v>
      </c>
      <c r="J44" s="87">
        <v>0</v>
      </c>
      <c r="K44" s="20">
        <f t="shared" si="0"/>
        <v>0</v>
      </c>
    </row>
    <row r="45" spans="1:11" ht="75" x14ac:dyDescent="0.2">
      <c r="A45" s="25">
        <v>18</v>
      </c>
      <c r="B45" s="26" t="s">
        <v>173</v>
      </c>
      <c r="C45" s="37" t="s">
        <v>60</v>
      </c>
      <c r="D45" s="27" t="s">
        <v>103</v>
      </c>
      <c r="E45" s="32"/>
      <c r="F45" s="32"/>
      <c r="G45" s="32"/>
      <c r="H45" s="27" t="s">
        <v>138</v>
      </c>
      <c r="I45" s="29">
        <v>1</v>
      </c>
      <c r="J45" s="87">
        <v>0</v>
      </c>
      <c r="K45" s="20">
        <f t="shared" si="0"/>
        <v>0</v>
      </c>
    </row>
    <row r="46" spans="1:11" ht="120" x14ac:dyDescent="0.2">
      <c r="A46" s="25">
        <v>19</v>
      </c>
      <c r="B46" s="26" t="s">
        <v>38</v>
      </c>
      <c r="C46" s="37" t="s">
        <v>61</v>
      </c>
      <c r="D46" s="27" t="s">
        <v>104</v>
      </c>
      <c r="E46" s="32"/>
      <c r="F46" s="32"/>
      <c r="G46" s="32"/>
      <c r="H46" s="32"/>
      <c r="I46" s="29">
        <v>1</v>
      </c>
      <c r="J46" s="87">
        <v>0</v>
      </c>
      <c r="K46" s="20">
        <f t="shared" si="0"/>
        <v>0</v>
      </c>
    </row>
    <row r="47" spans="1:11" ht="30" x14ac:dyDescent="0.2">
      <c r="A47" s="25">
        <v>20</v>
      </c>
      <c r="B47" s="26" t="s">
        <v>174</v>
      </c>
      <c r="C47" s="38" t="s">
        <v>62</v>
      </c>
      <c r="D47" s="32"/>
      <c r="E47" s="32"/>
      <c r="F47" s="32"/>
      <c r="G47" s="32"/>
      <c r="H47" s="32" t="s">
        <v>139</v>
      </c>
      <c r="I47" s="29">
        <v>1</v>
      </c>
      <c r="J47" s="87">
        <v>0</v>
      </c>
      <c r="K47" s="20">
        <f t="shared" si="0"/>
        <v>0</v>
      </c>
    </row>
    <row r="48" spans="1:11" ht="30" x14ac:dyDescent="0.2">
      <c r="A48" s="25">
        <v>21</v>
      </c>
      <c r="B48" s="26" t="s">
        <v>39</v>
      </c>
      <c r="C48" s="38" t="s">
        <v>63</v>
      </c>
      <c r="D48" s="32"/>
      <c r="E48" s="32"/>
      <c r="F48" s="32"/>
      <c r="G48" s="32"/>
      <c r="H48" s="32" t="s">
        <v>140</v>
      </c>
      <c r="I48" s="29">
        <v>1</v>
      </c>
      <c r="J48" s="87">
        <v>0</v>
      </c>
      <c r="K48" s="20">
        <f t="shared" si="0"/>
        <v>0</v>
      </c>
    </row>
    <row r="49" spans="1:11" x14ac:dyDescent="0.2">
      <c r="A49" s="25">
        <v>22</v>
      </c>
      <c r="B49" s="26" t="s">
        <v>40</v>
      </c>
      <c r="C49" s="38" t="s">
        <v>64</v>
      </c>
      <c r="D49" s="32"/>
      <c r="E49" s="32"/>
      <c r="F49" s="32"/>
      <c r="G49" s="32"/>
      <c r="H49" s="32" t="s">
        <v>141</v>
      </c>
      <c r="I49" s="29">
        <v>1</v>
      </c>
      <c r="J49" s="87">
        <v>0</v>
      </c>
      <c r="K49" s="20">
        <f t="shared" si="0"/>
        <v>0</v>
      </c>
    </row>
    <row r="50" spans="1:11" x14ac:dyDescent="0.2">
      <c r="A50" s="25">
        <v>23</v>
      </c>
      <c r="B50" s="26" t="s">
        <v>41</v>
      </c>
      <c r="C50" s="38" t="s">
        <v>64</v>
      </c>
      <c r="D50" s="32"/>
      <c r="E50" s="32"/>
      <c r="F50" s="32"/>
      <c r="G50" s="32"/>
      <c r="H50" s="32" t="s">
        <v>142</v>
      </c>
      <c r="I50" s="29">
        <v>1</v>
      </c>
      <c r="J50" s="87">
        <v>0</v>
      </c>
      <c r="K50" s="20">
        <f t="shared" si="0"/>
        <v>0</v>
      </c>
    </row>
    <row r="51" spans="1:11" x14ac:dyDescent="0.2">
      <c r="A51" s="25">
        <v>24</v>
      </c>
      <c r="B51" s="26" t="s">
        <v>42</v>
      </c>
      <c r="C51" s="38" t="s">
        <v>64</v>
      </c>
      <c r="D51" s="32"/>
      <c r="E51" s="32"/>
      <c r="F51" s="32"/>
      <c r="G51" s="32"/>
      <c r="H51" s="32" t="s">
        <v>143</v>
      </c>
      <c r="I51" s="29">
        <v>1</v>
      </c>
      <c r="J51" s="87">
        <v>0</v>
      </c>
      <c r="K51" s="20">
        <f t="shared" si="0"/>
        <v>0</v>
      </c>
    </row>
    <row r="52" spans="1:11" ht="60" x14ac:dyDescent="0.2">
      <c r="A52" s="25">
        <v>25</v>
      </c>
      <c r="B52" s="31" t="s">
        <v>43</v>
      </c>
      <c r="C52" s="37" t="s">
        <v>65</v>
      </c>
      <c r="D52" s="27" t="s">
        <v>105</v>
      </c>
      <c r="E52" s="32"/>
      <c r="F52" s="32"/>
      <c r="G52" s="32"/>
      <c r="H52" s="32"/>
      <c r="I52" s="29">
        <v>1</v>
      </c>
      <c r="J52" s="87">
        <v>0</v>
      </c>
      <c r="K52" s="20">
        <f t="shared" si="0"/>
        <v>0</v>
      </c>
    </row>
    <row r="53" spans="1:11" ht="30" x14ac:dyDescent="0.2">
      <c r="A53" s="25">
        <v>26</v>
      </c>
      <c r="B53" s="26" t="s">
        <v>175</v>
      </c>
      <c r="C53" s="37" t="s">
        <v>66</v>
      </c>
      <c r="D53" s="32"/>
      <c r="E53" s="32"/>
      <c r="F53" s="32"/>
      <c r="G53" s="32"/>
      <c r="H53" s="32"/>
      <c r="I53" s="29">
        <v>2</v>
      </c>
      <c r="J53" s="87">
        <v>0</v>
      </c>
      <c r="K53" s="20">
        <f t="shared" si="0"/>
        <v>0</v>
      </c>
    </row>
    <row r="54" spans="1:11" ht="30" x14ac:dyDescent="0.2">
      <c r="A54" s="25">
        <v>27</v>
      </c>
      <c r="B54" s="26" t="s">
        <v>176</v>
      </c>
      <c r="C54" s="37"/>
      <c r="D54" s="32" t="s">
        <v>106</v>
      </c>
      <c r="E54" s="32"/>
      <c r="F54" s="32"/>
      <c r="G54" s="32"/>
      <c r="H54" s="32" t="s">
        <v>144</v>
      </c>
      <c r="I54" s="29">
        <v>1</v>
      </c>
      <c r="J54" s="87">
        <v>0</v>
      </c>
      <c r="K54" s="20">
        <f t="shared" si="0"/>
        <v>0</v>
      </c>
    </row>
    <row r="55" spans="1:11" ht="180" x14ac:dyDescent="0.2">
      <c r="A55" s="25">
        <v>28</v>
      </c>
      <c r="B55" s="26" t="s">
        <v>178</v>
      </c>
      <c r="C55" s="37" t="s">
        <v>67</v>
      </c>
      <c r="D55" s="27" t="s">
        <v>107</v>
      </c>
      <c r="E55" s="32"/>
      <c r="F55" s="32"/>
      <c r="G55" s="27" t="s">
        <v>108</v>
      </c>
      <c r="H55" s="27" t="s">
        <v>145</v>
      </c>
      <c r="I55" s="29">
        <v>1</v>
      </c>
      <c r="J55" s="87">
        <v>0</v>
      </c>
      <c r="K55" s="20">
        <f t="shared" si="0"/>
        <v>0</v>
      </c>
    </row>
    <row r="56" spans="1:11" ht="30" x14ac:dyDescent="0.2">
      <c r="A56" s="25">
        <v>29</v>
      </c>
      <c r="B56" s="26" t="s">
        <v>177</v>
      </c>
      <c r="C56" s="37" t="s">
        <v>68</v>
      </c>
      <c r="D56" s="32"/>
      <c r="E56" s="32"/>
      <c r="F56" s="32"/>
      <c r="G56" s="32"/>
      <c r="H56" s="27" t="s">
        <v>146</v>
      </c>
      <c r="I56" s="29">
        <v>1</v>
      </c>
      <c r="J56" s="87">
        <v>0</v>
      </c>
      <c r="K56" s="20">
        <f t="shared" si="0"/>
        <v>0</v>
      </c>
    </row>
    <row r="57" spans="1:11" ht="75" x14ac:dyDescent="0.2">
      <c r="A57" s="25">
        <v>30</v>
      </c>
      <c r="B57" s="26" t="s">
        <v>179</v>
      </c>
      <c r="C57" s="37" t="s">
        <v>69</v>
      </c>
      <c r="D57" s="27" t="s">
        <v>109</v>
      </c>
      <c r="E57" s="32"/>
      <c r="F57" s="32"/>
      <c r="G57" s="32"/>
      <c r="H57" s="27" t="s">
        <v>147</v>
      </c>
      <c r="I57" s="29">
        <v>1</v>
      </c>
      <c r="J57" s="87">
        <v>0</v>
      </c>
      <c r="K57" s="20">
        <f t="shared" si="0"/>
        <v>0</v>
      </c>
    </row>
    <row r="58" spans="1:11" ht="75" x14ac:dyDescent="0.2">
      <c r="A58" s="25">
        <v>31</v>
      </c>
      <c r="B58" s="26" t="s">
        <v>180</v>
      </c>
      <c r="C58" s="37" t="s">
        <v>70</v>
      </c>
      <c r="D58" s="27" t="s">
        <v>110</v>
      </c>
      <c r="E58" s="32"/>
      <c r="F58" s="27" t="s">
        <v>111</v>
      </c>
      <c r="G58" s="27" t="s">
        <v>112</v>
      </c>
      <c r="H58" s="27" t="s">
        <v>148</v>
      </c>
      <c r="I58" s="29">
        <v>1</v>
      </c>
      <c r="J58" s="87">
        <v>0</v>
      </c>
      <c r="K58" s="20">
        <f t="shared" si="0"/>
        <v>0</v>
      </c>
    </row>
    <row r="59" spans="1:11" ht="60" x14ac:dyDescent="0.2">
      <c r="A59" s="25">
        <v>32</v>
      </c>
      <c r="B59" s="26" t="s">
        <v>181</v>
      </c>
      <c r="C59" s="37" t="s">
        <v>71</v>
      </c>
      <c r="D59" s="32"/>
      <c r="E59" s="32"/>
      <c r="F59" s="32"/>
      <c r="G59" s="27" t="s">
        <v>113</v>
      </c>
      <c r="H59" s="27" t="s">
        <v>149</v>
      </c>
      <c r="I59" s="29">
        <v>1</v>
      </c>
      <c r="J59" s="87">
        <v>0</v>
      </c>
      <c r="K59" s="20">
        <f t="shared" si="0"/>
        <v>0</v>
      </c>
    </row>
    <row r="60" spans="1:11" ht="105" x14ac:dyDescent="0.2">
      <c r="A60" s="25">
        <v>33</v>
      </c>
      <c r="B60" s="26" t="s">
        <v>182</v>
      </c>
      <c r="C60" s="37" t="s">
        <v>72</v>
      </c>
      <c r="D60" s="27" t="s">
        <v>114</v>
      </c>
      <c r="E60" s="32"/>
      <c r="F60" s="32"/>
      <c r="G60" s="32"/>
      <c r="H60" s="27" t="s">
        <v>150</v>
      </c>
      <c r="I60" s="29">
        <v>1</v>
      </c>
      <c r="J60" s="87">
        <v>0</v>
      </c>
      <c r="K60" s="20">
        <f t="shared" si="0"/>
        <v>0</v>
      </c>
    </row>
    <row r="61" spans="1:11" ht="60" x14ac:dyDescent="0.2">
      <c r="A61" s="25">
        <v>34</v>
      </c>
      <c r="B61" s="26" t="s">
        <v>44</v>
      </c>
      <c r="C61" s="37" t="s">
        <v>73</v>
      </c>
      <c r="D61" s="27" t="s">
        <v>115</v>
      </c>
      <c r="E61" s="32"/>
      <c r="F61" s="32"/>
      <c r="G61" s="32"/>
      <c r="H61" s="27" t="s">
        <v>151</v>
      </c>
      <c r="I61" s="29">
        <v>1</v>
      </c>
      <c r="J61" s="87">
        <v>0</v>
      </c>
      <c r="K61" s="20">
        <f t="shared" si="0"/>
        <v>0</v>
      </c>
    </row>
    <row r="62" spans="1:11" ht="30" x14ac:dyDescent="0.2">
      <c r="A62" s="25">
        <v>35</v>
      </c>
      <c r="B62" s="26" t="s">
        <v>183</v>
      </c>
      <c r="C62" s="37" t="s">
        <v>74</v>
      </c>
      <c r="D62" s="27" t="s">
        <v>116</v>
      </c>
      <c r="E62" s="32"/>
      <c r="F62" s="32"/>
      <c r="G62" s="32"/>
      <c r="H62" s="32"/>
      <c r="I62" s="29">
        <v>1</v>
      </c>
      <c r="J62" s="87">
        <v>0</v>
      </c>
      <c r="K62" s="20">
        <f t="shared" si="0"/>
        <v>0</v>
      </c>
    </row>
    <row r="63" spans="1:11" ht="30" x14ac:dyDescent="0.2">
      <c r="A63" s="25">
        <v>36</v>
      </c>
      <c r="B63" s="26" t="s">
        <v>184</v>
      </c>
      <c r="C63" s="37" t="s">
        <v>75</v>
      </c>
      <c r="D63" s="32"/>
      <c r="E63" s="32"/>
      <c r="F63" s="32"/>
      <c r="G63" s="32"/>
      <c r="H63" s="32"/>
      <c r="I63" s="29">
        <v>1</v>
      </c>
      <c r="J63" s="87">
        <v>0</v>
      </c>
      <c r="K63" s="20">
        <f t="shared" si="0"/>
        <v>0</v>
      </c>
    </row>
    <row r="64" spans="1:11" ht="30" x14ac:dyDescent="0.2">
      <c r="A64" s="25">
        <v>37</v>
      </c>
      <c r="B64" s="26" t="s">
        <v>185</v>
      </c>
      <c r="C64" s="37" t="s">
        <v>76</v>
      </c>
      <c r="D64" s="32"/>
      <c r="E64" s="32"/>
      <c r="F64" s="32"/>
      <c r="G64" s="32"/>
      <c r="H64" s="32"/>
      <c r="I64" s="29">
        <v>4</v>
      </c>
      <c r="J64" s="87">
        <v>0</v>
      </c>
      <c r="K64" s="20">
        <f t="shared" si="0"/>
        <v>0</v>
      </c>
    </row>
    <row r="65" spans="1:11" ht="120" x14ac:dyDescent="0.2">
      <c r="A65" s="25">
        <v>38</v>
      </c>
      <c r="B65" s="26" t="s">
        <v>45</v>
      </c>
      <c r="C65" s="37" t="s">
        <v>77</v>
      </c>
      <c r="D65" s="32"/>
      <c r="E65" s="32"/>
      <c r="F65" s="32"/>
      <c r="G65" s="32"/>
      <c r="H65" s="27" t="s">
        <v>152</v>
      </c>
      <c r="I65" s="29">
        <v>1</v>
      </c>
      <c r="J65" s="87">
        <v>0</v>
      </c>
      <c r="K65" s="20">
        <f t="shared" si="0"/>
        <v>0</v>
      </c>
    </row>
    <row r="66" spans="1:11" ht="120" x14ac:dyDescent="0.2">
      <c r="A66" s="25">
        <v>39</v>
      </c>
      <c r="B66" s="26" t="s">
        <v>45</v>
      </c>
      <c r="C66" s="37" t="s">
        <v>77</v>
      </c>
      <c r="D66" s="32"/>
      <c r="E66" s="32"/>
      <c r="F66" s="32"/>
      <c r="G66" s="32"/>
      <c r="H66" s="27" t="s">
        <v>152</v>
      </c>
      <c r="I66" s="29">
        <v>1</v>
      </c>
      <c r="J66" s="87">
        <v>0</v>
      </c>
      <c r="K66" s="20">
        <f t="shared" si="0"/>
        <v>0</v>
      </c>
    </row>
    <row r="67" spans="1:11" ht="120" x14ac:dyDescent="0.2">
      <c r="A67" s="25">
        <v>40</v>
      </c>
      <c r="B67" s="26" t="s">
        <v>45</v>
      </c>
      <c r="C67" s="37" t="s">
        <v>77</v>
      </c>
      <c r="D67" s="32"/>
      <c r="E67" s="32"/>
      <c r="F67" s="32"/>
      <c r="G67" s="32"/>
      <c r="H67" s="27" t="s">
        <v>152</v>
      </c>
      <c r="I67" s="29">
        <v>1</v>
      </c>
      <c r="J67" s="87">
        <v>0</v>
      </c>
      <c r="K67" s="20">
        <f t="shared" si="0"/>
        <v>0</v>
      </c>
    </row>
    <row r="68" spans="1:11" ht="120" x14ac:dyDescent="0.2">
      <c r="A68" s="25">
        <v>41</v>
      </c>
      <c r="B68" s="26" t="s">
        <v>45</v>
      </c>
      <c r="C68" s="37" t="s">
        <v>77</v>
      </c>
      <c r="D68" s="32"/>
      <c r="E68" s="32"/>
      <c r="F68" s="32"/>
      <c r="G68" s="32"/>
      <c r="H68" s="27" t="s">
        <v>152</v>
      </c>
      <c r="I68" s="29">
        <v>1</v>
      </c>
      <c r="J68" s="87">
        <v>0</v>
      </c>
      <c r="K68" s="20">
        <f t="shared" si="0"/>
        <v>0</v>
      </c>
    </row>
    <row r="69" spans="1:11" ht="165" x14ac:dyDescent="0.2">
      <c r="A69" s="25">
        <v>42</v>
      </c>
      <c r="B69" s="26" t="s">
        <v>186</v>
      </c>
      <c r="C69" s="37" t="s">
        <v>78</v>
      </c>
      <c r="D69" s="27" t="s">
        <v>117</v>
      </c>
      <c r="E69" s="27" t="s">
        <v>118</v>
      </c>
      <c r="F69" s="32"/>
      <c r="G69" s="32"/>
      <c r="H69" s="27" t="s">
        <v>153</v>
      </c>
      <c r="I69" s="29">
        <v>1</v>
      </c>
      <c r="J69" s="87">
        <v>0</v>
      </c>
      <c r="K69" s="20">
        <f t="shared" si="0"/>
        <v>0</v>
      </c>
    </row>
    <row r="70" spans="1:11" ht="45" x14ac:dyDescent="0.2">
      <c r="A70" s="25">
        <v>44</v>
      </c>
      <c r="B70" s="26" t="s">
        <v>187</v>
      </c>
      <c r="C70" s="37" t="s">
        <v>79</v>
      </c>
      <c r="D70" s="27" t="s">
        <v>119</v>
      </c>
      <c r="E70" s="32"/>
      <c r="F70" s="32"/>
      <c r="G70" s="32"/>
      <c r="H70" s="32"/>
      <c r="I70" s="29">
        <v>1</v>
      </c>
      <c r="J70" s="87">
        <v>0</v>
      </c>
      <c r="K70" s="20">
        <f t="shared" si="0"/>
        <v>0</v>
      </c>
    </row>
    <row r="71" spans="1:11" ht="152" customHeight="1" x14ac:dyDescent="0.2">
      <c r="A71" s="25">
        <v>45</v>
      </c>
      <c r="B71" s="26" t="s">
        <v>188</v>
      </c>
      <c r="C71" s="37" t="s">
        <v>194</v>
      </c>
      <c r="D71" s="27" t="s">
        <v>120</v>
      </c>
      <c r="E71" s="32"/>
      <c r="F71" s="32"/>
      <c r="G71" s="32"/>
      <c r="H71" s="27" t="s">
        <v>154</v>
      </c>
      <c r="I71" s="29">
        <v>2</v>
      </c>
      <c r="J71" s="87">
        <v>0</v>
      </c>
      <c r="K71" s="20">
        <f t="shared" si="0"/>
        <v>0</v>
      </c>
    </row>
    <row r="72" spans="1:11" ht="90" x14ac:dyDescent="0.2">
      <c r="A72" s="25">
        <v>46</v>
      </c>
      <c r="B72" s="26" t="s">
        <v>196</v>
      </c>
      <c r="C72" s="37" t="s">
        <v>193</v>
      </c>
      <c r="D72" s="27" t="s">
        <v>121</v>
      </c>
      <c r="E72" s="32"/>
      <c r="F72" s="32"/>
      <c r="G72" s="32"/>
      <c r="H72" s="27" t="s">
        <v>155</v>
      </c>
      <c r="I72" s="29">
        <v>2</v>
      </c>
      <c r="J72" s="87">
        <v>0</v>
      </c>
      <c r="K72" s="20">
        <f t="shared" si="0"/>
        <v>0</v>
      </c>
    </row>
    <row r="73" spans="1:11" ht="75" x14ac:dyDescent="0.2">
      <c r="A73" s="25">
        <v>47</v>
      </c>
      <c r="B73" s="26" t="s">
        <v>189</v>
      </c>
      <c r="C73" s="37" t="s">
        <v>80</v>
      </c>
      <c r="D73" s="27" t="s">
        <v>122</v>
      </c>
      <c r="E73" s="32"/>
      <c r="F73" s="32"/>
      <c r="G73" s="32"/>
      <c r="H73" s="27" t="s">
        <v>156</v>
      </c>
      <c r="I73" s="29">
        <v>2</v>
      </c>
      <c r="J73" s="87">
        <v>0</v>
      </c>
      <c r="K73" s="20">
        <f>I73*J73</f>
        <v>0</v>
      </c>
    </row>
    <row r="74" spans="1:11" ht="180" x14ac:dyDescent="0.2">
      <c r="A74" s="25">
        <v>48</v>
      </c>
      <c r="B74" s="26" t="s">
        <v>190</v>
      </c>
      <c r="C74" s="37" t="s">
        <v>81</v>
      </c>
      <c r="D74" s="32"/>
      <c r="E74" s="32"/>
      <c r="F74" s="32"/>
      <c r="G74" s="32"/>
      <c r="H74" s="27" t="s">
        <v>157</v>
      </c>
      <c r="I74" s="29">
        <v>1</v>
      </c>
      <c r="J74" s="87">
        <v>0</v>
      </c>
      <c r="K74" s="20">
        <f t="shared" si="0"/>
        <v>0</v>
      </c>
    </row>
    <row r="75" spans="1:11" ht="76" thickBot="1" x14ac:dyDescent="0.25">
      <c r="A75" s="33">
        <v>49</v>
      </c>
      <c r="B75" s="34" t="s">
        <v>191</v>
      </c>
      <c r="C75" s="39" t="s">
        <v>82</v>
      </c>
      <c r="D75" s="35"/>
      <c r="E75" s="35"/>
      <c r="F75" s="35"/>
      <c r="G75" s="28" t="s">
        <v>123</v>
      </c>
      <c r="H75" s="28" t="s">
        <v>158</v>
      </c>
      <c r="I75" s="36">
        <v>1</v>
      </c>
      <c r="J75" s="88">
        <v>0</v>
      </c>
      <c r="K75" s="21">
        <f t="shared" si="0"/>
        <v>0</v>
      </c>
    </row>
    <row r="76" spans="1:11" ht="27" customHeight="1" thickBot="1" x14ac:dyDescent="0.25">
      <c r="A76" s="155" t="s">
        <v>195</v>
      </c>
      <c r="B76" s="156"/>
      <c r="C76" s="156"/>
      <c r="D76" s="156"/>
      <c r="E76" s="156"/>
      <c r="F76" s="156"/>
      <c r="G76" s="156"/>
      <c r="H76" s="156"/>
      <c r="I76" s="156"/>
      <c r="J76" s="156"/>
      <c r="K76" s="157">
        <f>SUM(K28:K75)</f>
        <v>0</v>
      </c>
    </row>
    <row r="77" spans="1:11" ht="27" customHeight="1" thickBot="1" x14ac:dyDescent="0.25">
      <c r="A77" s="148"/>
      <c r="B77" s="149"/>
      <c r="C77" s="150"/>
      <c r="D77" s="150"/>
      <c r="E77" s="150"/>
      <c r="F77" s="150"/>
      <c r="G77" s="150"/>
      <c r="H77" s="150"/>
      <c r="I77" s="150"/>
      <c r="J77" s="150"/>
      <c r="K77" s="151"/>
    </row>
    <row r="78" spans="1:11" ht="27" customHeight="1" thickBot="1" x14ac:dyDescent="0.25">
      <c r="A78" s="154" t="str">
        <f>B21</f>
        <v>Technológia na spracovanie mäsa a výrobu mäsových produktov</v>
      </c>
      <c r="B78" s="152"/>
      <c r="C78" s="152"/>
      <c r="D78" s="152"/>
      <c r="E78" s="152"/>
      <c r="F78" s="152"/>
      <c r="G78" s="152"/>
      <c r="H78" s="152"/>
      <c r="I78" s="152"/>
      <c r="J78" s="152"/>
      <c r="K78" s="153"/>
    </row>
    <row r="79" spans="1:11" ht="75" x14ac:dyDescent="0.2">
      <c r="A79" s="44">
        <v>1</v>
      </c>
      <c r="B79" s="45" t="s">
        <v>307</v>
      </c>
      <c r="C79" s="46" t="s">
        <v>270</v>
      </c>
      <c r="D79" s="47" t="s">
        <v>209</v>
      </c>
      <c r="E79" s="47"/>
      <c r="F79" s="47"/>
      <c r="G79" s="47"/>
      <c r="H79" s="48"/>
      <c r="I79" s="40">
        <v>1</v>
      </c>
      <c r="J79" s="89">
        <v>0</v>
      </c>
      <c r="K79" s="41">
        <f>I79*J79</f>
        <v>0</v>
      </c>
    </row>
    <row r="80" spans="1:11" ht="75" x14ac:dyDescent="0.2">
      <c r="A80" s="49">
        <v>2</v>
      </c>
      <c r="B80" s="50" t="s">
        <v>308</v>
      </c>
      <c r="C80" s="51" t="s">
        <v>271</v>
      </c>
      <c r="D80" s="52" t="s">
        <v>210</v>
      </c>
      <c r="E80" s="52"/>
      <c r="F80" s="52"/>
      <c r="G80" s="52"/>
      <c r="H80" s="52" t="s">
        <v>211</v>
      </c>
      <c r="I80" s="36">
        <v>1</v>
      </c>
      <c r="J80" s="88">
        <v>0</v>
      </c>
      <c r="K80" s="21">
        <f t="shared" ref="K80:K117" si="1">I80*J80</f>
        <v>0</v>
      </c>
    </row>
    <row r="81" spans="1:11" ht="45" x14ac:dyDescent="0.2">
      <c r="A81" s="49">
        <v>3</v>
      </c>
      <c r="B81" s="50" t="s">
        <v>309</v>
      </c>
      <c r="C81" s="30" t="s">
        <v>272</v>
      </c>
      <c r="D81" s="53" t="s">
        <v>212</v>
      </c>
      <c r="E81" s="53"/>
      <c r="F81" s="53"/>
      <c r="G81" s="53" t="s">
        <v>213</v>
      </c>
      <c r="H81" s="53" t="s">
        <v>214</v>
      </c>
      <c r="I81" s="36">
        <v>1</v>
      </c>
      <c r="J81" s="88">
        <v>0</v>
      </c>
      <c r="K81" s="21">
        <f t="shared" si="1"/>
        <v>0</v>
      </c>
    </row>
    <row r="82" spans="1:11" x14ac:dyDescent="0.2">
      <c r="A82" s="49">
        <v>4</v>
      </c>
      <c r="B82" s="54" t="s">
        <v>310</v>
      </c>
      <c r="C82" s="55" t="s">
        <v>273</v>
      </c>
      <c r="D82" s="53"/>
      <c r="E82" s="53"/>
      <c r="F82" s="56"/>
      <c r="G82" s="56"/>
      <c r="H82" s="56"/>
      <c r="I82" s="36">
        <v>1</v>
      </c>
      <c r="J82" s="88">
        <v>0</v>
      </c>
      <c r="K82" s="21">
        <f t="shared" si="1"/>
        <v>0</v>
      </c>
    </row>
    <row r="83" spans="1:11" ht="75" x14ac:dyDescent="0.2">
      <c r="A83" s="49">
        <v>5</v>
      </c>
      <c r="B83" s="54" t="s">
        <v>311</v>
      </c>
      <c r="C83" s="27" t="s">
        <v>69</v>
      </c>
      <c r="D83" s="57" t="s">
        <v>215</v>
      </c>
      <c r="E83" s="53"/>
      <c r="F83" s="56"/>
      <c r="G83" s="56"/>
      <c r="H83" s="56" t="s">
        <v>216</v>
      </c>
      <c r="I83" s="36">
        <v>1</v>
      </c>
      <c r="J83" s="88">
        <v>0</v>
      </c>
      <c r="K83" s="21">
        <f t="shared" si="1"/>
        <v>0</v>
      </c>
    </row>
    <row r="84" spans="1:11" ht="75" x14ac:dyDescent="0.2">
      <c r="A84" s="49">
        <v>6</v>
      </c>
      <c r="B84" s="54" t="s">
        <v>312</v>
      </c>
      <c r="C84" s="55" t="s">
        <v>274</v>
      </c>
      <c r="D84" s="53" t="s">
        <v>217</v>
      </c>
      <c r="E84" s="53"/>
      <c r="F84" s="56"/>
      <c r="G84" s="56"/>
      <c r="H84" s="56"/>
      <c r="I84" s="36">
        <v>1</v>
      </c>
      <c r="J84" s="88">
        <v>0</v>
      </c>
      <c r="K84" s="21">
        <f t="shared" si="1"/>
        <v>0</v>
      </c>
    </row>
    <row r="85" spans="1:11" ht="45" x14ac:dyDescent="0.2">
      <c r="A85" s="49">
        <v>7</v>
      </c>
      <c r="B85" s="54" t="s">
        <v>313</v>
      </c>
      <c r="C85" s="55" t="s">
        <v>275</v>
      </c>
      <c r="D85" s="57" t="s">
        <v>218</v>
      </c>
      <c r="E85" s="53"/>
      <c r="F85" s="56"/>
      <c r="G85" s="56"/>
      <c r="H85" s="56" t="s">
        <v>219</v>
      </c>
      <c r="I85" s="36">
        <v>1</v>
      </c>
      <c r="J85" s="88">
        <v>0</v>
      </c>
      <c r="K85" s="21">
        <f t="shared" si="1"/>
        <v>0</v>
      </c>
    </row>
    <row r="86" spans="1:11" ht="75" x14ac:dyDescent="0.2">
      <c r="A86" s="49">
        <v>8</v>
      </c>
      <c r="B86" s="54" t="s">
        <v>314</v>
      </c>
      <c r="C86" s="55" t="s">
        <v>276</v>
      </c>
      <c r="D86" s="57" t="s">
        <v>220</v>
      </c>
      <c r="E86" s="53"/>
      <c r="F86" s="56"/>
      <c r="G86" s="56"/>
      <c r="H86" s="56" t="s">
        <v>221</v>
      </c>
      <c r="I86" s="36">
        <v>1</v>
      </c>
      <c r="J86" s="88">
        <v>0</v>
      </c>
      <c r="K86" s="21">
        <f t="shared" si="1"/>
        <v>0</v>
      </c>
    </row>
    <row r="87" spans="1:11" ht="45" x14ac:dyDescent="0.2">
      <c r="A87" s="49">
        <v>9</v>
      </c>
      <c r="B87" s="54" t="s">
        <v>315</v>
      </c>
      <c r="C87" s="55" t="s">
        <v>277</v>
      </c>
      <c r="D87" s="53" t="s">
        <v>222</v>
      </c>
      <c r="E87" s="53"/>
      <c r="F87" s="56" t="s">
        <v>223</v>
      </c>
      <c r="G87" s="56"/>
      <c r="H87" s="56" t="s">
        <v>224</v>
      </c>
      <c r="I87" s="36">
        <v>1</v>
      </c>
      <c r="J87" s="88">
        <v>0</v>
      </c>
      <c r="K87" s="21">
        <f t="shared" si="1"/>
        <v>0</v>
      </c>
    </row>
    <row r="88" spans="1:11" ht="38" customHeight="1" x14ac:dyDescent="0.2">
      <c r="A88" s="49">
        <v>10</v>
      </c>
      <c r="B88" s="54" t="s">
        <v>316</v>
      </c>
      <c r="C88" s="55" t="s">
        <v>278</v>
      </c>
      <c r="D88" s="53" t="s">
        <v>225</v>
      </c>
      <c r="E88" s="53"/>
      <c r="F88" s="56" t="s">
        <v>223</v>
      </c>
      <c r="G88" s="56"/>
      <c r="H88" s="56" t="s">
        <v>226</v>
      </c>
      <c r="I88" s="36">
        <v>1</v>
      </c>
      <c r="J88" s="88">
        <v>0</v>
      </c>
      <c r="K88" s="21">
        <f t="shared" si="1"/>
        <v>0</v>
      </c>
    </row>
    <row r="89" spans="1:11" ht="60" x14ac:dyDescent="0.2">
      <c r="A89" s="49">
        <v>11</v>
      </c>
      <c r="B89" s="54" t="s">
        <v>317</v>
      </c>
      <c r="C89" s="55" t="s">
        <v>279</v>
      </c>
      <c r="D89" s="53" t="s">
        <v>227</v>
      </c>
      <c r="E89" s="53"/>
      <c r="F89" s="56"/>
      <c r="G89" s="56" t="s">
        <v>228</v>
      </c>
      <c r="H89" s="56" t="s">
        <v>229</v>
      </c>
      <c r="I89" s="36">
        <v>1</v>
      </c>
      <c r="J89" s="88">
        <v>0</v>
      </c>
      <c r="K89" s="21">
        <f t="shared" si="1"/>
        <v>0</v>
      </c>
    </row>
    <row r="90" spans="1:11" ht="60" x14ac:dyDescent="0.2">
      <c r="A90" s="49">
        <v>12</v>
      </c>
      <c r="B90" s="54" t="s">
        <v>318</v>
      </c>
      <c r="C90" s="55" t="s">
        <v>280</v>
      </c>
      <c r="D90" s="53" t="s">
        <v>230</v>
      </c>
      <c r="E90" s="53"/>
      <c r="F90" s="56"/>
      <c r="G90" s="56" t="s">
        <v>231</v>
      </c>
      <c r="H90" s="56" t="s">
        <v>232</v>
      </c>
      <c r="I90" s="36">
        <v>1</v>
      </c>
      <c r="J90" s="88">
        <v>0</v>
      </c>
      <c r="K90" s="21">
        <f t="shared" si="1"/>
        <v>0</v>
      </c>
    </row>
    <row r="91" spans="1:11" ht="90" x14ac:dyDescent="0.2">
      <c r="A91" s="49">
        <v>13</v>
      </c>
      <c r="B91" s="54" t="s">
        <v>319</v>
      </c>
      <c r="C91" s="55" t="s">
        <v>281</v>
      </c>
      <c r="D91" s="57" t="s">
        <v>116</v>
      </c>
      <c r="E91" s="53"/>
      <c r="F91" s="56"/>
      <c r="G91" s="56" t="s">
        <v>233</v>
      </c>
      <c r="H91" s="56"/>
      <c r="I91" s="36">
        <v>1</v>
      </c>
      <c r="J91" s="88">
        <v>0</v>
      </c>
      <c r="K91" s="21">
        <f t="shared" si="1"/>
        <v>0</v>
      </c>
    </row>
    <row r="92" spans="1:11" ht="30" x14ac:dyDescent="0.2">
      <c r="A92" s="49">
        <v>14</v>
      </c>
      <c r="B92" s="54" t="s">
        <v>320</v>
      </c>
      <c r="C92" s="55" t="s">
        <v>282</v>
      </c>
      <c r="D92" s="53" t="s">
        <v>116</v>
      </c>
      <c r="E92" s="53"/>
      <c r="F92" s="56"/>
      <c r="G92" s="56"/>
      <c r="H92" s="56"/>
      <c r="I92" s="36">
        <v>1</v>
      </c>
      <c r="J92" s="88">
        <v>0</v>
      </c>
      <c r="K92" s="21">
        <f t="shared" si="1"/>
        <v>0</v>
      </c>
    </row>
    <row r="93" spans="1:11" ht="30" x14ac:dyDescent="0.2">
      <c r="A93" s="49">
        <v>15</v>
      </c>
      <c r="B93" s="54" t="s">
        <v>200</v>
      </c>
      <c r="C93" s="55" t="s">
        <v>283</v>
      </c>
      <c r="D93" s="57" t="s">
        <v>116</v>
      </c>
      <c r="E93" s="53"/>
      <c r="F93" s="56"/>
      <c r="G93" s="56"/>
      <c r="H93" s="56"/>
      <c r="I93" s="36">
        <v>1</v>
      </c>
      <c r="J93" s="88">
        <v>0</v>
      </c>
      <c r="K93" s="21">
        <f t="shared" si="1"/>
        <v>0</v>
      </c>
    </row>
    <row r="94" spans="1:11" ht="105" x14ac:dyDescent="0.2">
      <c r="A94" s="49">
        <v>16</v>
      </c>
      <c r="B94" s="54" t="s">
        <v>321</v>
      </c>
      <c r="C94" s="55" t="s">
        <v>284</v>
      </c>
      <c r="D94" s="53" t="s">
        <v>234</v>
      </c>
      <c r="E94" s="53"/>
      <c r="F94" s="56" t="s">
        <v>112</v>
      </c>
      <c r="G94" s="56" t="s">
        <v>235</v>
      </c>
      <c r="H94" s="56" t="s">
        <v>236</v>
      </c>
      <c r="I94" s="36">
        <v>1</v>
      </c>
      <c r="J94" s="88">
        <v>0</v>
      </c>
      <c r="K94" s="21">
        <f t="shared" si="1"/>
        <v>0</v>
      </c>
    </row>
    <row r="95" spans="1:11" ht="30" x14ac:dyDescent="0.2">
      <c r="A95" s="49">
        <v>17</v>
      </c>
      <c r="B95" s="54" t="s">
        <v>322</v>
      </c>
      <c r="C95" s="55" t="s">
        <v>285</v>
      </c>
      <c r="D95" s="53"/>
      <c r="E95" s="53"/>
      <c r="F95" s="56"/>
      <c r="G95" s="56"/>
      <c r="H95" s="56" t="s">
        <v>237</v>
      </c>
      <c r="I95" s="36">
        <v>1</v>
      </c>
      <c r="J95" s="88">
        <v>0</v>
      </c>
      <c r="K95" s="21">
        <f t="shared" si="1"/>
        <v>0</v>
      </c>
    </row>
    <row r="96" spans="1:11" ht="30" x14ac:dyDescent="0.2">
      <c r="A96" s="49">
        <v>18</v>
      </c>
      <c r="B96" s="54" t="s">
        <v>323</v>
      </c>
      <c r="C96" s="55" t="s">
        <v>286</v>
      </c>
      <c r="D96" s="53"/>
      <c r="E96" s="53"/>
      <c r="F96" s="56"/>
      <c r="G96" s="56"/>
      <c r="H96" s="56" t="s">
        <v>238</v>
      </c>
      <c r="I96" s="36">
        <v>1</v>
      </c>
      <c r="J96" s="88">
        <v>0</v>
      </c>
      <c r="K96" s="21">
        <f t="shared" si="1"/>
        <v>0</v>
      </c>
    </row>
    <row r="97" spans="1:11" ht="30" x14ac:dyDescent="0.2">
      <c r="A97" s="49">
        <v>19</v>
      </c>
      <c r="B97" s="54" t="s">
        <v>201</v>
      </c>
      <c r="C97" s="55" t="s">
        <v>287</v>
      </c>
      <c r="D97" s="57" t="s">
        <v>239</v>
      </c>
      <c r="E97" s="53"/>
      <c r="F97" s="56" t="s">
        <v>240</v>
      </c>
      <c r="G97" s="56"/>
      <c r="H97" s="56"/>
      <c r="I97" s="36">
        <v>1</v>
      </c>
      <c r="J97" s="88">
        <v>0</v>
      </c>
      <c r="K97" s="21">
        <f t="shared" si="1"/>
        <v>0</v>
      </c>
    </row>
    <row r="98" spans="1:11" ht="60" x14ac:dyDescent="0.2">
      <c r="A98" s="49">
        <v>20</v>
      </c>
      <c r="B98" s="54" t="s">
        <v>324</v>
      </c>
      <c r="C98" s="55" t="s">
        <v>288</v>
      </c>
      <c r="D98" s="53" t="s">
        <v>241</v>
      </c>
      <c r="E98" s="53" t="s">
        <v>242</v>
      </c>
      <c r="F98" s="56" t="s">
        <v>112</v>
      </c>
      <c r="G98" s="56"/>
      <c r="H98" s="56" t="s">
        <v>243</v>
      </c>
      <c r="I98" s="36">
        <v>1</v>
      </c>
      <c r="J98" s="88">
        <v>0</v>
      </c>
      <c r="K98" s="21">
        <f t="shared" si="1"/>
        <v>0</v>
      </c>
    </row>
    <row r="99" spans="1:11" ht="90" x14ac:dyDescent="0.2">
      <c r="A99" s="49">
        <v>21</v>
      </c>
      <c r="B99" s="54" t="s">
        <v>325</v>
      </c>
      <c r="C99" s="55" t="s">
        <v>289</v>
      </c>
      <c r="D99" s="53" t="s">
        <v>244</v>
      </c>
      <c r="E99" s="53" t="s">
        <v>245</v>
      </c>
      <c r="F99" s="56"/>
      <c r="G99" s="56"/>
      <c r="H99" s="56" t="s">
        <v>246</v>
      </c>
      <c r="I99" s="36">
        <v>1</v>
      </c>
      <c r="J99" s="88">
        <v>0</v>
      </c>
      <c r="K99" s="21">
        <f t="shared" si="1"/>
        <v>0</v>
      </c>
    </row>
    <row r="100" spans="1:11" ht="45" x14ac:dyDescent="0.2">
      <c r="A100" s="49">
        <v>22</v>
      </c>
      <c r="B100" s="54" t="s">
        <v>202</v>
      </c>
      <c r="C100" s="55" t="s">
        <v>290</v>
      </c>
      <c r="D100" s="53" t="s">
        <v>106</v>
      </c>
      <c r="E100" s="53"/>
      <c r="F100" s="56"/>
      <c r="G100" s="56" t="s">
        <v>247</v>
      </c>
      <c r="H100" s="56" t="s">
        <v>248</v>
      </c>
      <c r="I100" s="36">
        <v>1</v>
      </c>
      <c r="J100" s="88">
        <v>0</v>
      </c>
      <c r="K100" s="21">
        <f t="shared" si="1"/>
        <v>0</v>
      </c>
    </row>
    <row r="101" spans="1:11" x14ac:dyDescent="0.2">
      <c r="A101" s="49">
        <v>23</v>
      </c>
      <c r="B101" s="54" t="s">
        <v>203</v>
      </c>
      <c r="C101" s="55" t="s">
        <v>291</v>
      </c>
      <c r="D101" s="53"/>
      <c r="E101" s="53"/>
      <c r="F101" s="56"/>
      <c r="G101" s="56"/>
      <c r="H101" s="56" t="s">
        <v>249</v>
      </c>
      <c r="I101" s="36">
        <v>1</v>
      </c>
      <c r="J101" s="88">
        <v>0</v>
      </c>
      <c r="K101" s="21">
        <f t="shared" si="1"/>
        <v>0</v>
      </c>
    </row>
    <row r="102" spans="1:11" ht="45" x14ac:dyDescent="0.2">
      <c r="A102" s="49">
        <v>24</v>
      </c>
      <c r="B102" s="58" t="s">
        <v>326</v>
      </c>
      <c r="C102" s="59" t="s">
        <v>292</v>
      </c>
      <c r="D102" s="57" t="s">
        <v>250</v>
      </c>
      <c r="E102" s="60"/>
      <c r="F102" s="61"/>
      <c r="G102" s="61"/>
      <c r="H102" s="61"/>
      <c r="I102" s="36">
        <v>1</v>
      </c>
      <c r="J102" s="88">
        <v>0</v>
      </c>
      <c r="K102" s="21">
        <f t="shared" si="1"/>
        <v>0</v>
      </c>
    </row>
    <row r="103" spans="1:11" ht="90" x14ac:dyDescent="0.2">
      <c r="A103" s="49">
        <v>25</v>
      </c>
      <c r="B103" s="62" t="s">
        <v>327</v>
      </c>
      <c r="C103" s="55" t="s">
        <v>293</v>
      </c>
      <c r="D103" s="53" t="s">
        <v>251</v>
      </c>
      <c r="E103" s="53"/>
      <c r="F103" s="56" t="s">
        <v>223</v>
      </c>
      <c r="G103" s="56"/>
      <c r="H103" s="56" t="s">
        <v>252</v>
      </c>
      <c r="I103" s="36">
        <v>1</v>
      </c>
      <c r="J103" s="88">
        <v>0</v>
      </c>
      <c r="K103" s="21">
        <f t="shared" si="1"/>
        <v>0</v>
      </c>
    </row>
    <row r="104" spans="1:11" ht="75" x14ac:dyDescent="0.2">
      <c r="A104" s="49">
        <v>26</v>
      </c>
      <c r="B104" s="54" t="s">
        <v>328</v>
      </c>
      <c r="C104" s="55" t="s">
        <v>294</v>
      </c>
      <c r="D104" s="57" t="s">
        <v>253</v>
      </c>
      <c r="E104" s="53"/>
      <c r="F104" s="56"/>
      <c r="G104" s="56"/>
      <c r="H104" s="56" t="s">
        <v>254</v>
      </c>
      <c r="I104" s="36">
        <v>1</v>
      </c>
      <c r="J104" s="88">
        <v>0</v>
      </c>
      <c r="K104" s="21">
        <f t="shared" si="1"/>
        <v>0</v>
      </c>
    </row>
    <row r="105" spans="1:11" ht="135" x14ac:dyDescent="0.2">
      <c r="A105" s="49">
        <v>27</v>
      </c>
      <c r="B105" s="54" t="s">
        <v>329</v>
      </c>
      <c r="C105" s="55" t="s">
        <v>295</v>
      </c>
      <c r="D105" s="57" t="s">
        <v>255</v>
      </c>
      <c r="E105" s="53"/>
      <c r="F105" s="56"/>
      <c r="G105" s="56" t="s">
        <v>256</v>
      </c>
      <c r="H105" s="56" t="s">
        <v>257</v>
      </c>
      <c r="I105" s="36">
        <v>1</v>
      </c>
      <c r="J105" s="88">
        <v>0</v>
      </c>
      <c r="K105" s="21">
        <f t="shared" si="1"/>
        <v>0</v>
      </c>
    </row>
    <row r="106" spans="1:11" ht="30" x14ac:dyDescent="0.2">
      <c r="A106" s="49">
        <v>28</v>
      </c>
      <c r="B106" s="54" t="s">
        <v>204</v>
      </c>
      <c r="C106" s="55" t="s">
        <v>283</v>
      </c>
      <c r="D106" s="57" t="s">
        <v>116</v>
      </c>
      <c r="E106" s="53"/>
      <c r="F106" s="56"/>
      <c r="G106" s="56"/>
      <c r="H106" s="56" t="s">
        <v>258</v>
      </c>
      <c r="I106" s="36">
        <v>1</v>
      </c>
      <c r="J106" s="88">
        <v>0</v>
      </c>
      <c r="K106" s="21">
        <f t="shared" si="1"/>
        <v>0</v>
      </c>
    </row>
    <row r="107" spans="1:11" x14ac:dyDescent="0.2">
      <c r="A107" s="49">
        <v>29</v>
      </c>
      <c r="B107" s="54" t="s">
        <v>205</v>
      </c>
      <c r="C107" s="55" t="s">
        <v>296</v>
      </c>
      <c r="D107" s="53"/>
      <c r="E107" s="53"/>
      <c r="F107" s="56"/>
      <c r="G107" s="56"/>
      <c r="H107" s="63"/>
      <c r="I107" s="36">
        <v>1</v>
      </c>
      <c r="J107" s="88">
        <v>0</v>
      </c>
      <c r="K107" s="21">
        <f t="shared" si="1"/>
        <v>0</v>
      </c>
    </row>
    <row r="108" spans="1:11" x14ac:dyDescent="0.2">
      <c r="A108" s="49">
        <v>30</v>
      </c>
      <c r="B108" s="54" t="s">
        <v>330</v>
      </c>
      <c r="C108" s="55" t="s">
        <v>297</v>
      </c>
      <c r="D108" s="53" t="s">
        <v>116</v>
      </c>
      <c r="E108" s="53"/>
      <c r="F108" s="56"/>
      <c r="G108" s="56"/>
      <c r="H108" s="63"/>
      <c r="I108" s="36">
        <v>1</v>
      </c>
      <c r="J108" s="88">
        <v>0</v>
      </c>
      <c r="K108" s="21">
        <f t="shared" si="1"/>
        <v>0</v>
      </c>
    </row>
    <row r="109" spans="1:11" x14ac:dyDescent="0.2">
      <c r="A109" s="49">
        <v>31</v>
      </c>
      <c r="B109" s="54" t="s">
        <v>331</v>
      </c>
      <c r="C109" s="55" t="s">
        <v>298</v>
      </c>
      <c r="D109" s="53"/>
      <c r="E109" s="53"/>
      <c r="F109" s="63"/>
      <c r="G109" s="61"/>
      <c r="H109" s="63" t="s">
        <v>259</v>
      </c>
      <c r="I109" s="36">
        <v>1</v>
      </c>
      <c r="J109" s="88">
        <v>0</v>
      </c>
      <c r="K109" s="21">
        <f t="shared" si="1"/>
        <v>0</v>
      </c>
    </row>
    <row r="110" spans="1:11" ht="231" customHeight="1" x14ac:dyDescent="0.2">
      <c r="A110" s="49">
        <v>32</v>
      </c>
      <c r="B110" s="54" t="s">
        <v>206</v>
      </c>
      <c r="C110" s="64" t="s">
        <v>299</v>
      </c>
      <c r="D110" s="65"/>
      <c r="E110" s="60"/>
      <c r="F110" s="63"/>
      <c r="G110" s="61"/>
      <c r="H110" s="61" t="s">
        <v>260</v>
      </c>
      <c r="I110" s="36">
        <v>1</v>
      </c>
      <c r="J110" s="88">
        <v>0</v>
      </c>
      <c r="K110" s="21">
        <f t="shared" si="1"/>
        <v>0</v>
      </c>
    </row>
    <row r="111" spans="1:11" ht="123" customHeight="1" x14ac:dyDescent="0.2">
      <c r="A111" s="49">
        <v>33</v>
      </c>
      <c r="B111" s="54" t="s">
        <v>332</v>
      </c>
      <c r="C111" s="55" t="s">
        <v>300</v>
      </c>
      <c r="D111" s="53" t="s">
        <v>261</v>
      </c>
      <c r="E111" s="53" t="s">
        <v>262</v>
      </c>
      <c r="F111" s="63" t="s">
        <v>112</v>
      </c>
      <c r="G111" s="61" t="s">
        <v>263</v>
      </c>
      <c r="H111" s="63" t="s">
        <v>264</v>
      </c>
      <c r="I111" s="36">
        <v>1</v>
      </c>
      <c r="J111" s="88">
        <v>0</v>
      </c>
      <c r="K111" s="21">
        <f t="shared" si="1"/>
        <v>0</v>
      </c>
    </row>
    <row r="112" spans="1:11" ht="372" customHeight="1" x14ac:dyDescent="0.2">
      <c r="A112" s="49">
        <v>34</v>
      </c>
      <c r="B112" s="54" t="s">
        <v>207</v>
      </c>
      <c r="C112" s="66" t="s">
        <v>301</v>
      </c>
      <c r="D112" s="53"/>
      <c r="E112" s="53"/>
      <c r="F112" s="63"/>
      <c r="G112" s="56"/>
      <c r="H112" s="56" t="s">
        <v>265</v>
      </c>
      <c r="I112" s="36">
        <v>1</v>
      </c>
      <c r="J112" s="88">
        <v>0</v>
      </c>
      <c r="K112" s="21">
        <f t="shared" si="1"/>
        <v>0</v>
      </c>
    </row>
    <row r="113" spans="1:11" x14ac:dyDescent="0.2">
      <c r="A113" s="49">
        <v>35</v>
      </c>
      <c r="B113" s="54" t="s">
        <v>333</v>
      </c>
      <c r="C113" s="55" t="s">
        <v>302</v>
      </c>
      <c r="D113" s="60"/>
      <c r="E113" s="60"/>
      <c r="F113" s="61"/>
      <c r="G113" s="61"/>
      <c r="H113" s="63"/>
      <c r="I113" s="36">
        <v>2</v>
      </c>
      <c r="J113" s="88">
        <v>0</v>
      </c>
      <c r="K113" s="21">
        <f t="shared" si="1"/>
        <v>0</v>
      </c>
    </row>
    <row r="114" spans="1:11" ht="30" x14ac:dyDescent="0.2">
      <c r="A114" s="49">
        <v>36</v>
      </c>
      <c r="B114" s="54" t="s">
        <v>208</v>
      </c>
      <c r="C114" s="55" t="s">
        <v>303</v>
      </c>
      <c r="D114" s="57"/>
      <c r="E114" s="53"/>
      <c r="F114" s="63"/>
      <c r="G114" s="56"/>
      <c r="H114" s="56" t="s">
        <v>266</v>
      </c>
      <c r="I114" s="36">
        <v>1</v>
      </c>
      <c r="J114" s="88">
        <v>0</v>
      </c>
      <c r="K114" s="21">
        <f t="shared" si="1"/>
        <v>0</v>
      </c>
    </row>
    <row r="115" spans="1:11" x14ac:dyDescent="0.2">
      <c r="A115" s="49">
        <v>37</v>
      </c>
      <c r="B115" s="54" t="s">
        <v>333</v>
      </c>
      <c r="C115" s="55" t="s">
        <v>304</v>
      </c>
      <c r="D115" s="60"/>
      <c r="E115" s="60"/>
      <c r="F115" s="61"/>
      <c r="G115" s="61"/>
      <c r="H115" s="63"/>
      <c r="I115" s="36">
        <v>8</v>
      </c>
      <c r="J115" s="88">
        <v>0</v>
      </c>
      <c r="K115" s="21">
        <f t="shared" si="1"/>
        <v>0</v>
      </c>
    </row>
    <row r="116" spans="1:11" ht="30" x14ac:dyDescent="0.2">
      <c r="A116" s="49">
        <v>38</v>
      </c>
      <c r="B116" s="54" t="s">
        <v>334</v>
      </c>
      <c r="C116" s="55" t="s">
        <v>305</v>
      </c>
      <c r="D116" s="65" t="s">
        <v>267</v>
      </c>
      <c r="E116" s="53"/>
      <c r="F116" s="63"/>
      <c r="G116" s="56"/>
      <c r="H116" s="63" t="s">
        <v>268</v>
      </c>
      <c r="I116" s="36">
        <v>1</v>
      </c>
      <c r="J116" s="88">
        <v>0</v>
      </c>
      <c r="K116" s="21">
        <f t="shared" si="1"/>
        <v>0</v>
      </c>
    </row>
    <row r="117" spans="1:11" ht="91" thickBot="1" x14ac:dyDescent="0.25">
      <c r="A117" s="67">
        <v>39</v>
      </c>
      <c r="B117" s="68" t="s">
        <v>335</v>
      </c>
      <c r="C117" s="69" t="s">
        <v>306</v>
      </c>
      <c r="D117" s="70" t="s">
        <v>255</v>
      </c>
      <c r="E117" s="70"/>
      <c r="F117" s="71"/>
      <c r="G117" s="71" t="s">
        <v>269</v>
      </c>
      <c r="H117" s="71" t="s">
        <v>257</v>
      </c>
      <c r="I117" s="42">
        <v>1</v>
      </c>
      <c r="J117" s="90">
        <v>0</v>
      </c>
      <c r="K117" s="43">
        <f t="shared" si="1"/>
        <v>0</v>
      </c>
    </row>
    <row r="118" spans="1:11" ht="30" customHeight="1" thickBot="1" x14ac:dyDescent="0.25">
      <c r="A118" s="158" t="s">
        <v>195</v>
      </c>
      <c r="B118" s="159"/>
      <c r="C118" s="159"/>
      <c r="D118" s="159"/>
      <c r="E118" s="159"/>
      <c r="F118" s="159"/>
      <c r="G118" s="159"/>
      <c r="H118" s="159"/>
      <c r="I118" s="159"/>
      <c r="J118" s="159"/>
      <c r="K118" s="160">
        <f>SUM(K79:K117)</f>
        <v>0</v>
      </c>
    </row>
    <row r="119" spans="1:11" ht="14.75" customHeight="1" thickBot="1" x14ac:dyDescent="0.25">
      <c r="A119" s="14"/>
      <c r="B119" s="15"/>
      <c r="C119" s="16"/>
      <c r="D119" s="17"/>
      <c r="E119" s="17"/>
      <c r="F119" s="18"/>
      <c r="G119" s="18"/>
      <c r="H119" s="13"/>
    </row>
    <row r="120" spans="1:11" ht="14.75" customHeight="1" x14ac:dyDescent="0.2">
      <c r="A120" s="8"/>
      <c r="B120" s="7"/>
      <c r="C120" s="7"/>
      <c r="D120" s="7"/>
      <c r="E120" s="7"/>
      <c r="F120" s="7"/>
      <c r="G120" s="6"/>
      <c r="H120" s="13"/>
    </row>
    <row r="121" spans="1:11" ht="14.75" customHeight="1" x14ac:dyDescent="0.2">
      <c r="A121" s="5"/>
      <c r="B121" s="19" t="s">
        <v>1</v>
      </c>
      <c r="G121" s="4"/>
      <c r="H121" s="13"/>
    </row>
    <row r="122" spans="1:11" ht="14.75" customHeight="1" x14ac:dyDescent="0.2">
      <c r="A122" s="5"/>
      <c r="B122" s="19"/>
      <c r="G122" s="4"/>
      <c r="H122" s="13"/>
    </row>
    <row r="123" spans="1:11" ht="14.75" customHeight="1" x14ac:dyDescent="0.2">
      <c r="A123" s="5"/>
      <c r="B123" s="19" t="s">
        <v>0</v>
      </c>
      <c r="G123" s="4"/>
      <c r="H123" s="13"/>
    </row>
    <row r="124" spans="1:11" ht="14.75" customHeight="1" x14ac:dyDescent="0.2">
      <c r="A124" s="5"/>
      <c r="G124" s="4"/>
      <c r="H124" s="13"/>
    </row>
    <row r="125" spans="1:11" ht="14.75" customHeight="1" x14ac:dyDescent="0.2">
      <c r="A125" s="5"/>
      <c r="G125" s="4"/>
      <c r="H125" s="13"/>
    </row>
    <row r="126" spans="1:11" ht="14.75" customHeight="1" x14ac:dyDescent="0.2">
      <c r="A126" s="5"/>
      <c r="G126" s="4"/>
      <c r="H126" s="13"/>
    </row>
    <row r="127" spans="1:11" ht="14.75" customHeight="1" x14ac:dyDescent="0.2">
      <c r="A127" s="5"/>
      <c r="G127" s="4"/>
      <c r="H127" s="13"/>
    </row>
    <row r="128" spans="1:11" ht="14.75" customHeight="1" x14ac:dyDescent="0.2">
      <c r="A128" s="5"/>
      <c r="G128" s="4"/>
      <c r="H128" s="13"/>
    </row>
    <row r="129" spans="1:8" ht="14.75" customHeight="1" thickBot="1" x14ac:dyDescent="0.25">
      <c r="A129" s="3"/>
      <c r="B129" s="2"/>
      <c r="C129" s="2"/>
      <c r="D129" s="2"/>
      <c r="E129" s="2"/>
      <c r="F129" s="2"/>
      <c r="G129" s="1"/>
      <c r="H129" s="13"/>
    </row>
    <row r="130" spans="1:8" ht="14.75" customHeight="1" x14ac:dyDescent="0.2">
      <c r="A130" s="14"/>
      <c r="B130" s="15"/>
      <c r="C130" s="16"/>
      <c r="D130" s="17"/>
      <c r="E130" s="17"/>
      <c r="F130" s="18"/>
      <c r="G130" s="18"/>
      <c r="H130" s="13"/>
    </row>
    <row r="131" spans="1:8" ht="14.75" customHeight="1" x14ac:dyDescent="0.2">
      <c r="A131" s="14"/>
      <c r="B131" s="15"/>
      <c r="C131" s="16"/>
      <c r="D131" s="17"/>
      <c r="E131" s="17"/>
      <c r="F131" s="18"/>
      <c r="G131" s="18"/>
      <c r="H131" s="13"/>
    </row>
    <row r="132" spans="1:8" ht="14.75" customHeight="1" x14ac:dyDescent="0.2">
      <c r="A132" s="14"/>
      <c r="B132" s="15"/>
      <c r="C132" s="16"/>
      <c r="D132" s="17"/>
      <c r="E132" s="17"/>
      <c r="F132" s="18"/>
      <c r="G132" s="18"/>
      <c r="H132" s="13"/>
    </row>
  </sheetData>
  <mergeCells count="38">
    <mergeCell ref="A78:K78"/>
    <mergeCell ref="J25:J26"/>
    <mergeCell ref="K25:K26"/>
    <mergeCell ref="A76:J76"/>
    <mergeCell ref="D25:H25"/>
    <mergeCell ref="A25:A26"/>
    <mergeCell ref="B25:B26"/>
    <mergeCell ref="C25:C26"/>
    <mergeCell ref="A27:K27"/>
    <mergeCell ref="C12:G12"/>
    <mergeCell ref="C13:G13"/>
    <mergeCell ref="C14:G14"/>
    <mergeCell ref="A18:F18"/>
    <mergeCell ref="I25:I26"/>
    <mergeCell ref="C2:G2"/>
    <mergeCell ref="C4:G4"/>
    <mergeCell ref="A8:G8"/>
    <mergeCell ref="A6:G6"/>
    <mergeCell ref="C3:G3"/>
    <mergeCell ref="A2:B2"/>
    <mergeCell ref="A3:B3"/>
    <mergeCell ref="A4:B4"/>
    <mergeCell ref="A118:J118"/>
    <mergeCell ref="B20:C20"/>
    <mergeCell ref="B21:C21"/>
    <mergeCell ref="A22:E22"/>
    <mergeCell ref="C9:G9"/>
    <mergeCell ref="C10:G10"/>
    <mergeCell ref="A9:B9"/>
    <mergeCell ref="A10:B10"/>
    <mergeCell ref="A19:B19"/>
    <mergeCell ref="A11:B11"/>
    <mergeCell ref="A12:B12"/>
    <mergeCell ref="A13:B13"/>
    <mergeCell ref="A14:B14"/>
    <mergeCell ref="A16:B16"/>
    <mergeCell ref="C16:G16"/>
    <mergeCell ref="C11:G11"/>
  </mergeCells>
  <pageMargins left="0.70866141732283505" right="0.70866141732283505" top="0.74803149606299202" bottom="0.74803149606299202" header="0.31496062992126" footer="0.31496062992126"/>
  <pageSetup paperSize="9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 Strnál</cp:lastModifiedBy>
  <cp:lastPrinted>2023-12-21T06:53:07Z</cp:lastPrinted>
  <dcterms:created xsi:type="dcterms:W3CDTF">2022-04-10T21:28:24Z</dcterms:created>
  <dcterms:modified xsi:type="dcterms:W3CDTF">2026-09-22T07:16:48Z</dcterms:modified>
</cp:coreProperties>
</file>