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Mangalica farma, s.r.o\PT\"/>
    </mc:Choice>
  </mc:AlternateContent>
  <xr:revisionPtr revIDLastSave="0" documentId="13_ncr:1_{8113D28B-F24A-475E-9A97-DB4DE97BDC01}" xr6:coauthVersionLast="47" xr6:coauthVersionMax="47" xr10:uidLastSave="{00000000-0000-0000-0000-000000000000}"/>
  <bookViews>
    <workbookView xWindow="13320" yWindow="705" windowWidth="15840" windowHeight="15015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2'!$A$1:$A$86</definedName>
    <definedName name="_xlnm.Print_Area" localSheetId="0">'Príloha č. 2'!$B$4:$K$86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" i="1" l="1"/>
  <c r="K73" i="1" s="1"/>
  <c r="J72" i="1"/>
  <c r="K72" i="1" s="1"/>
  <c r="J74" i="1"/>
  <c r="K74" i="1" s="1"/>
  <c r="J76" i="1"/>
  <c r="K76" i="1" s="1"/>
  <c r="J75" i="1"/>
  <c r="K75" i="1" s="1"/>
  <c r="J71" i="1"/>
  <c r="K71" i="1" s="1"/>
  <c r="J69" i="1"/>
  <c r="K69" i="1" s="1"/>
  <c r="J68" i="1"/>
  <c r="K68" i="1" s="1"/>
  <c r="J67" i="1"/>
  <c r="K67" i="1" s="1"/>
  <c r="J65" i="1"/>
  <c r="K65" i="1" s="1"/>
  <c r="J64" i="1"/>
  <c r="K64" i="1" s="1"/>
  <c r="J63" i="1"/>
  <c r="K63" i="1" s="1"/>
  <c r="J55" i="1"/>
  <c r="K55" i="1" s="1"/>
  <c r="J54" i="1"/>
  <c r="K54" i="1" s="1"/>
  <c r="J61" i="1"/>
  <c r="K61" i="1" s="1"/>
  <c r="J60" i="1"/>
  <c r="K60" i="1" s="1"/>
  <c r="J59" i="1"/>
  <c r="K59" i="1" s="1"/>
  <c r="J57" i="1"/>
  <c r="K57" i="1" s="1"/>
  <c r="J56" i="1"/>
  <c r="K56" i="1" s="1"/>
  <c r="J53" i="1"/>
  <c r="K53" i="1" s="1"/>
  <c r="J51" i="1"/>
  <c r="K51" i="1" s="1"/>
  <c r="J50" i="1"/>
  <c r="K50" i="1" s="1"/>
  <c r="J49" i="1"/>
  <c r="K49" i="1" s="1"/>
  <c r="J47" i="1"/>
  <c r="K47" i="1" s="1"/>
  <c r="J46" i="1"/>
  <c r="K46" i="1" s="1"/>
  <c r="J45" i="1"/>
  <c r="K45" i="1" s="1"/>
  <c r="J39" i="1"/>
  <c r="K39" i="1" s="1"/>
  <c r="J38" i="1"/>
  <c r="K38" i="1" s="1"/>
  <c r="J37" i="1"/>
  <c r="K37" i="1" s="1"/>
  <c r="J35" i="1"/>
  <c r="K35" i="1" s="1"/>
  <c r="J34" i="1"/>
  <c r="K34" i="1" s="1"/>
  <c r="J33" i="1"/>
  <c r="K33" i="1" s="1"/>
  <c r="J43" i="1"/>
  <c r="K43" i="1" s="1"/>
  <c r="J42" i="1"/>
  <c r="K42" i="1" s="1"/>
  <c r="J41" i="1"/>
  <c r="K41" i="1" s="1"/>
  <c r="J29" i="1"/>
  <c r="K29" i="1" s="1"/>
  <c r="J31" i="1"/>
  <c r="K31" i="1" s="1"/>
  <c r="J30" i="1"/>
  <c r="K30" i="1" s="1"/>
  <c r="K66" i="1" l="1"/>
  <c r="N66" i="1" s="1"/>
  <c r="K77" i="1"/>
  <c r="N77" i="1" s="1"/>
  <c r="J77" i="1"/>
  <c r="M77" i="1" s="1"/>
  <c r="K70" i="1"/>
  <c r="N70" i="1" s="1"/>
  <c r="J70" i="1"/>
  <c r="M70" i="1" s="1"/>
  <c r="J66" i="1"/>
  <c r="M66" i="1" s="1"/>
  <c r="K62" i="1"/>
  <c r="K58" i="1"/>
  <c r="N58" i="1" s="1"/>
  <c r="J52" i="1"/>
  <c r="M52" i="1" s="1"/>
  <c r="K52" i="1"/>
  <c r="N52" i="1" s="1"/>
  <c r="J58" i="1"/>
  <c r="M58" i="1" s="1"/>
  <c r="J62" i="1"/>
  <c r="K48" i="1"/>
  <c r="N48" i="1" s="1"/>
  <c r="J48" i="1"/>
  <c r="J32" i="1"/>
  <c r="K36" i="1"/>
  <c r="N36" i="1" s="1"/>
  <c r="J40" i="1"/>
  <c r="M40" i="1" s="1"/>
  <c r="J36" i="1"/>
  <c r="M36" i="1" s="1"/>
  <c r="J44" i="1"/>
  <c r="K40" i="1"/>
  <c r="N40" i="1" s="1"/>
  <c r="K44" i="1"/>
  <c r="K32" i="1"/>
  <c r="J78" i="1" l="1"/>
  <c r="K78" i="1"/>
  <c r="M62" i="1"/>
  <c r="N62" i="1"/>
  <c r="M48" i="1"/>
  <c r="N32" i="1"/>
  <c r="M32" i="1"/>
  <c r="M44" i="1"/>
  <c r="N44" i="1"/>
</calcChain>
</file>

<file path=xl/sharedStrings.xml><?xml version="1.0" encoding="utf-8"?>
<sst xmlns="http://schemas.openxmlformats.org/spreadsheetml/2006/main" count="151" uniqueCount="54">
  <si>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</si>
  <si>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</si>
  <si>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</si>
  <si>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</si>
  <si>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</si>
  <si>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</si>
  <si>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</si>
  <si>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</si>
  <si>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</si>
  <si>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</si>
  <si>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</si>
  <si>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</si>
  <si>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</si>
  <si>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</si>
  <si>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</si>
  <si>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</si>
  <si>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</si>
  <si>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</si>
  <si>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</si>
  <si>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</si>
  <si>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</si>
  <si>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Doprava na miesto realizácie</t>
  </si>
  <si>
    <t>-</t>
  </si>
  <si>
    <t>Montáž zariadenia a uvedenie do prevádzky</t>
  </si>
  <si>
    <t xml:space="preserve">Cenová ponuka spolu: </t>
  </si>
  <si>
    <t>Týmto zároveň potvrdzujeme, že nami predložená ponuka zodpovedá cenám obvyklým v danom mieste a čase.</t>
  </si>
  <si>
    <t>Miesto:</t>
  </si>
  <si>
    <t>Dátum:</t>
  </si>
  <si>
    <t xml:space="preserve">Príloha č. 2: </t>
  </si>
  <si>
    <t>Výzva na predloženie ponúk - prieskum trhu</t>
  </si>
  <si>
    <t>Cena dodávaného predmetu</t>
  </si>
  <si>
    <t>Identifikačné údaje navrhovateľa:</t>
  </si>
  <si>
    <t>Názov zariadenia:</t>
  </si>
  <si>
    <t>podpis a pečiatka navrhovateľa</t>
  </si>
  <si>
    <t xml:space="preserve">Predpokladaná hodnota zákazky: </t>
  </si>
  <si>
    <t>Technológie na spracovanie mäsa</t>
  </si>
  <si>
    <t>Zrecia komora na prosciutto</t>
  </si>
  <si>
    <t>Zrecia komora na salámy</t>
  </si>
  <si>
    <t>Vyzrievacia chladnička mäsa</t>
  </si>
  <si>
    <t>Viečkovacie zariadenie</t>
  </si>
  <si>
    <t>Varná komora s údením</t>
  </si>
  <si>
    <t>Nárezové zariadenie</t>
  </si>
  <si>
    <t>Chladiace a mraziace vitríny</t>
  </si>
  <si>
    <t>Obslužná vitrína a samoobslužná skriňa</t>
  </si>
  <si>
    <t xml:space="preserve">Prístenná vitrína bez agregátu </t>
  </si>
  <si>
    <t>Mraziaca vitrína s agregátom</t>
  </si>
  <si>
    <t>Výrobník ľadu</t>
  </si>
  <si>
    <t>Germicídna lampa</t>
  </si>
  <si>
    <t>Etiketovacia váha stacionárna</t>
  </si>
  <si>
    <t>Nerezový nábytok</t>
  </si>
  <si>
    <t>Nerezový stôl s čelom a policou</t>
  </si>
  <si>
    <t>Nerezový stôl s čelom</t>
  </si>
  <si>
    <t>Nerezový stôl s policou</t>
  </si>
  <si>
    <t>Nerezový stôl bez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</si>
</sst>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8" tint="0.59999389629810485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12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164" fontId="12" fillId="4" borderId="40" xfId="0" applyNumberFormat="1" applyFont="1" applyFill="1" applyBorder="1" applyAlignment="1">
      <alignment horizontal="center" vertical="center" wrapText="1"/>
    </xf>
    <xf numFmtId="4" fontId="12" fillId="3" borderId="41" xfId="0" applyNumberFormat="1" applyFont="1" applyFill="1" applyBorder="1" applyAlignment="1" applyProtection="1">
      <alignment vertical="center" wrapText="1"/>
      <protection locked="0"/>
    </xf>
    <xf numFmtId="164" fontId="12" fillId="4" borderId="42" xfId="0" applyNumberFormat="1" applyFont="1" applyFill="1" applyBorder="1" applyAlignment="1">
      <alignment vertical="center" wrapText="1"/>
    </xf>
    <xf numFmtId="4" fontId="12" fillId="0" borderId="42" xfId="0" applyNumberFormat="1" applyFont="1" applyBorder="1" applyAlignment="1">
      <alignment vertical="center" wrapText="1"/>
    </xf>
    <xf numFmtId="4" fontId="12" fillId="0" borderId="40" xfId="0" applyNumberFormat="1" applyFont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2" fillId="4" borderId="5" xfId="0" applyFont="1" applyFill="1" applyBorder="1" applyAlignment="1">
      <alignment vertical="center" wrapText="1"/>
    </xf>
    <xf numFmtId="4" fontId="0" fillId="0" borderId="0" xfId="0" applyNumberFormat="1"/>
    <xf numFmtId="0" fontId="9" fillId="0" borderId="0" xfId="0" applyFont="1" applyAlignment="1">
      <alignment horizontal="right" vertical="center"/>
    </xf>
    <xf numFmtId="4" fontId="1" fillId="5" borderId="37" xfId="0" applyNumberFormat="1" applyFont="1" applyFill="1" applyBorder="1" applyAlignment="1">
      <alignment vertical="center"/>
    </xf>
    <xf numFmtId="4" fontId="1" fillId="2" borderId="23" xfId="0" applyNumberFormat="1" applyFont="1" applyFill="1" applyBorder="1" applyAlignment="1">
      <alignment vertical="center"/>
    </xf>
    <xf numFmtId="0" fontId="8" fillId="3" borderId="39" xfId="1" applyFont="1" applyFill="1" applyBorder="1" applyAlignment="1" applyProtection="1">
      <alignment vertical="center"/>
      <protection locked="0"/>
    </xf>
    <xf numFmtId="165" fontId="8" fillId="3" borderId="39" xfId="1" applyNumberFormat="1" applyFont="1" applyFill="1" applyBorder="1" applyAlignment="1" applyProtection="1">
      <alignment vertical="center"/>
      <protection locked="0"/>
    </xf>
    <xf numFmtId="0" fontId="12" fillId="4" borderId="46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164" fontId="12" fillId="4" borderId="47" xfId="0" applyNumberFormat="1" applyFont="1" applyFill="1" applyBorder="1" applyAlignment="1">
      <alignment horizontal="center" vertical="center" wrapText="1"/>
    </xf>
    <xf numFmtId="4" fontId="12" fillId="3" borderId="48" xfId="0" applyNumberFormat="1" applyFont="1" applyFill="1" applyBorder="1" applyAlignment="1" applyProtection="1">
      <alignment vertical="center" wrapText="1"/>
      <protection locked="0"/>
    </xf>
    <xf numFmtId="164" fontId="12" fillId="4" borderId="49" xfId="0" applyNumberFormat="1" applyFont="1" applyFill="1" applyBorder="1" applyAlignment="1">
      <alignment vertical="center" wrapText="1"/>
    </xf>
    <xf numFmtId="4" fontId="12" fillId="0" borderId="49" xfId="0" applyNumberFormat="1" applyFont="1" applyBorder="1" applyAlignment="1">
      <alignment vertical="center" wrapText="1"/>
    </xf>
    <xf numFmtId="4" fontId="12" fillId="0" borderId="47" xfId="0" applyNumberFormat="1" applyFont="1" applyBorder="1" applyAlignment="1">
      <alignment vertical="center" wrapText="1"/>
    </xf>
    <xf numFmtId="0" fontId="13" fillId="4" borderId="13" xfId="0" applyFont="1" applyFill="1" applyBorder="1" applyAlignment="1">
      <alignment horizontal="left" vertical="center" wrapText="1"/>
    </xf>
    <xf numFmtId="0" fontId="13" fillId="4" borderId="14" xfId="0" applyFont="1" applyFill="1" applyBorder="1" applyAlignment="1">
      <alignment horizontal="left" vertical="center" wrapText="1"/>
    </xf>
    <xf numFmtId="0" fontId="13" fillId="3" borderId="45" xfId="0" applyFont="1" applyFill="1" applyBorder="1" applyAlignment="1" applyProtection="1">
      <alignment vertical="center" wrapText="1"/>
      <protection locked="0"/>
    </xf>
    <xf numFmtId="0" fontId="13" fillId="3" borderId="5" xfId="0" applyFont="1" applyFill="1" applyBorder="1" applyAlignment="1" applyProtection="1">
      <alignment vertical="center" wrapText="1"/>
      <protection locked="0"/>
    </xf>
    <xf numFmtId="0" fontId="13" fillId="3" borderId="30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4" borderId="4" xfId="0" applyFont="1" applyFill="1" applyBorder="1" applyAlignment="1">
      <alignment horizontal="left" vertical="center" wrapText="1"/>
    </xf>
    <xf numFmtId="0" fontId="13" fillId="4" borderId="5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9" fillId="5" borderId="20" xfId="0" applyFont="1" applyFill="1" applyBorder="1" applyAlignment="1">
      <alignment horizontal="center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3" borderId="0" xfId="1" applyFont="1" applyFill="1" applyAlignment="1" applyProtection="1">
      <alignment horizontal="center" vertical="center"/>
      <protection locked="0"/>
    </xf>
    <xf numFmtId="0" fontId="8" fillId="3" borderId="39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PRV_4.2_v&#253;zva_51_PRV_2021/DRU%20a.s/VO/DRU%20a.s_Predloha_usmernenie_8_2017%20-%20aktualiz&#225;cia%20&#269;.%203.xlsm" TargetMode="External"/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pageSetUpPr fitToPage="1"/>
  </sheetPr>
  <dimension ref="A1:O93"/>
  <sheetViews>
    <sheetView tabSelected="1" view="pageBreakPreview" zoomScale="85" zoomScaleNormal="100" zoomScaleSheetLayoutView="85" workbookViewId="0">
      <pane ySplit="3" topLeftCell="A6" activePane="bottomLeft" state="frozen"/>
      <selection pane="bottomLeft" activeCell="E18" sqref="E18:G18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3" bestFit="1" customWidth="1"/>
    <col min="14" max="15" width="11.85546875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>
        <v>1</v>
      </c>
      <c r="B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104" t="s">
        <v>28</v>
      </c>
      <c r="K4" s="104"/>
      <c r="M4" s="8"/>
    </row>
    <row r="5" spans="1:13" s="4" customFormat="1" ht="23.25" x14ac:dyDescent="0.25">
      <c r="A5" s="4">
        <v>1</v>
      </c>
      <c r="B5" s="105" t="s">
        <v>29</v>
      </c>
      <c r="C5" s="105"/>
      <c r="D5" s="105"/>
      <c r="E5" s="105"/>
      <c r="F5" s="105"/>
      <c r="G5" s="105"/>
      <c r="H5" s="105"/>
      <c r="I5" s="105"/>
      <c r="J5" s="105"/>
      <c r="K5" s="105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105" t="s">
        <v>30</v>
      </c>
      <c r="C7" s="105"/>
      <c r="D7" s="105"/>
      <c r="E7" s="105"/>
      <c r="F7" s="105"/>
      <c r="G7" s="105"/>
      <c r="H7" s="105"/>
      <c r="I7" s="105"/>
      <c r="J7" s="105"/>
      <c r="K7" s="105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106" t="s">
        <v>1</v>
      </c>
      <c r="C9" s="106"/>
      <c r="D9" s="106"/>
      <c r="E9" s="106"/>
      <c r="F9" s="106"/>
      <c r="G9" s="106"/>
      <c r="H9" s="106"/>
      <c r="I9" s="106"/>
      <c r="J9" s="106"/>
      <c r="K9" s="106"/>
    </row>
    <row r="10" spans="1:13" x14ac:dyDescent="0.25">
      <c r="A10" s="4">
        <v>1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</row>
    <row r="11" spans="1:13" x14ac:dyDescent="0.25">
      <c r="A11" s="4">
        <v>1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107" t="s">
        <v>31</v>
      </c>
      <c r="D13" s="108"/>
      <c r="E13" s="108"/>
      <c r="F13" s="108"/>
      <c r="G13" s="109"/>
      <c r="M13" s="8"/>
    </row>
    <row r="14" spans="1:13" s="4" customFormat="1" ht="19.5" customHeight="1" x14ac:dyDescent="0.25">
      <c r="A14" s="4">
        <v>1</v>
      </c>
      <c r="C14" s="99" t="s">
        <v>2</v>
      </c>
      <c r="D14" s="100"/>
      <c r="E14" s="101"/>
      <c r="F14" s="102"/>
      <c r="G14" s="103"/>
      <c r="M14" s="8"/>
    </row>
    <row r="15" spans="1:13" s="4" customFormat="1" ht="39" customHeight="1" x14ac:dyDescent="0.25">
      <c r="A15" s="4">
        <v>1</v>
      </c>
      <c r="C15" s="97" t="s">
        <v>3</v>
      </c>
      <c r="D15" s="98"/>
      <c r="E15" s="89"/>
      <c r="F15" s="90"/>
      <c r="G15" s="91"/>
      <c r="M15" s="8"/>
    </row>
    <row r="16" spans="1:13" s="4" customFormat="1" ht="19.5" customHeight="1" x14ac:dyDescent="0.25">
      <c r="A16" s="4">
        <v>1</v>
      </c>
      <c r="C16" s="87" t="s">
        <v>4</v>
      </c>
      <c r="D16" s="88"/>
      <c r="E16" s="89"/>
      <c r="F16" s="90"/>
      <c r="G16" s="91"/>
      <c r="M16" s="8"/>
    </row>
    <row r="17" spans="1:14" s="4" customFormat="1" ht="19.5" customHeight="1" x14ac:dyDescent="0.25">
      <c r="A17" s="4">
        <v>1</v>
      </c>
      <c r="C17" s="87" t="s">
        <v>5</v>
      </c>
      <c r="D17" s="88"/>
      <c r="E17" s="89"/>
      <c r="F17" s="90"/>
      <c r="G17" s="91"/>
      <c r="M17" s="8"/>
    </row>
    <row r="18" spans="1:14" s="4" customFormat="1" ht="30" customHeight="1" x14ac:dyDescent="0.25">
      <c r="A18" s="4">
        <v>1</v>
      </c>
      <c r="C18" s="95" t="s">
        <v>6</v>
      </c>
      <c r="D18" s="96"/>
      <c r="E18" s="89"/>
      <c r="F18" s="90"/>
      <c r="G18" s="91"/>
      <c r="M18" s="8"/>
    </row>
    <row r="19" spans="1:14" s="4" customFormat="1" ht="19.5" customHeight="1" x14ac:dyDescent="0.25">
      <c r="A19" s="4">
        <v>1</v>
      </c>
      <c r="C19" s="87" t="s">
        <v>7</v>
      </c>
      <c r="D19" s="88"/>
      <c r="E19" s="89"/>
      <c r="F19" s="90"/>
      <c r="G19" s="91"/>
      <c r="M19" s="8"/>
    </row>
    <row r="20" spans="1:14" s="4" customFormat="1" ht="19.5" customHeight="1" x14ac:dyDescent="0.25">
      <c r="A20" s="4">
        <v>1</v>
      </c>
      <c r="C20" s="87" t="s">
        <v>8</v>
      </c>
      <c r="D20" s="88"/>
      <c r="E20" s="89"/>
      <c r="F20" s="90"/>
      <c r="G20" s="91"/>
      <c r="M20" s="8"/>
    </row>
    <row r="21" spans="1:14" s="4" customFormat="1" ht="19.5" customHeight="1" x14ac:dyDescent="0.25">
      <c r="A21" s="4">
        <v>1</v>
      </c>
      <c r="C21" s="87" t="s">
        <v>9</v>
      </c>
      <c r="D21" s="88"/>
      <c r="E21" s="89"/>
      <c r="F21" s="90"/>
      <c r="G21" s="91"/>
      <c r="M21" s="8"/>
    </row>
    <row r="22" spans="1:14" s="4" customFormat="1" ht="19.5" customHeight="1" x14ac:dyDescent="0.25">
      <c r="A22" s="4">
        <v>1</v>
      </c>
      <c r="C22" s="87" t="s">
        <v>10</v>
      </c>
      <c r="D22" s="88"/>
      <c r="E22" s="89"/>
      <c r="F22" s="90"/>
      <c r="G22" s="91"/>
      <c r="M22" s="8"/>
    </row>
    <row r="23" spans="1:14" s="4" customFormat="1" ht="19.5" customHeight="1" x14ac:dyDescent="0.25">
      <c r="A23" s="4">
        <v>1</v>
      </c>
      <c r="C23" s="87" t="s">
        <v>11</v>
      </c>
      <c r="D23" s="88"/>
      <c r="E23" s="92"/>
      <c r="F23" s="93"/>
      <c r="G23" s="94"/>
      <c r="M23" s="8"/>
    </row>
    <row r="24" spans="1:14" s="4" customFormat="1" ht="19.5" customHeight="1" thickBot="1" x14ac:dyDescent="0.3">
      <c r="A24" s="4">
        <v>1</v>
      </c>
      <c r="C24" s="75" t="s">
        <v>12</v>
      </c>
      <c r="D24" s="76"/>
      <c r="E24" s="77"/>
      <c r="F24" s="78"/>
      <c r="G24" s="79"/>
      <c r="M24" s="8"/>
    </row>
    <row r="25" spans="1:14" x14ac:dyDescent="0.25">
      <c r="A25" s="4">
        <v>1</v>
      </c>
    </row>
    <row r="26" spans="1:14" x14ac:dyDescent="0.25">
      <c r="A26">
        <v>1</v>
      </c>
      <c r="B26" s="80" t="s">
        <v>32</v>
      </c>
      <c r="C26" s="80"/>
      <c r="D26" s="81" t="s">
        <v>35</v>
      </c>
      <c r="E26" s="81"/>
      <c r="F26" s="81"/>
      <c r="G26" s="81"/>
      <c r="H26" s="81"/>
      <c r="I26" s="81"/>
      <c r="J26" s="81"/>
      <c r="K26" s="11"/>
      <c r="M26" s="3">
        <v>1</v>
      </c>
    </row>
    <row r="27" spans="1:14" ht="15.75" thickBot="1" x14ac:dyDescent="0.3">
      <c r="A27" s="4">
        <v>1</v>
      </c>
    </row>
    <row r="28" spans="1:14" ht="54.95" customHeight="1" thickBot="1" x14ac:dyDescent="0.3">
      <c r="A28" s="4">
        <v>1</v>
      </c>
      <c r="B28" s="82" t="s">
        <v>13</v>
      </c>
      <c r="C28" s="83"/>
      <c r="D28" s="84"/>
      <c r="E28" s="85" t="s">
        <v>14</v>
      </c>
      <c r="F28" s="86"/>
      <c r="G28" s="12" t="s">
        <v>15</v>
      </c>
      <c r="H28" s="13" t="s">
        <v>16</v>
      </c>
      <c r="I28" s="12" t="s">
        <v>17</v>
      </c>
      <c r="J28" s="14" t="s">
        <v>18</v>
      </c>
      <c r="K28" s="15" t="s">
        <v>19</v>
      </c>
    </row>
    <row r="29" spans="1:14" ht="25.5" customHeight="1" x14ac:dyDescent="0.25">
      <c r="A29" s="4">
        <v>1</v>
      </c>
      <c r="B29" s="63" t="s">
        <v>36</v>
      </c>
      <c r="C29" s="64"/>
      <c r="D29" s="38" t="s">
        <v>36</v>
      </c>
      <c r="E29" s="59"/>
      <c r="F29" s="60"/>
      <c r="G29" s="16" t="s">
        <v>20</v>
      </c>
      <c r="H29" s="1"/>
      <c r="I29" s="17">
        <v>1</v>
      </c>
      <c r="J29" s="18" t="str">
        <f t="shared" ref="J29" si="0">IF(AND(H29&lt;&gt;"",I29&lt;&gt;""),H29*I29,"")</f>
        <v/>
      </c>
      <c r="K29" s="19" t="str">
        <f>IF(J29&lt;&gt;"",J29*IF($E$18="platiteľ DPH",1.23,1),"")</f>
        <v/>
      </c>
    </row>
    <row r="30" spans="1:14" ht="25.5" customHeight="1" x14ac:dyDescent="0.25">
      <c r="A30" s="4">
        <v>1</v>
      </c>
      <c r="B30" s="65"/>
      <c r="C30" s="66"/>
      <c r="D30" s="39" t="s">
        <v>21</v>
      </c>
      <c r="E30" s="61" t="s">
        <v>21</v>
      </c>
      <c r="F30" s="62"/>
      <c r="G30" s="33" t="s">
        <v>22</v>
      </c>
      <c r="H30" s="34"/>
      <c r="I30" s="35">
        <v>1</v>
      </c>
      <c r="J30" s="36" t="str">
        <f t="shared" ref="J30:J41" si="1">IF(AND(H30&lt;&gt;"",I30&lt;&gt;""),H30*I30,"")</f>
        <v/>
      </c>
      <c r="K30" s="37" t="str">
        <f>IF(J30&lt;&gt;"",J30*IF($E$18="platiteľ DPH",1.23,1),"")</f>
        <v/>
      </c>
    </row>
    <row r="31" spans="1:14" ht="39" customHeight="1" thickBot="1" x14ac:dyDescent="0.3">
      <c r="A31" s="4">
        <v>1</v>
      </c>
      <c r="B31" s="67"/>
      <c r="C31" s="68"/>
      <c r="D31" s="20" t="s">
        <v>23</v>
      </c>
      <c r="E31" s="53" t="s">
        <v>23</v>
      </c>
      <c r="F31" s="54"/>
      <c r="G31" s="21" t="s">
        <v>22</v>
      </c>
      <c r="H31" s="2"/>
      <c r="I31" s="22">
        <v>1</v>
      </c>
      <c r="J31" s="23" t="str">
        <f t="shared" si="1"/>
        <v/>
      </c>
      <c r="K31" s="24" t="str">
        <f>IF(J31&lt;&gt;"",J31*IF($E$18="platiteľ DPH",1.23,1),"")</f>
        <v/>
      </c>
    </row>
    <row r="32" spans="1:14" ht="25.5" customHeight="1" thickBot="1" x14ac:dyDescent="0.3">
      <c r="A32" s="4">
        <v>1</v>
      </c>
      <c r="B32" s="25"/>
      <c r="C32" s="26"/>
      <c r="D32" s="26"/>
      <c r="E32" s="26"/>
      <c r="F32" s="26"/>
      <c r="G32" s="26"/>
      <c r="H32" s="27"/>
      <c r="I32" s="27" t="s">
        <v>24</v>
      </c>
      <c r="J32" s="28" t="str">
        <f>IF(SUM(J29:J31)&gt;0,SUM(J29:J31),"")</f>
        <v/>
      </c>
      <c r="K32" s="28" t="str">
        <f>IF(SUM(K29:K31)&gt;0,SUM(K29:K31),"")</f>
        <v/>
      </c>
      <c r="M32" s="3" t="str">
        <f>IF(J32&gt;0,J32,"")</f>
        <v/>
      </c>
      <c r="N32" s="3" t="str">
        <f>IF(K32&gt;0,K32,"")</f>
        <v/>
      </c>
    </row>
    <row r="33" spans="1:14" ht="27" customHeight="1" x14ac:dyDescent="0.25">
      <c r="A33" s="4">
        <v>1</v>
      </c>
      <c r="B33" s="63" t="s">
        <v>37</v>
      </c>
      <c r="C33" s="64"/>
      <c r="D33" s="38" t="s">
        <v>37</v>
      </c>
      <c r="E33" s="59"/>
      <c r="F33" s="60"/>
      <c r="G33" s="16" t="s">
        <v>20</v>
      </c>
      <c r="H33" s="1"/>
      <c r="I33" s="17">
        <v>1</v>
      </c>
      <c r="J33" s="18" t="str">
        <f t="shared" si="1"/>
        <v/>
      </c>
      <c r="K33" s="19" t="str">
        <f>IF(J33&lt;&gt;"",J33*IF($E$18="platiteľ DPH",1.23,1),"")</f>
        <v/>
      </c>
      <c r="N33" s="3"/>
    </row>
    <row r="34" spans="1:14" ht="25.5" customHeight="1" x14ac:dyDescent="0.25">
      <c r="A34" s="4">
        <v>1</v>
      </c>
      <c r="B34" s="65"/>
      <c r="C34" s="66"/>
      <c r="D34" s="39" t="s">
        <v>21</v>
      </c>
      <c r="E34" s="61" t="s">
        <v>21</v>
      </c>
      <c r="F34" s="62"/>
      <c r="G34" s="33" t="s">
        <v>22</v>
      </c>
      <c r="H34" s="34"/>
      <c r="I34" s="35">
        <v>1</v>
      </c>
      <c r="J34" s="36" t="str">
        <f t="shared" ref="J34:J37" si="2">IF(AND(H34&lt;&gt;"",I34&lt;&gt;""),H34*I34,"")</f>
        <v/>
      </c>
      <c r="K34" s="37" t="str">
        <f>IF(J34&lt;&gt;"",J34*IF($E$18="platiteľ DPH",1.23,1),"")</f>
        <v/>
      </c>
      <c r="N34" s="3"/>
    </row>
    <row r="35" spans="1:14" ht="39" customHeight="1" thickBot="1" x14ac:dyDescent="0.3">
      <c r="A35" s="4">
        <v>1</v>
      </c>
      <c r="B35" s="67"/>
      <c r="C35" s="68"/>
      <c r="D35" s="20" t="s">
        <v>23</v>
      </c>
      <c r="E35" s="53" t="s">
        <v>23</v>
      </c>
      <c r="F35" s="54"/>
      <c r="G35" s="21" t="s">
        <v>22</v>
      </c>
      <c r="H35" s="2"/>
      <c r="I35" s="22">
        <v>1</v>
      </c>
      <c r="J35" s="23" t="str">
        <f t="shared" si="2"/>
        <v/>
      </c>
      <c r="K35" s="24" t="str">
        <f>IF(J35&lt;&gt;"",J35*IF($E$18="platiteľ DPH",1.23,1),"")</f>
        <v/>
      </c>
      <c r="N35" s="3"/>
    </row>
    <row r="36" spans="1:14" ht="25.5" customHeight="1" thickBot="1" x14ac:dyDescent="0.3">
      <c r="A36" s="4">
        <v>1</v>
      </c>
      <c r="B36" s="25"/>
      <c r="C36" s="26"/>
      <c r="D36" s="26"/>
      <c r="E36" s="26"/>
      <c r="F36" s="26"/>
      <c r="G36" s="26"/>
      <c r="H36" s="27"/>
      <c r="I36" s="27" t="s">
        <v>24</v>
      </c>
      <c r="J36" s="28" t="str">
        <f>IF(SUM(J33:J35)&gt;0,SUM(J33:J35),"")</f>
        <v/>
      </c>
      <c r="K36" s="28" t="str">
        <f>IF(SUM(K33:K35)&gt;0,SUM(K33:K35),"")</f>
        <v/>
      </c>
      <c r="M36" s="3" t="str">
        <f t="shared" ref="M36:M44" si="3">IF(J36&gt;0,J36,"")</f>
        <v/>
      </c>
      <c r="N36" s="3" t="str">
        <f t="shared" ref="N36:N44" si="4">IF(K36&gt;0,K36,"")</f>
        <v/>
      </c>
    </row>
    <row r="37" spans="1:14" ht="27.75" customHeight="1" x14ac:dyDescent="0.25">
      <c r="A37" s="4">
        <v>1</v>
      </c>
      <c r="B37" s="63" t="s">
        <v>38</v>
      </c>
      <c r="C37" s="64"/>
      <c r="D37" s="38" t="s">
        <v>38</v>
      </c>
      <c r="E37" s="59"/>
      <c r="F37" s="60"/>
      <c r="G37" s="16" t="s">
        <v>20</v>
      </c>
      <c r="H37" s="1"/>
      <c r="I37" s="17">
        <v>1</v>
      </c>
      <c r="J37" s="18" t="str">
        <f t="shared" si="2"/>
        <v/>
      </c>
      <c r="K37" s="19" t="str">
        <f>IF(J37&lt;&gt;"",J37*IF($E$18="platiteľ DPH",1.23,1),"")</f>
        <v/>
      </c>
      <c r="N37" s="3"/>
    </row>
    <row r="38" spans="1:14" ht="25.5" customHeight="1" x14ac:dyDescent="0.25">
      <c r="A38" s="4">
        <v>1</v>
      </c>
      <c r="B38" s="65"/>
      <c r="C38" s="66"/>
      <c r="D38" s="39" t="s">
        <v>21</v>
      </c>
      <c r="E38" s="61" t="s">
        <v>21</v>
      </c>
      <c r="F38" s="62"/>
      <c r="G38" s="33" t="s">
        <v>22</v>
      </c>
      <c r="H38" s="34"/>
      <c r="I38" s="35">
        <v>1</v>
      </c>
      <c r="J38" s="36" t="str">
        <f t="shared" ref="J38:J39" si="5">IF(AND(H38&lt;&gt;"",I38&lt;&gt;""),H38*I38,"")</f>
        <v/>
      </c>
      <c r="K38" s="37" t="str">
        <f>IF(J38&lt;&gt;"",J38*IF($E$18="platiteľ DPH",1.23,1),"")</f>
        <v/>
      </c>
      <c r="N38" s="3"/>
    </row>
    <row r="39" spans="1:14" ht="39" customHeight="1" thickBot="1" x14ac:dyDescent="0.3">
      <c r="A39" s="4">
        <v>1</v>
      </c>
      <c r="B39" s="67"/>
      <c r="C39" s="68"/>
      <c r="D39" s="20" t="s">
        <v>23</v>
      </c>
      <c r="E39" s="53" t="s">
        <v>23</v>
      </c>
      <c r="F39" s="54"/>
      <c r="G39" s="21" t="s">
        <v>22</v>
      </c>
      <c r="H39" s="2"/>
      <c r="I39" s="22">
        <v>1</v>
      </c>
      <c r="J39" s="23" t="str">
        <f t="shared" si="5"/>
        <v/>
      </c>
      <c r="K39" s="24" t="str">
        <f>IF(J39&lt;&gt;"",J39*IF($E$18="platiteľ DPH",1.23,1),"")</f>
        <v/>
      </c>
      <c r="N39" s="3"/>
    </row>
    <row r="40" spans="1:14" ht="25.5" customHeight="1" thickBot="1" x14ac:dyDescent="0.3">
      <c r="A40" s="4">
        <v>1</v>
      </c>
      <c r="B40" s="25"/>
      <c r="C40" s="26"/>
      <c r="D40" s="26"/>
      <c r="E40" s="26"/>
      <c r="F40" s="26"/>
      <c r="G40" s="26"/>
      <c r="H40" s="27"/>
      <c r="I40" s="27" t="s">
        <v>24</v>
      </c>
      <c r="J40" s="28" t="str">
        <f>IF(SUM(J37:J39)&gt;0,SUM(J37:J39),"")</f>
        <v/>
      </c>
      <c r="K40" s="28" t="str">
        <f>IF(SUM(K37:K39)&gt;0,SUM(K37:K39),"")</f>
        <v/>
      </c>
      <c r="M40" s="3" t="str">
        <f t="shared" si="3"/>
        <v/>
      </c>
      <c r="N40" s="3" t="str">
        <f t="shared" si="4"/>
        <v/>
      </c>
    </row>
    <row r="41" spans="1:14" ht="28.5" customHeight="1" x14ac:dyDescent="0.25">
      <c r="A41" s="4">
        <v>1</v>
      </c>
      <c r="B41" s="63" t="s">
        <v>39</v>
      </c>
      <c r="C41" s="64"/>
      <c r="D41" s="38" t="s">
        <v>39</v>
      </c>
      <c r="E41" s="59"/>
      <c r="F41" s="60"/>
      <c r="G41" s="16" t="s">
        <v>20</v>
      </c>
      <c r="H41" s="1"/>
      <c r="I41" s="17">
        <v>1</v>
      </c>
      <c r="J41" s="18" t="str">
        <f t="shared" si="1"/>
        <v/>
      </c>
      <c r="K41" s="19" t="str">
        <f>IF(J41&lt;&gt;"",J41*IF($E$18="platiteľ DPH",1.23,1),"")</f>
        <v/>
      </c>
      <c r="N41" s="3"/>
    </row>
    <row r="42" spans="1:14" ht="25.5" customHeight="1" x14ac:dyDescent="0.25">
      <c r="A42" s="4">
        <v>1</v>
      </c>
      <c r="B42" s="65"/>
      <c r="C42" s="66"/>
      <c r="D42" s="39" t="s">
        <v>21</v>
      </c>
      <c r="E42" s="61" t="s">
        <v>21</v>
      </c>
      <c r="F42" s="62"/>
      <c r="G42" s="33" t="s">
        <v>22</v>
      </c>
      <c r="H42" s="34"/>
      <c r="I42" s="35">
        <v>1</v>
      </c>
      <c r="J42" s="36" t="str">
        <f t="shared" ref="J42:J43" si="6">IF(AND(H42&lt;&gt;"",I42&lt;&gt;""),H42*I42,"")</f>
        <v/>
      </c>
      <c r="K42" s="37" t="str">
        <f>IF(J42&lt;&gt;"",J42*IF($E$18="platiteľ DPH",1.23,1),"")</f>
        <v/>
      </c>
      <c r="N42" s="3"/>
    </row>
    <row r="43" spans="1:14" ht="39" customHeight="1" thickBot="1" x14ac:dyDescent="0.3">
      <c r="A43" s="4">
        <v>1</v>
      </c>
      <c r="B43" s="67"/>
      <c r="C43" s="68"/>
      <c r="D43" s="20" t="s">
        <v>23</v>
      </c>
      <c r="E43" s="53" t="s">
        <v>23</v>
      </c>
      <c r="F43" s="54"/>
      <c r="G43" s="21" t="s">
        <v>22</v>
      </c>
      <c r="H43" s="2"/>
      <c r="I43" s="22">
        <v>1</v>
      </c>
      <c r="J43" s="23" t="str">
        <f t="shared" si="6"/>
        <v/>
      </c>
      <c r="K43" s="24" t="str">
        <f>IF(J43&lt;&gt;"",J43*IF($E$18="platiteľ DPH",1.23,1),"")</f>
        <v/>
      </c>
      <c r="N43" s="3"/>
    </row>
    <row r="44" spans="1:14" ht="25.5" customHeight="1" thickBot="1" x14ac:dyDescent="0.3">
      <c r="A44" s="4">
        <v>1</v>
      </c>
      <c r="C44" s="4"/>
      <c r="D44" s="4"/>
      <c r="E44" s="4"/>
      <c r="F44" s="4"/>
      <c r="G44" s="4"/>
      <c r="H44" s="41"/>
      <c r="I44" s="41" t="s">
        <v>24</v>
      </c>
      <c r="J44" s="43" t="str">
        <f>IF(SUM(J41:J43)&gt;0,SUM(J41:J43),"")</f>
        <v/>
      </c>
      <c r="K44" s="28" t="str">
        <f>IF(SUM(K41:K43)&gt;0,SUM(K41:K43),"")</f>
        <v/>
      </c>
      <c r="M44" s="3" t="str">
        <f t="shared" si="3"/>
        <v/>
      </c>
      <c r="N44" s="3" t="str">
        <f t="shared" si="4"/>
        <v/>
      </c>
    </row>
    <row r="45" spans="1:14" ht="27.75" customHeight="1" x14ac:dyDescent="0.25">
      <c r="A45" s="4">
        <v>1</v>
      </c>
      <c r="B45" s="63" t="s">
        <v>40</v>
      </c>
      <c r="C45" s="64"/>
      <c r="D45" s="38" t="s">
        <v>40</v>
      </c>
      <c r="E45" s="59"/>
      <c r="F45" s="60"/>
      <c r="G45" s="16" t="s">
        <v>20</v>
      </c>
      <c r="H45" s="1"/>
      <c r="I45" s="17">
        <v>1</v>
      </c>
      <c r="J45" s="18" t="str">
        <f t="shared" ref="J45:J47" si="7">IF(AND(H45&lt;&gt;"",I45&lt;&gt;""),H45*I45,"")</f>
        <v/>
      </c>
      <c r="K45" s="19" t="str">
        <f>IF(J45&lt;&gt;"",J45*IF($E$18="platiteľ DPH",1.23,1),"")</f>
        <v/>
      </c>
      <c r="N45" s="3"/>
    </row>
    <row r="46" spans="1:14" ht="25.5" customHeight="1" x14ac:dyDescent="0.25">
      <c r="A46" s="4">
        <v>1</v>
      </c>
      <c r="B46" s="65"/>
      <c r="C46" s="66"/>
      <c r="D46" s="39" t="s">
        <v>21</v>
      </c>
      <c r="E46" s="61" t="s">
        <v>21</v>
      </c>
      <c r="F46" s="62"/>
      <c r="G46" s="33" t="s">
        <v>22</v>
      </c>
      <c r="H46" s="34"/>
      <c r="I46" s="35">
        <v>1</v>
      </c>
      <c r="J46" s="36" t="str">
        <f t="shared" si="7"/>
        <v/>
      </c>
      <c r="K46" s="37" t="str">
        <f>IF(J46&lt;&gt;"",J46*IF($E$18="platiteľ DPH",1.23,1),"")</f>
        <v/>
      </c>
      <c r="N46" s="3"/>
    </row>
    <row r="47" spans="1:14" ht="39" customHeight="1" thickBot="1" x14ac:dyDescent="0.3">
      <c r="A47" s="4">
        <v>1</v>
      </c>
      <c r="B47" s="67"/>
      <c r="C47" s="68"/>
      <c r="D47" s="20" t="s">
        <v>23</v>
      </c>
      <c r="E47" s="53" t="s">
        <v>23</v>
      </c>
      <c r="F47" s="54"/>
      <c r="G47" s="21" t="s">
        <v>22</v>
      </c>
      <c r="H47" s="2"/>
      <c r="I47" s="22">
        <v>1</v>
      </c>
      <c r="J47" s="23" t="str">
        <f t="shared" si="7"/>
        <v/>
      </c>
      <c r="K47" s="24" t="str">
        <f>IF(J47&lt;&gt;"",J47*IF($E$18="platiteľ DPH",1.23,1),"")</f>
        <v/>
      </c>
      <c r="N47" s="3"/>
    </row>
    <row r="48" spans="1:14" ht="25.5" customHeight="1" thickBot="1" x14ac:dyDescent="0.3">
      <c r="A48" s="4">
        <v>1</v>
      </c>
      <c r="C48" s="4"/>
      <c r="D48" s="4"/>
      <c r="E48" s="4"/>
      <c r="F48" s="4"/>
      <c r="G48" s="4"/>
      <c r="H48" s="41"/>
      <c r="I48" s="41" t="s">
        <v>24</v>
      </c>
      <c r="J48" s="43" t="str">
        <f>IF(SUM(J45:J47)&gt;0,SUM(J45:J47),"")</f>
        <v/>
      </c>
      <c r="K48" s="28" t="str">
        <f>IF(SUM(K45:K47)&gt;0,SUM(K45:K47),"")</f>
        <v/>
      </c>
      <c r="M48" s="3" t="str">
        <f t="shared" ref="M48" si="8">IF(J48&gt;0,J48,"")</f>
        <v/>
      </c>
      <c r="N48" s="3" t="str">
        <f t="shared" ref="N48" si="9">IF(K48&gt;0,K48,"")</f>
        <v/>
      </c>
    </row>
    <row r="49" spans="1:14" ht="19.5" customHeight="1" x14ac:dyDescent="0.25">
      <c r="A49" s="4">
        <v>1</v>
      </c>
      <c r="B49" s="63" t="s">
        <v>41</v>
      </c>
      <c r="C49" s="64"/>
      <c r="D49" s="38" t="s">
        <v>41</v>
      </c>
      <c r="E49" s="59"/>
      <c r="F49" s="60"/>
      <c r="G49" s="16" t="s">
        <v>20</v>
      </c>
      <c r="H49" s="1"/>
      <c r="I49" s="17">
        <v>1</v>
      </c>
      <c r="J49" s="18" t="str">
        <f t="shared" ref="J49:J51" si="10">IF(AND(H49&lt;&gt;"",I49&lt;&gt;""),H49*I49,"")</f>
        <v/>
      </c>
      <c r="K49" s="19" t="str">
        <f>IF(J49&lt;&gt;"",J49*IF($E$18="platiteľ DPH",1.23,1),"")</f>
        <v/>
      </c>
      <c r="N49" s="3"/>
    </row>
    <row r="50" spans="1:14" ht="25.5" customHeight="1" x14ac:dyDescent="0.25">
      <c r="A50" s="4">
        <v>1</v>
      </c>
      <c r="B50" s="65"/>
      <c r="C50" s="66"/>
      <c r="D50" s="39" t="s">
        <v>21</v>
      </c>
      <c r="E50" s="61" t="s">
        <v>21</v>
      </c>
      <c r="F50" s="62"/>
      <c r="G50" s="33" t="s">
        <v>22</v>
      </c>
      <c r="H50" s="34"/>
      <c r="I50" s="35">
        <v>1</v>
      </c>
      <c r="J50" s="36" t="str">
        <f t="shared" si="10"/>
        <v/>
      </c>
      <c r="K50" s="37" t="str">
        <f>IF(J50&lt;&gt;"",J50*IF($E$18="platiteľ DPH",1.23,1),"")</f>
        <v/>
      </c>
      <c r="N50" s="3"/>
    </row>
    <row r="51" spans="1:14" ht="39" customHeight="1" thickBot="1" x14ac:dyDescent="0.3">
      <c r="A51" s="4">
        <v>1</v>
      </c>
      <c r="B51" s="67"/>
      <c r="C51" s="68"/>
      <c r="D51" s="20" t="s">
        <v>23</v>
      </c>
      <c r="E51" s="53" t="s">
        <v>23</v>
      </c>
      <c r="F51" s="54"/>
      <c r="G51" s="21" t="s">
        <v>22</v>
      </c>
      <c r="H51" s="2"/>
      <c r="I51" s="22">
        <v>1</v>
      </c>
      <c r="J51" s="23" t="str">
        <f t="shared" si="10"/>
        <v/>
      </c>
      <c r="K51" s="24" t="str">
        <f>IF(J51&lt;&gt;"",J51*IF($E$18="platiteľ DPH",1.23,1),"")</f>
        <v/>
      </c>
      <c r="N51" s="3"/>
    </row>
    <row r="52" spans="1:14" ht="25.5" customHeight="1" thickBot="1" x14ac:dyDescent="0.3">
      <c r="A52" s="4">
        <v>1</v>
      </c>
      <c r="B52" s="25"/>
      <c r="C52" s="26"/>
      <c r="D52" s="26"/>
      <c r="E52" s="26"/>
      <c r="F52" s="26"/>
      <c r="G52" s="26"/>
      <c r="H52" s="27"/>
      <c r="I52" s="27" t="s">
        <v>24</v>
      </c>
      <c r="J52" s="28" t="str">
        <f>IF(SUM(J49:J51)&gt;0,SUM(J49:J51),"")</f>
        <v/>
      </c>
      <c r="K52" s="28" t="str">
        <f>IF(SUM(K49:K51)&gt;0,SUM(K49:K51),"")</f>
        <v/>
      </c>
      <c r="M52" s="3" t="str">
        <f t="shared" ref="M52" si="11">IF(J52&gt;0,J52,"")</f>
        <v/>
      </c>
      <c r="N52" s="3" t="str">
        <f t="shared" ref="N52" si="12">IF(K52&gt;0,K52,"")</f>
        <v/>
      </c>
    </row>
    <row r="53" spans="1:14" ht="25.5" customHeight="1" x14ac:dyDescent="0.25">
      <c r="A53" s="4">
        <v>1</v>
      </c>
      <c r="B53" s="63" t="s">
        <v>42</v>
      </c>
      <c r="C53" s="64"/>
      <c r="D53" s="38" t="s">
        <v>43</v>
      </c>
      <c r="E53" s="59"/>
      <c r="F53" s="60"/>
      <c r="G53" s="16" t="s">
        <v>20</v>
      </c>
      <c r="H53" s="1"/>
      <c r="I53" s="17">
        <v>1</v>
      </c>
      <c r="J53" s="18" t="str">
        <f t="shared" ref="J53:J57" si="13">IF(AND(H53&lt;&gt;"",I53&lt;&gt;""),H53*I53,"")</f>
        <v/>
      </c>
      <c r="K53" s="19" t="str">
        <f>IF(J53&lt;&gt;"",J53*IF($E$18="platiteľ DPH",1.23,1),"")</f>
        <v/>
      </c>
      <c r="N53" s="3"/>
    </row>
    <row r="54" spans="1:14" ht="25.5" customHeight="1" x14ac:dyDescent="0.25">
      <c r="A54" s="4">
        <v>1</v>
      </c>
      <c r="B54" s="65"/>
      <c r="C54" s="66"/>
      <c r="D54" s="47" t="s">
        <v>44</v>
      </c>
      <c r="E54" s="57"/>
      <c r="F54" s="58"/>
      <c r="G54" s="48" t="s">
        <v>20</v>
      </c>
      <c r="H54" s="49"/>
      <c r="I54" s="50">
        <v>1</v>
      </c>
      <c r="J54" s="51" t="str">
        <f t="shared" ref="J54" si="14">IF(AND(H54&lt;&gt;"",I54&lt;&gt;""),H54*I54,"")</f>
        <v/>
      </c>
      <c r="K54" s="52" t="str">
        <f>IF(J54&lt;&gt;"",J54*IF($E$18="platiteľ DPH",1.23,1),"")</f>
        <v/>
      </c>
      <c r="N54" s="3"/>
    </row>
    <row r="55" spans="1:14" ht="25.5" customHeight="1" x14ac:dyDescent="0.25">
      <c r="A55" s="4">
        <v>1</v>
      </c>
      <c r="B55" s="65"/>
      <c r="C55" s="66"/>
      <c r="D55" s="46" t="s">
        <v>45</v>
      </c>
      <c r="E55" s="55"/>
      <c r="F55" s="56"/>
      <c r="G55" s="33" t="s">
        <v>20</v>
      </c>
      <c r="H55" s="34"/>
      <c r="I55" s="35">
        <v>1</v>
      </c>
      <c r="J55" s="36" t="str">
        <f t="shared" ref="J55" si="15">IF(AND(H55&lt;&gt;"",I55&lt;&gt;""),H55*I55,"")</f>
        <v/>
      </c>
      <c r="K55" s="37" t="str">
        <f>IF(J55&lt;&gt;"",J55*IF($E$18="platiteľ DPH",1.23,1),"")</f>
        <v/>
      </c>
      <c r="N55" s="3"/>
    </row>
    <row r="56" spans="1:14" ht="25.5" customHeight="1" x14ac:dyDescent="0.25">
      <c r="A56" s="4">
        <v>1</v>
      </c>
      <c r="B56" s="65"/>
      <c r="C56" s="66"/>
      <c r="D56" s="39" t="s">
        <v>21</v>
      </c>
      <c r="E56" s="61" t="s">
        <v>21</v>
      </c>
      <c r="F56" s="62"/>
      <c r="G56" s="33" t="s">
        <v>22</v>
      </c>
      <c r="H56" s="34"/>
      <c r="I56" s="35">
        <v>1</v>
      </c>
      <c r="J56" s="36" t="str">
        <f t="shared" si="13"/>
        <v/>
      </c>
      <c r="K56" s="37" t="str">
        <f>IF(J56&lt;&gt;"",J56*IF($E$18="platiteľ DPH",1.23,1),"")</f>
        <v/>
      </c>
      <c r="N56" s="3"/>
    </row>
    <row r="57" spans="1:14" ht="39" customHeight="1" thickBot="1" x14ac:dyDescent="0.3">
      <c r="A57" s="4">
        <v>1</v>
      </c>
      <c r="B57" s="67"/>
      <c r="C57" s="68"/>
      <c r="D57" s="20" t="s">
        <v>23</v>
      </c>
      <c r="E57" s="53" t="s">
        <v>23</v>
      </c>
      <c r="F57" s="54"/>
      <c r="G57" s="21" t="s">
        <v>22</v>
      </c>
      <c r="H57" s="2"/>
      <c r="I57" s="22">
        <v>1</v>
      </c>
      <c r="J57" s="23" t="str">
        <f t="shared" si="13"/>
        <v/>
      </c>
      <c r="K57" s="24" t="str">
        <f>IF(J57&lt;&gt;"",J57*IF($E$18="platiteľ DPH",1.23,1),"")</f>
        <v/>
      </c>
      <c r="N57" s="3"/>
    </row>
    <row r="58" spans="1:14" ht="25.5" customHeight="1" thickBot="1" x14ac:dyDescent="0.3">
      <c r="A58" s="4">
        <v>1</v>
      </c>
      <c r="C58" s="4"/>
      <c r="D58" s="4"/>
      <c r="E58" s="4"/>
      <c r="F58" s="4"/>
      <c r="G58" s="4"/>
      <c r="H58" s="41"/>
      <c r="I58" s="41" t="s">
        <v>24</v>
      </c>
      <c r="J58" s="43" t="str">
        <f>IF(SUM(J53:J57)&gt;0,SUM(J53:J57),"")</f>
        <v/>
      </c>
      <c r="K58" s="28" t="str">
        <f>IF(SUM(K53:K57)&gt;0,SUM(K53:K57),"")</f>
        <v/>
      </c>
      <c r="M58" s="3" t="str">
        <f t="shared" ref="M58" si="16">IF(J58&gt;0,J58,"")</f>
        <v/>
      </c>
      <c r="N58" s="3" t="str">
        <f t="shared" ref="N58" si="17">IF(K58&gt;0,K58,"")</f>
        <v/>
      </c>
    </row>
    <row r="59" spans="1:14" ht="25.5" customHeight="1" x14ac:dyDescent="0.25">
      <c r="A59" s="4">
        <v>1</v>
      </c>
      <c r="B59" s="63" t="s">
        <v>46</v>
      </c>
      <c r="C59" s="64"/>
      <c r="D59" s="38" t="s">
        <v>46</v>
      </c>
      <c r="E59" s="59"/>
      <c r="F59" s="60"/>
      <c r="G59" s="16" t="s">
        <v>20</v>
      </c>
      <c r="H59" s="1"/>
      <c r="I59" s="17">
        <v>1</v>
      </c>
      <c r="J59" s="18" t="str">
        <f t="shared" ref="J59:J61" si="18">IF(AND(H59&lt;&gt;"",I59&lt;&gt;""),H59*I59,"")</f>
        <v/>
      </c>
      <c r="K59" s="19" t="str">
        <f>IF(J59&lt;&gt;"",J59*IF($E$18="platiteľ DPH",1.23,1),"")</f>
        <v/>
      </c>
      <c r="N59" s="3"/>
    </row>
    <row r="60" spans="1:14" ht="25.5" customHeight="1" x14ac:dyDescent="0.25">
      <c r="A60" s="4">
        <v>1</v>
      </c>
      <c r="B60" s="65"/>
      <c r="C60" s="66"/>
      <c r="D60" s="39" t="s">
        <v>21</v>
      </c>
      <c r="E60" s="61" t="s">
        <v>21</v>
      </c>
      <c r="F60" s="62"/>
      <c r="G60" s="33" t="s">
        <v>22</v>
      </c>
      <c r="H60" s="34"/>
      <c r="I60" s="35">
        <v>1</v>
      </c>
      <c r="J60" s="36" t="str">
        <f t="shared" si="18"/>
        <v/>
      </c>
      <c r="K60" s="37" t="str">
        <f>IF(J60&lt;&gt;"",J60*IF($E$18="platiteľ DPH",1.23,1),"")</f>
        <v/>
      </c>
      <c r="N60" s="3"/>
    </row>
    <row r="61" spans="1:14" ht="39" customHeight="1" thickBot="1" x14ac:dyDescent="0.3">
      <c r="A61" s="4">
        <v>1</v>
      </c>
      <c r="B61" s="67"/>
      <c r="C61" s="68"/>
      <c r="D61" s="20" t="s">
        <v>23</v>
      </c>
      <c r="E61" s="53" t="s">
        <v>23</v>
      </c>
      <c r="F61" s="54"/>
      <c r="G61" s="21" t="s">
        <v>22</v>
      </c>
      <c r="H61" s="2"/>
      <c r="I61" s="22">
        <v>1</v>
      </c>
      <c r="J61" s="23" t="str">
        <f t="shared" si="18"/>
        <v/>
      </c>
      <c r="K61" s="24" t="str">
        <f>IF(J61&lt;&gt;"",J61*IF($E$18="platiteľ DPH",1.23,1),"")</f>
        <v/>
      </c>
      <c r="N61" s="3"/>
    </row>
    <row r="62" spans="1:14" ht="25.5" customHeight="1" thickBot="1" x14ac:dyDescent="0.3">
      <c r="A62" s="4">
        <v>1</v>
      </c>
      <c r="C62" s="4"/>
      <c r="D62" s="4"/>
      <c r="E62" s="4"/>
      <c r="F62" s="4"/>
      <c r="G62" s="4"/>
      <c r="H62" s="41"/>
      <c r="I62" s="41" t="s">
        <v>24</v>
      </c>
      <c r="J62" s="43" t="str">
        <f>IF(SUM(J59:J61)&gt;0,SUM(J59:J61),"")</f>
        <v/>
      </c>
      <c r="K62" s="28" t="str">
        <f>IF(SUM(K59:K61)&gt;0,SUM(K59:K61),"")</f>
        <v/>
      </c>
      <c r="M62" s="3" t="str">
        <f t="shared" ref="M62" si="19">IF(J62&gt;0,J62,"")</f>
        <v/>
      </c>
      <c r="N62" s="3" t="str">
        <f t="shared" ref="N62" si="20">IF(K62&gt;0,K62,"")</f>
        <v/>
      </c>
    </row>
    <row r="63" spans="1:14" ht="25.5" customHeight="1" x14ac:dyDescent="0.25">
      <c r="A63" s="4">
        <v>1</v>
      </c>
      <c r="B63" s="63" t="s">
        <v>47</v>
      </c>
      <c r="C63" s="64"/>
      <c r="D63" s="38" t="s">
        <v>47</v>
      </c>
      <c r="E63" s="59"/>
      <c r="F63" s="60"/>
      <c r="G63" s="16" t="s">
        <v>20</v>
      </c>
      <c r="H63" s="1"/>
      <c r="I63" s="17">
        <v>1</v>
      </c>
      <c r="J63" s="18" t="str">
        <f t="shared" ref="J63:J65" si="21">IF(AND(H63&lt;&gt;"",I63&lt;&gt;""),H63*I63,"")</f>
        <v/>
      </c>
      <c r="K63" s="19" t="str">
        <f>IF(J63&lt;&gt;"",J63*IF($E$18="platiteľ DPH",1.23,1),"")</f>
        <v/>
      </c>
      <c r="N63" s="3"/>
    </row>
    <row r="64" spans="1:14" ht="25.5" customHeight="1" x14ac:dyDescent="0.25">
      <c r="A64" s="4">
        <v>1</v>
      </c>
      <c r="B64" s="65"/>
      <c r="C64" s="66"/>
      <c r="D64" s="39" t="s">
        <v>21</v>
      </c>
      <c r="E64" s="61" t="s">
        <v>21</v>
      </c>
      <c r="F64" s="62"/>
      <c r="G64" s="33" t="s">
        <v>22</v>
      </c>
      <c r="H64" s="34"/>
      <c r="I64" s="35">
        <v>1</v>
      </c>
      <c r="J64" s="36" t="str">
        <f t="shared" si="21"/>
        <v/>
      </c>
      <c r="K64" s="37" t="str">
        <f>IF(J64&lt;&gt;"",J64*IF($E$18="platiteľ DPH",1.23,1),"")</f>
        <v/>
      </c>
      <c r="N64" s="3"/>
    </row>
    <row r="65" spans="1:14" ht="39" customHeight="1" thickBot="1" x14ac:dyDescent="0.3">
      <c r="A65" s="4">
        <v>1</v>
      </c>
      <c r="B65" s="67"/>
      <c r="C65" s="68"/>
      <c r="D65" s="20" t="s">
        <v>23</v>
      </c>
      <c r="E65" s="53" t="s">
        <v>23</v>
      </c>
      <c r="F65" s="54"/>
      <c r="G65" s="21" t="s">
        <v>22</v>
      </c>
      <c r="H65" s="2"/>
      <c r="I65" s="22">
        <v>1</v>
      </c>
      <c r="J65" s="23" t="str">
        <f t="shared" si="21"/>
        <v/>
      </c>
      <c r="K65" s="24" t="str">
        <f>IF(J65&lt;&gt;"",J65*IF($E$18="platiteľ DPH",1.23,1),"")</f>
        <v/>
      </c>
      <c r="N65" s="3"/>
    </row>
    <row r="66" spans="1:14" ht="25.5" customHeight="1" thickBot="1" x14ac:dyDescent="0.3">
      <c r="A66" s="4">
        <v>1</v>
      </c>
      <c r="C66" s="4"/>
      <c r="D66" s="4"/>
      <c r="E66" s="4"/>
      <c r="F66" s="4"/>
      <c r="G66" s="4"/>
      <c r="H66" s="41"/>
      <c r="I66" s="41" t="s">
        <v>24</v>
      </c>
      <c r="J66" s="43" t="str">
        <f>IF(SUM(J63:J65)&gt;0,SUM(J63:J65),"")</f>
        <v/>
      </c>
      <c r="K66" s="28" t="str">
        <f>IF(SUM(K63:K65)&gt;0,SUM(K63:K65),"")</f>
        <v/>
      </c>
      <c r="M66" s="3" t="str">
        <f t="shared" ref="M66" si="22">IF(J66&gt;0,J66,"")</f>
        <v/>
      </c>
      <c r="N66" s="3" t="str">
        <f t="shared" ref="N66" si="23">IF(K66&gt;0,K66,"")</f>
        <v/>
      </c>
    </row>
    <row r="67" spans="1:14" ht="25.5" customHeight="1" x14ac:dyDescent="0.25">
      <c r="A67" s="4">
        <v>1</v>
      </c>
      <c r="B67" s="63" t="s">
        <v>48</v>
      </c>
      <c r="C67" s="64"/>
      <c r="D67" s="38" t="s">
        <v>48</v>
      </c>
      <c r="E67" s="59"/>
      <c r="F67" s="60"/>
      <c r="G67" s="16" t="s">
        <v>20</v>
      </c>
      <c r="H67" s="1"/>
      <c r="I67" s="17">
        <v>1</v>
      </c>
      <c r="J67" s="18" t="str">
        <f t="shared" ref="J67:J69" si="24">IF(AND(H67&lt;&gt;"",I67&lt;&gt;""),H67*I67,"")</f>
        <v/>
      </c>
      <c r="K67" s="19" t="str">
        <f>IF(J67&lt;&gt;"",J67*IF($E$18="platiteľ DPH",1.23,1),"")</f>
        <v/>
      </c>
      <c r="N67" s="3"/>
    </row>
    <row r="68" spans="1:14" ht="25.5" customHeight="1" x14ac:dyDescent="0.25">
      <c r="A68" s="4">
        <v>1</v>
      </c>
      <c r="B68" s="65"/>
      <c r="C68" s="66"/>
      <c r="D68" s="39" t="s">
        <v>21</v>
      </c>
      <c r="E68" s="61" t="s">
        <v>21</v>
      </c>
      <c r="F68" s="62"/>
      <c r="G68" s="33" t="s">
        <v>22</v>
      </c>
      <c r="H68" s="34"/>
      <c r="I68" s="35">
        <v>1</v>
      </c>
      <c r="J68" s="36" t="str">
        <f t="shared" si="24"/>
        <v/>
      </c>
      <c r="K68" s="37" t="str">
        <f>IF(J68&lt;&gt;"",J68*IF($E$18="platiteľ DPH",1.23,1),"")</f>
        <v/>
      </c>
      <c r="N68" s="3"/>
    </row>
    <row r="69" spans="1:14" ht="39" customHeight="1" thickBot="1" x14ac:dyDescent="0.3">
      <c r="A69" s="4">
        <v>1</v>
      </c>
      <c r="B69" s="67"/>
      <c r="C69" s="68"/>
      <c r="D69" s="20" t="s">
        <v>23</v>
      </c>
      <c r="E69" s="53" t="s">
        <v>23</v>
      </c>
      <c r="F69" s="54"/>
      <c r="G69" s="21" t="s">
        <v>22</v>
      </c>
      <c r="H69" s="2"/>
      <c r="I69" s="22">
        <v>1</v>
      </c>
      <c r="J69" s="23" t="str">
        <f t="shared" si="24"/>
        <v/>
      </c>
      <c r="K69" s="24" t="str">
        <f>IF(J69&lt;&gt;"",J69*IF($E$18="platiteľ DPH",1.23,1),"")</f>
        <v/>
      </c>
      <c r="N69" s="3"/>
    </row>
    <row r="70" spans="1:14" ht="25.5" customHeight="1" thickBot="1" x14ac:dyDescent="0.3">
      <c r="A70" s="4">
        <v>1</v>
      </c>
      <c r="C70" s="4"/>
      <c r="D70" s="4"/>
      <c r="E70" s="4"/>
      <c r="F70" s="4"/>
      <c r="G70" s="4"/>
      <c r="H70" s="41"/>
      <c r="I70" s="41" t="s">
        <v>24</v>
      </c>
      <c r="J70" s="43" t="str">
        <f>IF(SUM(J67:J69)&gt;0,SUM(J67:J69),"")</f>
        <v/>
      </c>
      <c r="K70" s="28" t="str">
        <f>IF(SUM(K67:K69)&gt;0,SUM(K67:K69),"")</f>
        <v/>
      </c>
      <c r="M70" s="3" t="str">
        <f t="shared" ref="M70" si="25">IF(J70&gt;0,J70,"")</f>
        <v/>
      </c>
      <c r="N70" s="3" t="str">
        <f t="shared" ref="N70" si="26">IF(K70&gt;0,K70,"")</f>
        <v/>
      </c>
    </row>
    <row r="71" spans="1:14" ht="25.5" customHeight="1" x14ac:dyDescent="0.25">
      <c r="A71" s="4">
        <v>1</v>
      </c>
      <c r="B71" s="63" t="s">
        <v>49</v>
      </c>
      <c r="C71" s="64"/>
      <c r="D71" s="38" t="s">
        <v>50</v>
      </c>
      <c r="E71" s="59"/>
      <c r="F71" s="60"/>
      <c r="G71" s="16" t="s">
        <v>20</v>
      </c>
      <c r="H71" s="1"/>
      <c r="I71" s="17">
        <v>3</v>
      </c>
      <c r="J71" s="18" t="str">
        <f t="shared" ref="J71:J76" si="27">IF(AND(H71&lt;&gt;"",I71&lt;&gt;""),H71*I71,"")</f>
        <v/>
      </c>
      <c r="K71" s="19" t="str">
        <f t="shared" ref="K71:K76" si="28">IF(J71&lt;&gt;"",J71*IF($E$18="platiteľ DPH",1.23,1),"")</f>
        <v/>
      </c>
      <c r="N71" s="3"/>
    </row>
    <row r="72" spans="1:14" ht="25.5" customHeight="1" x14ac:dyDescent="0.25">
      <c r="A72" s="4">
        <v>1</v>
      </c>
      <c r="B72" s="65"/>
      <c r="C72" s="66"/>
      <c r="D72" s="47" t="s">
        <v>51</v>
      </c>
      <c r="E72" s="57"/>
      <c r="F72" s="58"/>
      <c r="G72" s="48" t="s">
        <v>20</v>
      </c>
      <c r="H72" s="49"/>
      <c r="I72" s="50">
        <v>3</v>
      </c>
      <c r="J72" s="51" t="str">
        <f t="shared" ref="J72" si="29">IF(AND(H72&lt;&gt;"",I72&lt;&gt;""),H72*I72,"")</f>
        <v/>
      </c>
      <c r="K72" s="52" t="str">
        <f t="shared" si="28"/>
        <v/>
      </c>
      <c r="N72" s="3"/>
    </row>
    <row r="73" spans="1:14" ht="25.5" customHeight="1" x14ac:dyDescent="0.25">
      <c r="A73" s="4">
        <v>1</v>
      </c>
      <c r="B73" s="65"/>
      <c r="C73" s="66"/>
      <c r="D73" s="47" t="s">
        <v>52</v>
      </c>
      <c r="E73" s="57"/>
      <c r="F73" s="58"/>
      <c r="G73" s="48" t="s">
        <v>20</v>
      </c>
      <c r="H73" s="49"/>
      <c r="I73" s="50">
        <v>1</v>
      </c>
      <c r="J73" s="51" t="str">
        <f t="shared" ref="J73" si="30">IF(AND(H73&lt;&gt;"",I73&lt;&gt;""),H73*I73,"")</f>
        <v/>
      </c>
      <c r="K73" s="52" t="str">
        <f t="shared" si="28"/>
        <v/>
      </c>
      <c r="N73" s="3"/>
    </row>
    <row r="74" spans="1:14" ht="25.5" customHeight="1" x14ac:dyDescent="0.25">
      <c r="A74" s="4">
        <v>1</v>
      </c>
      <c r="B74" s="65"/>
      <c r="C74" s="66"/>
      <c r="D74" s="46" t="s">
        <v>53</v>
      </c>
      <c r="E74" s="55"/>
      <c r="F74" s="56"/>
      <c r="G74" s="33" t="s">
        <v>20</v>
      </c>
      <c r="H74" s="34"/>
      <c r="I74" s="35">
        <v>1</v>
      </c>
      <c r="J74" s="36" t="str">
        <f t="shared" ref="J74" si="31">IF(AND(H74&lt;&gt;"",I74&lt;&gt;""),H74*I74,"")</f>
        <v/>
      </c>
      <c r="K74" s="37" t="str">
        <f t="shared" si="28"/>
        <v/>
      </c>
      <c r="N74" s="3"/>
    </row>
    <row r="75" spans="1:14" ht="25.5" customHeight="1" x14ac:dyDescent="0.25">
      <c r="A75" s="4">
        <v>1</v>
      </c>
      <c r="B75" s="65"/>
      <c r="C75" s="66"/>
      <c r="D75" s="39" t="s">
        <v>21</v>
      </c>
      <c r="E75" s="61" t="s">
        <v>21</v>
      </c>
      <c r="F75" s="62"/>
      <c r="G75" s="33" t="s">
        <v>22</v>
      </c>
      <c r="H75" s="34"/>
      <c r="I75" s="35">
        <v>1</v>
      </c>
      <c r="J75" s="36" t="str">
        <f t="shared" si="27"/>
        <v/>
      </c>
      <c r="K75" s="37" t="str">
        <f t="shared" si="28"/>
        <v/>
      </c>
      <c r="N75" s="3"/>
    </row>
    <row r="76" spans="1:14" ht="39" customHeight="1" thickBot="1" x14ac:dyDescent="0.3">
      <c r="A76" s="4">
        <v>1</v>
      </c>
      <c r="B76" s="67"/>
      <c r="C76" s="68"/>
      <c r="D76" s="20" t="s">
        <v>23</v>
      </c>
      <c r="E76" s="53" t="s">
        <v>23</v>
      </c>
      <c r="F76" s="54"/>
      <c r="G76" s="21" t="s">
        <v>22</v>
      </c>
      <c r="H76" s="2"/>
      <c r="I76" s="22">
        <v>1</v>
      </c>
      <c r="J76" s="23" t="str">
        <f t="shared" si="27"/>
        <v/>
      </c>
      <c r="K76" s="24" t="str">
        <f t="shared" si="28"/>
        <v/>
      </c>
      <c r="N76" s="3"/>
    </row>
    <row r="77" spans="1:14" ht="25.5" customHeight="1" thickBot="1" x14ac:dyDescent="0.3">
      <c r="A77" s="4">
        <v>1</v>
      </c>
      <c r="C77" s="4"/>
      <c r="D77" s="4"/>
      <c r="E77" s="4"/>
      <c r="F77" s="4"/>
      <c r="G77" s="4"/>
      <c r="H77" s="41"/>
      <c r="I77" s="41" t="s">
        <v>24</v>
      </c>
      <c r="J77" s="43" t="str">
        <f>IF(SUM(J71:J76)&gt;0,SUM(J71:J76),"")</f>
        <v/>
      </c>
      <c r="K77" s="28" t="str">
        <f>IF(SUM(K71:K76)&gt;0,SUM(K71:K76),"")</f>
        <v/>
      </c>
      <c r="M77" s="3" t="str">
        <f t="shared" ref="M77" si="32">IF(J77&gt;0,J77,"")</f>
        <v/>
      </c>
      <c r="N77" s="3" t="str">
        <f t="shared" ref="N77" si="33">IF(K77&gt;0,K77,"")</f>
        <v/>
      </c>
    </row>
    <row r="78" spans="1:14" ht="25.5" customHeight="1" thickBot="1" x14ac:dyDescent="0.3">
      <c r="A78" s="4">
        <v>1</v>
      </c>
      <c r="C78" s="4"/>
      <c r="D78" s="4"/>
      <c r="E78" s="4"/>
      <c r="F78" s="4"/>
      <c r="G78" s="4"/>
      <c r="H78" s="73" t="s">
        <v>34</v>
      </c>
      <c r="I78" s="74"/>
      <c r="J78" s="42" t="str">
        <f>IF(SUM(J32,J36,J40,J44,J48,J52,J58,J62,J66,J70,J77)&gt;0,SUM(J32,J36,J40,J44,J48,J52,J58,J62,J66,J70,J77),"")</f>
        <v/>
      </c>
      <c r="K78" s="42" t="str">
        <f>IF(SUM(K32,K36,K40,K44,K48,K52,K58,K62,K66,K70,K77)&gt;0,SUM(K32,K36,K40,K44,K48,K52,K58,K62,K66,K70,K77),"")</f>
        <v/>
      </c>
    </row>
    <row r="79" spans="1:14" x14ac:dyDescent="0.25">
      <c r="A79" s="4">
        <v>1</v>
      </c>
    </row>
    <row r="80" spans="1:14" x14ac:dyDescent="0.25">
      <c r="A80" s="4">
        <v>1</v>
      </c>
      <c r="C80" s="70" t="s">
        <v>25</v>
      </c>
      <c r="D80" s="71"/>
      <c r="E80" s="71"/>
      <c r="F80" s="71"/>
      <c r="G80" s="71"/>
      <c r="H80" s="71"/>
      <c r="I80" s="71"/>
      <c r="J80" s="72"/>
    </row>
    <row r="81" spans="1:15" x14ac:dyDescent="0.25">
      <c r="A81" s="4">
        <v>1</v>
      </c>
    </row>
    <row r="82" spans="1:15" x14ac:dyDescent="0.25">
      <c r="A82" s="4">
        <v>1</v>
      </c>
    </row>
    <row r="83" spans="1:15" x14ac:dyDescent="0.25">
      <c r="A83" s="4">
        <v>1</v>
      </c>
      <c r="C83" s="29" t="s">
        <v>26</v>
      </c>
      <c r="D83" s="44"/>
    </row>
    <row r="84" spans="1:15" s="30" customFormat="1" x14ac:dyDescent="0.25">
      <c r="A84" s="4">
        <v>1</v>
      </c>
      <c r="C84" s="29"/>
      <c r="G84" s="110"/>
      <c r="H84" s="110"/>
      <c r="I84" s="110"/>
      <c r="J84" s="110"/>
      <c r="K84" s="110"/>
      <c r="M84" s="31"/>
    </row>
    <row r="85" spans="1:15" s="30" customFormat="1" ht="15" customHeight="1" x14ac:dyDescent="0.25">
      <c r="A85" s="4">
        <v>1</v>
      </c>
      <c r="C85" s="29" t="s">
        <v>27</v>
      </c>
      <c r="D85" s="45"/>
      <c r="G85" s="111"/>
      <c r="H85" s="111"/>
      <c r="I85" s="111"/>
      <c r="J85" s="111"/>
      <c r="K85" s="111"/>
      <c r="M85" s="31"/>
    </row>
    <row r="86" spans="1:15" s="30" customFormat="1" x14ac:dyDescent="0.25">
      <c r="A86" s="4">
        <v>1</v>
      </c>
      <c r="F86" s="32"/>
      <c r="G86" s="69" t="s">
        <v>33</v>
      </c>
      <c r="H86" s="69"/>
      <c r="I86" s="69"/>
      <c r="J86" s="69"/>
      <c r="K86" s="69"/>
      <c r="M86" s="31"/>
    </row>
    <row r="92" spans="1:15" x14ac:dyDescent="0.25">
      <c r="O92" s="40"/>
    </row>
    <row r="93" spans="1:15" x14ac:dyDescent="0.25">
      <c r="O93" s="40"/>
    </row>
  </sheetData>
  <sheetProtection formatCells="0" formatColumns="0" formatRows="0" selectLockedCells="1"/>
  <autoFilter ref="A1:A86" xr:uid="{00000000-0009-0000-0000-000000000000}"/>
  <mergeCells count="84">
    <mergeCell ref="B59:C61"/>
    <mergeCell ref="E59:F59"/>
    <mergeCell ref="E60:F60"/>
    <mergeCell ref="E61:F61"/>
    <mergeCell ref="G84:K85"/>
    <mergeCell ref="B63:C65"/>
    <mergeCell ref="E63:F63"/>
    <mergeCell ref="E64:F64"/>
    <mergeCell ref="E65:F65"/>
    <mergeCell ref="B67:C69"/>
    <mergeCell ref="E67:F67"/>
    <mergeCell ref="E68:F68"/>
    <mergeCell ref="E69:F69"/>
    <mergeCell ref="B71:C76"/>
    <mergeCell ref="E71:F71"/>
    <mergeCell ref="E75:F75"/>
    <mergeCell ref="B53:C57"/>
    <mergeCell ref="E53:F53"/>
    <mergeCell ref="E56:F56"/>
    <mergeCell ref="E57:F57"/>
    <mergeCell ref="E54:F54"/>
    <mergeCell ref="E55:F55"/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6:C26"/>
    <mergeCell ref="D26:J26"/>
    <mergeCell ref="B28:D28"/>
    <mergeCell ref="E28:F28"/>
    <mergeCell ref="G86:K86"/>
    <mergeCell ref="E30:F30"/>
    <mergeCell ref="E31:F31"/>
    <mergeCell ref="C80:J80"/>
    <mergeCell ref="B29:C31"/>
    <mergeCell ref="B41:C43"/>
    <mergeCell ref="E41:F41"/>
    <mergeCell ref="E42:F42"/>
    <mergeCell ref="E43:F43"/>
    <mergeCell ref="B33:C35"/>
    <mergeCell ref="E33:F33"/>
    <mergeCell ref="E34:F34"/>
    <mergeCell ref="H78:I78"/>
    <mergeCell ref="E35:F35"/>
    <mergeCell ref="B37:C39"/>
    <mergeCell ref="B49:C51"/>
    <mergeCell ref="B45:C47"/>
    <mergeCell ref="E45:F45"/>
    <mergeCell ref="E46:F46"/>
    <mergeCell ref="E47:F47"/>
    <mergeCell ref="E29:F29"/>
    <mergeCell ref="E76:F76"/>
    <mergeCell ref="E74:F74"/>
    <mergeCell ref="E72:F72"/>
    <mergeCell ref="E73:F73"/>
    <mergeCell ref="E37:F37"/>
    <mergeCell ref="E38:F38"/>
    <mergeCell ref="E39:F39"/>
    <mergeCell ref="E49:F49"/>
    <mergeCell ref="E50:F50"/>
    <mergeCell ref="E51:F51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39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2026-03-31T07:26:40Z</cp:lastPrinted>
  <dcterms:created xsi:type="dcterms:W3CDTF">2022-03-17T11:13:46Z</dcterms:created>
  <dcterms:modified xsi:type="dcterms:W3CDTF">2026-09-23T09:23:51Z</dcterms:modified>
</cp:coreProperties>
</file>