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ŠI BB\Potravin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CaP'!$A$1:$K$190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I66" i="1" s="1"/>
  <c r="K67" i="1"/>
  <c r="K68" i="1"/>
  <c r="K69" i="1"/>
  <c r="K70" i="1"/>
  <c r="K71" i="1"/>
  <c r="K72" i="1"/>
  <c r="K73" i="1"/>
  <c r="K74" i="1"/>
  <c r="I74" i="1" s="1"/>
  <c r="K75" i="1"/>
  <c r="K76" i="1"/>
  <c r="K77" i="1"/>
  <c r="K78" i="1"/>
  <c r="K79" i="1"/>
  <c r="K80" i="1"/>
  <c r="K81" i="1"/>
  <c r="K82" i="1"/>
  <c r="I82" i="1" s="1"/>
  <c r="K83" i="1"/>
  <c r="K84" i="1"/>
  <c r="K85" i="1"/>
  <c r="K86" i="1"/>
  <c r="K87" i="1"/>
  <c r="K88" i="1"/>
  <c r="K89" i="1"/>
  <c r="K90" i="1"/>
  <c r="I90" i="1" s="1"/>
  <c r="K91" i="1"/>
  <c r="K92" i="1"/>
  <c r="K93" i="1"/>
  <c r="K94" i="1"/>
  <c r="K95" i="1"/>
  <c r="K96" i="1"/>
  <c r="K97" i="1"/>
  <c r="K98" i="1"/>
  <c r="I98" i="1" s="1"/>
  <c r="K99" i="1"/>
  <c r="K100" i="1"/>
  <c r="K101" i="1"/>
  <c r="K102" i="1"/>
  <c r="K103" i="1"/>
  <c r="K104" i="1"/>
  <c r="K105" i="1"/>
  <c r="K106" i="1"/>
  <c r="I106" i="1" s="1"/>
  <c r="K107" i="1"/>
  <c r="K108" i="1"/>
  <c r="K109" i="1"/>
  <c r="K110" i="1"/>
  <c r="K111" i="1"/>
  <c r="K112" i="1"/>
  <c r="K113" i="1"/>
  <c r="K114" i="1"/>
  <c r="I114" i="1" s="1"/>
  <c r="K115" i="1"/>
  <c r="K116" i="1"/>
  <c r="K117" i="1"/>
  <c r="K118" i="1"/>
  <c r="K119" i="1"/>
  <c r="K120" i="1"/>
  <c r="K121" i="1"/>
  <c r="K122" i="1"/>
  <c r="I122" i="1" s="1"/>
  <c r="K123" i="1"/>
  <c r="K124" i="1"/>
  <c r="K125" i="1"/>
  <c r="K126" i="1"/>
  <c r="K127" i="1"/>
  <c r="K128" i="1"/>
  <c r="K129" i="1"/>
  <c r="K130" i="1"/>
  <c r="I130" i="1" s="1"/>
  <c r="K131" i="1"/>
  <c r="K132" i="1"/>
  <c r="K133" i="1"/>
  <c r="K134" i="1"/>
  <c r="K135" i="1"/>
  <c r="K136" i="1"/>
  <c r="K137" i="1"/>
  <c r="K138" i="1"/>
  <c r="I138" i="1" s="1"/>
  <c r="K139" i="1"/>
  <c r="K140" i="1"/>
  <c r="K141" i="1"/>
  <c r="K142" i="1"/>
  <c r="K143" i="1"/>
  <c r="K144" i="1"/>
  <c r="K145" i="1"/>
  <c r="K146" i="1"/>
  <c r="K147" i="1"/>
  <c r="K148" i="1"/>
  <c r="K149" i="1"/>
  <c r="K150" i="1"/>
  <c r="K151" i="1"/>
  <c r="K152" i="1"/>
  <c r="K153" i="1"/>
  <c r="K154" i="1"/>
  <c r="I70" i="1"/>
  <c r="I78" i="1"/>
  <c r="I86" i="1"/>
  <c r="I94" i="1"/>
  <c r="I102" i="1"/>
  <c r="I110" i="1"/>
  <c r="I118" i="1"/>
  <c r="I126" i="1"/>
  <c r="I134" i="1"/>
  <c r="I142" i="1"/>
  <c r="H25" i="1"/>
  <c r="I25" i="1" s="1"/>
  <c r="H26" i="1"/>
  <c r="H27" i="1"/>
  <c r="I27" i="1" s="1"/>
  <c r="H28" i="1"/>
  <c r="H29" i="1"/>
  <c r="I29" i="1" s="1"/>
  <c r="H30" i="1"/>
  <c r="H31" i="1"/>
  <c r="I31" i="1" s="1"/>
  <c r="H32" i="1"/>
  <c r="H33" i="1"/>
  <c r="I33" i="1" s="1"/>
  <c r="H34" i="1"/>
  <c r="H35" i="1"/>
  <c r="I35" i="1" s="1"/>
  <c r="H36" i="1"/>
  <c r="H37" i="1"/>
  <c r="I37" i="1" s="1"/>
  <c r="H38" i="1"/>
  <c r="H39" i="1"/>
  <c r="I39" i="1" s="1"/>
  <c r="H40" i="1"/>
  <c r="H41" i="1"/>
  <c r="I41" i="1" s="1"/>
  <c r="H42" i="1"/>
  <c r="H43" i="1"/>
  <c r="I43" i="1" s="1"/>
  <c r="H44" i="1"/>
  <c r="H45" i="1"/>
  <c r="I45" i="1" s="1"/>
  <c r="H46" i="1"/>
  <c r="H47" i="1"/>
  <c r="I47" i="1" s="1"/>
  <c r="H48" i="1"/>
  <c r="H49" i="1"/>
  <c r="I49" i="1" s="1"/>
  <c r="H50" i="1"/>
  <c r="H51" i="1"/>
  <c r="I51" i="1" s="1"/>
  <c r="H52" i="1"/>
  <c r="H53" i="1"/>
  <c r="I53" i="1" s="1"/>
  <c r="H54" i="1"/>
  <c r="H55" i="1"/>
  <c r="I55" i="1" s="1"/>
  <c r="H56" i="1"/>
  <c r="H57" i="1"/>
  <c r="I57" i="1" s="1"/>
  <c r="H58" i="1"/>
  <c r="H59" i="1"/>
  <c r="I59" i="1" s="1"/>
  <c r="H60" i="1"/>
  <c r="H61" i="1"/>
  <c r="I61" i="1" s="1"/>
  <c r="H62" i="1"/>
  <c r="H63" i="1"/>
  <c r="I63" i="1" s="1"/>
  <c r="H64" i="1"/>
  <c r="H65" i="1"/>
  <c r="I65" i="1" s="1"/>
  <c r="H66" i="1"/>
  <c r="H67" i="1"/>
  <c r="I67" i="1" s="1"/>
  <c r="H68" i="1"/>
  <c r="H69" i="1"/>
  <c r="I69" i="1" s="1"/>
  <c r="H70" i="1"/>
  <c r="H71" i="1"/>
  <c r="I71" i="1" s="1"/>
  <c r="H72" i="1"/>
  <c r="H73" i="1"/>
  <c r="I73" i="1" s="1"/>
  <c r="H74" i="1"/>
  <c r="H75" i="1"/>
  <c r="I75" i="1" s="1"/>
  <c r="H76" i="1"/>
  <c r="H77" i="1"/>
  <c r="I77" i="1" s="1"/>
  <c r="H78" i="1"/>
  <c r="H79" i="1"/>
  <c r="I79" i="1" s="1"/>
  <c r="H80" i="1"/>
  <c r="H81" i="1"/>
  <c r="I81" i="1" s="1"/>
  <c r="H82" i="1"/>
  <c r="H83" i="1"/>
  <c r="I83" i="1" s="1"/>
  <c r="H84" i="1"/>
  <c r="H85" i="1"/>
  <c r="I85" i="1" s="1"/>
  <c r="H86" i="1"/>
  <c r="H87" i="1"/>
  <c r="I87" i="1" s="1"/>
  <c r="H88" i="1"/>
  <c r="H89" i="1"/>
  <c r="I89" i="1" s="1"/>
  <c r="H90" i="1"/>
  <c r="H91" i="1"/>
  <c r="I91" i="1" s="1"/>
  <c r="H92" i="1"/>
  <c r="H93" i="1"/>
  <c r="I93" i="1" s="1"/>
  <c r="H94" i="1"/>
  <c r="H95" i="1"/>
  <c r="I95" i="1" s="1"/>
  <c r="H96" i="1"/>
  <c r="H97" i="1"/>
  <c r="I97" i="1" s="1"/>
  <c r="H98" i="1"/>
  <c r="H99" i="1"/>
  <c r="I99" i="1" s="1"/>
  <c r="H100" i="1"/>
  <c r="H101" i="1"/>
  <c r="I101" i="1" s="1"/>
  <c r="H102" i="1"/>
  <c r="H103" i="1"/>
  <c r="I103" i="1" s="1"/>
  <c r="H104" i="1"/>
  <c r="H105" i="1"/>
  <c r="I105" i="1" s="1"/>
  <c r="H106" i="1"/>
  <c r="H107" i="1"/>
  <c r="I107" i="1" s="1"/>
  <c r="H108" i="1"/>
  <c r="H109" i="1"/>
  <c r="I109" i="1" s="1"/>
  <c r="H110" i="1"/>
  <c r="H111" i="1"/>
  <c r="I111" i="1" s="1"/>
  <c r="H112" i="1"/>
  <c r="H113" i="1"/>
  <c r="I113" i="1" s="1"/>
  <c r="H114" i="1"/>
  <c r="H115" i="1"/>
  <c r="I115" i="1" s="1"/>
  <c r="H116" i="1"/>
  <c r="H117" i="1"/>
  <c r="I117" i="1" s="1"/>
  <c r="H118" i="1"/>
  <c r="H119" i="1"/>
  <c r="I119" i="1" s="1"/>
  <c r="H120" i="1"/>
  <c r="H121" i="1"/>
  <c r="I121" i="1" s="1"/>
  <c r="H122" i="1"/>
  <c r="H123" i="1"/>
  <c r="I123" i="1" s="1"/>
  <c r="H124" i="1"/>
  <c r="H125" i="1"/>
  <c r="I125" i="1" s="1"/>
  <c r="H126" i="1"/>
  <c r="H127" i="1"/>
  <c r="I127" i="1" s="1"/>
  <c r="H128" i="1"/>
  <c r="H129" i="1"/>
  <c r="I129" i="1" s="1"/>
  <c r="H130" i="1"/>
  <c r="H131" i="1"/>
  <c r="I131" i="1" s="1"/>
  <c r="H132" i="1"/>
  <c r="H133" i="1"/>
  <c r="I133" i="1" s="1"/>
  <c r="H134" i="1"/>
  <c r="H135" i="1"/>
  <c r="I135" i="1" s="1"/>
  <c r="H136" i="1"/>
  <c r="H137" i="1"/>
  <c r="I137" i="1" s="1"/>
  <c r="H138" i="1"/>
  <c r="H139" i="1"/>
  <c r="I139" i="1" s="1"/>
  <c r="H140" i="1"/>
  <c r="H141" i="1"/>
  <c r="I141" i="1" s="1"/>
  <c r="H142" i="1"/>
  <c r="H143" i="1"/>
  <c r="I143" i="1" s="1"/>
  <c r="H144" i="1"/>
  <c r="H145" i="1"/>
  <c r="H146" i="1"/>
  <c r="H147" i="1"/>
  <c r="H148" i="1"/>
  <c r="H149" i="1"/>
  <c r="H150" i="1"/>
  <c r="H151" i="1"/>
  <c r="H152" i="1"/>
  <c r="H153" i="1"/>
  <c r="K161" i="1"/>
  <c r="K162" i="1"/>
  <c r="I162" i="1" s="1"/>
  <c r="K163" i="1"/>
  <c r="K164" i="1"/>
  <c r="K165" i="1"/>
  <c r="H161" i="1"/>
  <c r="H162" i="1"/>
  <c r="H163" i="1"/>
  <c r="H164" i="1"/>
  <c r="H165" i="1"/>
  <c r="H166" i="1"/>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I144" i="1" l="1"/>
  <c r="I140" i="1"/>
  <c r="I136" i="1"/>
  <c r="I132" i="1"/>
  <c r="I128" i="1"/>
  <c r="I124" i="1"/>
  <c r="I120" i="1"/>
  <c r="I116" i="1"/>
  <c r="I112" i="1"/>
  <c r="I108" i="1"/>
  <c r="I104" i="1"/>
  <c r="I100" i="1"/>
  <c r="I96" i="1"/>
  <c r="I92" i="1"/>
  <c r="I88" i="1"/>
  <c r="I84" i="1"/>
  <c r="I80" i="1"/>
  <c r="I76" i="1"/>
  <c r="I72" i="1"/>
  <c r="I68" i="1"/>
  <c r="I64" i="1"/>
  <c r="I62" i="1"/>
  <c r="I60" i="1"/>
  <c r="I58" i="1"/>
  <c r="I56" i="1"/>
  <c r="I54" i="1"/>
  <c r="I52" i="1"/>
  <c r="I50" i="1"/>
  <c r="I48" i="1"/>
  <c r="I46" i="1"/>
  <c r="I44" i="1"/>
  <c r="I42" i="1"/>
  <c r="I40" i="1"/>
  <c r="I38" i="1"/>
  <c r="I36" i="1"/>
  <c r="I34" i="1"/>
  <c r="I32" i="1"/>
  <c r="I30" i="1"/>
  <c r="I28" i="1"/>
  <c r="I26" i="1"/>
  <c r="I163" i="1"/>
  <c r="I161" i="1"/>
  <c r="I164" i="1"/>
  <c r="A167" i="1"/>
  <c r="A168" i="1" s="1"/>
  <c r="A169" i="1" s="1"/>
  <c r="H24" i="1"/>
  <c r="K155" i="1"/>
  <c r="K156" i="1"/>
  <c r="K157" i="1"/>
  <c r="K158" i="1"/>
  <c r="K159" i="1"/>
  <c r="K160" i="1"/>
  <c r="I165" i="1"/>
  <c r="K166" i="1"/>
  <c r="I166" i="1" s="1"/>
  <c r="K167" i="1"/>
  <c r="K168" i="1"/>
  <c r="K169" i="1"/>
  <c r="I148" i="1"/>
  <c r="I149" i="1"/>
  <c r="I150" i="1"/>
  <c r="I151" i="1"/>
  <c r="I152" i="1"/>
  <c r="I153" i="1"/>
  <c r="H154" i="1"/>
  <c r="I154" i="1" s="1"/>
  <c r="H155" i="1"/>
  <c r="H156" i="1"/>
  <c r="H157" i="1"/>
  <c r="H158" i="1"/>
  <c r="H159" i="1"/>
  <c r="H160" i="1"/>
  <c r="H167" i="1"/>
  <c r="I167" i="1" s="1"/>
  <c r="H168" i="1"/>
  <c r="H169" i="1"/>
  <c r="I169" i="1" s="1"/>
  <c r="I147" i="1"/>
  <c r="I160" i="1" l="1"/>
  <c r="I158" i="1"/>
  <c r="I156" i="1"/>
  <c r="I168" i="1"/>
  <c r="I159" i="1"/>
  <c r="I157" i="1"/>
  <c r="I155" i="1"/>
  <c r="I145" i="1"/>
  <c r="I146" i="1"/>
  <c r="K24" i="1"/>
  <c r="K170" i="1" s="1"/>
  <c r="K171" i="1" s="1"/>
  <c r="K172" i="1" l="1"/>
  <c r="I24" i="1"/>
</calcChain>
</file>

<file path=xl/sharedStrings.xml><?xml version="1.0" encoding="utf-8"?>
<sst xmlns="http://schemas.openxmlformats.org/spreadsheetml/2006/main" count="916" uniqueCount="189">
  <si>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</si>
  <si>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</si>
  <si>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</si>
  <si>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</si>
  <si>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</si>
  <si>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</si>
  <si>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</si>
  <si>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</si>
  <si>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</si>
  <si>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</si>
  <si>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</si>
  <si>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</si>
  <si>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</si>
  <si>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</si>
  <si>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</si>
  <si>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</si>
  <si>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</si>
  <si>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</si>
  <si>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</si>
  <si>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</si>
  <si>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</si>
  <si>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</si>
  <si>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</si>
  <si>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</si>
  <si>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</si>
  <si>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</si>
  <si>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</si>
  <si>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</si>
  <si>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</si>
  <si>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</si>
  <si>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</si>
  <si>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</si>
  <si>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</si>
  <si>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</si>
  <si>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</si>
  <si>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</si>
  <si>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Dodávka potravinových výrobkov pre ŠJ ako súčasť Školského internátu Banská Bystrica</t>
  </si>
  <si>
    <t>ŠJ ako súčasť Školského internátu BB</t>
  </si>
  <si>
    <t>Internátna 4,</t>
  </si>
  <si>
    <t>974 04 Banská Bystrica</t>
  </si>
  <si>
    <t>Bobkový list, balenie: max. 10 g</t>
  </si>
  <si>
    <t>kg</t>
  </si>
  <si>
    <t xml:space="preserve">Hovädzí bujón - dehydrovaný výrobok, zloženie: jedlá soľ, škrob, škrob maltodextrín, zvýrazňovač chute, palmový tuk, sešený sójový hydrolyzát, cukor, sušená zelenina, farbivo E150c, sušený hovädzí extrakt, korenie čierne mleté, arómy, kyselina citrónová. Balenie: max. 1kg </t>
  </si>
  <si>
    <t xml:space="preserve">Hubový bujón, zloženie: jódová jedlá soľ, kukuričný škrob, zvýrazňovač chuti, palmový tuk, sušený sampiňónový extrakt, rastlinný bielkovinový hydrolytát, cukor, arómy, sušené huby min. 1,2%, koreniny, regulátor kyslosti. Balenie: max. 1 kg </t>
  </si>
  <si>
    <t>Biela káva /melta/-balenie max. 500g</t>
  </si>
  <si>
    <t>Červená repa - nakladaná v octe, kocky. Hmotnosť obsahu 3400-3600g</t>
  </si>
  <si>
    <t>Džem čučoriedkový - v umelom vedierku. Hmotnosť obsahu max. 4000g</t>
  </si>
  <si>
    <t>Cukor kryštálový, balenie: max. 1 kg</t>
  </si>
  <si>
    <t>Kompót jablká - polené. Hmotnosť obsahu 670-3500g</t>
  </si>
  <si>
    <t>Cukor práškový s obsahom protihrudkujúcich látok, balenie: max. 1 kg</t>
  </si>
  <si>
    <t xml:space="preserve">Cukor vanilínový, zloženie: cukor, aróma. Balenie: max. 20 g </t>
  </si>
  <si>
    <t>Čaj ovocný porcovaný, balenie: hygienicky balený, hmotnosť max. 40g</t>
  </si>
  <si>
    <t>Strúhanka-ostatný pekárenský výrobok, jačmeň siaty lúpaný, jednozložkový výrobok, hmotnosť obsahu max. 500g</t>
  </si>
  <si>
    <t>Solamyl - Zloženie: Zemiakový škrob, hmotnosť  max. 200g</t>
  </si>
  <si>
    <t>Džem ovocný rôzneho druhu. Vyrobený zo min.  45 g ovocia na 100 g výrobku. Balenie: max. 20 g - porcovaný</t>
  </si>
  <si>
    <t>Vegeta bez glutamanu - sypké ochucovadlo. Zloženie: jedlá soľ najviac 58%, sušená zelenina min. 32%, cukor, zvýrazňovače chuti,kurkuma,čierne korenie,farbivo, hmotnosť obsahu 200-1000g</t>
  </si>
  <si>
    <t>Džús ovocný - min. 99% ovocná šťava - jablko, pomaranč, broskyňa, obsah ovocia: min. 99 %. Balenie: max. 250 ml krabička</t>
  </si>
  <si>
    <t>l</t>
  </si>
  <si>
    <t>Džús ovocný - min. 99 % ovocná šťava - jablko, pomaranč, broskyňa, obsah ovocia: min. 99 %. Balenie: max. 1 l krabica</t>
  </si>
  <si>
    <t>Med kvetový včelý, v sklenenom obale, balenie: max. 500g</t>
  </si>
  <si>
    <t xml:space="preserve">Fazuľa farebná suchá, I. trieda kvality, balenie: max. 500 g </t>
  </si>
  <si>
    <t>Kukurica cukrová - spracovaná sterelizovaná zelenina jednodruhová, sterelizovné zrná v plechovom obale. Hmotnosť obsahu max. 425g</t>
  </si>
  <si>
    <t>Paradajkový koncentrát - dvojnásobne zahustený. Hmotnosť obsahu max. 800g,balenie v plechovke</t>
  </si>
  <si>
    <t>Senecký šalát - sterilizovaný v sladkokyslom náleve s cukrom . Hmotnosť: Pevný podiel: max.1800g. Hmotnosť: 3400g - pohár</t>
  </si>
  <si>
    <t>Petržlenová vňať - sušená, drvená, max. 7g</t>
  </si>
  <si>
    <t>Škorica mletá - hmotnosť balenia max. 20g</t>
  </si>
  <si>
    <t>Minerálna voda sýtená - Minerálna voda sýtená. Objem max. 500ml</t>
  </si>
  <si>
    <t>Horčica plnotučná bez chemickej konzervácie. Zloženie: pitná voda, horčicové semeno,ocot kvasný liehový, cukor, jedlá soľ, kukurma, výťažok korenín. Balenie: max. 350 g - pohár</t>
  </si>
  <si>
    <t xml:space="preserve">Horčica plnotučná bez chemickej konzervácie. Zloženie: pitná voda, horčicové semeno, ocot kvasný liehový, cukor, jedlá soľ, kukurma, výťažok korenín. Obsah soli max. 3 %. Balenie: max. 950 g vedro </t>
  </si>
  <si>
    <t>Hrach suchý - hrach žltý lúpaný polený, balenie: min. 500 g</t>
  </si>
  <si>
    <t>Hrozienka sušené, balenie: min. 100 g</t>
  </si>
  <si>
    <t>Minerálna voda sýtená - Minerálna voda sýtená. Objem max. 1,5l</t>
  </si>
  <si>
    <t>Kakao - kakaový prášok so zníženým obsahom tuku. Obsah kakaového masla max. 10 %. Balenie: max. 100 g</t>
  </si>
  <si>
    <t>Kečup jemný sladký. Zloženie: voda, zahustený paradajkový pretlak (min. 140 g paradajok na 100 g kečupu), cukor, kvasný liehový ocot, zahusťovadlá, modifikovaný škrob, jedlá soľ, regulátor kyslosti: kyselina citrónová, koreniaca prísada, konzervačné látky. Balenie: min. 900 g</t>
  </si>
  <si>
    <t>Korenie čierne celé, balenie: max. 20 g</t>
  </si>
  <si>
    <t>Korenie čierne mleté, balenie: max. 20 g</t>
  </si>
  <si>
    <t>Korenie grilovacie - grilovacia zmes, koreninová soľ. Zloženie: soľ (najviac 60 %), paprika sladká, škrob kukuričný, cibuľa, rasca, korenie čierne, cesnak, cukor, zvýrazňovač chutí, protihrudkujúca látka, muškátový orech. Balenie: min. 50 g</t>
  </si>
  <si>
    <t>Korenie nové celé, balenie: min. 15 g</t>
  </si>
  <si>
    <t>Korenie na ryby. Zloženie: soľ (najviac 36 %), koriander, cibuľa, cesnak, cukor, mrkva, paprika sladká, citrónová kôra, korenie čierne, kukuričný škrob, peržlenová vňať, paštrnák, kôpor, rasca, bobkový list, chilli, fenikel, horčica, šalvia, kukurma, protihrudkujúca látka. Balenie: min. 30 g</t>
  </si>
  <si>
    <t>Paštéta Pali - Zloženie: voda, slanina, vajcia, bravčové kože, bravč. Mäso, zahusťovadlá,horčica,paradajkový pretlak,soľ, koreniny,sušená cibuľa,hmostosť tuku max 25% hmotnosti, obsah balenia max. 48g</t>
  </si>
  <si>
    <t>Krémový prášok s vanilkovou arómou Zlatý klas. Zloženie: kukuričný škrob, aróma, farbivá. Balenie: max. 40 g</t>
  </si>
  <si>
    <t>Krupica detská. Zloženie: pšeničná krupica jemná. Balenie: max. 500 g</t>
  </si>
  <si>
    <t>Krúpy jačmenné stredné č. 7, balenie: max. 500 g</t>
  </si>
  <si>
    <t>Lekvár slivkový - sladený slivkový lekvár s jablkami. Zloženie: slivky, jablková dreň, cukor, regulátor kyslosti: kyselina citrónová, želírujúca látka: pektín, farbivo E 150c. Vyrobené min. z 220 g (z toho min. 75 % sliviek) ovocia na 100 g výrobku. Balenie: max. 4 000 g - vedro</t>
  </si>
  <si>
    <t>Paštéta Svačinka - Zloženie: slanina, voda, bravč.pečeň, br.kože, br.mäso,zahusťovadlo,soliaca zmes, koreniaci prípravok,škrob,mäsový extrakt,suš.hov.mäso,zelenina,cibuľa, aróma,obsah tuku max.40%, balenie: max. 75g</t>
  </si>
  <si>
    <t>Sójová omáčka - tekutý koreniaci prírpavok, balenie max. 170ml</t>
  </si>
  <si>
    <t>Majoránka sušená, drvená, balenie: max. 5 g</t>
  </si>
  <si>
    <t>Mak celý, balenie: max. 250 g</t>
  </si>
  <si>
    <t>Čaj zelený - nálevové vrecká, sušený zelený čaj, balenie max. 30g</t>
  </si>
  <si>
    <t>Kypriaci prášok - prášok do pečiva , balenie max. 20g</t>
  </si>
  <si>
    <t>Vajcia - slepačie vajcia, kvalita A, veľkosť M</t>
  </si>
  <si>
    <t>630 /12600ks/</t>
  </si>
  <si>
    <t>Majolenka - repkový olej, voda, ocot, past.vaječ.žĺtok,cukor, horčica,kuk.škrob,horč.semená,soľ,koreniny,farbivo, obsah balenia max. 225ml</t>
  </si>
  <si>
    <t>Multivitamínový nápoj - voda, cukor, citr.štava, cukor, ovocná šťava /pomaranč,jablko,jahoda,broskyňa/, obsah balenia max. 330ml</t>
  </si>
  <si>
    <t>Minerálna voda ochutená - sýtená , príchute pomaranč, hrozno, cola, citrón, balenie max. 500ml</t>
  </si>
  <si>
    <t>Med kvetový včelý, balenie: max.  20 g porcovaný</t>
  </si>
  <si>
    <t>Mletá paprika sladká, balenie: max. 40 g</t>
  </si>
  <si>
    <t>Múka hladká - mlynský výrobok zo zrna pšenice. Nie je chemicky upravená a zlepšovaná. Balenie: max. 1 kg</t>
  </si>
  <si>
    <t>Múka hrubá - mlynský výrobok zo zrna pšenice. Nie je chemicky upravená a zlepšovaná. Balenie: max. 1 kg</t>
  </si>
  <si>
    <t>Múka polohrubá mlynský výrobok zo zrna pšenice. Nie je chemicky upravená a zlepšovaná. Balenie: max. 1 kg</t>
  </si>
  <si>
    <t>Peperonáta - Zloženie: Paprika žltá a červená, cibuľa, paradajkové pyré, cukor, soľ, slnečnicový olej, kukuričný škrob, kyselina citrónová, balenie: 0-3000g</t>
  </si>
  <si>
    <t>Ocot kvasný liehový min.  8%, balenie: max. 1l</t>
  </si>
  <si>
    <t>Olej slnečnicový. Zloženie: min. 99 % slnečnicový olej, rafinovaný. Balenie: max. 1 l</t>
  </si>
  <si>
    <t>Orechy vlašské lúpané jadrá, balenie: max. 500 g</t>
  </si>
  <si>
    <t>Med kvetový včelí - v sklenenom obale, balenie max. 900g</t>
  </si>
  <si>
    <t>Paradajkový pretlak - spracovaná pasterizovaná zelenina. Zloženie: min. 99 % paradajky, max.1% soľ, regulátor kyslosti. Balenie: max. 800 g plechovka</t>
  </si>
  <si>
    <t>Pažítka sušená - balenie max. 5g</t>
  </si>
  <si>
    <t xml:space="preserve">Olivový olej - lisovaný za studena, balenie max. 500ml </t>
  </si>
  <si>
    <t>Petržlenová vňať sušená, drvená, min. 100 g</t>
  </si>
  <si>
    <t>Cereálna tyčinka - Zloženie: Obilniny,cukor,rastlinný olej,orechy,kakaový prášok, mandle,aróma, odtučnené mlieko, balenie 28-32g</t>
  </si>
  <si>
    <t>Puding so šľahačkou, balenie: min. 200 g</t>
  </si>
  <si>
    <t>Rasca celá, balenie: max. 28 g</t>
  </si>
  <si>
    <t>Zapekacia zmes - Zloženie: cibula,škrob,soľ,pšenič.múka,palm.tuk, extrakt z droždia,aróma,petržlen, mlieč.bielkovina, balenie max. 2,5kg</t>
  </si>
  <si>
    <t>Činska zmes - Zloženie: maltodextrín, škrob,suš.zelenina,pšen.múka,palmový tuk,soľ,cukor,sušená sója,aróma,zmes korenín,kari korenie,zelerová vňať, balenie max. 2,5kg</t>
  </si>
  <si>
    <t>Omáčka Neapol - Zloženie:  zmes zeleniny,škrob,zemiaková kaša,morská soľ,cukor,rastlinný tuk,zmes bylín,pšen.vláknina,aróma,čierne korenie,zeler.semeno, obsah balenia max.1,7kg</t>
  </si>
  <si>
    <t>Rastlinná tuková nátierka  - margarín so zníženým obsahom tuku (min. 60 %). Zloženie: repkový olej min. 45 %, voda, palmový tuk, sušený cmar, soľ max. 0,3 %, emulgátory, konzervačná látka, regulátor kyslosti, prírodná aróma, vitamíny, farbivo. Balenie: max. 400 g</t>
  </si>
  <si>
    <t xml:space="preserve">Sugopepperoni - Zloženie: Paradajky,žltá a červená paprika,cesnak,paradajk.pyré,zelenina,škrob, olivový olej,soľ,cukor,koreniny, obsah balenia max. 3kg </t>
  </si>
  <si>
    <t>Bylinky v paste - slneč.olej,zmes bylín/majorán,bazalka,rozmarín/,soľ, cesnak,cukor,glutaman,repk.olej, obsah balenia max. 340g</t>
  </si>
  <si>
    <t>Bolonská omáčka - Zleženie: paradjk.prášok, maltodextrín, ryžová múka,zelenina,cukor, palm.olej, soľ, škrob,zmes bylín, paprika štiplavá,zemiak.škrob, aróma, balenie max. 1kg</t>
  </si>
  <si>
    <t>Azijská panvica - Zloženie: Zemiakový škrob,cukor,suš.zelenina,palmový tuk, soľ, rastlinné bielkoviny, pšen.múka, koreniny,suš.huby, kari korenie,aróma, balenie max. 2kg</t>
  </si>
  <si>
    <t>Bebe brumík - Zloženie: pšeničná múka,glukóza,fruktózový sirup,sirup,vajcia,cukor,repkový olej,čokoláda, balenie max. 30g</t>
  </si>
  <si>
    <t>Ryža guľatozrnná lúpaná, I. trieda kvality max. 1kg</t>
  </si>
  <si>
    <t>Puding - Zloženie: plnotučné mlieko, cukrový sirup, cukor, modifikovaný škrob, kakaový prášok, sušené mlieko, zahusťovadlo, soľ, aróma, farbivo, stabilizátory, balenie: 80-100g</t>
  </si>
  <si>
    <t>Sirup - Zloženie: Glukózo-fruktózový sirup, cukor, voda, viacovocná šťava z koncentrátu, kyselina citrónová, aróma, rastlinný koncentrát, farbivo, balenie: max. 1l</t>
  </si>
  <si>
    <t>Soľ varená jódovaná max. 1kg</t>
  </si>
  <si>
    <t>Droždie - čerstvé pekárenské droždie, balenie 0-1000g</t>
  </si>
  <si>
    <t>Puding - Zloženie: plnotučné mlieko,  invertný cukrový sirup, cukor, modifikovaný škrob, kakaový prášok so sníženým obsahom tuku, sušené odtučnené mlieko, zahusťovadlo, soľ, aróma, farbivo, oriešková hmota, balenie: 60-80g</t>
  </si>
  <si>
    <t>Puding - Zloženie: Plnotučné mlieko, odstredené mlieko, cukor, smotana, čokoláda, kakaová hmota, odtučnený kakaový prášok, emulgátory, zahusťovadlá, srvátka, škrob, balenie: 120-125g</t>
  </si>
  <si>
    <t>Tomato Pronto - Zloženie: paradajky, cibuľa, parad.pretlak, slneč.olej, soľ, cukor, kyselina citrónová, obs.balenia 0-3000g</t>
  </si>
  <si>
    <t>Šošovica sušená I. trieda kvality, balenie max. 500 g</t>
  </si>
  <si>
    <t>Tuniak RIO MARE kúsky v slnečnicovom oleji. Zloženie: tuniak pruhovaný, slnečnicový olej min. 34 %, jedlá soľ. Hmotnosť pevného podielu mmax. 52 g. Balenie: max. 80 g, konzerva - otváranie EO</t>
  </si>
  <si>
    <t>Pizza korenie - Zloženie: oregano, cibuľa, cesnak, čierne korenie, bazalka, rozmarín, šalvia, repkový olej, balenie: max. 18g</t>
  </si>
  <si>
    <t>Worchestrová omáčka na mäsá a omáčky. Zloženie: pitná vody, ocot, cukor, jedlá soľ max. 6 %, stolové víno, slivkový lekvár, zmes korenia, farbivo, sušený paradajkový pretlak, arómy, čili extrakt, cesnakový extrakt. Balenie: max. 170ml</t>
  </si>
  <si>
    <t>Sirup - Zloženie: Glukózo-fruktózový sirup, cukor, voda, viacovocná šťava z koncentrátu, kyselina citrónová, aróma, rastlinný koncentrát, farbivo, balenie: max. 5l</t>
  </si>
  <si>
    <t>Sterilizovaný šalát školský v sladkokyslom náleve s cukrom a sladidlom. Zloženie: kapusta, mrkva, cibuľa, pitná voda, ocot kvasný liehový, cukor, jedlá soľ, antioxidant - kyselina ascorbová a disyricitan draselný, sladidlo: sacharín. Hmotnosť pevného podielu: max. 1800 g. Balenie: max. 3400 g - pohár</t>
  </si>
  <si>
    <t>Sterilizovaná repa červená jemne rezaná v korenenom sladkokyslom náleve. Zloženie: červená repa jemne rezaná, pitná voda, ocot kvasný liehový, glukózový sirup, jedlá soľ, koreniny, sladidlá - sacharín. Hmotnosť pevného podielu: min. 280 g. Balenie: 500 g - 660 g - pohár</t>
  </si>
  <si>
    <t>Zemiakové cesto. Zloženie: pšeničná múka, zemiakové vločky min. 30 %, jedlá soľ max. 3 %, emlgátor mono a diglyceridy mastných kyselín, kyselina citrónová, antioxidant, farbivo kurkumin. Balenie:  0-3 kg</t>
  </si>
  <si>
    <t>Sterilizované šampiňóny krájané v slanom náleve. Zloženie: šampiňóny dvojvýtrusové, pitná voda, jedlá soľ, kyselina citrónová, kyselina askorbová. Hmotnosť pevného podielu: max. 400 g. Balenie: max. 800 g plechovka</t>
  </si>
  <si>
    <t>Croissant s náplňou (kakaovou, jahodovou, lieskovoorieškovou, vanilkovou). Balenie: max. 60g</t>
  </si>
  <si>
    <t>Kompót marhule odkôstkované, polené s cukrom a sladidlom. Zloženie: marhule odkôstkované polené, pitná voda, tekutý cukor, sladidlo - sacharín. Hmotnosť pevného podielu: max. 470 g. Balenie: 850 g - plechovka</t>
  </si>
  <si>
    <t>Kompót mandarínky lúpané v mierne sladkom náleve. Zloženie: mandaríny lúpané, pitná voda, cukor, regulátor kyslosti: kyselina citrónová, stužovač: chlorid vápenatý. Hmotnosť pevného podielu: max. 470 g. Balenie: max. 850 g - plechovka</t>
  </si>
  <si>
    <t>Sterilizovaný kôpor v sladkokyslom náleve s cukrom a sladidlami. Zloženie: kôpor mletý, pitná voda, ocot kvasný liehový, jedlá soľ, glukózový sirup, zahusťovadlo, konzervačná látka, sladidlo - sacharín. Hmotnosť pevného podielu: min. 120 g. Balenie: max. 240 g - pohár</t>
  </si>
  <si>
    <t xml:space="preserve">Oblátkové rezy s krémovou (kakaovou, kávovou) náplňou - KAKAOVÉ resp. KÁVENKY. Balenie: min. 50 g </t>
  </si>
  <si>
    <t xml:space="preserve">Oblátky celomáčané s krémovou náplňou - MIŇONKY - plnené oblátky s náplňou (kakaovou, smotanovou, orieškovou) min. 45 %, celomáčané v kakaovej poleve. Balenie: max. 50 g </t>
  </si>
  <si>
    <t xml:space="preserve">Oblátky s náplňou - DELISA - oblátka s náplňou min. 53 % (s jemnou náplňou, lieskovoorieškovou) máčaná v mliečnej čokoláde min. 32 %. Balenie: min. 33 g </t>
  </si>
  <si>
    <t xml:space="preserve">Oblátky celomáčané v kakaovej poleve s krémovou náplňou s pepermitovou príchuťou - MÄTA. Balenie: min. 50 g </t>
  </si>
  <si>
    <t>Kompót slivky odkôstkované polené v sladkom náleve s cukrom a sladidlami. Zloženie: slivky odkôstkované polené, pitná voda, glukózový sirup, sladidlo: sacharín. Balenie: 680 g - 700 g - pohár</t>
  </si>
  <si>
    <t xml:space="preserve">Oblátky polomáčané v kakaovej poleve s nugátovou krémovou náplňou min. 70 % - ANITA. Balenie: min.  50 g </t>
  </si>
  <si>
    <t>Sterilizované lečo zeleninové. Zloženie: paprika zeleninová min. 34,3 % hm., zahustený paradajkový pretlak min. 9,85 % hm., pitná voda, cukor, ocot kvasný liehový, modifikovaný škrob, jedlá soľ, sladidlo. Hmotnosť pevného podielu: min. 220 g. Balenie: 670 g - 720 g - pohár</t>
  </si>
  <si>
    <t xml:space="preserve">Oblátky s kakaovou krémovou náplňou min. 54 % s arašidami v mliečno-kakaovej poleve - LINA. Balenie: max. 60 g </t>
  </si>
  <si>
    <t>Sterilizovaná kapusta kyslá v slavnom náleve. Zloženie: kapusta kyslá, pitná voda, ocot kvasný liehový, jedlá soľ, extrakt korenia, sladidlo - sacharín. Hmotnosť pevného podielu: min. 320 g. Balenie: 640 g - 720 g - pohár</t>
  </si>
  <si>
    <t xml:space="preserve">Oblátky s mliečnou krémovou náplňou min. 70 % v kakaovej poleve - MILA. Balenie: max. 50 g </t>
  </si>
  <si>
    <t xml:space="preserve">Oblátky SIESTA - oblátky s (kakaovou, lieskovoorieškovou) náplňou min. 48 % máčané v mliečnej čokoláde min. 32 %. Balenie: max. 35 g </t>
  </si>
  <si>
    <t xml:space="preserve">Obvodovo máčané oblátky - HORALKY - oblátky s arašidovou krémovou náplňou min. 72 % v kakaovej poleve. Balenie: max. 50 g </t>
  </si>
  <si>
    <t>Perník s ovocnou náplňou v kakaovej poleve, balenie: min. 60 g</t>
  </si>
  <si>
    <t>Sterilizovaná kyslá kapusta v slanom náleve. Zloženie: kyslá kapusta, pitná voda, jedlá soľ. Hmotnosť pevného podielu: min. 1750 g. Balenie: 3500 g - pohár</t>
  </si>
  <si>
    <t>Sterilizovaná kápia rezy v sladkokyslom náleve s cukrom a sladidlami. Zloženie: paprika červená rezy, pitná voda, ocot kvasný liehový, cukor, jedlá soľ, sladidlá. Hmotnosť pevného podielu: max. 330 g. Balenie: max. 650 g - 720 g - pohár</t>
  </si>
  <si>
    <t>Kompót jahody v sladkom náleve. Zloženie: jahody, pitná voda, cukor, regulátor kyslosti: kyselina citrónová, služovadlo: chlorid vápenatý, farbivo: košenila. Hmotnosť pevného podielu: max. 320 g. Balenie: max. 850 g - plechovka</t>
  </si>
  <si>
    <t>Sterilizovaný hrášok v sladnom náleve. Zloženie: hášok (veľkostne netriedený), pitná voda, jedlá soľ. Hmotnosť pevného podielu: max. 400 g. Balenie: max. 850 g - plechovka</t>
  </si>
  <si>
    <t>Sterilizované fazuľové struky žlté - krájané v slanokyslom náleve. Hmotnosť pevného podielu: min. 360 g. Balenie: 680 g - 700 g - pohár</t>
  </si>
  <si>
    <t>Sterilizované fazuľové struky žlté - krájané v náleve. Zloženie: fazuľové struky žlté krájané, voda, jedlá soľ. Balenie: max. 3500 g - pohár</t>
  </si>
  <si>
    <t>Kompót broskyne lúpané polené v sladkm náleve. Zloženie: broskyne lúpané polené, pitná voda, cukor, regulátor kyslosti: kyselina citrónová. Hmotnosť pevného podielu: max. 470 g. Balenie: max. 820 g - plechovka</t>
  </si>
  <si>
    <t>Kompót ananás kúsky v sladkom náleve. Zloženie: ananás, pitná voda, cukor, regilátor kyslosti - kyselina citrónová. Hmotnosť pevného podielu: max. 490 g. Balenie: max. 850 g - plechovka</t>
  </si>
  <si>
    <t>Cestoviny bezvaječné semolinové sušené - VRETENÁ. Zloženie: semolina - múka z pšenice tvrdej. Balenie: max. 5000 g</t>
  </si>
  <si>
    <t>Cestoviny bezvaječné semolinové sušené -  TARHOŇA. Zloženie: semolina - múka z pšenice tvrdej. Balenie: max. 500 g</t>
  </si>
  <si>
    <t>Cestoviny bezvaječné semolinové sušené ŠIROKÉ REZANCE. Zloženie: semolina - múka z pšenice tvrdej. Balenie: max. 5000 g</t>
  </si>
  <si>
    <t>Cestoviny bezvaječné semolinové sušené - FLIAČKY. Zloženie: semolina - múka z pšenice tvrdej. Balenie: max. 5000 g</t>
  </si>
  <si>
    <t>Cestoviny bezvaječné semolinové sušené - KOLIENKA. Zloženie: semolina - múka z pšenice tvrdej. Balenie: max. 5000 g</t>
  </si>
  <si>
    <t>Cestoviny vaječné semolinové sušené - NIŤOVKY. Zloženie: semolina - múka z pšenice tvrdej,vajcia. Balenie: max. 200 g</t>
  </si>
  <si>
    <t>Cestoviny bezvaječné semolinové sušené - ŠPAGETY. Zloženie: semolina - múka z pšenice tvrdej. Balenie: max. 5000 g</t>
  </si>
  <si>
    <t>Cestoviny bezvaječné semolinové sušené - SLOVENSKÁ RYŽA. Zloženie: semolina - múka z pšenice tvrdej. Balenie: max. 400 g</t>
  </si>
  <si>
    <t>Čaj čierny, balenie: nálevové vrecká, min. 30g</t>
  </si>
  <si>
    <t>Sušené huby dubákové - min. 99% hríb dubový. Hmotnosť balenia max. 20g</t>
  </si>
  <si>
    <t>Nutela - Zloženie: cukor, rast.oleje, lieskové oriešky min.13%, sušené mlieko min. 8,7%, odtučnené kakao min.7,4%,emulgátory, príchuť, balenie: min. 1kg</t>
  </si>
  <si>
    <t>Slepačí bujón - Zloženie: Soľ, palm.tuk, zvýraz. chuti,škrob,arómy,slepačí tuk min. 1,9%,suš. slepačie mäso min. 1,3%,suš. petržlenová vňať min. 0,5%, farbivá, suš. cesnakový koncentrát min. 0,01%, balenie max. 1kg</t>
  </si>
  <si>
    <t>Zeleninový bujón - Zloženie: Soľ, palm.tuk, škrob,zvýrazňovač chuti,sušená zelenina min. 3,5%, slneč.olej, arómy, suš.petrž.vňať min. 0,4%, koreniny,suš.cesnak,farbivá, obsah balenia max. 1kg</t>
  </si>
  <si>
    <t>Paštét Majka - Zloženie:slanina, bravč.mäso, bravč. kože,voda, brav.pečeň,soliaca zmes,stabilizátory,cibuľa,koreniny, koreniaci prírpavok,obsah bravč.surovín min. 76%,obsah balenia max.48g</t>
  </si>
  <si>
    <t>Cereálie do mlieka - Zloženie: obilniny, curkor, kakaový prášok,glukózový sirup, rastl.olej, soľ,aróma, balenie max.250g</t>
  </si>
  <si>
    <t>Puding čokoládový práškový - Zloženie: kukuričny škrob,kakaový prášok so sníženým obs. tuku min. 13%, balenie: max.45g</t>
  </si>
  <si>
    <t>Džem marhuľový - Zloženie: Marhuľe min. 45%, cukor,voda,želirujúa látka,kyselina citrónová, citran sodný,antioxidanty,stabilizátory, balenie max.  4000g</t>
  </si>
  <si>
    <t>Čaj zázvorový s citrónom - nálevové vrecka,jablčná dužina,mäta,zázvor,listy ostružlín,citrónová kôra, aróma, rooibos, obs. Balenia min. 40g</t>
  </si>
  <si>
    <t>Nutela - Zloženie: cukor, rast.oleje, lieskové oriešky min. 13%, sušené mlieko min. 8,7%, odtučnené kakao min. 7,4%,emulgátory, príchuť, balenie: max. 18-20g - porcovaná</t>
  </si>
  <si>
    <t>Sunquik - Zloženie: ovocná šťava min.  50%, cukor, vitamín C, arómy, balenia max. 580ml</t>
  </si>
  <si>
    <t>Ajvar - Zloženie: Paprika min.76%, baklažán min.12%, slnečnicový olej, kvasný ocot, paradaj.koncentrát min. 2,6%, jedlá soľ, cukor, koreniny, feferóny, balenie: max. 350g</t>
  </si>
  <si>
    <t>min.99% ovocný koncentrát - koncentrát pomaranč, jahoda, lesná zmes, kiwi, malina, citrón, balenie max. 1L</t>
  </si>
  <si>
    <t>min. 99% ovocný koncentrát - koncentrát pomaranč, jahoda, lesná zmes, kiwi, malina, citrón, balenie max. 5L</t>
  </si>
  <si>
    <t>Sterilizované uhorky, min. 7-9 cm v korenenom sladkokyslom náleve. Zloženie: uhorky, pitná voda, ocot kvasný liehový, jedlá soľ, glukózový sirup, koreniny, sladidlo: sacharín. Hmotnosť pevného podielu: min. 330 g. Balenie: 660 g - 700 g - pohár</t>
  </si>
  <si>
    <t>Sterilizované uhorky, min. 7-9 cm v korenenom sladkokyslom náleve. Zloženie: uhorky, pitná voda, ocot kvasný liehový, jedlá soľ, glukózový sirup, koreniny, sladidlo: sacharín. Hmotnosť pevného podielu: max. 1750 g. Balenie: max. 3500 g - pohár</t>
  </si>
  <si>
    <t>Lupané paradajky - Zloženie:paradajková šťava, lúpané paradajky celé min. 60%, balenia max. 2500g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</si>
</sst>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0" fillId="0" borderId="0"/>
  </cellStyleXfs>
  <cellXfs count="85">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0" xfId="0" applyFill="1" applyAlignment="1"/>
    <xf numFmtId="0" fontId="0" fillId="0" borderId="0" xfId="0" applyFill="1" applyAlignment="1">
      <alignment horizontal="left"/>
    </xf>
    <xf numFmtId="0" fontId="0" fillId="0" borderId="2" xfId="0" applyFill="1" applyBorder="1" applyAlignment="1">
      <alignment horizontal="left"/>
    </xf>
    <xf numFmtId="0" fontId="12" fillId="0" borderId="0" xfId="0" applyFont="1" applyFill="1" applyAlignment="1">
      <alignment horizontal="center" vertical="center"/>
    </xf>
    <xf numFmtId="0" fontId="0" fillId="0" borderId="0" xfId="0" applyFill="1" applyAlignment="1">
      <alignment vertical="center"/>
    </xf>
    <xf numFmtId="0" fontId="13" fillId="0" borderId="0" xfId="0" applyFont="1" applyFill="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164" fontId="2" fillId="0" borderId="1"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0" xfId="0" applyFill="1" applyAlignment="1">
      <alignment horizontal="right" wrapText="1"/>
    </xf>
    <xf numFmtId="0" fontId="0" fillId="0" borderId="0" xfId="0" applyFill="1" applyAlignment="1">
      <alignment wrapText="1"/>
    </xf>
    <xf numFmtId="0" fontId="9" fillId="0" borderId="0" xfId="0" applyFont="1" applyFill="1" applyAlignment="1">
      <alignment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Border="1" applyAlignment="1">
      <alignment horizontal="left" vertical="top"/>
    </xf>
    <xf numFmtId="0" fontId="0" fillId="0" borderId="0" xfId="0" applyFill="1" applyAlignment="1">
      <alignment horizontal="left"/>
    </xf>
    <xf numFmtId="0" fontId="0" fillId="0" borderId="2" xfId="0" applyFill="1" applyBorder="1" applyAlignment="1">
      <alignment horizontal="left"/>
    </xf>
    <xf numFmtId="0" fontId="12" fillId="0" borderId="0" xfId="0" applyFont="1" applyFill="1" applyBorder="1" applyAlignment="1">
      <alignment horizontal="right" vertical="top" wrapText="1"/>
    </xf>
    <xf numFmtId="0" fontId="12" fillId="0" borderId="2" xfId="0" applyFont="1" applyFill="1" applyBorder="1" applyAlignment="1">
      <alignment horizontal="right" vertical="top" wrapText="1"/>
    </xf>
    <xf numFmtId="0" fontId="0" fillId="0" borderId="2" xfId="0" applyFill="1" applyBorder="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191135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9"/>
  <sheetViews>
    <sheetView tabSelected="1" workbookViewId="0">
      <selection activeCell="G201" sqref="G201"/>
    </sheetView>
  </sheetViews>
  <sheetFormatPr defaultRowHeight="15" x14ac:dyDescent="0.25"/>
  <cols>
    <col min="1" max="1" width="5.42578125"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12.28515625" customWidth="1"/>
    <col min="10" max="10" width="15.28515625" customWidth="1"/>
    <col min="11" max="11" width="13.42578125" customWidth="1"/>
  </cols>
  <sheetData>
    <row r="1" spans="1:11" ht="15" customHeight="1" x14ac:dyDescent="0.25">
      <c r="A1" s="71" t="s">
        <v>24</v>
      </c>
      <c r="B1" s="72"/>
      <c r="C1" s="72"/>
      <c r="D1" s="72"/>
      <c r="E1" s="72"/>
      <c r="F1" s="30"/>
      <c r="G1" s="74" t="s">
        <v>37</v>
      </c>
      <c r="H1" s="53"/>
      <c r="I1" s="53"/>
      <c r="J1" s="53"/>
      <c r="K1" s="53"/>
    </row>
    <row r="2" spans="1:11" ht="22.5" customHeight="1" x14ac:dyDescent="0.25">
      <c r="A2" s="72"/>
      <c r="B2" s="72"/>
      <c r="C2" s="72"/>
      <c r="D2" s="72"/>
      <c r="E2" s="72"/>
      <c r="F2" s="30"/>
      <c r="G2" s="74" t="s">
        <v>38</v>
      </c>
      <c r="H2" s="53"/>
      <c r="I2" s="53"/>
      <c r="J2" s="53"/>
      <c r="K2" s="53"/>
    </row>
    <row r="3" spans="1:11" ht="15.75" customHeight="1" x14ac:dyDescent="0.25">
      <c r="A3" s="73"/>
      <c r="B3" s="73"/>
      <c r="C3" s="73"/>
      <c r="D3" s="73"/>
      <c r="E3" s="73"/>
      <c r="F3" s="31"/>
      <c r="G3" s="75" t="s">
        <v>39</v>
      </c>
      <c r="H3" s="76"/>
      <c r="I3" s="76"/>
      <c r="J3" s="76"/>
      <c r="K3" s="76"/>
    </row>
    <row r="4" spans="1:11" ht="15.75" customHeight="1" x14ac:dyDescent="0.25">
      <c r="A4" s="32"/>
      <c r="B4" s="32"/>
      <c r="C4" s="32"/>
      <c r="D4" s="32"/>
      <c r="E4" s="32"/>
      <c r="F4" s="32"/>
      <c r="G4" s="32"/>
      <c r="H4" s="33"/>
      <c r="I4" s="11"/>
      <c r="J4" s="11"/>
      <c r="K4" s="11"/>
    </row>
    <row r="5" spans="1:11" ht="15" customHeight="1" x14ac:dyDescent="0.25">
      <c r="A5" s="11"/>
      <c r="B5" s="66" t="s">
        <v>16</v>
      </c>
      <c r="C5" s="66"/>
      <c r="D5" s="66"/>
      <c r="E5" s="66"/>
      <c r="F5" s="66"/>
      <c r="G5" s="66"/>
      <c r="H5" s="66"/>
      <c r="I5" s="67"/>
      <c r="J5" s="67"/>
      <c r="K5" s="67"/>
    </row>
    <row r="6" spans="1:11" ht="8.25" customHeight="1" x14ac:dyDescent="0.25">
      <c r="A6" s="11"/>
      <c r="B6" s="11"/>
      <c r="C6" s="11"/>
      <c r="D6" s="11"/>
      <c r="E6" s="11"/>
      <c r="F6" s="11"/>
      <c r="G6" s="11"/>
      <c r="H6" s="11"/>
      <c r="I6" s="11"/>
      <c r="J6" s="11"/>
      <c r="K6" s="11"/>
    </row>
    <row r="7" spans="1:11" ht="30" customHeight="1" x14ac:dyDescent="0.25">
      <c r="A7" s="34"/>
      <c r="B7" s="34"/>
      <c r="C7" s="34"/>
      <c r="D7" s="34"/>
      <c r="E7" s="34"/>
      <c r="F7" s="34"/>
      <c r="G7" s="34"/>
      <c r="H7" s="34"/>
      <c r="I7" s="29"/>
      <c r="J7" s="29"/>
      <c r="K7" s="29"/>
    </row>
    <row r="8" spans="1:11" ht="14.25" customHeight="1" x14ac:dyDescent="0.25">
      <c r="A8" s="34"/>
      <c r="B8" s="34"/>
      <c r="C8" s="34"/>
      <c r="D8" s="34"/>
      <c r="E8" s="34"/>
      <c r="F8" s="34"/>
      <c r="G8" s="34"/>
      <c r="H8" s="34"/>
      <c r="I8" s="11"/>
      <c r="J8" s="11"/>
      <c r="K8" s="11"/>
    </row>
    <row r="9" spans="1:11" ht="18.75" x14ac:dyDescent="0.25">
      <c r="A9" s="69" t="s">
        <v>15</v>
      </c>
      <c r="B9" s="70"/>
      <c r="C9" s="70"/>
      <c r="D9" s="70"/>
      <c r="E9" s="70"/>
      <c r="F9" s="70"/>
      <c r="G9" s="70"/>
      <c r="H9" s="70"/>
      <c r="I9" s="53"/>
      <c r="J9" s="53"/>
      <c r="K9" s="53"/>
    </row>
    <row r="10" spans="1:11" ht="11.25" customHeight="1" x14ac:dyDescent="0.25">
      <c r="A10" s="11"/>
      <c r="B10" s="11"/>
      <c r="C10" s="11"/>
      <c r="D10" s="11"/>
      <c r="E10" s="11"/>
      <c r="F10" s="11"/>
      <c r="G10" s="11"/>
      <c r="H10" s="11"/>
      <c r="I10" s="11"/>
      <c r="J10" s="11"/>
      <c r="K10" s="11"/>
    </row>
    <row r="11" spans="1:11" x14ac:dyDescent="0.25">
      <c r="A11" s="68" t="s">
        <v>36</v>
      </c>
      <c r="B11" s="68"/>
      <c r="C11" s="68"/>
      <c r="D11" s="68"/>
      <c r="E11" s="68"/>
      <c r="F11" s="68"/>
      <c r="G11" s="68"/>
      <c r="H11" s="68"/>
      <c r="I11" s="11"/>
      <c r="J11" s="11"/>
      <c r="K11" s="11"/>
    </row>
    <row r="12" spans="1:11" ht="10.5" customHeight="1" x14ac:dyDescent="0.25">
      <c r="A12" s="68"/>
      <c r="B12" s="68"/>
      <c r="C12" s="68"/>
      <c r="D12" s="68"/>
      <c r="E12" s="68"/>
      <c r="F12" s="68"/>
      <c r="G12" s="68"/>
      <c r="H12" s="68"/>
      <c r="I12" s="11"/>
      <c r="J12" s="11"/>
      <c r="K12" s="11"/>
    </row>
    <row r="13" spans="1:11" x14ac:dyDescent="0.25">
      <c r="A13" s="52"/>
      <c r="B13" s="53"/>
      <c r="C13" s="53"/>
      <c r="D13" s="53"/>
      <c r="E13" s="53"/>
      <c r="F13" s="53"/>
      <c r="G13" s="53"/>
      <c r="H13" s="53"/>
      <c r="I13" s="11"/>
      <c r="J13" s="11"/>
      <c r="K13" s="11"/>
    </row>
    <row r="14" spans="1:11" x14ac:dyDescent="0.25">
      <c r="A14" s="65" t="s">
        <v>2</v>
      </c>
      <c r="B14" s="65"/>
      <c r="C14" s="29"/>
      <c r="D14" s="29"/>
      <c r="E14" s="29"/>
      <c r="F14" s="29"/>
      <c r="G14" s="29"/>
      <c r="H14" s="29"/>
      <c r="I14" s="11"/>
      <c r="J14" s="11"/>
      <c r="K14" s="11"/>
    </row>
    <row r="15" spans="1:11" x14ac:dyDescent="0.25">
      <c r="A15" s="65" t="s">
        <v>3</v>
      </c>
      <c r="B15" s="65"/>
      <c r="C15" s="29"/>
      <c r="D15" s="29"/>
      <c r="E15" s="29"/>
      <c r="F15" s="29"/>
      <c r="G15" s="29"/>
      <c r="H15" s="29"/>
      <c r="I15" s="11"/>
      <c r="J15" s="11"/>
      <c r="K15" s="11"/>
    </row>
    <row r="16" spans="1:11" x14ac:dyDescent="0.25">
      <c r="A16" s="65" t="s">
        <v>4</v>
      </c>
      <c r="B16" s="65"/>
      <c r="C16" s="10"/>
      <c r="D16" s="10"/>
      <c r="E16" s="10"/>
      <c r="F16" s="27"/>
      <c r="G16" s="10"/>
      <c r="H16" s="10"/>
    </row>
    <row r="17" spans="1:11" x14ac:dyDescent="0.25">
      <c r="A17" s="65" t="s">
        <v>5</v>
      </c>
      <c r="B17" s="65"/>
      <c r="C17" s="10"/>
      <c r="D17" s="10"/>
      <c r="E17" s="10"/>
      <c r="F17" s="27"/>
      <c r="G17" s="10"/>
      <c r="H17" s="10"/>
    </row>
    <row r="18" spans="1:11" x14ac:dyDescent="0.25">
      <c r="A18" s="65" t="s">
        <v>6</v>
      </c>
      <c r="B18" s="65"/>
      <c r="C18" s="10"/>
      <c r="D18" s="10"/>
      <c r="E18" s="10"/>
      <c r="F18" s="27"/>
      <c r="G18" s="10"/>
      <c r="H18" s="10"/>
    </row>
    <row r="19" spans="1:11" x14ac:dyDescent="0.25">
      <c r="A19" s="65" t="s">
        <v>7</v>
      </c>
      <c r="B19" s="65"/>
      <c r="C19" s="10"/>
      <c r="D19" s="10"/>
      <c r="E19" s="10"/>
      <c r="F19" s="27"/>
      <c r="G19" s="10"/>
      <c r="H19" s="10"/>
    </row>
    <row r="20" spans="1:11" x14ac:dyDescent="0.25">
      <c r="A20" s="11"/>
      <c r="B20" s="11"/>
      <c r="C20" s="11"/>
      <c r="D20" s="11"/>
      <c r="E20" s="11"/>
      <c r="F20" s="11"/>
      <c r="G20" s="11"/>
      <c r="H20" s="11"/>
    </row>
    <row r="21" spans="1:11" ht="15" customHeight="1" x14ac:dyDescent="0.25">
      <c r="A21" s="78" t="s">
        <v>0</v>
      </c>
      <c r="B21" s="78" t="s">
        <v>12</v>
      </c>
      <c r="C21" s="62" t="s">
        <v>1</v>
      </c>
      <c r="D21" s="78" t="s">
        <v>11</v>
      </c>
      <c r="E21" s="62" t="s">
        <v>35</v>
      </c>
      <c r="F21" s="79" t="s">
        <v>34</v>
      </c>
      <c r="G21" s="62" t="s">
        <v>13</v>
      </c>
      <c r="H21" s="62" t="s">
        <v>14</v>
      </c>
      <c r="I21" s="62" t="s">
        <v>20</v>
      </c>
      <c r="J21" s="62" t="s">
        <v>18</v>
      </c>
      <c r="K21" s="62" t="s">
        <v>19</v>
      </c>
    </row>
    <row r="22" spans="1:11" x14ac:dyDescent="0.25">
      <c r="A22" s="78"/>
      <c r="B22" s="78"/>
      <c r="C22" s="62"/>
      <c r="D22" s="78"/>
      <c r="E22" s="63"/>
      <c r="F22" s="80"/>
      <c r="G22" s="77"/>
      <c r="H22" s="63"/>
      <c r="I22" s="63"/>
      <c r="J22" s="63"/>
      <c r="K22" s="63"/>
    </row>
    <row r="23" spans="1:11" ht="43.5" customHeight="1" x14ac:dyDescent="0.25">
      <c r="A23" s="78"/>
      <c r="B23" s="78"/>
      <c r="C23" s="62"/>
      <c r="D23" s="78"/>
      <c r="E23" s="63"/>
      <c r="F23" s="81"/>
      <c r="G23" s="77"/>
      <c r="H23" s="63"/>
      <c r="I23" s="63"/>
      <c r="J23" s="63"/>
      <c r="K23" s="63"/>
    </row>
    <row r="24" spans="1:11" ht="30" x14ac:dyDescent="0.25">
      <c r="A24" s="21">
        <v>1</v>
      </c>
      <c r="B24" s="35" t="s">
        <v>40</v>
      </c>
      <c r="C24" s="36">
        <v>1.5</v>
      </c>
      <c r="D24" s="37" t="s">
        <v>41</v>
      </c>
      <c r="E24" s="22" t="s">
        <v>17</v>
      </c>
      <c r="F24" s="22" t="s">
        <v>17</v>
      </c>
      <c r="G24" s="18" t="s">
        <v>17</v>
      </c>
      <c r="H24" s="14" t="e">
        <f t="shared" ref="H24:H169" si="0">C24/G24</f>
        <v>#VALUE!</v>
      </c>
      <c r="I24" s="23" t="e">
        <f>K24/H24</f>
        <v>#VALUE!</v>
      </c>
      <c r="J24" s="17" t="s">
        <v>17</v>
      </c>
      <c r="K24" s="24" t="e">
        <f t="shared" ref="K24:K169" si="1">J24*C24</f>
        <v>#VALUE!</v>
      </c>
    </row>
    <row r="25" spans="1:11" ht="135" x14ac:dyDescent="0.25">
      <c r="A25" s="21">
        <v>2</v>
      </c>
      <c r="B25" s="35" t="s">
        <v>42</v>
      </c>
      <c r="C25" s="38">
        <v>5</v>
      </c>
      <c r="D25" s="37" t="s">
        <v>41</v>
      </c>
      <c r="E25" s="22" t="s">
        <v>17</v>
      </c>
      <c r="F25" s="22" t="s">
        <v>17</v>
      </c>
      <c r="G25" s="18" t="s">
        <v>17</v>
      </c>
      <c r="H25" s="14" t="e">
        <f t="shared" si="0"/>
        <v>#VALUE!</v>
      </c>
      <c r="I25" s="23" t="e">
        <f t="shared" ref="I25:I88" si="2">K25/H25</f>
        <v>#VALUE!</v>
      </c>
      <c r="J25" s="17" t="s">
        <v>17</v>
      </c>
      <c r="K25" s="24" t="e">
        <f t="shared" si="1"/>
        <v>#VALUE!</v>
      </c>
    </row>
    <row r="26" spans="1:11" ht="120" x14ac:dyDescent="0.25">
      <c r="A26" s="21">
        <f>A25+1</f>
        <v>3</v>
      </c>
      <c r="B26" s="35" t="s">
        <v>43</v>
      </c>
      <c r="C26" s="39">
        <v>2</v>
      </c>
      <c r="D26" s="37" t="s">
        <v>41</v>
      </c>
      <c r="E26" s="22" t="s">
        <v>17</v>
      </c>
      <c r="F26" s="22" t="s">
        <v>17</v>
      </c>
      <c r="G26" s="18" t="s">
        <v>17</v>
      </c>
      <c r="H26" s="14" t="e">
        <f t="shared" si="0"/>
        <v>#VALUE!</v>
      </c>
      <c r="I26" s="23" t="e">
        <f t="shared" si="2"/>
        <v>#VALUE!</v>
      </c>
      <c r="J26" s="17" t="s">
        <v>17</v>
      </c>
      <c r="K26" s="24" t="e">
        <f t="shared" si="1"/>
        <v>#VALUE!</v>
      </c>
    </row>
    <row r="27" spans="1:11" ht="30" x14ac:dyDescent="0.25">
      <c r="A27" s="21">
        <f t="shared" ref="A27:A90" si="3">A26+1</f>
        <v>4</v>
      </c>
      <c r="B27" s="40" t="s">
        <v>44</v>
      </c>
      <c r="C27" s="39">
        <v>30</v>
      </c>
      <c r="D27" s="37" t="s">
        <v>41</v>
      </c>
      <c r="E27" s="22" t="s">
        <v>17</v>
      </c>
      <c r="F27" s="22" t="s">
        <v>17</v>
      </c>
      <c r="G27" s="18" t="s">
        <v>17</v>
      </c>
      <c r="H27" s="14" t="e">
        <f t="shared" si="0"/>
        <v>#VALUE!</v>
      </c>
      <c r="I27" s="23" t="e">
        <f t="shared" si="2"/>
        <v>#VALUE!</v>
      </c>
      <c r="J27" s="17" t="s">
        <v>17</v>
      </c>
      <c r="K27" s="24" t="e">
        <f t="shared" si="1"/>
        <v>#VALUE!</v>
      </c>
    </row>
    <row r="28" spans="1:11" ht="30" x14ac:dyDescent="0.25">
      <c r="A28" s="21">
        <f t="shared" si="3"/>
        <v>5</v>
      </c>
      <c r="B28" s="35" t="s">
        <v>45</v>
      </c>
      <c r="C28" s="36">
        <v>140</v>
      </c>
      <c r="D28" s="37" t="s">
        <v>41</v>
      </c>
      <c r="E28" s="22" t="s">
        <v>17</v>
      </c>
      <c r="F28" s="22" t="s">
        <v>17</v>
      </c>
      <c r="G28" s="18" t="s">
        <v>17</v>
      </c>
      <c r="H28" s="14" t="e">
        <f t="shared" si="0"/>
        <v>#VALUE!</v>
      </c>
      <c r="I28" s="23" t="e">
        <f t="shared" si="2"/>
        <v>#VALUE!</v>
      </c>
      <c r="J28" s="17" t="s">
        <v>17</v>
      </c>
      <c r="K28" s="24" t="e">
        <f t="shared" si="1"/>
        <v>#VALUE!</v>
      </c>
    </row>
    <row r="29" spans="1:11" ht="45" x14ac:dyDescent="0.25">
      <c r="A29" s="21">
        <f t="shared" si="3"/>
        <v>6</v>
      </c>
      <c r="B29" s="35" t="s">
        <v>46</v>
      </c>
      <c r="C29" s="41">
        <v>28</v>
      </c>
      <c r="D29" s="37" t="s">
        <v>41</v>
      </c>
      <c r="E29" s="22" t="s">
        <v>17</v>
      </c>
      <c r="F29" s="22" t="s">
        <v>17</v>
      </c>
      <c r="G29" s="18" t="s">
        <v>17</v>
      </c>
      <c r="H29" s="14" t="e">
        <f t="shared" si="0"/>
        <v>#VALUE!</v>
      </c>
      <c r="I29" s="23" t="e">
        <f t="shared" si="2"/>
        <v>#VALUE!</v>
      </c>
      <c r="J29" s="17" t="s">
        <v>17</v>
      </c>
      <c r="K29" s="24" t="e">
        <f t="shared" si="1"/>
        <v>#VALUE!</v>
      </c>
    </row>
    <row r="30" spans="1:11" ht="30" x14ac:dyDescent="0.25">
      <c r="A30" s="21">
        <f t="shared" si="3"/>
        <v>7</v>
      </c>
      <c r="B30" s="35" t="s">
        <v>47</v>
      </c>
      <c r="C30" s="38">
        <v>840</v>
      </c>
      <c r="D30" s="37" t="s">
        <v>41</v>
      </c>
      <c r="E30" s="22" t="s">
        <v>17</v>
      </c>
      <c r="F30" s="22" t="s">
        <v>17</v>
      </c>
      <c r="G30" s="18" t="s">
        <v>17</v>
      </c>
      <c r="H30" s="14" t="e">
        <f t="shared" si="0"/>
        <v>#VALUE!</v>
      </c>
      <c r="I30" s="23" t="e">
        <f t="shared" si="2"/>
        <v>#VALUE!</v>
      </c>
      <c r="J30" s="17" t="s">
        <v>17</v>
      </c>
      <c r="K30" s="24" t="e">
        <f t="shared" si="1"/>
        <v>#VALUE!</v>
      </c>
    </row>
    <row r="31" spans="1:11" ht="30" x14ac:dyDescent="0.25">
      <c r="A31" s="21">
        <f t="shared" si="3"/>
        <v>8</v>
      </c>
      <c r="B31" s="35" t="s">
        <v>48</v>
      </c>
      <c r="C31" s="38">
        <v>32</v>
      </c>
      <c r="D31" s="37" t="s">
        <v>41</v>
      </c>
      <c r="E31" s="22" t="s">
        <v>17</v>
      </c>
      <c r="F31" s="22" t="s">
        <v>17</v>
      </c>
      <c r="G31" s="18" t="s">
        <v>17</v>
      </c>
      <c r="H31" s="14" t="e">
        <f t="shared" si="0"/>
        <v>#VALUE!</v>
      </c>
      <c r="I31" s="23" t="e">
        <f t="shared" si="2"/>
        <v>#VALUE!</v>
      </c>
      <c r="J31" s="17" t="s">
        <v>17</v>
      </c>
      <c r="K31" s="24" t="e">
        <f t="shared" si="1"/>
        <v>#VALUE!</v>
      </c>
    </row>
    <row r="32" spans="1:11" ht="45" x14ac:dyDescent="0.25">
      <c r="A32" s="21">
        <f t="shared" si="3"/>
        <v>9</v>
      </c>
      <c r="B32" s="35" t="s">
        <v>49</v>
      </c>
      <c r="C32" s="38">
        <v>280</v>
      </c>
      <c r="D32" s="37" t="s">
        <v>41</v>
      </c>
      <c r="E32" s="22" t="s">
        <v>17</v>
      </c>
      <c r="F32" s="22" t="s">
        <v>17</v>
      </c>
      <c r="G32" s="18" t="s">
        <v>17</v>
      </c>
      <c r="H32" s="14" t="e">
        <f t="shared" si="0"/>
        <v>#VALUE!</v>
      </c>
      <c r="I32" s="23" t="e">
        <f t="shared" si="2"/>
        <v>#VALUE!</v>
      </c>
      <c r="J32" s="17" t="s">
        <v>17</v>
      </c>
      <c r="K32" s="24" t="e">
        <f t="shared" si="1"/>
        <v>#VALUE!</v>
      </c>
    </row>
    <row r="33" spans="1:11" ht="30" x14ac:dyDescent="0.25">
      <c r="A33" s="21">
        <f t="shared" si="3"/>
        <v>10</v>
      </c>
      <c r="B33" s="35" t="s">
        <v>50</v>
      </c>
      <c r="C33" s="38">
        <v>14</v>
      </c>
      <c r="D33" s="37" t="s">
        <v>41</v>
      </c>
      <c r="E33" s="22" t="s">
        <v>17</v>
      </c>
      <c r="F33" s="22" t="s">
        <v>17</v>
      </c>
      <c r="G33" s="18" t="s">
        <v>17</v>
      </c>
      <c r="H33" s="14" t="e">
        <f t="shared" si="0"/>
        <v>#VALUE!</v>
      </c>
      <c r="I33" s="23" t="e">
        <f t="shared" si="2"/>
        <v>#VALUE!</v>
      </c>
      <c r="J33" s="17" t="s">
        <v>17</v>
      </c>
      <c r="K33" s="24" t="e">
        <f t="shared" si="1"/>
        <v>#VALUE!</v>
      </c>
    </row>
    <row r="34" spans="1:11" ht="30" x14ac:dyDescent="0.25">
      <c r="A34" s="21">
        <f t="shared" si="3"/>
        <v>11</v>
      </c>
      <c r="B34" s="35" t="s">
        <v>171</v>
      </c>
      <c r="C34" s="39">
        <v>5.4</v>
      </c>
      <c r="D34" s="37" t="s">
        <v>41</v>
      </c>
      <c r="E34" s="22" t="s">
        <v>17</v>
      </c>
      <c r="F34" s="22" t="s">
        <v>17</v>
      </c>
      <c r="G34" s="18" t="s">
        <v>17</v>
      </c>
      <c r="H34" s="14" t="e">
        <f t="shared" si="0"/>
        <v>#VALUE!</v>
      </c>
      <c r="I34" s="23" t="e">
        <f t="shared" si="2"/>
        <v>#VALUE!</v>
      </c>
      <c r="J34" s="17" t="s">
        <v>17</v>
      </c>
      <c r="K34" s="24" t="e">
        <f t="shared" si="1"/>
        <v>#VALUE!</v>
      </c>
    </row>
    <row r="35" spans="1:11" ht="45" x14ac:dyDescent="0.25">
      <c r="A35" s="21">
        <f t="shared" si="3"/>
        <v>12</v>
      </c>
      <c r="B35" s="42" t="s">
        <v>51</v>
      </c>
      <c r="C35" s="39">
        <v>28</v>
      </c>
      <c r="D35" s="43" t="s">
        <v>41</v>
      </c>
      <c r="E35" s="22" t="s">
        <v>17</v>
      </c>
      <c r="F35" s="22" t="s">
        <v>17</v>
      </c>
      <c r="G35" s="18" t="s">
        <v>17</v>
      </c>
      <c r="H35" s="14" t="e">
        <f t="shared" si="0"/>
        <v>#VALUE!</v>
      </c>
      <c r="I35" s="23" t="e">
        <f t="shared" si="2"/>
        <v>#VALUE!</v>
      </c>
      <c r="J35" s="17" t="s">
        <v>17</v>
      </c>
      <c r="K35" s="24" t="e">
        <f t="shared" si="1"/>
        <v>#VALUE!</v>
      </c>
    </row>
    <row r="36" spans="1:11" ht="60" x14ac:dyDescent="0.25">
      <c r="A36" s="21">
        <f t="shared" si="3"/>
        <v>13</v>
      </c>
      <c r="B36" s="35" t="s">
        <v>52</v>
      </c>
      <c r="C36" s="36">
        <v>170</v>
      </c>
      <c r="D36" s="37" t="s">
        <v>41</v>
      </c>
      <c r="E36" s="22" t="s">
        <v>17</v>
      </c>
      <c r="F36" s="22" t="s">
        <v>17</v>
      </c>
      <c r="G36" s="18" t="s">
        <v>17</v>
      </c>
      <c r="H36" s="14" t="e">
        <f t="shared" si="0"/>
        <v>#VALUE!</v>
      </c>
      <c r="I36" s="23" t="e">
        <f t="shared" si="2"/>
        <v>#VALUE!</v>
      </c>
      <c r="J36" s="17" t="s">
        <v>17</v>
      </c>
      <c r="K36" s="24" t="e">
        <f t="shared" si="1"/>
        <v>#VALUE!</v>
      </c>
    </row>
    <row r="37" spans="1:11" ht="45" x14ac:dyDescent="0.25">
      <c r="A37" s="21">
        <f t="shared" si="3"/>
        <v>14</v>
      </c>
      <c r="B37" s="35" t="s">
        <v>172</v>
      </c>
      <c r="C37" s="41">
        <v>2.9</v>
      </c>
      <c r="D37" s="37" t="s">
        <v>41</v>
      </c>
      <c r="E37" s="22" t="s">
        <v>17</v>
      </c>
      <c r="F37" s="22" t="s">
        <v>17</v>
      </c>
      <c r="G37" s="18" t="s">
        <v>17</v>
      </c>
      <c r="H37" s="14" t="e">
        <f t="shared" si="0"/>
        <v>#VALUE!</v>
      </c>
      <c r="I37" s="23" t="e">
        <f t="shared" si="2"/>
        <v>#VALUE!</v>
      </c>
      <c r="J37" s="17" t="s">
        <v>17</v>
      </c>
      <c r="K37" s="24" t="e">
        <f t="shared" si="1"/>
        <v>#VALUE!</v>
      </c>
    </row>
    <row r="38" spans="1:11" ht="30" x14ac:dyDescent="0.25">
      <c r="A38" s="21">
        <f t="shared" si="3"/>
        <v>15</v>
      </c>
      <c r="B38" s="35" t="s">
        <v>53</v>
      </c>
      <c r="C38" s="41">
        <v>14</v>
      </c>
      <c r="D38" s="37" t="s">
        <v>41</v>
      </c>
      <c r="E38" s="22" t="s">
        <v>17</v>
      </c>
      <c r="F38" s="22" t="s">
        <v>17</v>
      </c>
      <c r="G38" s="18" t="s">
        <v>17</v>
      </c>
      <c r="H38" s="14" t="e">
        <f t="shared" si="0"/>
        <v>#VALUE!</v>
      </c>
      <c r="I38" s="23" t="e">
        <f t="shared" si="2"/>
        <v>#VALUE!</v>
      </c>
      <c r="J38" s="17" t="s">
        <v>17</v>
      </c>
      <c r="K38" s="24" t="e">
        <f t="shared" si="1"/>
        <v>#VALUE!</v>
      </c>
    </row>
    <row r="39" spans="1:11" ht="60" x14ac:dyDescent="0.25">
      <c r="A39" s="21">
        <f t="shared" si="3"/>
        <v>16</v>
      </c>
      <c r="B39" s="35" t="s">
        <v>54</v>
      </c>
      <c r="C39" s="41">
        <v>52</v>
      </c>
      <c r="D39" s="37" t="s">
        <v>41</v>
      </c>
      <c r="E39" s="22" t="s">
        <v>17</v>
      </c>
      <c r="F39" s="22" t="s">
        <v>17</v>
      </c>
      <c r="G39" s="18" t="s">
        <v>17</v>
      </c>
      <c r="H39" s="14" t="e">
        <f t="shared" si="0"/>
        <v>#VALUE!</v>
      </c>
      <c r="I39" s="23" t="e">
        <f t="shared" si="2"/>
        <v>#VALUE!</v>
      </c>
      <c r="J39" s="17" t="s">
        <v>17</v>
      </c>
      <c r="K39" s="24" t="e">
        <f t="shared" si="1"/>
        <v>#VALUE!</v>
      </c>
    </row>
    <row r="40" spans="1:11" ht="105" x14ac:dyDescent="0.25">
      <c r="A40" s="21">
        <f t="shared" si="3"/>
        <v>17</v>
      </c>
      <c r="B40" s="35" t="s">
        <v>55</v>
      </c>
      <c r="C40" s="41">
        <v>23</v>
      </c>
      <c r="D40" s="37" t="s">
        <v>41</v>
      </c>
      <c r="E40" s="22" t="s">
        <v>17</v>
      </c>
      <c r="F40" s="22" t="s">
        <v>17</v>
      </c>
      <c r="G40" s="18" t="s">
        <v>17</v>
      </c>
      <c r="H40" s="14" t="e">
        <f t="shared" si="0"/>
        <v>#VALUE!</v>
      </c>
      <c r="I40" s="23" t="e">
        <f t="shared" si="2"/>
        <v>#VALUE!</v>
      </c>
      <c r="J40" s="17" t="s">
        <v>17</v>
      </c>
      <c r="K40" s="24" t="e">
        <f t="shared" si="1"/>
        <v>#VALUE!</v>
      </c>
    </row>
    <row r="41" spans="1:11" ht="60" x14ac:dyDescent="0.25">
      <c r="A41" s="21">
        <f t="shared" si="3"/>
        <v>18</v>
      </c>
      <c r="B41" s="35" t="s">
        <v>56</v>
      </c>
      <c r="C41" s="41">
        <v>2250</v>
      </c>
      <c r="D41" s="37" t="s">
        <v>57</v>
      </c>
      <c r="E41" s="22" t="s">
        <v>17</v>
      </c>
      <c r="F41" s="22" t="s">
        <v>17</v>
      </c>
      <c r="G41" s="18" t="s">
        <v>17</v>
      </c>
      <c r="H41" s="14" t="e">
        <f t="shared" si="0"/>
        <v>#VALUE!</v>
      </c>
      <c r="I41" s="23" t="e">
        <f t="shared" si="2"/>
        <v>#VALUE!</v>
      </c>
      <c r="J41" s="17" t="s">
        <v>17</v>
      </c>
      <c r="K41" s="24" t="e">
        <f t="shared" si="1"/>
        <v>#VALUE!</v>
      </c>
    </row>
    <row r="42" spans="1:11" ht="60" x14ac:dyDescent="0.25">
      <c r="A42" s="21">
        <f t="shared" si="3"/>
        <v>19</v>
      </c>
      <c r="B42" s="35" t="s">
        <v>58</v>
      </c>
      <c r="C42" s="41">
        <v>800</v>
      </c>
      <c r="D42" s="37" t="s">
        <v>57</v>
      </c>
      <c r="E42" s="22" t="s">
        <v>17</v>
      </c>
      <c r="F42" s="22" t="s">
        <v>17</v>
      </c>
      <c r="G42" s="18" t="s">
        <v>17</v>
      </c>
      <c r="H42" s="14" t="e">
        <f t="shared" si="0"/>
        <v>#VALUE!</v>
      </c>
      <c r="I42" s="23" t="e">
        <f t="shared" si="2"/>
        <v>#VALUE!</v>
      </c>
      <c r="J42" s="17" t="s">
        <v>17</v>
      </c>
      <c r="K42" s="24" t="e">
        <f t="shared" si="1"/>
        <v>#VALUE!</v>
      </c>
    </row>
    <row r="43" spans="1:11" ht="30" x14ac:dyDescent="0.25">
      <c r="A43" s="21">
        <f t="shared" si="3"/>
        <v>20</v>
      </c>
      <c r="B43" s="35" t="s">
        <v>59</v>
      </c>
      <c r="C43" s="41">
        <v>27.5</v>
      </c>
      <c r="D43" s="37" t="s">
        <v>41</v>
      </c>
      <c r="E43" s="22" t="s">
        <v>17</v>
      </c>
      <c r="F43" s="22" t="s">
        <v>17</v>
      </c>
      <c r="G43" s="18" t="s">
        <v>17</v>
      </c>
      <c r="H43" s="14" t="e">
        <f t="shared" si="0"/>
        <v>#VALUE!</v>
      </c>
      <c r="I43" s="23" t="e">
        <f t="shared" si="2"/>
        <v>#VALUE!</v>
      </c>
      <c r="J43" s="17" t="s">
        <v>17</v>
      </c>
      <c r="K43" s="24" t="e">
        <f t="shared" si="1"/>
        <v>#VALUE!</v>
      </c>
    </row>
    <row r="44" spans="1:11" ht="30" x14ac:dyDescent="0.25">
      <c r="A44" s="21">
        <f t="shared" si="3"/>
        <v>21</v>
      </c>
      <c r="B44" s="35" t="s">
        <v>60</v>
      </c>
      <c r="C44" s="38">
        <v>75</v>
      </c>
      <c r="D44" s="37" t="s">
        <v>41</v>
      </c>
      <c r="E44" s="22" t="s">
        <v>17</v>
      </c>
      <c r="F44" s="22" t="s">
        <v>17</v>
      </c>
      <c r="G44" s="18" t="s">
        <v>17</v>
      </c>
      <c r="H44" s="14" t="e">
        <f t="shared" si="0"/>
        <v>#VALUE!</v>
      </c>
      <c r="I44" s="23" t="e">
        <f t="shared" si="2"/>
        <v>#VALUE!</v>
      </c>
      <c r="J44" s="17" t="s">
        <v>17</v>
      </c>
      <c r="K44" s="24" t="e">
        <f t="shared" si="1"/>
        <v>#VALUE!</v>
      </c>
    </row>
    <row r="45" spans="1:11" ht="75" x14ac:dyDescent="0.25">
      <c r="A45" s="21">
        <f t="shared" si="3"/>
        <v>22</v>
      </c>
      <c r="B45" s="35" t="s">
        <v>61</v>
      </c>
      <c r="C45" s="38">
        <v>34</v>
      </c>
      <c r="D45" s="37" t="s">
        <v>41</v>
      </c>
      <c r="E45" s="22" t="s">
        <v>17</v>
      </c>
      <c r="F45" s="22" t="s">
        <v>17</v>
      </c>
      <c r="G45" s="18" t="s">
        <v>17</v>
      </c>
      <c r="H45" s="14" t="e">
        <f t="shared" si="0"/>
        <v>#VALUE!</v>
      </c>
      <c r="I45" s="23" t="e">
        <f t="shared" si="2"/>
        <v>#VALUE!</v>
      </c>
      <c r="J45" s="17" t="s">
        <v>17</v>
      </c>
      <c r="K45" s="24" t="e">
        <f t="shared" si="1"/>
        <v>#VALUE!</v>
      </c>
    </row>
    <row r="46" spans="1:11" ht="60" x14ac:dyDescent="0.25">
      <c r="A46" s="21">
        <f t="shared" si="3"/>
        <v>23</v>
      </c>
      <c r="B46" s="35" t="s">
        <v>62</v>
      </c>
      <c r="C46" s="38">
        <v>80</v>
      </c>
      <c r="D46" s="37" t="s">
        <v>41</v>
      </c>
      <c r="E46" s="22" t="s">
        <v>17</v>
      </c>
      <c r="F46" s="22" t="s">
        <v>17</v>
      </c>
      <c r="G46" s="18" t="s">
        <v>17</v>
      </c>
      <c r="H46" s="14" t="e">
        <f t="shared" si="0"/>
        <v>#VALUE!</v>
      </c>
      <c r="I46" s="23" t="e">
        <f t="shared" si="2"/>
        <v>#VALUE!</v>
      </c>
      <c r="J46" s="17" t="s">
        <v>17</v>
      </c>
      <c r="K46" s="24" t="e">
        <f t="shared" si="1"/>
        <v>#VALUE!</v>
      </c>
    </row>
    <row r="47" spans="1:11" ht="60" x14ac:dyDescent="0.25">
      <c r="A47" s="21">
        <f t="shared" si="3"/>
        <v>24</v>
      </c>
      <c r="B47" s="35" t="s">
        <v>63</v>
      </c>
      <c r="C47" s="38">
        <v>35</v>
      </c>
      <c r="D47" s="37" t="s">
        <v>41</v>
      </c>
      <c r="E47" s="22" t="s">
        <v>17</v>
      </c>
      <c r="F47" s="22" t="s">
        <v>17</v>
      </c>
      <c r="G47" s="18" t="s">
        <v>17</v>
      </c>
      <c r="H47" s="14" t="e">
        <f t="shared" si="0"/>
        <v>#VALUE!</v>
      </c>
      <c r="I47" s="23" t="e">
        <f t="shared" si="2"/>
        <v>#VALUE!</v>
      </c>
      <c r="J47" s="17" t="s">
        <v>17</v>
      </c>
      <c r="K47" s="24" t="e">
        <f t="shared" si="1"/>
        <v>#VALUE!</v>
      </c>
    </row>
    <row r="48" spans="1:11" ht="30" x14ac:dyDescent="0.25">
      <c r="A48" s="21">
        <f t="shared" si="3"/>
        <v>25</v>
      </c>
      <c r="B48" s="35" t="s">
        <v>64</v>
      </c>
      <c r="C48" s="38">
        <v>3</v>
      </c>
      <c r="D48" s="37" t="s">
        <v>41</v>
      </c>
      <c r="E48" s="22" t="s">
        <v>17</v>
      </c>
      <c r="F48" s="22" t="s">
        <v>17</v>
      </c>
      <c r="G48" s="18" t="s">
        <v>17</v>
      </c>
      <c r="H48" s="14" t="e">
        <f t="shared" si="0"/>
        <v>#VALUE!</v>
      </c>
      <c r="I48" s="23" t="e">
        <f t="shared" si="2"/>
        <v>#VALUE!</v>
      </c>
      <c r="J48" s="17" t="s">
        <v>17</v>
      </c>
      <c r="K48" s="24" t="e">
        <f t="shared" si="1"/>
        <v>#VALUE!</v>
      </c>
    </row>
    <row r="49" spans="1:11" ht="30" x14ac:dyDescent="0.25">
      <c r="A49" s="21">
        <f t="shared" si="3"/>
        <v>26</v>
      </c>
      <c r="B49" s="44" t="s">
        <v>65</v>
      </c>
      <c r="C49" s="45">
        <v>0.5</v>
      </c>
      <c r="D49" s="46" t="s">
        <v>41</v>
      </c>
      <c r="E49" s="22" t="s">
        <v>17</v>
      </c>
      <c r="F49" s="22" t="s">
        <v>17</v>
      </c>
      <c r="G49" s="18" t="s">
        <v>17</v>
      </c>
      <c r="H49" s="14" t="e">
        <f t="shared" si="0"/>
        <v>#VALUE!</v>
      </c>
      <c r="I49" s="23" t="e">
        <f t="shared" si="2"/>
        <v>#VALUE!</v>
      </c>
      <c r="J49" s="17" t="s">
        <v>17</v>
      </c>
      <c r="K49" s="24" t="e">
        <f t="shared" si="1"/>
        <v>#VALUE!</v>
      </c>
    </row>
    <row r="50" spans="1:11" ht="30" x14ac:dyDescent="0.25">
      <c r="A50" s="21">
        <f t="shared" si="3"/>
        <v>27</v>
      </c>
      <c r="B50" s="35" t="s">
        <v>66</v>
      </c>
      <c r="C50" s="38">
        <v>800</v>
      </c>
      <c r="D50" s="37" t="s">
        <v>57</v>
      </c>
      <c r="E50" s="22" t="s">
        <v>17</v>
      </c>
      <c r="F50" s="22" t="s">
        <v>17</v>
      </c>
      <c r="G50" s="18" t="s">
        <v>17</v>
      </c>
      <c r="H50" s="14" t="e">
        <f t="shared" si="0"/>
        <v>#VALUE!</v>
      </c>
      <c r="I50" s="23" t="e">
        <f t="shared" si="2"/>
        <v>#VALUE!</v>
      </c>
      <c r="J50" s="17" t="s">
        <v>17</v>
      </c>
      <c r="K50" s="24" t="e">
        <f t="shared" si="1"/>
        <v>#VALUE!</v>
      </c>
    </row>
    <row r="51" spans="1:11" ht="90" x14ac:dyDescent="0.25">
      <c r="A51" s="21">
        <f t="shared" si="3"/>
        <v>28</v>
      </c>
      <c r="B51" s="47" t="s">
        <v>67</v>
      </c>
      <c r="C51" s="39">
        <v>63</v>
      </c>
      <c r="D51" s="43" t="s">
        <v>41</v>
      </c>
      <c r="E51" s="22" t="s">
        <v>17</v>
      </c>
      <c r="F51" s="22" t="s">
        <v>17</v>
      </c>
      <c r="G51" s="18" t="s">
        <v>17</v>
      </c>
      <c r="H51" s="14" t="e">
        <f t="shared" si="0"/>
        <v>#VALUE!</v>
      </c>
      <c r="I51" s="23" t="e">
        <f t="shared" si="2"/>
        <v>#VALUE!</v>
      </c>
      <c r="J51" s="17" t="s">
        <v>17</v>
      </c>
      <c r="K51" s="24" t="e">
        <f t="shared" si="1"/>
        <v>#VALUE!</v>
      </c>
    </row>
    <row r="52" spans="1:11" ht="90" x14ac:dyDescent="0.25">
      <c r="A52" s="21">
        <f t="shared" si="3"/>
        <v>29</v>
      </c>
      <c r="B52" s="35" t="s">
        <v>68</v>
      </c>
      <c r="C52" s="39">
        <v>152</v>
      </c>
      <c r="D52" s="37" t="s">
        <v>41</v>
      </c>
      <c r="E52" s="22" t="s">
        <v>17</v>
      </c>
      <c r="F52" s="22" t="s">
        <v>17</v>
      </c>
      <c r="G52" s="18" t="s">
        <v>17</v>
      </c>
      <c r="H52" s="14" t="e">
        <f t="shared" si="0"/>
        <v>#VALUE!</v>
      </c>
      <c r="I52" s="23" t="e">
        <f t="shared" si="2"/>
        <v>#VALUE!</v>
      </c>
      <c r="J52" s="17" t="s">
        <v>17</v>
      </c>
      <c r="K52" s="24" t="e">
        <f t="shared" si="1"/>
        <v>#VALUE!</v>
      </c>
    </row>
    <row r="53" spans="1:11" ht="30" x14ac:dyDescent="0.25">
      <c r="A53" s="21">
        <f t="shared" si="3"/>
        <v>30</v>
      </c>
      <c r="B53" s="35" t="s">
        <v>69</v>
      </c>
      <c r="C53" s="38">
        <v>150</v>
      </c>
      <c r="D53" s="37" t="s">
        <v>41</v>
      </c>
      <c r="E53" s="22" t="s">
        <v>17</v>
      </c>
      <c r="F53" s="22" t="s">
        <v>17</v>
      </c>
      <c r="G53" s="18" t="s">
        <v>17</v>
      </c>
      <c r="H53" s="14" t="e">
        <f t="shared" si="0"/>
        <v>#VALUE!</v>
      </c>
      <c r="I53" s="23" t="e">
        <f t="shared" si="2"/>
        <v>#VALUE!</v>
      </c>
      <c r="J53" s="17" t="s">
        <v>17</v>
      </c>
      <c r="K53" s="24" t="e">
        <f t="shared" si="1"/>
        <v>#VALUE!</v>
      </c>
    </row>
    <row r="54" spans="1:11" ht="30" x14ac:dyDescent="0.25">
      <c r="A54" s="21">
        <f t="shared" si="3"/>
        <v>31</v>
      </c>
      <c r="B54" s="35" t="s">
        <v>70</v>
      </c>
      <c r="C54" s="39">
        <v>8</v>
      </c>
      <c r="D54" s="37" t="s">
        <v>41</v>
      </c>
      <c r="E54" s="22" t="s">
        <v>17</v>
      </c>
      <c r="F54" s="22" t="s">
        <v>17</v>
      </c>
      <c r="G54" s="18" t="s">
        <v>17</v>
      </c>
      <c r="H54" s="14" t="e">
        <f t="shared" si="0"/>
        <v>#VALUE!</v>
      </c>
      <c r="I54" s="23" t="e">
        <f t="shared" si="2"/>
        <v>#VALUE!</v>
      </c>
      <c r="J54" s="17" t="s">
        <v>17</v>
      </c>
      <c r="K54" s="24" t="e">
        <f t="shared" si="1"/>
        <v>#VALUE!</v>
      </c>
    </row>
    <row r="55" spans="1:11" ht="30" x14ac:dyDescent="0.25">
      <c r="A55" s="21">
        <f t="shared" si="3"/>
        <v>32</v>
      </c>
      <c r="B55" s="35" t="s">
        <v>71</v>
      </c>
      <c r="C55" s="41">
        <v>825</v>
      </c>
      <c r="D55" s="37" t="s">
        <v>57</v>
      </c>
      <c r="E55" s="22" t="s">
        <v>17</v>
      </c>
      <c r="F55" s="22" t="s">
        <v>17</v>
      </c>
      <c r="G55" s="18" t="s">
        <v>17</v>
      </c>
      <c r="H55" s="14" t="e">
        <f t="shared" si="0"/>
        <v>#VALUE!</v>
      </c>
      <c r="I55" s="23" t="e">
        <f t="shared" si="2"/>
        <v>#VALUE!</v>
      </c>
      <c r="J55" s="17" t="s">
        <v>17</v>
      </c>
      <c r="K55" s="24" t="e">
        <f t="shared" si="1"/>
        <v>#VALUE!</v>
      </c>
    </row>
    <row r="56" spans="1:11" ht="75" x14ac:dyDescent="0.25">
      <c r="A56" s="21">
        <f t="shared" si="3"/>
        <v>33</v>
      </c>
      <c r="B56" s="35" t="s">
        <v>173</v>
      </c>
      <c r="C56" s="38">
        <v>100</v>
      </c>
      <c r="D56" s="37" t="s">
        <v>41</v>
      </c>
      <c r="E56" s="22" t="s">
        <v>17</v>
      </c>
      <c r="F56" s="22" t="s">
        <v>17</v>
      </c>
      <c r="G56" s="18" t="s">
        <v>17</v>
      </c>
      <c r="H56" s="14" t="e">
        <f t="shared" si="0"/>
        <v>#VALUE!</v>
      </c>
      <c r="I56" s="23" t="e">
        <f t="shared" si="2"/>
        <v>#VALUE!</v>
      </c>
      <c r="J56" s="17" t="s">
        <v>17</v>
      </c>
      <c r="K56" s="24" t="e">
        <f t="shared" si="1"/>
        <v>#VALUE!</v>
      </c>
    </row>
    <row r="57" spans="1:11" ht="45" x14ac:dyDescent="0.25">
      <c r="A57" s="21">
        <f t="shared" si="3"/>
        <v>34</v>
      </c>
      <c r="B57" s="35" t="s">
        <v>72</v>
      </c>
      <c r="C57" s="38">
        <v>35</v>
      </c>
      <c r="D57" s="37" t="s">
        <v>41</v>
      </c>
      <c r="E57" s="22" t="s">
        <v>17</v>
      </c>
      <c r="F57" s="22" t="s">
        <v>17</v>
      </c>
      <c r="G57" s="18" t="s">
        <v>17</v>
      </c>
      <c r="H57" s="14" t="e">
        <f t="shared" si="0"/>
        <v>#VALUE!</v>
      </c>
      <c r="I57" s="23" t="e">
        <f t="shared" si="2"/>
        <v>#VALUE!</v>
      </c>
      <c r="J57" s="17" t="s">
        <v>17</v>
      </c>
      <c r="K57" s="24" t="e">
        <f t="shared" si="1"/>
        <v>#VALUE!</v>
      </c>
    </row>
    <row r="58" spans="1:11" ht="135" x14ac:dyDescent="0.25">
      <c r="A58" s="21">
        <f t="shared" si="3"/>
        <v>35</v>
      </c>
      <c r="B58" s="35" t="s">
        <v>73</v>
      </c>
      <c r="C58" s="38">
        <v>162</v>
      </c>
      <c r="D58" s="37" t="s">
        <v>41</v>
      </c>
      <c r="E58" s="22" t="s">
        <v>17</v>
      </c>
      <c r="F58" s="22" t="s">
        <v>17</v>
      </c>
      <c r="G58" s="18" t="s">
        <v>17</v>
      </c>
      <c r="H58" s="14" t="e">
        <f t="shared" si="0"/>
        <v>#VALUE!</v>
      </c>
      <c r="I58" s="23" t="e">
        <f t="shared" si="2"/>
        <v>#VALUE!</v>
      </c>
      <c r="J58" s="17" t="s">
        <v>17</v>
      </c>
      <c r="K58" s="24" t="e">
        <f t="shared" si="1"/>
        <v>#VALUE!</v>
      </c>
    </row>
    <row r="59" spans="1:11" ht="120" x14ac:dyDescent="0.25">
      <c r="A59" s="21">
        <f t="shared" si="3"/>
        <v>36</v>
      </c>
      <c r="B59" s="35" t="s">
        <v>174</v>
      </c>
      <c r="C59" s="36">
        <v>25</v>
      </c>
      <c r="D59" s="37" t="s">
        <v>41</v>
      </c>
      <c r="E59" s="22" t="s">
        <v>17</v>
      </c>
      <c r="F59" s="22" t="s">
        <v>17</v>
      </c>
      <c r="G59" s="18" t="s">
        <v>17</v>
      </c>
      <c r="H59" s="14" t="e">
        <f t="shared" si="0"/>
        <v>#VALUE!</v>
      </c>
      <c r="I59" s="23" t="e">
        <f t="shared" si="2"/>
        <v>#VALUE!</v>
      </c>
      <c r="J59" s="17" t="s">
        <v>17</v>
      </c>
      <c r="K59" s="24" t="e">
        <f t="shared" si="1"/>
        <v>#VALUE!</v>
      </c>
    </row>
    <row r="60" spans="1:11" ht="30" x14ac:dyDescent="0.25">
      <c r="A60" s="21">
        <f t="shared" si="3"/>
        <v>37</v>
      </c>
      <c r="B60" s="42" t="s">
        <v>74</v>
      </c>
      <c r="C60" s="39">
        <v>1.6</v>
      </c>
      <c r="D60" s="43" t="s">
        <v>41</v>
      </c>
      <c r="E60" s="22" t="s">
        <v>17</v>
      </c>
      <c r="F60" s="22" t="s">
        <v>17</v>
      </c>
      <c r="G60" s="18" t="s">
        <v>17</v>
      </c>
      <c r="H60" s="14" t="e">
        <f t="shared" si="0"/>
        <v>#VALUE!</v>
      </c>
      <c r="I60" s="23" t="e">
        <f t="shared" si="2"/>
        <v>#VALUE!</v>
      </c>
      <c r="J60" s="17" t="s">
        <v>17</v>
      </c>
      <c r="K60" s="24" t="e">
        <f t="shared" si="1"/>
        <v>#VALUE!</v>
      </c>
    </row>
    <row r="61" spans="1:11" ht="30" x14ac:dyDescent="0.25">
      <c r="A61" s="21">
        <f t="shared" si="3"/>
        <v>38</v>
      </c>
      <c r="B61" s="35" t="s">
        <v>75</v>
      </c>
      <c r="C61" s="38">
        <v>5.2</v>
      </c>
      <c r="D61" s="37" t="s">
        <v>41</v>
      </c>
      <c r="E61" s="22" t="s">
        <v>17</v>
      </c>
      <c r="F61" s="22" t="s">
        <v>17</v>
      </c>
      <c r="G61" s="18" t="s">
        <v>17</v>
      </c>
      <c r="H61" s="14" t="e">
        <f t="shared" si="0"/>
        <v>#VALUE!</v>
      </c>
      <c r="I61" s="23" t="e">
        <f t="shared" si="2"/>
        <v>#VALUE!</v>
      </c>
      <c r="J61" s="17" t="s">
        <v>17</v>
      </c>
      <c r="K61" s="24" t="e">
        <f t="shared" si="1"/>
        <v>#VALUE!</v>
      </c>
    </row>
    <row r="62" spans="1:11" ht="105" x14ac:dyDescent="0.25">
      <c r="A62" s="21">
        <f t="shared" si="3"/>
        <v>39</v>
      </c>
      <c r="B62" s="35" t="s">
        <v>76</v>
      </c>
      <c r="C62" s="39">
        <v>2</v>
      </c>
      <c r="D62" s="37" t="s">
        <v>41</v>
      </c>
      <c r="E62" s="22" t="s">
        <v>17</v>
      </c>
      <c r="F62" s="22" t="s">
        <v>17</v>
      </c>
      <c r="G62" s="18" t="s">
        <v>17</v>
      </c>
      <c r="H62" s="14" t="e">
        <f t="shared" si="0"/>
        <v>#VALUE!</v>
      </c>
      <c r="I62" s="23" t="e">
        <f t="shared" si="2"/>
        <v>#VALUE!</v>
      </c>
      <c r="J62" s="17" t="s">
        <v>17</v>
      </c>
      <c r="K62" s="24" t="e">
        <f t="shared" si="1"/>
        <v>#VALUE!</v>
      </c>
    </row>
    <row r="63" spans="1:11" ht="30" x14ac:dyDescent="0.25">
      <c r="A63" s="21">
        <f t="shared" si="3"/>
        <v>40</v>
      </c>
      <c r="B63" s="35" t="s">
        <v>77</v>
      </c>
      <c r="C63" s="36">
        <v>1.35</v>
      </c>
      <c r="D63" s="37" t="s">
        <v>41</v>
      </c>
      <c r="E63" s="22" t="s">
        <v>17</v>
      </c>
      <c r="F63" s="22" t="s">
        <v>17</v>
      </c>
      <c r="G63" s="18" t="s">
        <v>17</v>
      </c>
      <c r="H63" s="14" t="e">
        <f t="shared" si="0"/>
        <v>#VALUE!</v>
      </c>
      <c r="I63" s="23" t="e">
        <f t="shared" si="2"/>
        <v>#VALUE!</v>
      </c>
      <c r="J63" s="17" t="s">
        <v>17</v>
      </c>
      <c r="K63" s="24" t="e">
        <f t="shared" si="1"/>
        <v>#VALUE!</v>
      </c>
    </row>
    <row r="64" spans="1:11" ht="135" x14ac:dyDescent="0.25">
      <c r="A64" s="21">
        <f t="shared" si="3"/>
        <v>41</v>
      </c>
      <c r="B64" s="35" t="s">
        <v>78</v>
      </c>
      <c r="C64" s="36">
        <v>0.75</v>
      </c>
      <c r="D64" s="37" t="s">
        <v>41</v>
      </c>
      <c r="E64" s="22" t="s">
        <v>17</v>
      </c>
      <c r="F64" s="22" t="s">
        <v>17</v>
      </c>
      <c r="G64" s="18" t="s">
        <v>17</v>
      </c>
      <c r="H64" s="14" t="e">
        <f t="shared" si="0"/>
        <v>#VALUE!</v>
      </c>
      <c r="I64" s="23" t="e">
        <f t="shared" si="2"/>
        <v>#VALUE!</v>
      </c>
      <c r="J64" s="17" t="s">
        <v>17</v>
      </c>
      <c r="K64" s="24" t="e">
        <f t="shared" si="1"/>
        <v>#VALUE!</v>
      </c>
    </row>
    <row r="65" spans="1:11" ht="105" x14ac:dyDescent="0.25">
      <c r="A65" s="21">
        <f t="shared" si="3"/>
        <v>42</v>
      </c>
      <c r="B65" s="35" t="s">
        <v>175</v>
      </c>
      <c r="C65" s="36">
        <v>5</v>
      </c>
      <c r="D65" s="37" t="s">
        <v>41</v>
      </c>
      <c r="E65" s="22" t="s">
        <v>17</v>
      </c>
      <c r="F65" s="22" t="s">
        <v>17</v>
      </c>
      <c r="G65" s="18" t="s">
        <v>17</v>
      </c>
      <c r="H65" s="14" t="e">
        <f t="shared" si="0"/>
        <v>#VALUE!</v>
      </c>
      <c r="I65" s="23" t="e">
        <f t="shared" si="2"/>
        <v>#VALUE!</v>
      </c>
      <c r="J65" s="17" t="s">
        <v>17</v>
      </c>
      <c r="K65" s="24" t="e">
        <f t="shared" si="1"/>
        <v>#VALUE!</v>
      </c>
    </row>
    <row r="66" spans="1:11" ht="90" x14ac:dyDescent="0.25">
      <c r="A66" s="21">
        <f t="shared" si="3"/>
        <v>43</v>
      </c>
      <c r="B66" s="40" t="s">
        <v>79</v>
      </c>
      <c r="C66" s="38">
        <v>88</v>
      </c>
      <c r="D66" s="37" t="s">
        <v>41</v>
      </c>
      <c r="E66" s="22" t="s">
        <v>17</v>
      </c>
      <c r="F66" s="22" t="s">
        <v>17</v>
      </c>
      <c r="G66" s="18" t="s">
        <v>17</v>
      </c>
      <c r="H66" s="14" t="e">
        <f t="shared" si="0"/>
        <v>#VALUE!</v>
      </c>
      <c r="I66" s="23" t="e">
        <f t="shared" si="2"/>
        <v>#VALUE!</v>
      </c>
      <c r="J66" s="17" t="s">
        <v>17</v>
      </c>
      <c r="K66" s="24" t="e">
        <f t="shared" si="1"/>
        <v>#VALUE!</v>
      </c>
    </row>
    <row r="67" spans="1:11" ht="60" x14ac:dyDescent="0.25">
      <c r="A67" s="21">
        <f t="shared" si="3"/>
        <v>44</v>
      </c>
      <c r="B67" s="40" t="s">
        <v>80</v>
      </c>
      <c r="C67" s="39">
        <v>17.600000000000001</v>
      </c>
      <c r="D67" s="37" t="s">
        <v>41</v>
      </c>
      <c r="E67" s="22" t="s">
        <v>17</v>
      </c>
      <c r="F67" s="22" t="s">
        <v>17</v>
      </c>
      <c r="G67" s="18" t="s">
        <v>17</v>
      </c>
      <c r="H67" s="14" t="e">
        <f t="shared" si="0"/>
        <v>#VALUE!</v>
      </c>
      <c r="I67" s="23" t="e">
        <f t="shared" si="2"/>
        <v>#VALUE!</v>
      </c>
      <c r="J67" s="17" t="s">
        <v>17</v>
      </c>
      <c r="K67" s="24" t="e">
        <f t="shared" si="1"/>
        <v>#VALUE!</v>
      </c>
    </row>
    <row r="68" spans="1:11" ht="30" x14ac:dyDescent="0.25">
      <c r="A68" s="21">
        <f t="shared" si="3"/>
        <v>45</v>
      </c>
      <c r="B68" s="35" t="s">
        <v>81</v>
      </c>
      <c r="C68" s="38">
        <v>27.5</v>
      </c>
      <c r="D68" s="37" t="s">
        <v>41</v>
      </c>
      <c r="E68" s="22" t="s">
        <v>17</v>
      </c>
      <c r="F68" s="22" t="s">
        <v>17</v>
      </c>
      <c r="G68" s="18" t="s">
        <v>17</v>
      </c>
      <c r="H68" s="14" t="e">
        <f t="shared" si="0"/>
        <v>#VALUE!</v>
      </c>
      <c r="I68" s="23" t="e">
        <f t="shared" si="2"/>
        <v>#VALUE!</v>
      </c>
      <c r="J68" s="17" t="s">
        <v>17</v>
      </c>
      <c r="K68" s="24" t="e">
        <f t="shared" si="1"/>
        <v>#VALUE!</v>
      </c>
    </row>
    <row r="69" spans="1:11" ht="30" x14ac:dyDescent="0.25">
      <c r="A69" s="21">
        <f t="shared" si="3"/>
        <v>46</v>
      </c>
      <c r="B69" s="35" t="s">
        <v>82</v>
      </c>
      <c r="C69" s="38">
        <v>5</v>
      </c>
      <c r="D69" s="37" t="s">
        <v>41</v>
      </c>
      <c r="E69" s="22" t="s">
        <v>17</v>
      </c>
      <c r="F69" s="22" t="s">
        <v>17</v>
      </c>
      <c r="G69" s="18" t="s">
        <v>17</v>
      </c>
      <c r="H69" s="14" t="e">
        <f t="shared" si="0"/>
        <v>#VALUE!</v>
      </c>
      <c r="I69" s="23" t="e">
        <f t="shared" si="2"/>
        <v>#VALUE!</v>
      </c>
      <c r="J69" s="17" t="s">
        <v>17</v>
      </c>
      <c r="K69" s="24" t="e">
        <f t="shared" si="1"/>
        <v>#VALUE!</v>
      </c>
    </row>
    <row r="70" spans="1:11" ht="135" x14ac:dyDescent="0.25">
      <c r="A70" s="21">
        <f t="shared" si="3"/>
        <v>47</v>
      </c>
      <c r="B70" s="35" t="s">
        <v>83</v>
      </c>
      <c r="C70" s="41">
        <v>160</v>
      </c>
      <c r="D70" s="37" t="s">
        <v>41</v>
      </c>
      <c r="E70" s="22" t="s">
        <v>17</v>
      </c>
      <c r="F70" s="22" t="s">
        <v>17</v>
      </c>
      <c r="G70" s="18" t="s">
        <v>17</v>
      </c>
      <c r="H70" s="14" t="e">
        <f t="shared" si="0"/>
        <v>#VALUE!</v>
      </c>
      <c r="I70" s="23" t="e">
        <f t="shared" si="2"/>
        <v>#VALUE!</v>
      </c>
      <c r="J70" s="17" t="s">
        <v>17</v>
      </c>
      <c r="K70" s="24" t="e">
        <f t="shared" si="1"/>
        <v>#VALUE!</v>
      </c>
    </row>
    <row r="71" spans="1:11" ht="105" x14ac:dyDescent="0.25">
      <c r="A71" s="21">
        <f t="shared" si="3"/>
        <v>48</v>
      </c>
      <c r="B71" s="35" t="s">
        <v>176</v>
      </c>
      <c r="C71" s="38">
        <v>80</v>
      </c>
      <c r="D71" s="37" t="s">
        <v>41</v>
      </c>
      <c r="E71" s="22" t="s">
        <v>17</v>
      </c>
      <c r="F71" s="22" t="s">
        <v>17</v>
      </c>
      <c r="G71" s="18" t="s">
        <v>17</v>
      </c>
      <c r="H71" s="14" t="e">
        <f t="shared" si="0"/>
        <v>#VALUE!</v>
      </c>
      <c r="I71" s="23" t="e">
        <f t="shared" si="2"/>
        <v>#VALUE!</v>
      </c>
      <c r="J71" s="17" t="s">
        <v>17</v>
      </c>
      <c r="K71" s="24" t="e">
        <f t="shared" si="1"/>
        <v>#VALUE!</v>
      </c>
    </row>
    <row r="72" spans="1:11" ht="105" x14ac:dyDescent="0.25">
      <c r="A72" s="21">
        <f t="shared" si="3"/>
        <v>49</v>
      </c>
      <c r="B72" s="35" t="s">
        <v>84</v>
      </c>
      <c r="C72" s="38">
        <v>71.25</v>
      </c>
      <c r="D72" s="37" t="s">
        <v>41</v>
      </c>
      <c r="E72" s="22" t="s">
        <v>17</v>
      </c>
      <c r="F72" s="22" t="s">
        <v>17</v>
      </c>
      <c r="G72" s="18" t="s">
        <v>17</v>
      </c>
      <c r="H72" s="14" t="e">
        <f t="shared" si="0"/>
        <v>#VALUE!</v>
      </c>
      <c r="I72" s="23" t="e">
        <f t="shared" si="2"/>
        <v>#VALUE!</v>
      </c>
      <c r="J72" s="17" t="s">
        <v>17</v>
      </c>
      <c r="K72" s="24" t="e">
        <f t="shared" si="1"/>
        <v>#VALUE!</v>
      </c>
    </row>
    <row r="73" spans="1:11" ht="30" x14ac:dyDescent="0.25">
      <c r="A73" s="21">
        <f t="shared" si="3"/>
        <v>50</v>
      </c>
      <c r="B73" s="35" t="s">
        <v>85</v>
      </c>
      <c r="C73" s="38">
        <v>1.7</v>
      </c>
      <c r="D73" s="37" t="s">
        <v>57</v>
      </c>
      <c r="E73" s="22" t="s">
        <v>17</v>
      </c>
      <c r="F73" s="22" t="s">
        <v>17</v>
      </c>
      <c r="G73" s="18" t="s">
        <v>17</v>
      </c>
      <c r="H73" s="14" t="e">
        <f t="shared" si="0"/>
        <v>#VALUE!</v>
      </c>
      <c r="I73" s="23" t="e">
        <f t="shared" si="2"/>
        <v>#VALUE!</v>
      </c>
      <c r="J73" s="17" t="s">
        <v>17</v>
      </c>
      <c r="K73" s="24" t="e">
        <f t="shared" si="1"/>
        <v>#VALUE!</v>
      </c>
    </row>
    <row r="74" spans="1:11" ht="30" x14ac:dyDescent="0.25">
      <c r="A74" s="21">
        <f t="shared" si="3"/>
        <v>51</v>
      </c>
      <c r="B74" s="40" t="s">
        <v>86</v>
      </c>
      <c r="C74" s="38">
        <v>4</v>
      </c>
      <c r="D74" s="41" t="s">
        <v>41</v>
      </c>
      <c r="E74" s="22" t="s">
        <v>17</v>
      </c>
      <c r="F74" s="22" t="s">
        <v>17</v>
      </c>
      <c r="G74" s="18" t="s">
        <v>17</v>
      </c>
      <c r="H74" s="14" t="e">
        <f t="shared" si="0"/>
        <v>#VALUE!</v>
      </c>
      <c r="I74" s="23" t="e">
        <f t="shared" si="2"/>
        <v>#VALUE!</v>
      </c>
      <c r="J74" s="17" t="s">
        <v>17</v>
      </c>
      <c r="K74" s="24" t="e">
        <f t="shared" si="1"/>
        <v>#VALUE!</v>
      </c>
    </row>
    <row r="75" spans="1:11" ht="30" x14ac:dyDescent="0.25">
      <c r="A75" s="21">
        <f t="shared" si="3"/>
        <v>52</v>
      </c>
      <c r="B75" s="40" t="s">
        <v>87</v>
      </c>
      <c r="C75" s="38">
        <v>22.5</v>
      </c>
      <c r="D75" s="37" t="s">
        <v>41</v>
      </c>
      <c r="E75" s="22" t="s">
        <v>17</v>
      </c>
      <c r="F75" s="22" t="s">
        <v>17</v>
      </c>
      <c r="G75" s="18" t="s">
        <v>17</v>
      </c>
      <c r="H75" s="14" t="e">
        <f t="shared" si="0"/>
        <v>#VALUE!</v>
      </c>
      <c r="I75" s="23" t="e">
        <f t="shared" si="2"/>
        <v>#VALUE!</v>
      </c>
      <c r="J75" s="17" t="s">
        <v>17</v>
      </c>
      <c r="K75" s="24" t="e">
        <f t="shared" si="1"/>
        <v>#VALUE!</v>
      </c>
    </row>
    <row r="76" spans="1:11" ht="60" x14ac:dyDescent="0.25">
      <c r="A76" s="21">
        <f t="shared" si="3"/>
        <v>53</v>
      </c>
      <c r="B76" s="35" t="s">
        <v>177</v>
      </c>
      <c r="C76" s="41">
        <v>80.75</v>
      </c>
      <c r="D76" s="37" t="s">
        <v>41</v>
      </c>
      <c r="E76" s="22" t="s">
        <v>17</v>
      </c>
      <c r="F76" s="22" t="s">
        <v>17</v>
      </c>
      <c r="G76" s="18" t="s">
        <v>17</v>
      </c>
      <c r="H76" s="14" t="e">
        <f t="shared" si="0"/>
        <v>#VALUE!</v>
      </c>
      <c r="I76" s="23" t="e">
        <f t="shared" si="2"/>
        <v>#VALUE!</v>
      </c>
      <c r="J76" s="17" t="s">
        <v>17</v>
      </c>
      <c r="K76" s="24" t="e">
        <f t="shared" si="1"/>
        <v>#VALUE!</v>
      </c>
    </row>
    <row r="77" spans="1:11" ht="30" x14ac:dyDescent="0.25">
      <c r="A77" s="21">
        <f t="shared" si="3"/>
        <v>54</v>
      </c>
      <c r="B77" s="35" t="s">
        <v>88</v>
      </c>
      <c r="C77" s="41">
        <v>3.9</v>
      </c>
      <c r="D77" s="37" t="s">
        <v>41</v>
      </c>
      <c r="E77" s="22" t="s">
        <v>17</v>
      </c>
      <c r="F77" s="22" t="s">
        <v>17</v>
      </c>
      <c r="G77" s="18" t="s">
        <v>17</v>
      </c>
      <c r="H77" s="14" t="e">
        <f t="shared" si="0"/>
        <v>#VALUE!</v>
      </c>
      <c r="I77" s="23" t="e">
        <f t="shared" si="2"/>
        <v>#VALUE!</v>
      </c>
      <c r="J77" s="17" t="s">
        <v>17</v>
      </c>
      <c r="K77" s="24" t="e">
        <f t="shared" si="1"/>
        <v>#VALUE!</v>
      </c>
    </row>
    <row r="78" spans="1:11" ht="60" x14ac:dyDescent="0.25">
      <c r="A78" s="21">
        <f t="shared" si="3"/>
        <v>55</v>
      </c>
      <c r="B78" s="35" t="s">
        <v>178</v>
      </c>
      <c r="C78" s="41">
        <v>23.85</v>
      </c>
      <c r="D78" s="37" t="s">
        <v>41</v>
      </c>
      <c r="E78" s="22" t="s">
        <v>17</v>
      </c>
      <c r="F78" s="22" t="s">
        <v>17</v>
      </c>
      <c r="G78" s="18" t="s">
        <v>17</v>
      </c>
      <c r="H78" s="14" t="e">
        <f t="shared" si="0"/>
        <v>#VALUE!</v>
      </c>
      <c r="I78" s="23" t="e">
        <f t="shared" si="2"/>
        <v>#VALUE!</v>
      </c>
      <c r="J78" s="17" t="s">
        <v>17</v>
      </c>
      <c r="K78" s="24" t="e">
        <f t="shared" si="1"/>
        <v>#VALUE!</v>
      </c>
    </row>
    <row r="79" spans="1:11" ht="30" x14ac:dyDescent="0.25">
      <c r="A79" s="21">
        <f t="shared" si="3"/>
        <v>56</v>
      </c>
      <c r="B79" s="35" t="s">
        <v>89</v>
      </c>
      <c r="C79" s="41">
        <v>0.1</v>
      </c>
      <c r="D79" s="37" t="s">
        <v>41</v>
      </c>
      <c r="E79" s="22" t="s">
        <v>17</v>
      </c>
      <c r="F79" s="22" t="s">
        <v>17</v>
      </c>
      <c r="G79" s="18" t="s">
        <v>17</v>
      </c>
      <c r="H79" s="14" t="e">
        <f t="shared" si="0"/>
        <v>#VALUE!</v>
      </c>
      <c r="I79" s="23" t="e">
        <f t="shared" si="2"/>
        <v>#VALUE!</v>
      </c>
      <c r="J79" s="17" t="s">
        <v>17</v>
      </c>
      <c r="K79" s="24" t="e">
        <f t="shared" si="1"/>
        <v>#VALUE!</v>
      </c>
    </row>
    <row r="80" spans="1:11" ht="30" x14ac:dyDescent="0.25">
      <c r="A80" s="21">
        <f t="shared" si="3"/>
        <v>57</v>
      </c>
      <c r="B80" s="35" t="s">
        <v>90</v>
      </c>
      <c r="C80" s="41" t="s">
        <v>91</v>
      </c>
      <c r="D80" s="37" t="s">
        <v>41</v>
      </c>
      <c r="E80" s="22" t="s">
        <v>17</v>
      </c>
      <c r="F80" s="22" t="s">
        <v>17</v>
      </c>
      <c r="G80" s="18" t="s">
        <v>17</v>
      </c>
      <c r="H80" s="14" t="e">
        <f t="shared" si="0"/>
        <v>#VALUE!</v>
      </c>
      <c r="I80" s="23" t="e">
        <f t="shared" si="2"/>
        <v>#VALUE!</v>
      </c>
      <c r="J80" s="17" t="s">
        <v>17</v>
      </c>
      <c r="K80" s="24" t="e">
        <f t="shared" si="1"/>
        <v>#VALUE!</v>
      </c>
    </row>
    <row r="81" spans="1:11" ht="75" x14ac:dyDescent="0.25">
      <c r="A81" s="21">
        <f t="shared" si="3"/>
        <v>58</v>
      </c>
      <c r="B81" s="35" t="s">
        <v>179</v>
      </c>
      <c r="C81" s="41">
        <v>48</v>
      </c>
      <c r="D81" s="37" t="s">
        <v>41</v>
      </c>
      <c r="E81" s="22" t="s">
        <v>17</v>
      </c>
      <c r="F81" s="22" t="s">
        <v>17</v>
      </c>
      <c r="G81" s="18" t="s">
        <v>17</v>
      </c>
      <c r="H81" s="14" t="e">
        <f t="shared" si="0"/>
        <v>#VALUE!</v>
      </c>
      <c r="I81" s="23" t="e">
        <f t="shared" si="2"/>
        <v>#VALUE!</v>
      </c>
      <c r="J81" s="17" t="s">
        <v>17</v>
      </c>
      <c r="K81" s="24" t="e">
        <f t="shared" si="1"/>
        <v>#VALUE!</v>
      </c>
    </row>
    <row r="82" spans="1:11" ht="75" x14ac:dyDescent="0.25">
      <c r="A82" s="21">
        <f t="shared" si="3"/>
        <v>59</v>
      </c>
      <c r="B82" s="35" t="s">
        <v>92</v>
      </c>
      <c r="C82" s="41">
        <v>3.375</v>
      </c>
      <c r="D82" s="37" t="s">
        <v>57</v>
      </c>
      <c r="E82" s="22" t="s">
        <v>17</v>
      </c>
      <c r="F82" s="22" t="s">
        <v>17</v>
      </c>
      <c r="G82" s="18" t="s">
        <v>17</v>
      </c>
      <c r="H82" s="14" t="e">
        <f t="shared" si="0"/>
        <v>#VALUE!</v>
      </c>
      <c r="I82" s="23" t="e">
        <f t="shared" si="2"/>
        <v>#VALUE!</v>
      </c>
      <c r="J82" s="17" t="s">
        <v>17</v>
      </c>
      <c r="K82" s="24" t="e">
        <f t="shared" si="1"/>
        <v>#VALUE!</v>
      </c>
    </row>
    <row r="83" spans="1:11" ht="75" x14ac:dyDescent="0.25">
      <c r="A83" s="21">
        <f t="shared" si="3"/>
        <v>60</v>
      </c>
      <c r="B83" s="35" t="s">
        <v>180</v>
      </c>
      <c r="C83" s="41">
        <v>1.6</v>
      </c>
      <c r="D83" s="37" t="s">
        <v>41</v>
      </c>
      <c r="E83" s="22" t="s">
        <v>17</v>
      </c>
      <c r="F83" s="22" t="s">
        <v>17</v>
      </c>
      <c r="G83" s="18" t="s">
        <v>17</v>
      </c>
      <c r="H83" s="14" t="e">
        <f t="shared" si="0"/>
        <v>#VALUE!</v>
      </c>
      <c r="I83" s="23" t="e">
        <f t="shared" si="2"/>
        <v>#VALUE!</v>
      </c>
      <c r="J83" s="17" t="s">
        <v>17</v>
      </c>
      <c r="K83" s="24" t="e">
        <f t="shared" si="1"/>
        <v>#VALUE!</v>
      </c>
    </row>
    <row r="84" spans="1:11" ht="60" x14ac:dyDescent="0.25">
      <c r="A84" s="21">
        <f t="shared" si="3"/>
        <v>61</v>
      </c>
      <c r="B84" s="35" t="s">
        <v>93</v>
      </c>
      <c r="C84" s="41">
        <v>726</v>
      </c>
      <c r="D84" s="37" t="s">
        <v>57</v>
      </c>
      <c r="E84" s="22" t="s">
        <v>17</v>
      </c>
      <c r="F84" s="22" t="s">
        <v>17</v>
      </c>
      <c r="G84" s="18" t="s">
        <v>17</v>
      </c>
      <c r="H84" s="14" t="e">
        <f t="shared" si="0"/>
        <v>#VALUE!</v>
      </c>
      <c r="I84" s="23" t="e">
        <f t="shared" si="2"/>
        <v>#VALUE!</v>
      </c>
      <c r="J84" s="17" t="s">
        <v>17</v>
      </c>
      <c r="K84" s="24" t="e">
        <f t="shared" si="1"/>
        <v>#VALUE!</v>
      </c>
    </row>
    <row r="85" spans="1:11" ht="75" x14ac:dyDescent="0.25">
      <c r="A85" s="21">
        <f t="shared" si="3"/>
        <v>62</v>
      </c>
      <c r="B85" s="35" t="s">
        <v>181</v>
      </c>
      <c r="C85" s="41">
        <v>68.400000000000006</v>
      </c>
      <c r="D85" s="37" t="s">
        <v>41</v>
      </c>
      <c r="E85" s="22" t="s">
        <v>17</v>
      </c>
      <c r="F85" s="22" t="s">
        <v>17</v>
      </c>
      <c r="G85" s="18" t="s">
        <v>17</v>
      </c>
      <c r="H85" s="14" t="e">
        <f t="shared" si="0"/>
        <v>#VALUE!</v>
      </c>
      <c r="I85" s="23" t="e">
        <f t="shared" si="2"/>
        <v>#VALUE!</v>
      </c>
      <c r="J85" s="17" t="s">
        <v>17</v>
      </c>
      <c r="K85" s="24" t="e">
        <f t="shared" si="1"/>
        <v>#VALUE!</v>
      </c>
    </row>
    <row r="86" spans="1:11" ht="45" x14ac:dyDescent="0.25">
      <c r="A86" s="21">
        <f t="shared" si="3"/>
        <v>63</v>
      </c>
      <c r="B86" s="35" t="s">
        <v>94</v>
      </c>
      <c r="C86" s="41">
        <v>2500</v>
      </c>
      <c r="D86" s="37" t="s">
        <v>57</v>
      </c>
      <c r="E86" s="22" t="s">
        <v>17</v>
      </c>
      <c r="F86" s="22" t="s">
        <v>17</v>
      </c>
      <c r="G86" s="18" t="s">
        <v>17</v>
      </c>
      <c r="H86" s="14" t="e">
        <f t="shared" si="0"/>
        <v>#VALUE!</v>
      </c>
      <c r="I86" s="23" t="e">
        <f t="shared" si="2"/>
        <v>#VALUE!</v>
      </c>
      <c r="J86" s="17" t="s">
        <v>17</v>
      </c>
      <c r="K86" s="24" t="e">
        <f t="shared" si="1"/>
        <v>#VALUE!</v>
      </c>
    </row>
    <row r="87" spans="1:11" ht="30" x14ac:dyDescent="0.25">
      <c r="A87" s="21">
        <f t="shared" si="3"/>
        <v>64</v>
      </c>
      <c r="B87" s="35" t="s">
        <v>95</v>
      </c>
      <c r="C87" s="41">
        <v>30</v>
      </c>
      <c r="D87" s="37" t="s">
        <v>41</v>
      </c>
      <c r="E87" s="22" t="s">
        <v>17</v>
      </c>
      <c r="F87" s="22" t="s">
        <v>17</v>
      </c>
      <c r="G87" s="18" t="s">
        <v>17</v>
      </c>
      <c r="H87" s="14" t="e">
        <f t="shared" si="0"/>
        <v>#VALUE!</v>
      </c>
      <c r="I87" s="23" t="e">
        <f t="shared" si="2"/>
        <v>#VALUE!</v>
      </c>
      <c r="J87" s="17" t="s">
        <v>17</v>
      </c>
      <c r="K87" s="24" t="e">
        <f t="shared" si="1"/>
        <v>#VALUE!</v>
      </c>
    </row>
    <row r="88" spans="1:11" ht="30" x14ac:dyDescent="0.25">
      <c r="A88" s="21">
        <f t="shared" si="3"/>
        <v>65</v>
      </c>
      <c r="B88" s="35" t="s">
        <v>96</v>
      </c>
      <c r="C88" s="38">
        <v>21.6</v>
      </c>
      <c r="D88" s="37" t="s">
        <v>41</v>
      </c>
      <c r="E88" s="22" t="s">
        <v>17</v>
      </c>
      <c r="F88" s="22" t="s">
        <v>17</v>
      </c>
      <c r="G88" s="18" t="s">
        <v>17</v>
      </c>
      <c r="H88" s="14" t="e">
        <f t="shared" si="0"/>
        <v>#VALUE!</v>
      </c>
      <c r="I88" s="23" t="e">
        <f t="shared" si="2"/>
        <v>#VALUE!</v>
      </c>
      <c r="J88" s="17" t="s">
        <v>17</v>
      </c>
      <c r="K88" s="24" t="e">
        <f t="shared" si="1"/>
        <v>#VALUE!</v>
      </c>
    </row>
    <row r="89" spans="1:11" ht="60" x14ac:dyDescent="0.25">
      <c r="A89" s="21">
        <f t="shared" si="3"/>
        <v>66</v>
      </c>
      <c r="B89" s="35" t="s">
        <v>97</v>
      </c>
      <c r="C89" s="38">
        <v>850</v>
      </c>
      <c r="D89" s="37" t="s">
        <v>41</v>
      </c>
      <c r="E89" s="22" t="s">
        <v>17</v>
      </c>
      <c r="F89" s="22" t="s">
        <v>17</v>
      </c>
      <c r="G89" s="18" t="s">
        <v>17</v>
      </c>
      <c r="H89" s="14" t="e">
        <f t="shared" si="0"/>
        <v>#VALUE!</v>
      </c>
      <c r="I89" s="23" t="e">
        <f t="shared" ref="I89:I152" si="4">K89/H89</f>
        <v>#VALUE!</v>
      </c>
      <c r="J89" s="17" t="s">
        <v>17</v>
      </c>
      <c r="K89" s="24" t="e">
        <f t="shared" si="1"/>
        <v>#VALUE!</v>
      </c>
    </row>
    <row r="90" spans="1:11" ht="60" x14ac:dyDescent="0.25">
      <c r="A90" s="21">
        <f t="shared" si="3"/>
        <v>67</v>
      </c>
      <c r="B90" s="35" t="s">
        <v>98</v>
      </c>
      <c r="C90" s="38">
        <v>160</v>
      </c>
      <c r="D90" s="37" t="s">
        <v>41</v>
      </c>
      <c r="E90" s="22" t="s">
        <v>17</v>
      </c>
      <c r="F90" s="22" t="s">
        <v>17</v>
      </c>
      <c r="G90" s="18" t="s">
        <v>17</v>
      </c>
      <c r="H90" s="14" t="e">
        <f t="shared" si="0"/>
        <v>#VALUE!</v>
      </c>
      <c r="I90" s="23" t="e">
        <f t="shared" si="4"/>
        <v>#VALUE!</v>
      </c>
      <c r="J90" s="17" t="s">
        <v>17</v>
      </c>
      <c r="K90" s="24" t="e">
        <f t="shared" si="1"/>
        <v>#VALUE!</v>
      </c>
    </row>
    <row r="91" spans="1:11" ht="60" x14ac:dyDescent="0.25">
      <c r="A91" s="21">
        <f t="shared" ref="A91:A154" si="5">A90+1</f>
        <v>68</v>
      </c>
      <c r="B91" s="35" t="s">
        <v>99</v>
      </c>
      <c r="C91" s="38">
        <v>1900</v>
      </c>
      <c r="D91" s="37" t="s">
        <v>41</v>
      </c>
      <c r="E91" s="22" t="s">
        <v>17</v>
      </c>
      <c r="F91" s="22" t="s">
        <v>17</v>
      </c>
      <c r="G91" s="18" t="s">
        <v>17</v>
      </c>
      <c r="H91" s="14" t="e">
        <f t="shared" si="0"/>
        <v>#VALUE!</v>
      </c>
      <c r="I91" s="23" t="e">
        <f t="shared" si="4"/>
        <v>#VALUE!</v>
      </c>
      <c r="J91" s="17" t="s">
        <v>17</v>
      </c>
      <c r="K91" s="24" t="e">
        <f t="shared" si="1"/>
        <v>#VALUE!</v>
      </c>
    </row>
    <row r="92" spans="1:11" ht="75" x14ac:dyDescent="0.25">
      <c r="A92" s="21">
        <f t="shared" si="5"/>
        <v>69</v>
      </c>
      <c r="B92" s="35" t="s">
        <v>100</v>
      </c>
      <c r="C92" s="39">
        <v>15</v>
      </c>
      <c r="D92" s="37" t="s">
        <v>41</v>
      </c>
      <c r="E92" s="22" t="s">
        <v>17</v>
      </c>
      <c r="F92" s="22" t="s">
        <v>17</v>
      </c>
      <c r="G92" s="18" t="s">
        <v>17</v>
      </c>
      <c r="H92" s="14" t="e">
        <f t="shared" si="0"/>
        <v>#VALUE!</v>
      </c>
      <c r="I92" s="23" t="e">
        <f t="shared" si="4"/>
        <v>#VALUE!</v>
      </c>
      <c r="J92" s="17" t="s">
        <v>17</v>
      </c>
      <c r="K92" s="24" t="e">
        <f t="shared" si="1"/>
        <v>#VALUE!</v>
      </c>
    </row>
    <row r="93" spans="1:11" ht="30" x14ac:dyDescent="0.25">
      <c r="A93" s="21">
        <f t="shared" si="5"/>
        <v>70</v>
      </c>
      <c r="B93" s="35" t="s">
        <v>101</v>
      </c>
      <c r="C93" s="38">
        <v>100</v>
      </c>
      <c r="D93" s="37" t="s">
        <v>57</v>
      </c>
      <c r="E93" s="22" t="s">
        <v>17</v>
      </c>
      <c r="F93" s="22" t="s">
        <v>17</v>
      </c>
      <c r="G93" s="18" t="s">
        <v>17</v>
      </c>
      <c r="H93" s="14" t="e">
        <f t="shared" si="0"/>
        <v>#VALUE!</v>
      </c>
      <c r="I93" s="23" t="e">
        <f t="shared" si="4"/>
        <v>#VALUE!</v>
      </c>
      <c r="J93" s="17" t="s">
        <v>17</v>
      </c>
      <c r="K93" s="24" t="e">
        <f t="shared" si="1"/>
        <v>#VALUE!</v>
      </c>
    </row>
    <row r="94" spans="1:11" ht="45" x14ac:dyDescent="0.25">
      <c r="A94" s="21">
        <f t="shared" si="5"/>
        <v>71</v>
      </c>
      <c r="B94" s="35" t="s">
        <v>102</v>
      </c>
      <c r="C94" s="41">
        <v>1200</v>
      </c>
      <c r="D94" s="37" t="s">
        <v>57</v>
      </c>
      <c r="E94" s="22" t="s">
        <v>17</v>
      </c>
      <c r="F94" s="22" t="s">
        <v>17</v>
      </c>
      <c r="G94" s="18" t="s">
        <v>17</v>
      </c>
      <c r="H94" s="14" t="e">
        <f t="shared" si="0"/>
        <v>#VALUE!</v>
      </c>
      <c r="I94" s="23" t="e">
        <f t="shared" si="4"/>
        <v>#VALUE!</v>
      </c>
      <c r="J94" s="17" t="s">
        <v>17</v>
      </c>
      <c r="K94" s="24" t="e">
        <f t="shared" si="1"/>
        <v>#VALUE!</v>
      </c>
    </row>
    <row r="95" spans="1:11" ht="30" x14ac:dyDescent="0.25">
      <c r="A95" s="21">
        <f t="shared" si="5"/>
        <v>72</v>
      </c>
      <c r="B95" s="35" t="s">
        <v>103</v>
      </c>
      <c r="C95" s="41">
        <v>2.5</v>
      </c>
      <c r="D95" s="37" t="s">
        <v>41</v>
      </c>
      <c r="E95" s="22" t="s">
        <v>17</v>
      </c>
      <c r="F95" s="22" t="s">
        <v>17</v>
      </c>
      <c r="G95" s="18" t="s">
        <v>17</v>
      </c>
      <c r="H95" s="14" t="e">
        <f t="shared" si="0"/>
        <v>#VALUE!</v>
      </c>
      <c r="I95" s="23" t="e">
        <f t="shared" si="4"/>
        <v>#VALUE!</v>
      </c>
      <c r="J95" s="17" t="s">
        <v>17</v>
      </c>
      <c r="K95" s="24" t="e">
        <f t="shared" si="1"/>
        <v>#VALUE!</v>
      </c>
    </row>
    <row r="96" spans="1:11" ht="30" x14ac:dyDescent="0.25">
      <c r="A96" s="21">
        <f t="shared" si="5"/>
        <v>73</v>
      </c>
      <c r="B96" s="35" t="s">
        <v>104</v>
      </c>
      <c r="C96" s="38">
        <v>63</v>
      </c>
      <c r="D96" s="37" t="s">
        <v>41</v>
      </c>
      <c r="E96" s="22" t="s">
        <v>17</v>
      </c>
      <c r="F96" s="22" t="s">
        <v>17</v>
      </c>
      <c r="G96" s="18" t="s">
        <v>17</v>
      </c>
      <c r="H96" s="14" t="e">
        <f t="shared" si="0"/>
        <v>#VALUE!</v>
      </c>
      <c r="I96" s="23" t="e">
        <f t="shared" si="4"/>
        <v>#VALUE!</v>
      </c>
      <c r="J96" s="17" t="s">
        <v>17</v>
      </c>
      <c r="K96" s="24" t="e">
        <f t="shared" si="1"/>
        <v>#VALUE!</v>
      </c>
    </row>
    <row r="97" spans="1:11" ht="75" x14ac:dyDescent="0.25">
      <c r="A97" s="21">
        <f t="shared" si="5"/>
        <v>74</v>
      </c>
      <c r="B97" s="35" t="s">
        <v>105</v>
      </c>
      <c r="C97" s="41">
        <v>24</v>
      </c>
      <c r="D97" s="37" t="s">
        <v>41</v>
      </c>
      <c r="E97" s="22" t="s">
        <v>17</v>
      </c>
      <c r="F97" s="22" t="s">
        <v>17</v>
      </c>
      <c r="G97" s="18" t="s">
        <v>17</v>
      </c>
      <c r="H97" s="14" t="e">
        <f t="shared" si="0"/>
        <v>#VALUE!</v>
      </c>
      <c r="I97" s="23" t="e">
        <f t="shared" si="4"/>
        <v>#VALUE!</v>
      </c>
      <c r="J97" s="17" t="s">
        <v>17</v>
      </c>
      <c r="K97" s="24" t="e">
        <f t="shared" si="1"/>
        <v>#VALUE!</v>
      </c>
    </row>
    <row r="98" spans="1:11" ht="30" x14ac:dyDescent="0.25">
      <c r="A98" s="21">
        <f t="shared" si="5"/>
        <v>75</v>
      </c>
      <c r="B98" s="35" t="s">
        <v>106</v>
      </c>
      <c r="C98" s="41">
        <v>2</v>
      </c>
      <c r="D98" s="37" t="s">
        <v>41</v>
      </c>
      <c r="E98" s="22" t="s">
        <v>17</v>
      </c>
      <c r="F98" s="22" t="s">
        <v>17</v>
      </c>
      <c r="G98" s="18" t="s">
        <v>17</v>
      </c>
      <c r="H98" s="14" t="e">
        <f t="shared" si="0"/>
        <v>#VALUE!</v>
      </c>
      <c r="I98" s="23" t="e">
        <f t="shared" si="4"/>
        <v>#VALUE!</v>
      </c>
      <c r="J98" s="17" t="s">
        <v>17</v>
      </c>
      <c r="K98" s="24" t="e">
        <f t="shared" si="1"/>
        <v>#VALUE!</v>
      </c>
    </row>
    <row r="99" spans="1:11" ht="30" x14ac:dyDescent="0.25">
      <c r="A99" s="21">
        <f t="shared" si="5"/>
        <v>76</v>
      </c>
      <c r="B99" s="35" t="s">
        <v>107</v>
      </c>
      <c r="C99" s="41">
        <v>7.5</v>
      </c>
      <c r="D99" s="37" t="s">
        <v>57</v>
      </c>
      <c r="E99" s="22" t="s">
        <v>17</v>
      </c>
      <c r="F99" s="22" t="s">
        <v>17</v>
      </c>
      <c r="G99" s="18" t="s">
        <v>17</v>
      </c>
      <c r="H99" s="14" t="e">
        <f t="shared" si="0"/>
        <v>#VALUE!</v>
      </c>
      <c r="I99" s="23" t="e">
        <f t="shared" si="4"/>
        <v>#VALUE!</v>
      </c>
      <c r="J99" s="17" t="s">
        <v>17</v>
      </c>
      <c r="K99" s="24" t="e">
        <f t="shared" si="1"/>
        <v>#VALUE!</v>
      </c>
    </row>
    <row r="100" spans="1:11" ht="30" x14ac:dyDescent="0.25">
      <c r="A100" s="21">
        <f t="shared" si="5"/>
        <v>77</v>
      </c>
      <c r="B100" s="35" t="s">
        <v>108</v>
      </c>
      <c r="C100" s="38">
        <v>6</v>
      </c>
      <c r="D100" s="37" t="s">
        <v>41</v>
      </c>
      <c r="E100" s="22" t="s">
        <v>17</v>
      </c>
      <c r="F100" s="22" t="s">
        <v>17</v>
      </c>
      <c r="G100" s="18" t="s">
        <v>17</v>
      </c>
      <c r="H100" s="14" t="e">
        <f t="shared" si="0"/>
        <v>#VALUE!</v>
      </c>
      <c r="I100" s="23" t="e">
        <f t="shared" si="4"/>
        <v>#VALUE!</v>
      </c>
      <c r="J100" s="17" t="s">
        <v>17</v>
      </c>
      <c r="K100" s="24" t="e">
        <f t="shared" si="1"/>
        <v>#VALUE!</v>
      </c>
    </row>
    <row r="101" spans="1:11" ht="75" x14ac:dyDescent="0.25">
      <c r="A101" s="21">
        <f t="shared" si="5"/>
        <v>78</v>
      </c>
      <c r="B101" s="35" t="s">
        <v>109</v>
      </c>
      <c r="C101" s="39">
        <v>107</v>
      </c>
      <c r="D101" s="37" t="s">
        <v>41</v>
      </c>
      <c r="E101" s="22" t="s">
        <v>17</v>
      </c>
      <c r="F101" s="22" t="s">
        <v>17</v>
      </c>
      <c r="G101" s="18" t="s">
        <v>17</v>
      </c>
      <c r="H101" s="14" t="e">
        <f t="shared" si="0"/>
        <v>#VALUE!</v>
      </c>
      <c r="I101" s="23" t="e">
        <f t="shared" si="4"/>
        <v>#VALUE!</v>
      </c>
      <c r="J101" s="17" t="s">
        <v>17</v>
      </c>
      <c r="K101" s="24" t="e">
        <f t="shared" si="1"/>
        <v>#VALUE!</v>
      </c>
    </row>
    <row r="102" spans="1:11" ht="30" x14ac:dyDescent="0.25">
      <c r="A102" s="21">
        <f t="shared" si="5"/>
        <v>79</v>
      </c>
      <c r="B102" s="44" t="s">
        <v>110</v>
      </c>
      <c r="C102" s="38">
        <v>620</v>
      </c>
      <c r="D102" s="37" t="s">
        <v>41</v>
      </c>
      <c r="E102" s="22" t="s">
        <v>17</v>
      </c>
      <c r="F102" s="22" t="s">
        <v>17</v>
      </c>
      <c r="G102" s="18" t="s">
        <v>17</v>
      </c>
      <c r="H102" s="14" t="e">
        <f t="shared" si="0"/>
        <v>#VALUE!</v>
      </c>
      <c r="I102" s="23" t="e">
        <f t="shared" si="4"/>
        <v>#VALUE!</v>
      </c>
      <c r="J102" s="17" t="s">
        <v>17</v>
      </c>
      <c r="K102" s="24" t="e">
        <f t="shared" si="1"/>
        <v>#VALUE!</v>
      </c>
    </row>
    <row r="103" spans="1:11" ht="30" x14ac:dyDescent="0.25">
      <c r="A103" s="21">
        <f t="shared" si="5"/>
        <v>80</v>
      </c>
      <c r="B103" s="35" t="s">
        <v>111</v>
      </c>
      <c r="C103" s="38">
        <v>7.84</v>
      </c>
      <c r="D103" s="37" t="s">
        <v>41</v>
      </c>
      <c r="E103" s="22" t="s">
        <v>17</v>
      </c>
      <c r="F103" s="22" t="s">
        <v>17</v>
      </c>
      <c r="G103" s="18" t="s">
        <v>17</v>
      </c>
      <c r="H103" s="14" t="e">
        <f t="shared" si="0"/>
        <v>#VALUE!</v>
      </c>
      <c r="I103" s="23" t="e">
        <f t="shared" si="4"/>
        <v>#VALUE!</v>
      </c>
      <c r="J103" s="17" t="s">
        <v>17</v>
      </c>
      <c r="K103" s="24" t="e">
        <f t="shared" si="1"/>
        <v>#VALUE!</v>
      </c>
    </row>
    <row r="104" spans="1:11" ht="60" x14ac:dyDescent="0.25">
      <c r="A104" s="21">
        <f t="shared" si="5"/>
        <v>81</v>
      </c>
      <c r="B104" s="35" t="s">
        <v>112</v>
      </c>
      <c r="C104" s="38">
        <v>5</v>
      </c>
      <c r="D104" s="37" t="s">
        <v>41</v>
      </c>
      <c r="E104" s="22" t="s">
        <v>17</v>
      </c>
      <c r="F104" s="22" t="s">
        <v>17</v>
      </c>
      <c r="G104" s="18" t="s">
        <v>17</v>
      </c>
      <c r="H104" s="14" t="e">
        <f t="shared" si="0"/>
        <v>#VALUE!</v>
      </c>
      <c r="I104" s="23" t="e">
        <f t="shared" si="4"/>
        <v>#VALUE!</v>
      </c>
      <c r="J104" s="17" t="s">
        <v>17</v>
      </c>
      <c r="K104" s="24" t="e">
        <f t="shared" si="1"/>
        <v>#VALUE!</v>
      </c>
    </row>
    <row r="105" spans="1:11" ht="105" x14ac:dyDescent="0.25">
      <c r="A105" s="21">
        <f t="shared" si="5"/>
        <v>82</v>
      </c>
      <c r="B105" s="35" t="s">
        <v>113</v>
      </c>
      <c r="C105" s="38">
        <v>2</v>
      </c>
      <c r="D105" s="37" t="s">
        <v>41</v>
      </c>
      <c r="E105" s="22" t="s">
        <v>17</v>
      </c>
      <c r="F105" s="22" t="s">
        <v>17</v>
      </c>
      <c r="G105" s="18" t="s">
        <v>17</v>
      </c>
      <c r="H105" s="14" t="e">
        <f t="shared" si="0"/>
        <v>#VALUE!</v>
      </c>
      <c r="I105" s="23" t="e">
        <f t="shared" si="4"/>
        <v>#VALUE!</v>
      </c>
      <c r="J105" s="17" t="s">
        <v>17</v>
      </c>
      <c r="K105" s="24" t="e">
        <f t="shared" si="1"/>
        <v>#VALUE!</v>
      </c>
    </row>
    <row r="106" spans="1:11" ht="105" x14ac:dyDescent="0.25">
      <c r="A106" s="21">
        <f t="shared" si="5"/>
        <v>83</v>
      </c>
      <c r="B106" s="35" t="s">
        <v>114</v>
      </c>
      <c r="C106" s="39">
        <v>18</v>
      </c>
      <c r="D106" s="37" t="s">
        <v>41</v>
      </c>
      <c r="E106" s="22" t="s">
        <v>17</v>
      </c>
      <c r="F106" s="22" t="s">
        <v>17</v>
      </c>
      <c r="G106" s="18" t="s">
        <v>17</v>
      </c>
      <c r="H106" s="14" t="e">
        <f t="shared" si="0"/>
        <v>#VALUE!</v>
      </c>
      <c r="I106" s="23" t="e">
        <f t="shared" si="4"/>
        <v>#VALUE!</v>
      </c>
      <c r="J106" s="17" t="s">
        <v>17</v>
      </c>
      <c r="K106" s="24" t="e">
        <f t="shared" si="1"/>
        <v>#VALUE!</v>
      </c>
    </row>
    <row r="107" spans="1:11" ht="120" x14ac:dyDescent="0.25">
      <c r="A107" s="21">
        <f t="shared" si="5"/>
        <v>84</v>
      </c>
      <c r="B107" s="35" t="s">
        <v>115</v>
      </c>
      <c r="C107" s="38">
        <v>180</v>
      </c>
      <c r="D107" s="37" t="s">
        <v>41</v>
      </c>
      <c r="E107" s="22" t="s">
        <v>17</v>
      </c>
      <c r="F107" s="22" t="s">
        <v>17</v>
      </c>
      <c r="G107" s="18" t="s">
        <v>17</v>
      </c>
      <c r="H107" s="14" t="e">
        <f t="shared" si="0"/>
        <v>#VALUE!</v>
      </c>
      <c r="I107" s="23" t="e">
        <f t="shared" si="4"/>
        <v>#VALUE!</v>
      </c>
      <c r="J107" s="17" t="s">
        <v>17</v>
      </c>
      <c r="K107" s="24" t="e">
        <f t="shared" si="1"/>
        <v>#VALUE!</v>
      </c>
    </row>
    <row r="108" spans="1:11" ht="90" x14ac:dyDescent="0.25">
      <c r="A108" s="21">
        <f t="shared" si="5"/>
        <v>85</v>
      </c>
      <c r="B108" s="35" t="s">
        <v>116</v>
      </c>
      <c r="C108" s="48">
        <v>15</v>
      </c>
      <c r="D108" s="37" t="s">
        <v>41</v>
      </c>
      <c r="E108" s="22" t="s">
        <v>17</v>
      </c>
      <c r="F108" s="22" t="s">
        <v>17</v>
      </c>
      <c r="G108" s="18" t="s">
        <v>17</v>
      </c>
      <c r="H108" s="14" t="e">
        <f t="shared" si="0"/>
        <v>#VALUE!</v>
      </c>
      <c r="I108" s="23" t="e">
        <f t="shared" si="4"/>
        <v>#VALUE!</v>
      </c>
      <c r="J108" s="17" t="s">
        <v>17</v>
      </c>
      <c r="K108" s="24" t="e">
        <f t="shared" si="1"/>
        <v>#VALUE!</v>
      </c>
    </row>
    <row r="109" spans="1:11" ht="60" x14ac:dyDescent="0.25">
      <c r="A109" s="21">
        <f t="shared" si="5"/>
        <v>86</v>
      </c>
      <c r="B109" s="35" t="s">
        <v>117</v>
      </c>
      <c r="C109" s="38">
        <v>3.4</v>
      </c>
      <c r="D109" s="37" t="s">
        <v>41</v>
      </c>
      <c r="E109" s="22" t="s">
        <v>17</v>
      </c>
      <c r="F109" s="22" t="s">
        <v>17</v>
      </c>
      <c r="G109" s="18" t="s">
        <v>17</v>
      </c>
      <c r="H109" s="14" t="e">
        <f t="shared" si="0"/>
        <v>#VALUE!</v>
      </c>
      <c r="I109" s="23" t="e">
        <f t="shared" si="4"/>
        <v>#VALUE!</v>
      </c>
      <c r="J109" s="17" t="s">
        <v>17</v>
      </c>
      <c r="K109" s="24" t="e">
        <f t="shared" si="1"/>
        <v>#VALUE!</v>
      </c>
    </row>
    <row r="110" spans="1:11" ht="90" x14ac:dyDescent="0.25">
      <c r="A110" s="21">
        <f t="shared" si="5"/>
        <v>87</v>
      </c>
      <c r="B110" s="35" t="s">
        <v>118</v>
      </c>
      <c r="C110" s="41">
        <v>6</v>
      </c>
      <c r="D110" s="37" t="s">
        <v>41</v>
      </c>
      <c r="E110" s="22" t="s">
        <v>17</v>
      </c>
      <c r="F110" s="22" t="s">
        <v>17</v>
      </c>
      <c r="G110" s="18" t="s">
        <v>17</v>
      </c>
      <c r="H110" s="14" t="e">
        <f t="shared" si="0"/>
        <v>#VALUE!</v>
      </c>
      <c r="I110" s="23" t="e">
        <f t="shared" si="4"/>
        <v>#VALUE!</v>
      </c>
      <c r="J110" s="17" t="s">
        <v>17</v>
      </c>
      <c r="K110" s="24" t="e">
        <f t="shared" si="1"/>
        <v>#VALUE!</v>
      </c>
    </row>
    <row r="111" spans="1:11" ht="45" x14ac:dyDescent="0.25">
      <c r="A111" s="21">
        <f t="shared" si="5"/>
        <v>88</v>
      </c>
      <c r="B111" s="35" t="s">
        <v>182</v>
      </c>
      <c r="C111" s="41">
        <v>52.2</v>
      </c>
      <c r="D111" s="37" t="s">
        <v>57</v>
      </c>
      <c r="E111" s="22" t="s">
        <v>17</v>
      </c>
      <c r="F111" s="22" t="s">
        <v>17</v>
      </c>
      <c r="G111" s="18" t="s">
        <v>17</v>
      </c>
      <c r="H111" s="14" t="e">
        <f t="shared" si="0"/>
        <v>#VALUE!</v>
      </c>
      <c r="I111" s="23" t="e">
        <f t="shared" si="4"/>
        <v>#VALUE!</v>
      </c>
      <c r="J111" s="17" t="s">
        <v>17</v>
      </c>
      <c r="K111" s="24" t="e">
        <f t="shared" si="1"/>
        <v>#VALUE!</v>
      </c>
    </row>
    <row r="112" spans="1:11" ht="90" x14ac:dyDescent="0.25">
      <c r="A112" s="21">
        <f t="shared" si="5"/>
        <v>89</v>
      </c>
      <c r="B112" s="35" t="s">
        <v>119</v>
      </c>
      <c r="C112" s="41">
        <v>8</v>
      </c>
      <c r="D112" s="37" t="s">
        <v>41</v>
      </c>
      <c r="E112" s="22" t="s">
        <v>17</v>
      </c>
      <c r="F112" s="22" t="s">
        <v>17</v>
      </c>
      <c r="G112" s="18" t="s">
        <v>17</v>
      </c>
      <c r="H112" s="14" t="e">
        <f t="shared" si="0"/>
        <v>#VALUE!</v>
      </c>
      <c r="I112" s="23" t="e">
        <f t="shared" si="4"/>
        <v>#VALUE!</v>
      </c>
      <c r="J112" s="17" t="s">
        <v>17</v>
      </c>
      <c r="K112" s="24" t="e">
        <f t="shared" si="1"/>
        <v>#VALUE!</v>
      </c>
    </row>
    <row r="113" spans="1:11" ht="60" x14ac:dyDescent="0.25">
      <c r="A113" s="21">
        <f t="shared" si="5"/>
        <v>90</v>
      </c>
      <c r="B113" s="35" t="s">
        <v>120</v>
      </c>
      <c r="C113" s="41">
        <v>66</v>
      </c>
      <c r="D113" s="37" t="s">
        <v>41</v>
      </c>
      <c r="E113" s="22" t="s">
        <v>17</v>
      </c>
      <c r="F113" s="22" t="s">
        <v>17</v>
      </c>
      <c r="G113" s="18" t="s">
        <v>17</v>
      </c>
      <c r="H113" s="14" t="e">
        <f t="shared" si="0"/>
        <v>#VALUE!</v>
      </c>
      <c r="I113" s="23" t="e">
        <f t="shared" si="4"/>
        <v>#VALUE!</v>
      </c>
      <c r="J113" s="17" t="s">
        <v>17</v>
      </c>
      <c r="K113" s="24" t="e">
        <f t="shared" si="1"/>
        <v>#VALUE!</v>
      </c>
    </row>
    <row r="114" spans="1:11" ht="30" x14ac:dyDescent="0.25">
      <c r="A114" s="21">
        <f t="shared" si="5"/>
        <v>91</v>
      </c>
      <c r="B114" s="35" t="s">
        <v>121</v>
      </c>
      <c r="C114" s="38">
        <v>1600</v>
      </c>
      <c r="D114" s="37" t="s">
        <v>41</v>
      </c>
      <c r="E114" s="22" t="s">
        <v>17</v>
      </c>
      <c r="F114" s="22" t="s">
        <v>17</v>
      </c>
      <c r="G114" s="18" t="s">
        <v>17</v>
      </c>
      <c r="H114" s="14" t="e">
        <f t="shared" si="0"/>
        <v>#VALUE!</v>
      </c>
      <c r="I114" s="23" t="e">
        <f t="shared" si="4"/>
        <v>#VALUE!</v>
      </c>
      <c r="J114" s="17" t="s">
        <v>17</v>
      </c>
      <c r="K114" s="24" t="e">
        <f t="shared" si="1"/>
        <v>#VALUE!</v>
      </c>
    </row>
    <row r="115" spans="1:11" ht="90" x14ac:dyDescent="0.25">
      <c r="A115" s="21">
        <f t="shared" si="5"/>
        <v>92</v>
      </c>
      <c r="B115" s="35" t="s">
        <v>122</v>
      </c>
      <c r="C115" s="41">
        <v>48</v>
      </c>
      <c r="D115" s="37" t="s">
        <v>41</v>
      </c>
      <c r="E115" s="22" t="s">
        <v>17</v>
      </c>
      <c r="F115" s="22" t="s">
        <v>17</v>
      </c>
      <c r="G115" s="18" t="s">
        <v>17</v>
      </c>
      <c r="H115" s="14" t="e">
        <f t="shared" si="0"/>
        <v>#VALUE!</v>
      </c>
      <c r="I115" s="23" t="e">
        <f t="shared" si="4"/>
        <v>#VALUE!</v>
      </c>
      <c r="J115" s="17" t="s">
        <v>17</v>
      </c>
      <c r="K115" s="24" t="e">
        <f t="shared" si="1"/>
        <v>#VALUE!</v>
      </c>
    </row>
    <row r="116" spans="1:11" ht="75" x14ac:dyDescent="0.25">
      <c r="A116" s="21">
        <f t="shared" si="5"/>
        <v>93</v>
      </c>
      <c r="B116" s="35" t="s">
        <v>123</v>
      </c>
      <c r="C116" s="41">
        <v>40</v>
      </c>
      <c r="D116" s="37" t="s">
        <v>57</v>
      </c>
      <c r="E116" s="22" t="s">
        <v>17</v>
      </c>
      <c r="F116" s="22" t="s">
        <v>17</v>
      </c>
      <c r="G116" s="18" t="s">
        <v>17</v>
      </c>
      <c r="H116" s="14" t="e">
        <f t="shared" si="0"/>
        <v>#VALUE!</v>
      </c>
      <c r="I116" s="23" t="e">
        <f t="shared" si="4"/>
        <v>#VALUE!</v>
      </c>
      <c r="J116" s="17" t="s">
        <v>17</v>
      </c>
      <c r="K116" s="24" t="e">
        <f t="shared" si="1"/>
        <v>#VALUE!</v>
      </c>
    </row>
    <row r="117" spans="1:11" ht="30" x14ac:dyDescent="0.25">
      <c r="A117" s="21">
        <f t="shared" si="5"/>
        <v>94</v>
      </c>
      <c r="B117" s="35" t="s">
        <v>124</v>
      </c>
      <c r="C117" s="38">
        <v>350</v>
      </c>
      <c r="D117" s="37" t="s">
        <v>41</v>
      </c>
      <c r="E117" s="22" t="s">
        <v>17</v>
      </c>
      <c r="F117" s="22" t="s">
        <v>17</v>
      </c>
      <c r="G117" s="18" t="s">
        <v>17</v>
      </c>
      <c r="H117" s="14" t="e">
        <f t="shared" si="0"/>
        <v>#VALUE!</v>
      </c>
      <c r="I117" s="23" t="e">
        <f t="shared" si="4"/>
        <v>#VALUE!</v>
      </c>
      <c r="J117" s="17" t="s">
        <v>17</v>
      </c>
      <c r="K117" s="24" t="e">
        <f t="shared" si="1"/>
        <v>#VALUE!</v>
      </c>
    </row>
    <row r="118" spans="1:11" ht="30" x14ac:dyDescent="0.25">
      <c r="A118" s="21">
        <f t="shared" si="5"/>
        <v>95</v>
      </c>
      <c r="B118" s="35" t="s">
        <v>125</v>
      </c>
      <c r="C118" s="38">
        <v>75</v>
      </c>
      <c r="D118" s="37" t="s">
        <v>41</v>
      </c>
      <c r="E118" s="22" t="s">
        <v>17</v>
      </c>
      <c r="F118" s="22" t="s">
        <v>17</v>
      </c>
      <c r="G118" s="18" t="s">
        <v>17</v>
      </c>
      <c r="H118" s="14" t="e">
        <f t="shared" si="0"/>
        <v>#VALUE!</v>
      </c>
      <c r="I118" s="23" t="e">
        <f t="shared" si="4"/>
        <v>#VALUE!</v>
      </c>
      <c r="J118" s="17" t="s">
        <v>17</v>
      </c>
      <c r="K118" s="24" t="e">
        <f t="shared" si="1"/>
        <v>#VALUE!</v>
      </c>
    </row>
    <row r="119" spans="1:11" ht="105" x14ac:dyDescent="0.25">
      <c r="A119" s="21">
        <f t="shared" si="5"/>
        <v>96</v>
      </c>
      <c r="B119" s="35" t="s">
        <v>126</v>
      </c>
      <c r="C119" s="38">
        <v>39</v>
      </c>
      <c r="D119" s="37" t="s">
        <v>41</v>
      </c>
      <c r="E119" s="22" t="s">
        <v>17</v>
      </c>
      <c r="F119" s="22" t="s">
        <v>17</v>
      </c>
      <c r="G119" s="18" t="s">
        <v>17</v>
      </c>
      <c r="H119" s="14" t="e">
        <f t="shared" si="0"/>
        <v>#VALUE!</v>
      </c>
      <c r="I119" s="23" t="e">
        <f t="shared" si="4"/>
        <v>#VALUE!</v>
      </c>
      <c r="J119" s="17" t="s">
        <v>17</v>
      </c>
      <c r="K119" s="24" t="e">
        <f t="shared" si="1"/>
        <v>#VALUE!</v>
      </c>
    </row>
    <row r="120" spans="1:11" ht="90" x14ac:dyDescent="0.25">
      <c r="A120" s="21">
        <f t="shared" si="5"/>
        <v>97</v>
      </c>
      <c r="B120" s="40" t="s">
        <v>127</v>
      </c>
      <c r="C120" s="38">
        <v>79.2</v>
      </c>
      <c r="D120" s="41" t="s">
        <v>41</v>
      </c>
      <c r="E120" s="22" t="s">
        <v>17</v>
      </c>
      <c r="F120" s="22" t="s">
        <v>17</v>
      </c>
      <c r="G120" s="18" t="s">
        <v>17</v>
      </c>
      <c r="H120" s="14" t="e">
        <f t="shared" si="0"/>
        <v>#VALUE!</v>
      </c>
      <c r="I120" s="23" t="e">
        <f t="shared" si="4"/>
        <v>#VALUE!</v>
      </c>
      <c r="J120" s="17" t="s">
        <v>17</v>
      </c>
      <c r="K120" s="24" t="e">
        <f t="shared" si="1"/>
        <v>#VALUE!</v>
      </c>
    </row>
    <row r="121" spans="1:11" ht="60" x14ac:dyDescent="0.25">
      <c r="A121" s="21">
        <f t="shared" si="5"/>
        <v>98</v>
      </c>
      <c r="B121" s="40" t="s">
        <v>128</v>
      </c>
      <c r="C121" s="39">
        <v>15</v>
      </c>
      <c r="D121" s="41" t="s">
        <v>41</v>
      </c>
      <c r="E121" s="22" t="s">
        <v>17</v>
      </c>
      <c r="F121" s="22" t="s">
        <v>17</v>
      </c>
      <c r="G121" s="18" t="s">
        <v>17</v>
      </c>
      <c r="H121" s="14" t="e">
        <f t="shared" si="0"/>
        <v>#VALUE!</v>
      </c>
      <c r="I121" s="23" t="e">
        <f t="shared" si="4"/>
        <v>#VALUE!</v>
      </c>
      <c r="J121" s="17" t="s">
        <v>17</v>
      </c>
      <c r="K121" s="24" t="e">
        <f t="shared" si="1"/>
        <v>#VALUE!</v>
      </c>
    </row>
    <row r="122" spans="1:11" ht="30" x14ac:dyDescent="0.25">
      <c r="A122" s="21">
        <f t="shared" si="5"/>
        <v>99</v>
      </c>
      <c r="B122" s="40" t="s">
        <v>129</v>
      </c>
      <c r="C122" s="38">
        <v>150</v>
      </c>
      <c r="D122" s="41" t="s">
        <v>41</v>
      </c>
      <c r="E122" s="22" t="s">
        <v>17</v>
      </c>
      <c r="F122" s="22" t="s">
        <v>17</v>
      </c>
      <c r="G122" s="18" t="s">
        <v>17</v>
      </c>
      <c r="H122" s="14" t="e">
        <f t="shared" si="0"/>
        <v>#VALUE!</v>
      </c>
      <c r="I122" s="23" t="e">
        <f t="shared" si="4"/>
        <v>#VALUE!</v>
      </c>
      <c r="J122" s="17" t="s">
        <v>17</v>
      </c>
      <c r="K122" s="24" t="e">
        <f t="shared" si="1"/>
        <v>#VALUE!</v>
      </c>
    </row>
    <row r="123" spans="1:11" ht="90" x14ac:dyDescent="0.25">
      <c r="A123" s="21">
        <f t="shared" si="5"/>
        <v>100</v>
      </c>
      <c r="B123" s="40" t="s">
        <v>130</v>
      </c>
      <c r="C123" s="39">
        <v>28</v>
      </c>
      <c r="D123" s="41" t="s">
        <v>41</v>
      </c>
      <c r="E123" s="22" t="s">
        <v>17</v>
      </c>
      <c r="F123" s="22" t="s">
        <v>17</v>
      </c>
      <c r="G123" s="18" t="s">
        <v>17</v>
      </c>
      <c r="H123" s="14" t="e">
        <f t="shared" si="0"/>
        <v>#VALUE!</v>
      </c>
      <c r="I123" s="23" t="e">
        <f t="shared" si="4"/>
        <v>#VALUE!</v>
      </c>
      <c r="J123" s="17" t="s">
        <v>17</v>
      </c>
      <c r="K123" s="24" t="e">
        <f t="shared" si="1"/>
        <v>#VALUE!</v>
      </c>
    </row>
    <row r="124" spans="1:11" ht="75" x14ac:dyDescent="0.25">
      <c r="A124" s="21">
        <f t="shared" si="5"/>
        <v>101</v>
      </c>
      <c r="B124" s="40" t="s">
        <v>183</v>
      </c>
      <c r="C124" s="39">
        <v>5.25</v>
      </c>
      <c r="D124" s="41" t="s">
        <v>41</v>
      </c>
      <c r="E124" s="22" t="s">
        <v>17</v>
      </c>
      <c r="F124" s="22" t="s">
        <v>17</v>
      </c>
      <c r="G124" s="18" t="s">
        <v>17</v>
      </c>
      <c r="H124" s="14" t="e">
        <f t="shared" si="0"/>
        <v>#VALUE!</v>
      </c>
      <c r="I124" s="23" t="e">
        <f t="shared" si="4"/>
        <v>#VALUE!</v>
      </c>
      <c r="J124" s="17" t="s">
        <v>17</v>
      </c>
      <c r="K124" s="24" t="e">
        <f t="shared" si="1"/>
        <v>#VALUE!</v>
      </c>
    </row>
    <row r="125" spans="1:11" ht="60" x14ac:dyDescent="0.25">
      <c r="A125" s="21">
        <f t="shared" si="5"/>
        <v>102</v>
      </c>
      <c r="B125" s="40" t="s">
        <v>131</v>
      </c>
      <c r="C125" s="39">
        <v>0.18</v>
      </c>
      <c r="D125" s="41" t="s">
        <v>41</v>
      </c>
      <c r="E125" s="22" t="s">
        <v>17</v>
      </c>
      <c r="F125" s="22" t="s">
        <v>17</v>
      </c>
      <c r="G125" s="18" t="s">
        <v>17</v>
      </c>
      <c r="H125" s="14" t="e">
        <f t="shared" si="0"/>
        <v>#VALUE!</v>
      </c>
      <c r="I125" s="23" t="e">
        <f t="shared" si="4"/>
        <v>#VALUE!</v>
      </c>
      <c r="J125" s="17" t="s">
        <v>17</v>
      </c>
      <c r="K125" s="24" t="e">
        <f t="shared" si="1"/>
        <v>#VALUE!</v>
      </c>
    </row>
    <row r="126" spans="1:11" ht="60" x14ac:dyDescent="0.25">
      <c r="A126" s="21">
        <f t="shared" si="5"/>
        <v>103</v>
      </c>
      <c r="B126" s="40" t="s">
        <v>184</v>
      </c>
      <c r="C126" s="36">
        <v>650</v>
      </c>
      <c r="D126" s="41" t="s">
        <v>57</v>
      </c>
      <c r="E126" s="22" t="s">
        <v>17</v>
      </c>
      <c r="F126" s="22" t="s">
        <v>17</v>
      </c>
      <c r="G126" s="18" t="s">
        <v>17</v>
      </c>
      <c r="H126" s="14" t="e">
        <f t="shared" si="0"/>
        <v>#VALUE!</v>
      </c>
      <c r="I126" s="23" t="e">
        <f t="shared" si="4"/>
        <v>#VALUE!</v>
      </c>
      <c r="J126" s="17" t="s">
        <v>17</v>
      </c>
      <c r="K126" s="24" t="e">
        <f t="shared" si="1"/>
        <v>#VALUE!</v>
      </c>
    </row>
    <row r="127" spans="1:11" ht="60" x14ac:dyDescent="0.25">
      <c r="A127" s="21">
        <f t="shared" si="5"/>
        <v>104</v>
      </c>
      <c r="B127" s="40" t="s">
        <v>185</v>
      </c>
      <c r="C127" s="39">
        <v>625</v>
      </c>
      <c r="D127" s="41" t="s">
        <v>57</v>
      </c>
      <c r="E127" s="22" t="s">
        <v>17</v>
      </c>
      <c r="F127" s="22" t="s">
        <v>17</v>
      </c>
      <c r="G127" s="18" t="s">
        <v>17</v>
      </c>
      <c r="H127" s="14" t="e">
        <f t="shared" si="0"/>
        <v>#VALUE!</v>
      </c>
      <c r="I127" s="23" t="e">
        <f t="shared" si="4"/>
        <v>#VALUE!</v>
      </c>
      <c r="J127" s="17" t="s">
        <v>17</v>
      </c>
      <c r="K127" s="24" t="e">
        <f t="shared" si="1"/>
        <v>#VALUE!</v>
      </c>
    </row>
    <row r="128" spans="1:11" ht="105" x14ac:dyDescent="0.25">
      <c r="A128" s="21">
        <f t="shared" si="5"/>
        <v>105</v>
      </c>
      <c r="B128" s="40" t="s">
        <v>132</v>
      </c>
      <c r="C128" s="39">
        <v>0.85</v>
      </c>
      <c r="D128" s="41" t="s">
        <v>41</v>
      </c>
      <c r="E128" s="22" t="s">
        <v>17</v>
      </c>
      <c r="F128" s="22" t="s">
        <v>17</v>
      </c>
      <c r="G128" s="18" t="s">
        <v>17</v>
      </c>
      <c r="H128" s="14" t="e">
        <f t="shared" si="0"/>
        <v>#VALUE!</v>
      </c>
      <c r="I128" s="23" t="e">
        <f t="shared" si="4"/>
        <v>#VALUE!</v>
      </c>
      <c r="J128" s="17" t="s">
        <v>17</v>
      </c>
      <c r="K128" s="24" t="e">
        <f t="shared" si="1"/>
        <v>#VALUE!</v>
      </c>
    </row>
    <row r="129" spans="1:11" ht="105" x14ac:dyDescent="0.25">
      <c r="A129" s="21">
        <f t="shared" si="5"/>
        <v>106</v>
      </c>
      <c r="B129" s="35" t="s">
        <v>186</v>
      </c>
      <c r="C129" s="41">
        <v>952</v>
      </c>
      <c r="D129" s="37" t="s">
        <v>41</v>
      </c>
      <c r="E129" s="22" t="s">
        <v>17</v>
      </c>
      <c r="F129" s="22" t="s">
        <v>17</v>
      </c>
      <c r="G129" s="18" t="s">
        <v>17</v>
      </c>
      <c r="H129" s="14" t="e">
        <f t="shared" si="0"/>
        <v>#VALUE!</v>
      </c>
      <c r="I129" s="23" t="e">
        <f t="shared" si="4"/>
        <v>#VALUE!</v>
      </c>
      <c r="J129" s="17" t="s">
        <v>17</v>
      </c>
      <c r="K129" s="24" t="e">
        <f t="shared" si="1"/>
        <v>#VALUE!</v>
      </c>
    </row>
    <row r="130" spans="1:11" ht="105" x14ac:dyDescent="0.25">
      <c r="A130" s="21">
        <f t="shared" si="5"/>
        <v>107</v>
      </c>
      <c r="B130" s="35" t="s">
        <v>187</v>
      </c>
      <c r="C130" s="41">
        <v>945</v>
      </c>
      <c r="D130" s="37" t="s">
        <v>41</v>
      </c>
      <c r="E130" s="22" t="s">
        <v>17</v>
      </c>
      <c r="F130" s="22" t="s">
        <v>17</v>
      </c>
      <c r="G130" s="18" t="s">
        <v>17</v>
      </c>
      <c r="H130" s="14" t="e">
        <f t="shared" si="0"/>
        <v>#VALUE!</v>
      </c>
      <c r="I130" s="23" t="e">
        <f t="shared" si="4"/>
        <v>#VALUE!</v>
      </c>
      <c r="J130" s="17" t="s">
        <v>17</v>
      </c>
      <c r="K130" s="24" t="e">
        <f t="shared" si="1"/>
        <v>#VALUE!</v>
      </c>
    </row>
    <row r="131" spans="1:11" ht="75" x14ac:dyDescent="0.25">
      <c r="A131" s="21">
        <f t="shared" si="5"/>
        <v>108</v>
      </c>
      <c r="B131" s="40" t="s">
        <v>133</v>
      </c>
      <c r="C131" s="36">
        <v>60</v>
      </c>
      <c r="D131" s="41" t="s">
        <v>57</v>
      </c>
      <c r="E131" s="22" t="s">
        <v>17</v>
      </c>
      <c r="F131" s="22" t="s">
        <v>17</v>
      </c>
      <c r="G131" s="18" t="s">
        <v>17</v>
      </c>
      <c r="H131" s="14" t="e">
        <f t="shared" si="0"/>
        <v>#VALUE!</v>
      </c>
      <c r="I131" s="23" t="e">
        <f t="shared" si="4"/>
        <v>#VALUE!</v>
      </c>
      <c r="J131" s="17" t="s">
        <v>17</v>
      </c>
      <c r="K131" s="24" t="e">
        <f t="shared" si="1"/>
        <v>#VALUE!</v>
      </c>
    </row>
    <row r="132" spans="1:11" ht="135" x14ac:dyDescent="0.25">
      <c r="A132" s="21">
        <f t="shared" si="5"/>
        <v>109</v>
      </c>
      <c r="B132" s="35" t="s">
        <v>134</v>
      </c>
      <c r="C132" s="41">
        <v>245</v>
      </c>
      <c r="D132" s="37" t="s">
        <v>41</v>
      </c>
      <c r="E132" s="22" t="s">
        <v>17</v>
      </c>
      <c r="F132" s="22" t="s">
        <v>17</v>
      </c>
      <c r="G132" s="18" t="s">
        <v>17</v>
      </c>
      <c r="H132" s="14" t="e">
        <f t="shared" si="0"/>
        <v>#VALUE!</v>
      </c>
      <c r="I132" s="23" t="e">
        <f t="shared" si="4"/>
        <v>#VALUE!</v>
      </c>
      <c r="J132" s="17" t="s">
        <v>17</v>
      </c>
      <c r="K132" s="24" t="e">
        <f t="shared" si="1"/>
        <v>#VALUE!</v>
      </c>
    </row>
    <row r="133" spans="1:11" ht="135" x14ac:dyDescent="0.25">
      <c r="A133" s="21">
        <f t="shared" si="5"/>
        <v>110</v>
      </c>
      <c r="B133" s="35" t="s">
        <v>135</v>
      </c>
      <c r="C133" s="41">
        <v>100</v>
      </c>
      <c r="D133" s="37" t="s">
        <v>41</v>
      </c>
      <c r="E133" s="22" t="s">
        <v>17</v>
      </c>
      <c r="F133" s="22" t="s">
        <v>17</v>
      </c>
      <c r="G133" s="18" t="s">
        <v>17</v>
      </c>
      <c r="H133" s="14" t="e">
        <f t="shared" si="0"/>
        <v>#VALUE!</v>
      </c>
      <c r="I133" s="23" t="e">
        <f t="shared" si="4"/>
        <v>#VALUE!</v>
      </c>
      <c r="J133" s="17" t="s">
        <v>17</v>
      </c>
      <c r="K133" s="24" t="e">
        <f t="shared" si="1"/>
        <v>#VALUE!</v>
      </c>
    </row>
    <row r="134" spans="1:11" ht="90" x14ac:dyDescent="0.25">
      <c r="A134" s="21">
        <f t="shared" si="5"/>
        <v>111</v>
      </c>
      <c r="B134" s="40" t="s">
        <v>136</v>
      </c>
      <c r="C134" s="38">
        <v>12</v>
      </c>
      <c r="D134" s="41" t="s">
        <v>41</v>
      </c>
      <c r="E134" s="22" t="s">
        <v>17</v>
      </c>
      <c r="F134" s="22" t="s">
        <v>17</v>
      </c>
      <c r="G134" s="18" t="s">
        <v>17</v>
      </c>
      <c r="H134" s="14" t="e">
        <f t="shared" si="0"/>
        <v>#VALUE!</v>
      </c>
      <c r="I134" s="23" t="e">
        <f t="shared" si="4"/>
        <v>#VALUE!</v>
      </c>
      <c r="J134" s="17" t="s">
        <v>17</v>
      </c>
      <c r="K134" s="24" t="e">
        <f t="shared" si="1"/>
        <v>#VALUE!</v>
      </c>
    </row>
    <row r="135" spans="1:11" ht="105" x14ac:dyDescent="0.25">
      <c r="A135" s="21">
        <f t="shared" si="5"/>
        <v>112</v>
      </c>
      <c r="B135" s="35" t="s">
        <v>137</v>
      </c>
      <c r="C135" s="41">
        <v>80</v>
      </c>
      <c r="D135" s="37" t="s">
        <v>41</v>
      </c>
      <c r="E135" s="22" t="s">
        <v>17</v>
      </c>
      <c r="F135" s="22" t="s">
        <v>17</v>
      </c>
      <c r="G135" s="18" t="s">
        <v>17</v>
      </c>
      <c r="H135" s="14" t="e">
        <f t="shared" si="0"/>
        <v>#VALUE!</v>
      </c>
      <c r="I135" s="23" t="e">
        <f t="shared" si="4"/>
        <v>#VALUE!</v>
      </c>
      <c r="J135" s="17" t="s">
        <v>17</v>
      </c>
      <c r="K135" s="24" t="e">
        <f t="shared" si="1"/>
        <v>#VALUE!</v>
      </c>
    </row>
    <row r="136" spans="1:11" ht="45" x14ac:dyDescent="0.25">
      <c r="A136" s="21">
        <f t="shared" si="5"/>
        <v>113</v>
      </c>
      <c r="B136" s="40" t="s">
        <v>138</v>
      </c>
      <c r="C136" s="39">
        <v>99</v>
      </c>
      <c r="D136" s="41" t="s">
        <v>41</v>
      </c>
      <c r="E136" s="22" t="s">
        <v>17</v>
      </c>
      <c r="F136" s="22" t="s">
        <v>17</v>
      </c>
      <c r="G136" s="18" t="s">
        <v>17</v>
      </c>
      <c r="H136" s="14" t="e">
        <f t="shared" si="0"/>
        <v>#VALUE!</v>
      </c>
      <c r="I136" s="23" t="e">
        <f t="shared" si="4"/>
        <v>#VALUE!</v>
      </c>
      <c r="J136" s="17" t="s">
        <v>17</v>
      </c>
      <c r="K136" s="24" t="e">
        <f t="shared" si="1"/>
        <v>#VALUE!</v>
      </c>
    </row>
    <row r="137" spans="1:11" ht="105" x14ac:dyDescent="0.25">
      <c r="A137" s="21">
        <f t="shared" si="5"/>
        <v>114</v>
      </c>
      <c r="B137" s="35" t="s">
        <v>139</v>
      </c>
      <c r="C137" s="41">
        <v>212.5</v>
      </c>
      <c r="D137" s="37" t="s">
        <v>41</v>
      </c>
      <c r="E137" s="22" t="s">
        <v>17</v>
      </c>
      <c r="F137" s="22" t="s">
        <v>17</v>
      </c>
      <c r="G137" s="18" t="s">
        <v>17</v>
      </c>
      <c r="H137" s="14" t="e">
        <f t="shared" si="0"/>
        <v>#VALUE!</v>
      </c>
      <c r="I137" s="23" t="e">
        <f t="shared" si="4"/>
        <v>#VALUE!</v>
      </c>
      <c r="J137" s="17" t="s">
        <v>17</v>
      </c>
      <c r="K137" s="24" t="e">
        <f t="shared" si="1"/>
        <v>#VALUE!</v>
      </c>
    </row>
    <row r="138" spans="1:11" ht="120" x14ac:dyDescent="0.25">
      <c r="A138" s="21">
        <f t="shared" si="5"/>
        <v>115</v>
      </c>
      <c r="B138" s="35" t="s">
        <v>140</v>
      </c>
      <c r="C138" s="41">
        <v>68</v>
      </c>
      <c r="D138" s="37" t="s">
        <v>41</v>
      </c>
      <c r="E138" s="22" t="s">
        <v>17</v>
      </c>
      <c r="F138" s="22" t="s">
        <v>17</v>
      </c>
      <c r="G138" s="18" t="s">
        <v>17</v>
      </c>
      <c r="H138" s="14" t="e">
        <f t="shared" si="0"/>
        <v>#VALUE!</v>
      </c>
      <c r="I138" s="23" t="e">
        <f t="shared" si="4"/>
        <v>#VALUE!</v>
      </c>
      <c r="J138" s="17" t="s">
        <v>17</v>
      </c>
      <c r="K138" s="24" t="e">
        <f t="shared" si="1"/>
        <v>#VALUE!</v>
      </c>
    </row>
    <row r="139" spans="1:11" ht="135" x14ac:dyDescent="0.25">
      <c r="A139" s="21">
        <f t="shared" si="5"/>
        <v>116</v>
      </c>
      <c r="B139" s="35" t="s">
        <v>141</v>
      </c>
      <c r="C139" s="41">
        <v>12</v>
      </c>
      <c r="D139" s="37" t="s">
        <v>41</v>
      </c>
      <c r="E139" s="22" t="s">
        <v>17</v>
      </c>
      <c r="F139" s="22" t="s">
        <v>17</v>
      </c>
      <c r="G139" s="18" t="s">
        <v>17</v>
      </c>
      <c r="H139" s="14" t="e">
        <f t="shared" si="0"/>
        <v>#VALUE!</v>
      </c>
      <c r="I139" s="23" t="e">
        <f t="shared" si="4"/>
        <v>#VALUE!</v>
      </c>
      <c r="J139" s="17" t="s">
        <v>17</v>
      </c>
      <c r="K139" s="24" t="e">
        <f t="shared" si="1"/>
        <v>#VALUE!</v>
      </c>
    </row>
    <row r="140" spans="1:11" ht="60" x14ac:dyDescent="0.25">
      <c r="A140" s="21">
        <f t="shared" si="5"/>
        <v>117</v>
      </c>
      <c r="B140" s="40" t="s">
        <v>142</v>
      </c>
      <c r="C140" s="36">
        <v>50</v>
      </c>
      <c r="D140" s="41" t="s">
        <v>41</v>
      </c>
      <c r="E140" s="22" t="s">
        <v>17</v>
      </c>
      <c r="F140" s="22" t="s">
        <v>17</v>
      </c>
      <c r="G140" s="18" t="s">
        <v>17</v>
      </c>
      <c r="H140" s="14" t="e">
        <f t="shared" si="0"/>
        <v>#VALUE!</v>
      </c>
      <c r="I140" s="23" t="e">
        <f t="shared" si="4"/>
        <v>#VALUE!</v>
      </c>
      <c r="J140" s="17" t="s">
        <v>17</v>
      </c>
      <c r="K140" s="24" t="e">
        <f t="shared" si="1"/>
        <v>#VALUE!</v>
      </c>
    </row>
    <row r="141" spans="1:11" ht="75" x14ac:dyDescent="0.25">
      <c r="A141" s="21">
        <f t="shared" si="5"/>
        <v>118</v>
      </c>
      <c r="B141" s="40" t="s">
        <v>143</v>
      </c>
      <c r="C141" s="38">
        <v>45</v>
      </c>
      <c r="D141" s="41" t="s">
        <v>41</v>
      </c>
      <c r="E141" s="22" t="s">
        <v>17</v>
      </c>
      <c r="F141" s="22" t="s">
        <v>17</v>
      </c>
      <c r="G141" s="18" t="s">
        <v>17</v>
      </c>
      <c r="H141" s="14" t="e">
        <f t="shared" si="0"/>
        <v>#VALUE!</v>
      </c>
      <c r="I141" s="23" t="e">
        <f t="shared" si="4"/>
        <v>#VALUE!</v>
      </c>
      <c r="J141" s="17" t="s">
        <v>17</v>
      </c>
      <c r="K141" s="24" t="e">
        <f t="shared" si="1"/>
        <v>#VALUE!</v>
      </c>
    </row>
    <row r="142" spans="1:11" ht="75" x14ac:dyDescent="0.25">
      <c r="A142" s="21">
        <f t="shared" si="5"/>
        <v>119</v>
      </c>
      <c r="B142" s="40" t="s">
        <v>144</v>
      </c>
      <c r="C142" s="39">
        <v>40</v>
      </c>
      <c r="D142" s="41" t="s">
        <v>41</v>
      </c>
      <c r="E142" s="22" t="s">
        <v>17</v>
      </c>
      <c r="F142" s="22" t="s">
        <v>17</v>
      </c>
      <c r="G142" s="18" t="s">
        <v>17</v>
      </c>
      <c r="H142" s="14" t="e">
        <f t="shared" si="0"/>
        <v>#VALUE!</v>
      </c>
      <c r="I142" s="23" t="e">
        <f t="shared" si="4"/>
        <v>#VALUE!</v>
      </c>
      <c r="J142" s="17" t="s">
        <v>17</v>
      </c>
      <c r="K142" s="24" t="e">
        <f t="shared" si="1"/>
        <v>#VALUE!</v>
      </c>
    </row>
    <row r="143" spans="1:11" ht="60" x14ac:dyDescent="0.25">
      <c r="A143" s="21">
        <f t="shared" si="5"/>
        <v>120</v>
      </c>
      <c r="B143" s="40" t="s">
        <v>145</v>
      </c>
      <c r="C143" s="38">
        <v>45</v>
      </c>
      <c r="D143" s="41" t="s">
        <v>41</v>
      </c>
      <c r="E143" s="22" t="s">
        <v>17</v>
      </c>
      <c r="F143" s="22" t="s">
        <v>17</v>
      </c>
      <c r="G143" s="18" t="s">
        <v>17</v>
      </c>
      <c r="H143" s="14" t="e">
        <f t="shared" si="0"/>
        <v>#VALUE!</v>
      </c>
      <c r="I143" s="23" t="e">
        <f t="shared" si="4"/>
        <v>#VALUE!</v>
      </c>
      <c r="J143" s="17" t="s">
        <v>17</v>
      </c>
      <c r="K143" s="24" t="e">
        <f t="shared" si="1"/>
        <v>#VALUE!</v>
      </c>
    </row>
    <row r="144" spans="1:11" ht="60" x14ac:dyDescent="0.25">
      <c r="A144" s="21">
        <f t="shared" si="5"/>
        <v>121</v>
      </c>
      <c r="B144" s="40" t="s">
        <v>188</v>
      </c>
      <c r="C144" s="39">
        <v>26.5</v>
      </c>
      <c r="D144" s="41" t="s">
        <v>41</v>
      </c>
      <c r="E144" s="22" t="s">
        <v>17</v>
      </c>
      <c r="F144" s="22" t="s">
        <v>17</v>
      </c>
      <c r="G144" s="18" t="s">
        <v>17</v>
      </c>
      <c r="H144" s="14" t="e">
        <f t="shared" si="0"/>
        <v>#VALUE!</v>
      </c>
      <c r="I144" s="23" t="e">
        <f t="shared" si="4"/>
        <v>#VALUE!</v>
      </c>
      <c r="J144" s="17" t="s">
        <v>17</v>
      </c>
      <c r="K144" s="24" t="e">
        <f t="shared" si="1"/>
        <v>#VALUE!</v>
      </c>
    </row>
    <row r="145" spans="1:11" ht="90" x14ac:dyDescent="0.25">
      <c r="A145" s="21">
        <f t="shared" si="5"/>
        <v>122</v>
      </c>
      <c r="B145" s="35" t="s">
        <v>146</v>
      </c>
      <c r="C145" s="41">
        <v>84</v>
      </c>
      <c r="D145" s="37" t="s">
        <v>41</v>
      </c>
      <c r="E145" s="22" t="s">
        <v>17</v>
      </c>
      <c r="F145" s="22" t="s">
        <v>17</v>
      </c>
      <c r="G145" s="18" t="s">
        <v>17</v>
      </c>
      <c r="H145" s="14" t="e">
        <f t="shared" si="0"/>
        <v>#VALUE!</v>
      </c>
      <c r="I145" s="23" t="e">
        <f t="shared" si="4"/>
        <v>#VALUE!</v>
      </c>
      <c r="J145" s="17" t="s">
        <v>17</v>
      </c>
      <c r="K145" s="24" t="e">
        <f t="shared" si="1"/>
        <v>#VALUE!</v>
      </c>
    </row>
    <row r="146" spans="1:11" ht="60" x14ac:dyDescent="0.25">
      <c r="A146" s="21">
        <f t="shared" si="5"/>
        <v>123</v>
      </c>
      <c r="B146" s="40" t="s">
        <v>147</v>
      </c>
      <c r="C146" s="39">
        <v>42</v>
      </c>
      <c r="D146" s="41" t="s">
        <v>41</v>
      </c>
      <c r="E146" s="22" t="s">
        <v>17</v>
      </c>
      <c r="F146" s="22" t="s">
        <v>17</v>
      </c>
      <c r="G146" s="18" t="s">
        <v>17</v>
      </c>
      <c r="H146" s="14" t="e">
        <f t="shared" si="0"/>
        <v>#VALUE!</v>
      </c>
      <c r="I146" s="23" t="e">
        <f t="shared" si="4"/>
        <v>#VALUE!</v>
      </c>
      <c r="J146" s="17" t="s">
        <v>17</v>
      </c>
      <c r="K146" s="24" t="e">
        <f t="shared" si="1"/>
        <v>#VALUE!</v>
      </c>
    </row>
    <row r="147" spans="1:11" ht="135" x14ac:dyDescent="0.25">
      <c r="A147" s="21">
        <f t="shared" si="5"/>
        <v>124</v>
      </c>
      <c r="B147" s="35" t="s">
        <v>148</v>
      </c>
      <c r="C147" s="41">
        <v>56.95</v>
      </c>
      <c r="D147" s="37" t="s">
        <v>41</v>
      </c>
      <c r="E147" s="22" t="s">
        <v>17</v>
      </c>
      <c r="F147" s="22" t="s">
        <v>17</v>
      </c>
      <c r="G147" s="18" t="s">
        <v>17</v>
      </c>
      <c r="H147" s="14" t="e">
        <f t="shared" si="0"/>
        <v>#VALUE!</v>
      </c>
      <c r="I147" s="23" t="e">
        <f t="shared" si="4"/>
        <v>#VALUE!</v>
      </c>
      <c r="J147" s="17" t="s">
        <v>17</v>
      </c>
      <c r="K147" s="24" t="e">
        <f t="shared" si="1"/>
        <v>#VALUE!</v>
      </c>
    </row>
    <row r="148" spans="1:11" ht="60" x14ac:dyDescent="0.25">
      <c r="A148" s="21">
        <f t="shared" si="5"/>
        <v>125</v>
      </c>
      <c r="B148" s="40" t="s">
        <v>149</v>
      </c>
      <c r="C148" s="39">
        <v>55</v>
      </c>
      <c r="D148" s="41" t="s">
        <v>41</v>
      </c>
      <c r="E148" s="22" t="s">
        <v>17</v>
      </c>
      <c r="F148" s="22" t="s">
        <v>17</v>
      </c>
      <c r="G148" s="18" t="s">
        <v>17</v>
      </c>
      <c r="H148" s="14" t="e">
        <f t="shared" si="0"/>
        <v>#VALUE!</v>
      </c>
      <c r="I148" s="23" t="e">
        <f t="shared" si="4"/>
        <v>#VALUE!</v>
      </c>
      <c r="J148" s="17" t="s">
        <v>17</v>
      </c>
      <c r="K148" s="24" t="e">
        <f t="shared" si="1"/>
        <v>#VALUE!</v>
      </c>
    </row>
    <row r="149" spans="1:11" ht="105" x14ac:dyDescent="0.25">
      <c r="A149" s="21">
        <f t="shared" si="5"/>
        <v>126</v>
      </c>
      <c r="B149" s="35" t="s">
        <v>150</v>
      </c>
      <c r="C149" s="41">
        <v>68</v>
      </c>
      <c r="D149" s="37" t="s">
        <v>41</v>
      </c>
      <c r="E149" s="22" t="s">
        <v>17</v>
      </c>
      <c r="F149" s="22" t="s">
        <v>17</v>
      </c>
      <c r="G149" s="18" t="s">
        <v>17</v>
      </c>
      <c r="H149" s="14" t="e">
        <f t="shared" si="0"/>
        <v>#VALUE!</v>
      </c>
      <c r="I149" s="23" t="e">
        <f t="shared" si="4"/>
        <v>#VALUE!</v>
      </c>
      <c r="J149" s="17" t="s">
        <v>17</v>
      </c>
      <c r="K149" s="24" t="e">
        <f t="shared" si="1"/>
        <v>#VALUE!</v>
      </c>
    </row>
    <row r="150" spans="1:11" ht="45" x14ac:dyDescent="0.25">
      <c r="A150" s="21">
        <f t="shared" si="5"/>
        <v>127</v>
      </c>
      <c r="B150" s="40" t="s">
        <v>151</v>
      </c>
      <c r="C150" s="39">
        <v>50</v>
      </c>
      <c r="D150" s="41" t="s">
        <v>41</v>
      </c>
      <c r="E150" s="22" t="s">
        <v>17</v>
      </c>
      <c r="F150" s="22" t="s">
        <v>17</v>
      </c>
      <c r="G150" s="18" t="s">
        <v>17</v>
      </c>
      <c r="H150" s="14" t="e">
        <f t="shared" si="0"/>
        <v>#VALUE!</v>
      </c>
      <c r="I150" s="23" t="e">
        <f t="shared" si="4"/>
        <v>#VALUE!</v>
      </c>
      <c r="J150" s="17" t="s">
        <v>17</v>
      </c>
      <c r="K150" s="24" t="e">
        <f t="shared" si="1"/>
        <v>#VALUE!</v>
      </c>
    </row>
    <row r="151" spans="1:11" ht="60" x14ac:dyDescent="0.25">
      <c r="A151" s="21">
        <f t="shared" si="5"/>
        <v>128</v>
      </c>
      <c r="B151" s="40" t="s">
        <v>152</v>
      </c>
      <c r="C151" s="39">
        <v>30</v>
      </c>
      <c r="D151" s="41" t="s">
        <v>41</v>
      </c>
      <c r="E151" s="22" t="s">
        <v>17</v>
      </c>
      <c r="F151" s="22" t="s">
        <v>17</v>
      </c>
      <c r="G151" s="18" t="s">
        <v>17</v>
      </c>
      <c r="H151" s="14" t="e">
        <f t="shared" si="0"/>
        <v>#VALUE!</v>
      </c>
      <c r="I151" s="23" t="e">
        <f t="shared" si="4"/>
        <v>#VALUE!</v>
      </c>
      <c r="J151" s="17" t="s">
        <v>17</v>
      </c>
      <c r="K151" s="24" t="e">
        <f t="shared" si="1"/>
        <v>#VALUE!</v>
      </c>
    </row>
    <row r="152" spans="1:11" ht="60" x14ac:dyDescent="0.25">
      <c r="A152" s="21">
        <f t="shared" si="5"/>
        <v>129</v>
      </c>
      <c r="B152" s="40" t="s">
        <v>153</v>
      </c>
      <c r="C152" s="38">
        <v>50</v>
      </c>
      <c r="D152" s="41" t="s">
        <v>41</v>
      </c>
      <c r="E152" s="22" t="s">
        <v>17</v>
      </c>
      <c r="F152" s="22" t="s">
        <v>17</v>
      </c>
      <c r="G152" s="18" t="s">
        <v>17</v>
      </c>
      <c r="H152" s="14" t="e">
        <f t="shared" si="0"/>
        <v>#VALUE!</v>
      </c>
      <c r="I152" s="23" t="e">
        <f t="shared" si="4"/>
        <v>#VALUE!</v>
      </c>
      <c r="J152" s="17" t="s">
        <v>17</v>
      </c>
      <c r="K152" s="24" t="e">
        <f t="shared" si="1"/>
        <v>#VALUE!</v>
      </c>
    </row>
    <row r="153" spans="1:11" ht="30" x14ac:dyDescent="0.25">
      <c r="A153" s="21">
        <f t="shared" si="5"/>
        <v>130</v>
      </c>
      <c r="B153" s="40" t="s">
        <v>154</v>
      </c>
      <c r="C153" s="39">
        <v>27</v>
      </c>
      <c r="D153" s="41" t="s">
        <v>41</v>
      </c>
      <c r="E153" s="22" t="s">
        <v>17</v>
      </c>
      <c r="F153" s="22" t="s">
        <v>17</v>
      </c>
      <c r="G153" s="18" t="s">
        <v>17</v>
      </c>
      <c r="H153" s="14" t="e">
        <f t="shared" si="0"/>
        <v>#VALUE!</v>
      </c>
      <c r="I153" s="23" t="e">
        <f t="shared" ref="I153:I162" si="6">K153/H153</f>
        <v>#VALUE!</v>
      </c>
      <c r="J153" s="17" t="s">
        <v>17</v>
      </c>
      <c r="K153" s="24" t="e">
        <f t="shared" si="1"/>
        <v>#VALUE!</v>
      </c>
    </row>
    <row r="154" spans="1:11" ht="75" x14ac:dyDescent="0.25">
      <c r="A154" s="21">
        <f t="shared" si="5"/>
        <v>131</v>
      </c>
      <c r="B154" s="35" t="s">
        <v>155</v>
      </c>
      <c r="C154" s="41">
        <v>700</v>
      </c>
      <c r="D154" s="37" t="s">
        <v>41</v>
      </c>
      <c r="E154" s="22" t="s">
        <v>17</v>
      </c>
      <c r="F154" s="22" t="s">
        <v>17</v>
      </c>
      <c r="G154" s="18" t="s">
        <v>17</v>
      </c>
      <c r="H154" s="14" t="e">
        <f t="shared" si="0"/>
        <v>#VALUE!</v>
      </c>
      <c r="I154" s="23" t="e">
        <f t="shared" si="6"/>
        <v>#VALUE!</v>
      </c>
      <c r="J154" s="17" t="s">
        <v>17</v>
      </c>
      <c r="K154" s="24" t="e">
        <f t="shared" si="1"/>
        <v>#VALUE!</v>
      </c>
    </row>
    <row r="155" spans="1:11" ht="120" x14ac:dyDescent="0.25">
      <c r="A155" s="21">
        <f t="shared" ref="A155:A169" si="7">A154+1</f>
        <v>132</v>
      </c>
      <c r="B155" s="40" t="s">
        <v>156</v>
      </c>
      <c r="C155" s="41">
        <v>277.2</v>
      </c>
      <c r="D155" s="41" t="s">
        <v>41</v>
      </c>
      <c r="E155" s="22" t="s">
        <v>17</v>
      </c>
      <c r="F155" s="22" t="s">
        <v>17</v>
      </c>
      <c r="G155" s="18" t="s">
        <v>17</v>
      </c>
      <c r="H155" s="14" t="e">
        <f t="shared" si="0"/>
        <v>#VALUE!</v>
      </c>
      <c r="I155" s="23" t="e">
        <f t="shared" si="6"/>
        <v>#VALUE!</v>
      </c>
      <c r="J155" s="17" t="s">
        <v>17</v>
      </c>
      <c r="K155" s="24" t="e">
        <f t="shared" si="1"/>
        <v>#VALUE!</v>
      </c>
    </row>
    <row r="156" spans="1:11" ht="120" x14ac:dyDescent="0.25">
      <c r="A156" s="21">
        <f t="shared" si="7"/>
        <v>133</v>
      </c>
      <c r="B156" s="40" t="s">
        <v>157</v>
      </c>
      <c r="C156" s="41">
        <v>85</v>
      </c>
      <c r="D156" s="41" t="s">
        <v>41</v>
      </c>
      <c r="E156" s="22" t="s">
        <v>17</v>
      </c>
      <c r="F156" s="22" t="s">
        <v>17</v>
      </c>
      <c r="G156" s="18" t="s">
        <v>17</v>
      </c>
      <c r="H156" s="14" t="e">
        <f t="shared" si="0"/>
        <v>#VALUE!</v>
      </c>
      <c r="I156" s="23" t="e">
        <f t="shared" si="6"/>
        <v>#VALUE!</v>
      </c>
      <c r="J156" s="17" t="s">
        <v>17</v>
      </c>
      <c r="K156" s="24" t="e">
        <f t="shared" si="1"/>
        <v>#VALUE!</v>
      </c>
    </row>
    <row r="157" spans="1:11" ht="90" x14ac:dyDescent="0.25">
      <c r="A157" s="21">
        <f t="shared" si="7"/>
        <v>134</v>
      </c>
      <c r="B157" s="40" t="s">
        <v>158</v>
      </c>
      <c r="C157" s="41">
        <v>255</v>
      </c>
      <c r="D157" s="41" t="s">
        <v>41</v>
      </c>
      <c r="E157" s="22" t="s">
        <v>17</v>
      </c>
      <c r="F157" s="22" t="s">
        <v>17</v>
      </c>
      <c r="G157" s="18" t="s">
        <v>17</v>
      </c>
      <c r="H157" s="14" t="e">
        <f t="shared" si="0"/>
        <v>#VALUE!</v>
      </c>
      <c r="I157" s="23" t="e">
        <f t="shared" si="6"/>
        <v>#VALUE!</v>
      </c>
      <c r="J157" s="17" t="s">
        <v>17</v>
      </c>
      <c r="K157" s="24" t="e">
        <f t="shared" si="1"/>
        <v>#VALUE!</v>
      </c>
    </row>
    <row r="158" spans="1:11" ht="60" x14ac:dyDescent="0.25">
      <c r="A158" s="21">
        <f t="shared" si="7"/>
        <v>135</v>
      </c>
      <c r="B158" s="40" t="s">
        <v>159</v>
      </c>
      <c r="C158" s="41">
        <v>184.8</v>
      </c>
      <c r="D158" s="41" t="s">
        <v>41</v>
      </c>
      <c r="E158" s="22" t="s">
        <v>17</v>
      </c>
      <c r="F158" s="22" t="s">
        <v>17</v>
      </c>
      <c r="G158" s="18" t="s">
        <v>17</v>
      </c>
      <c r="H158" s="14" t="e">
        <f t="shared" si="0"/>
        <v>#VALUE!</v>
      </c>
      <c r="I158" s="23" t="e">
        <f t="shared" si="6"/>
        <v>#VALUE!</v>
      </c>
      <c r="J158" s="17" t="s">
        <v>17</v>
      </c>
      <c r="K158" s="24" t="e">
        <f t="shared" si="1"/>
        <v>#VALUE!</v>
      </c>
    </row>
    <row r="159" spans="1:11" ht="60" x14ac:dyDescent="0.25">
      <c r="A159" s="21">
        <f t="shared" si="7"/>
        <v>136</v>
      </c>
      <c r="B159" s="40" t="s">
        <v>160</v>
      </c>
      <c r="C159" s="41">
        <v>17.5</v>
      </c>
      <c r="D159" s="41" t="s">
        <v>41</v>
      </c>
      <c r="E159" s="22" t="s">
        <v>17</v>
      </c>
      <c r="F159" s="22" t="s">
        <v>17</v>
      </c>
      <c r="G159" s="18" t="s">
        <v>17</v>
      </c>
      <c r="H159" s="14" t="e">
        <f t="shared" si="0"/>
        <v>#VALUE!</v>
      </c>
      <c r="I159" s="23" t="e">
        <f t="shared" si="6"/>
        <v>#VALUE!</v>
      </c>
      <c r="J159" s="17" t="s">
        <v>17</v>
      </c>
      <c r="K159" s="24" t="e">
        <f t="shared" si="1"/>
        <v>#VALUE!</v>
      </c>
    </row>
    <row r="160" spans="1:11" ht="105" x14ac:dyDescent="0.25">
      <c r="A160" s="21">
        <f t="shared" si="7"/>
        <v>137</v>
      </c>
      <c r="B160" s="40" t="s">
        <v>161</v>
      </c>
      <c r="C160" s="41">
        <v>123</v>
      </c>
      <c r="D160" s="41" t="s">
        <v>41</v>
      </c>
      <c r="E160" s="22" t="s">
        <v>17</v>
      </c>
      <c r="F160" s="22" t="s">
        <v>17</v>
      </c>
      <c r="G160" s="18" t="s">
        <v>17</v>
      </c>
      <c r="H160" s="14" t="e">
        <f t="shared" si="0"/>
        <v>#VALUE!</v>
      </c>
      <c r="I160" s="23" t="e">
        <f t="shared" si="6"/>
        <v>#VALUE!</v>
      </c>
      <c r="J160" s="17" t="s">
        <v>17</v>
      </c>
      <c r="K160" s="24" t="e">
        <f t="shared" si="1"/>
        <v>#VALUE!</v>
      </c>
    </row>
    <row r="161" spans="1:11" ht="90" x14ac:dyDescent="0.25">
      <c r="A161" s="21">
        <f t="shared" si="7"/>
        <v>138</v>
      </c>
      <c r="B161" s="40" t="s">
        <v>162</v>
      </c>
      <c r="C161" s="41">
        <v>85</v>
      </c>
      <c r="D161" s="41" t="s">
        <v>41</v>
      </c>
      <c r="E161" s="22" t="s">
        <v>17</v>
      </c>
      <c r="F161" s="22" t="s">
        <v>17</v>
      </c>
      <c r="G161" s="18" t="s">
        <v>17</v>
      </c>
      <c r="H161" s="14" t="e">
        <f t="shared" si="0"/>
        <v>#VALUE!</v>
      </c>
      <c r="I161" s="23" t="e">
        <f t="shared" si="6"/>
        <v>#VALUE!</v>
      </c>
      <c r="J161" s="17" t="s">
        <v>17</v>
      </c>
      <c r="K161" s="24" t="e">
        <f t="shared" si="1"/>
        <v>#VALUE!</v>
      </c>
    </row>
    <row r="162" spans="1:11" ht="60" x14ac:dyDescent="0.25">
      <c r="A162" s="21">
        <f t="shared" si="7"/>
        <v>139</v>
      </c>
      <c r="B162" s="40" t="s">
        <v>163</v>
      </c>
      <c r="C162" s="38">
        <v>500</v>
      </c>
      <c r="D162" s="41" t="s">
        <v>41</v>
      </c>
      <c r="E162" s="22" t="s">
        <v>17</v>
      </c>
      <c r="F162" s="22" t="s">
        <v>17</v>
      </c>
      <c r="G162" s="18" t="s">
        <v>17</v>
      </c>
      <c r="H162" s="14" t="e">
        <f t="shared" si="0"/>
        <v>#VALUE!</v>
      </c>
      <c r="I162" s="23" t="e">
        <f t="shared" si="6"/>
        <v>#VALUE!</v>
      </c>
      <c r="J162" s="17" t="s">
        <v>17</v>
      </c>
      <c r="K162" s="24" t="e">
        <f t="shared" si="1"/>
        <v>#VALUE!</v>
      </c>
    </row>
    <row r="163" spans="1:11" ht="60" x14ac:dyDescent="0.25">
      <c r="A163" s="21">
        <f t="shared" si="7"/>
        <v>140</v>
      </c>
      <c r="B163" s="40" t="s">
        <v>164</v>
      </c>
      <c r="C163" s="38">
        <v>70</v>
      </c>
      <c r="D163" s="41" t="s">
        <v>41</v>
      </c>
      <c r="E163" s="22" t="s">
        <v>17</v>
      </c>
      <c r="F163" s="22" t="s">
        <v>17</v>
      </c>
      <c r="G163" s="18" t="s">
        <v>17</v>
      </c>
      <c r="H163" s="14" t="e">
        <f t="shared" si="0"/>
        <v>#VALUE!</v>
      </c>
      <c r="I163" s="23" t="e">
        <f t="shared" ref="I163:I169" si="8">K163/H163</f>
        <v>#VALUE!</v>
      </c>
      <c r="J163" s="17" t="s">
        <v>17</v>
      </c>
      <c r="K163" s="24" t="e">
        <f t="shared" si="1"/>
        <v>#VALUE!</v>
      </c>
    </row>
    <row r="164" spans="1:11" ht="60" x14ac:dyDescent="0.25">
      <c r="A164" s="21">
        <f t="shared" si="7"/>
        <v>141</v>
      </c>
      <c r="B164" s="40" t="s">
        <v>165</v>
      </c>
      <c r="C164" s="38">
        <v>75</v>
      </c>
      <c r="D164" s="41" t="s">
        <v>41</v>
      </c>
      <c r="E164" s="22" t="s">
        <v>17</v>
      </c>
      <c r="F164" s="22" t="s">
        <v>17</v>
      </c>
      <c r="G164" s="18" t="s">
        <v>17</v>
      </c>
      <c r="H164" s="14" t="e">
        <f t="shared" si="0"/>
        <v>#VALUE!</v>
      </c>
      <c r="I164" s="23" t="e">
        <f t="shared" si="8"/>
        <v>#VALUE!</v>
      </c>
      <c r="J164" s="17" t="s">
        <v>17</v>
      </c>
      <c r="K164" s="24" t="e">
        <f t="shared" si="1"/>
        <v>#VALUE!</v>
      </c>
    </row>
    <row r="165" spans="1:11" ht="60" x14ac:dyDescent="0.25">
      <c r="A165" s="21">
        <f t="shared" si="7"/>
        <v>142</v>
      </c>
      <c r="B165" s="40" t="s">
        <v>166</v>
      </c>
      <c r="C165" s="38">
        <v>175</v>
      </c>
      <c r="D165" s="41" t="s">
        <v>41</v>
      </c>
      <c r="E165" s="22" t="s">
        <v>17</v>
      </c>
      <c r="F165" s="22" t="s">
        <v>17</v>
      </c>
      <c r="G165" s="18" t="s">
        <v>17</v>
      </c>
      <c r="H165" s="14" t="e">
        <f t="shared" si="0"/>
        <v>#VALUE!</v>
      </c>
      <c r="I165" s="23" t="e">
        <f t="shared" si="8"/>
        <v>#VALUE!</v>
      </c>
      <c r="J165" s="17" t="s">
        <v>17</v>
      </c>
      <c r="K165" s="24" t="e">
        <f t="shared" si="1"/>
        <v>#VALUE!</v>
      </c>
    </row>
    <row r="166" spans="1:11" ht="60" x14ac:dyDescent="0.25">
      <c r="A166" s="21">
        <f t="shared" si="7"/>
        <v>143</v>
      </c>
      <c r="B166" s="40" t="s">
        <v>167</v>
      </c>
      <c r="C166" s="38">
        <v>50</v>
      </c>
      <c r="D166" s="41" t="s">
        <v>41</v>
      </c>
      <c r="E166" s="22" t="s">
        <v>17</v>
      </c>
      <c r="F166" s="22" t="s">
        <v>17</v>
      </c>
      <c r="G166" s="18" t="s">
        <v>17</v>
      </c>
      <c r="H166" s="14" t="e">
        <f t="shared" si="0"/>
        <v>#VALUE!</v>
      </c>
      <c r="I166" s="23" t="e">
        <f t="shared" si="8"/>
        <v>#VALUE!</v>
      </c>
      <c r="J166" s="17" t="s">
        <v>17</v>
      </c>
      <c r="K166" s="24" t="e">
        <f t="shared" si="1"/>
        <v>#VALUE!</v>
      </c>
    </row>
    <row r="167" spans="1:11" ht="60" x14ac:dyDescent="0.25">
      <c r="A167" s="21">
        <f t="shared" si="7"/>
        <v>144</v>
      </c>
      <c r="B167" s="40" t="s">
        <v>168</v>
      </c>
      <c r="C167" s="38">
        <v>15</v>
      </c>
      <c r="D167" s="41" t="s">
        <v>41</v>
      </c>
      <c r="E167" s="22" t="s">
        <v>17</v>
      </c>
      <c r="F167" s="22" t="s">
        <v>17</v>
      </c>
      <c r="G167" s="18" t="s">
        <v>17</v>
      </c>
      <c r="H167" s="14" t="e">
        <f t="shared" si="0"/>
        <v>#VALUE!</v>
      </c>
      <c r="I167" s="23" t="e">
        <f t="shared" si="8"/>
        <v>#VALUE!</v>
      </c>
      <c r="J167" s="17" t="s">
        <v>17</v>
      </c>
      <c r="K167" s="24" t="e">
        <f t="shared" si="1"/>
        <v>#VALUE!</v>
      </c>
    </row>
    <row r="168" spans="1:11" ht="60" x14ac:dyDescent="0.25">
      <c r="A168" s="21">
        <f t="shared" si="7"/>
        <v>145</v>
      </c>
      <c r="B168" s="40" t="s">
        <v>169</v>
      </c>
      <c r="C168" s="38">
        <v>450</v>
      </c>
      <c r="D168" s="41" t="s">
        <v>41</v>
      </c>
      <c r="E168" s="22" t="s">
        <v>17</v>
      </c>
      <c r="F168" s="22" t="s">
        <v>17</v>
      </c>
      <c r="G168" s="18" t="s">
        <v>17</v>
      </c>
      <c r="H168" s="14" t="e">
        <f t="shared" si="0"/>
        <v>#VALUE!</v>
      </c>
      <c r="I168" s="23" t="e">
        <f t="shared" si="8"/>
        <v>#VALUE!</v>
      </c>
      <c r="J168" s="17" t="s">
        <v>17</v>
      </c>
      <c r="K168" s="24" t="e">
        <f t="shared" si="1"/>
        <v>#VALUE!</v>
      </c>
    </row>
    <row r="169" spans="1:11" ht="60" x14ac:dyDescent="0.25">
      <c r="A169" s="21">
        <f t="shared" si="7"/>
        <v>146</v>
      </c>
      <c r="B169" s="40" t="s">
        <v>170</v>
      </c>
      <c r="C169" s="38">
        <v>260</v>
      </c>
      <c r="D169" s="41" t="s">
        <v>41</v>
      </c>
      <c r="E169" s="22" t="s">
        <v>17</v>
      </c>
      <c r="F169" s="22" t="s">
        <v>17</v>
      </c>
      <c r="G169" s="18" t="s">
        <v>17</v>
      </c>
      <c r="H169" s="14" t="e">
        <f t="shared" si="0"/>
        <v>#VALUE!</v>
      </c>
      <c r="I169" s="23" t="e">
        <f t="shared" si="8"/>
        <v>#VALUE!</v>
      </c>
      <c r="J169" s="17" t="s">
        <v>17</v>
      </c>
      <c r="K169" s="24" t="e">
        <f t="shared" si="1"/>
        <v>#VALUE!</v>
      </c>
    </row>
    <row r="170" spans="1:11" s="5" customFormat="1" ht="32.25" customHeight="1" x14ac:dyDescent="0.25">
      <c r="A170" s="2"/>
      <c r="B170" s="3"/>
      <c r="C170" s="4"/>
      <c r="D170" s="4"/>
      <c r="E170" s="4"/>
      <c r="F170" s="4"/>
      <c r="G170" s="4"/>
      <c r="H170" s="4"/>
      <c r="I170" s="84" t="s">
        <v>21</v>
      </c>
      <c r="J170" s="84"/>
      <c r="K170" s="25" t="e">
        <f>SUM(K24:K169)</f>
        <v>#VALUE!</v>
      </c>
    </row>
    <row r="171" spans="1:11" s="5" customFormat="1" ht="19.5" customHeight="1" x14ac:dyDescent="0.25">
      <c r="A171" s="2"/>
      <c r="B171" s="3"/>
      <c r="C171" s="4"/>
      <c r="D171" s="4"/>
      <c r="E171" s="4"/>
      <c r="F171" s="4"/>
      <c r="G171" s="4"/>
      <c r="H171" s="4"/>
      <c r="I171" s="61" t="s">
        <v>22</v>
      </c>
      <c r="J171" s="61"/>
      <c r="K171" s="25" t="e">
        <f>K170*0.2</f>
        <v>#VALUE!</v>
      </c>
    </row>
    <row r="172" spans="1:11" s="5" customFormat="1" ht="45.75" customHeight="1" x14ac:dyDescent="0.25">
      <c r="A172" s="2"/>
      <c r="B172" s="3"/>
      <c r="C172" s="4"/>
      <c r="D172" s="4"/>
      <c r="E172" s="4"/>
      <c r="F172" s="4"/>
      <c r="G172" s="4"/>
      <c r="H172" s="4"/>
      <c r="I172" s="60" t="s">
        <v>23</v>
      </c>
      <c r="J172" s="60"/>
      <c r="K172" s="25" t="e">
        <f>K170+K171</f>
        <v>#VALUE!</v>
      </c>
    </row>
    <row r="173" spans="1:11" s="5" customFormat="1" ht="45.75" customHeight="1" x14ac:dyDescent="0.25">
      <c r="A173" s="2"/>
      <c r="B173" s="3"/>
      <c r="C173" s="4"/>
      <c r="D173" s="4"/>
      <c r="E173" s="4"/>
      <c r="F173" s="4"/>
      <c r="G173" s="4"/>
      <c r="H173" s="4"/>
      <c r="I173" s="15"/>
      <c r="J173" s="15"/>
      <c r="K173" s="16"/>
    </row>
    <row r="174" spans="1:11" s="5" customFormat="1" ht="53.25" customHeight="1" x14ac:dyDescent="0.25">
      <c r="A174" s="82" t="s">
        <v>25</v>
      </c>
      <c r="B174" s="83"/>
      <c r="C174" s="83"/>
      <c r="D174" s="83"/>
      <c r="E174" s="83"/>
      <c r="F174" s="83"/>
      <c r="G174" s="83"/>
      <c r="H174" s="83"/>
      <c r="I174" s="83"/>
      <c r="J174" s="83"/>
      <c r="K174" s="83"/>
    </row>
    <row r="175" spans="1:11" s="5" customFormat="1" ht="21.75" customHeight="1" x14ac:dyDescent="0.25">
      <c r="A175" s="19"/>
      <c r="B175" s="20"/>
      <c r="C175" s="20"/>
      <c r="D175" s="20"/>
      <c r="E175" s="20"/>
      <c r="F175" s="28"/>
      <c r="G175" s="20"/>
      <c r="H175" s="20"/>
      <c r="I175" s="20"/>
      <c r="J175" s="20"/>
      <c r="K175" s="20"/>
    </row>
    <row r="176" spans="1:11" s="5" customFormat="1" ht="58.5" customHeight="1" x14ac:dyDescent="0.25">
      <c r="A176" s="54" t="s">
        <v>33</v>
      </c>
      <c r="B176" s="55"/>
      <c r="C176" s="55"/>
      <c r="D176" s="55"/>
      <c r="E176" s="55"/>
      <c r="F176" s="55"/>
      <c r="G176" s="55"/>
      <c r="H176" s="55"/>
      <c r="I176" s="55"/>
      <c r="J176" s="55"/>
      <c r="K176" s="55"/>
    </row>
    <row r="177" spans="1:11" s="5" customFormat="1" x14ac:dyDescent="0.25">
      <c r="A177" s="54" t="s">
        <v>26</v>
      </c>
      <c r="B177" s="55"/>
      <c r="C177" s="55"/>
      <c r="D177" s="55"/>
      <c r="E177" s="55"/>
      <c r="F177" s="55"/>
      <c r="G177" s="55"/>
      <c r="H177" s="55"/>
      <c r="I177" s="55"/>
      <c r="J177" s="55"/>
      <c r="K177" s="55"/>
    </row>
    <row r="178" spans="1:11" s="5" customFormat="1" x14ac:dyDescent="0.25">
      <c r="A178" s="56" t="s">
        <v>27</v>
      </c>
      <c r="B178" s="57"/>
      <c r="C178" s="57"/>
      <c r="D178" s="57"/>
      <c r="E178" s="57"/>
      <c r="F178" s="57"/>
      <c r="G178" s="57"/>
      <c r="H178" s="57"/>
      <c r="I178" s="57"/>
      <c r="J178" s="57"/>
      <c r="K178" s="57"/>
    </row>
    <row r="179" spans="1:11" s="5" customFormat="1" ht="20.25" customHeight="1" x14ac:dyDescent="0.25">
      <c r="A179" s="26"/>
      <c r="B179" s="20"/>
      <c r="C179" s="20"/>
      <c r="D179" s="20"/>
      <c r="E179" s="20"/>
      <c r="F179" s="28"/>
      <c r="G179" s="20"/>
      <c r="H179" s="20"/>
      <c r="I179" s="20"/>
      <c r="J179" s="20"/>
      <c r="K179" s="20"/>
    </row>
    <row r="180" spans="1:11" s="5" customFormat="1" ht="20.25" customHeight="1" x14ac:dyDescent="0.25">
      <c r="A180" s="58" t="s">
        <v>28</v>
      </c>
      <c r="B180" s="59"/>
      <c r="C180" s="59"/>
      <c r="D180" s="59"/>
      <c r="E180" s="59"/>
      <c r="F180" s="59"/>
      <c r="G180" s="59"/>
      <c r="H180" s="59"/>
      <c r="I180" s="59"/>
      <c r="J180" s="59"/>
      <c r="K180" s="59"/>
    </row>
    <row r="181" spans="1:11" s="5" customFormat="1" ht="20.25" customHeight="1" x14ac:dyDescent="0.25">
      <c r="A181" s="2"/>
      <c r="B181" s="3"/>
      <c r="C181" s="4"/>
      <c r="D181" s="4"/>
      <c r="E181" s="4"/>
      <c r="F181" s="4"/>
      <c r="G181" s="4"/>
      <c r="H181" s="4"/>
      <c r="I181" s="15"/>
      <c r="J181" s="15"/>
      <c r="K181" s="16"/>
    </row>
    <row r="182" spans="1:11" s="5" customFormat="1" ht="20.25" customHeight="1" x14ac:dyDescent="0.25">
      <c r="A182" s="2"/>
      <c r="B182" s="3"/>
      <c r="C182" s="4"/>
      <c r="D182" s="4"/>
      <c r="E182" s="4"/>
      <c r="F182" s="4"/>
      <c r="G182" s="4"/>
      <c r="H182" s="4"/>
      <c r="I182" s="15"/>
      <c r="J182" s="15"/>
      <c r="K182" s="16"/>
    </row>
    <row r="183" spans="1:11" x14ac:dyDescent="0.25">
      <c r="A183" s="1"/>
    </row>
    <row r="184" spans="1:11" ht="15" customHeight="1" x14ac:dyDescent="0.25">
      <c r="A184" s="6"/>
      <c r="B184" s="8" t="s">
        <v>8</v>
      </c>
      <c r="C184" s="7"/>
      <c r="D184" s="7"/>
      <c r="G184" s="12"/>
      <c r="H184" s="13"/>
    </row>
    <row r="185" spans="1:11" ht="48.75" customHeight="1" x14ac:dyDescent="0.25">
      <c r="A185" s="6"/>
      <c r="B185" s="9" t="s">
        <v>9</v>
      </c>
      <c r="C185" s="7"/>
      <c r="D185" s="7"/>
      <c r="G185" s="64" t="s">
        <v>10</v>
      </c>
      <c r="H185" s="64"/>
    </row>
    <row r="186" spans="1:11" x14ac:dyDescent="0.25">
      <c r="A186" s="49" t="s">
        <v>29</v>
      </c>
      <c r="B186" s="50"/>
    </row>
    <row r="187" spans="1:11" x14ac:dyDescent="0.25">
      <c r="B187" s="51" t="s">
        <v>30</v>
      </c>
      <c r="C187" s="51"/>
      <c r="D187" s="51"/>
      <c r="E187" s="51"/>
      <c r="F187" s="51"/>
      <c r="G187" s="51"/>
      <c r="H187" s="51"/>
      <c r="I187" s="51"/>
      <c r="J187" s="51"/>
    </row>
    <row r="188" spans="1:11" x14ac:dyDescent="0.25">
      <c r="B188" s="51" t="s">
        <v>32</v>
      </c>
      <c r="C188" s="51"/>
      <c r="D188" s="51"/>
      <c r="E188" s="51"/>
      <c r="F188" s="51"/>
      <c r="G188" s="51"/>
      <c r="H188" s="51"/>
      <c r="I188" s="51"/>
      <c r="J188" s="51"/>
    </row>
    <row r="189" spans="1:11" x14ac:dyDescent="0.25">
      <c r="B189" s="51" t="s">
        <v>31</v>
      </c>
      <c r="C189" s="51"/>
      <c r="D189" s="51"/>
      <c r="E189" s="51"/>
      <c r="F189" s="51"/>
      <c r="G189" s="51"/>
      <c r="H189" s="51"/>
      <c r="I189" s="51"/>
      <c r="J189" s="51"/>
    </row>
  </sheetData>
  <mergeCells count="38">
    <mergeCell ref="A174:K174"/>
    <mergeCell ref="I170:J170"/>
    <mergeCell ref="D21:D23"/>
    <mergeCell ref="E21:E23"/>
    <mergeCell ref="H21:H23"/>
    <mergeCell ref="A17:B17"/>
    <mergeCell ref="A18:B18"/>
    <mergeCell ref="A19:B19"/>
    <mergeCell ref="G21:G23"/>
    <mergeCell ref="A15:B15"/>
    <mergeCell ref="A16:B16"/>
    <mergeCell ref="A21:A23"/>
    <mergeCell ref="B21:B23"/>
    <mergeCell ref="C21:C23"/>
    <mergeCell ref="F21:F23"/>
    <mergeCell ref="B5:K5"/>
    <mergeCell ref="A11:H12"/>
    <mergeCell ref="A9:K9"/>
    <mergeCell ref="A1:E3"/>
    <mergeCell ref="G1:K1"/>
    <mergeCell ref="G2:K2"/>
    <mergeCell ref="G3:K3"/>
    <mergeCell ref="A186:B186"/>
    <mergeCell ref="B187:J187"/>
    <mergeCell ref="B188:J188"/>
    <mergeCell ref="B189:J189"/>
    <mergeCell ref="A13:H13"/>
    <mergeCell ref="A176:K176"/>
    <mergeCell ref="A177:K177"/>
    <mergeCell ref="A178:K178"/>
    <mergeCell ref="A180:K180"/>
    <mergeCell ref="I172:J172"/>
    <mergeCell ref="I171:J171"/>
    <mergeCell ref="I21:I23"/>
    <mergeCell ref="J21:J23"/>
    <mergeCell ref="K21:K23"/>
    <mergeCell ref="G185:H185"/>
    <mergeCell ref="A14:B14"/>
  </mergeCells>
  <pageMargins left="0.25" right="0.25"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2018-07-31T08:18:18Z</cp:lastPrinted>
  <dcterms:created xsi:type="dcterms:W3CDTF">2016-12-08T08:45:23Z</dcterms:created>
  <dcterms:modified xsi:type="dcterms:W3CDTF">2018-08-01T07:09:48Z</dcterms:modified>
</cp:coreProperties>
</file>