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PROJEKCIA\_PROJEKTY_DOKONČENÉ\_2017\45_Mlynský náhon\__ÚPRAVA VÝMER A PD\Mlynský náhon_zameranie 10.2017\"/>
    </mc:Choice>
  </mc:AlternateContent>
  <bookViews>
    <workbookView xWindow="240" yWindow="60" windowWidth="20055" windowHeight="7950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Hárok1!$A$1:$R$17</definedName>
  </definedNames>
  <calcPr calcId="162913"/>
</workbook>
</file>

<file path=xl/calcChain.xml><?xml version="1.0" encoding="utf-8"?>
<calcChain xmlns="http://schemas.openxmlformats.org/spreadsheetml/2006/main">
  <c r="D23" i="1" l="1"/>
  <c r="D22" i="1"/>
  <c r="D21" i="1" l="1"/>
  <c r="C11" i="1"/>
  <c r="L19" i="1" l="1"/>
  <c r="L20" i="1" s="1"/>
  <c r="L18" i="1"/>
  <c r="J19" i="1"/>
  <c r="J20" i="1" s="1"/>
  <c r="J18" i="1"/>
  <c r="H20" i="1"/>
  <c r="H19" i="1"/>
  <c r="H18" i="1"/>
  <c r="D11" i="1" l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</calcChain>
</file>

<file path=xl/sharedStrings.xml><?xml version="1.0" encoding="utf-8"?>
<sst xmlns="http://schemas.openxmlformats.org/spreadsheetml/2006/main" count="45" uniqueCount="23">
  <si>
    <t>Mlynský náhon - výmery</t>
  </si>
  <si>
    <t>Katastrálne územie:</t>
  </si>
  <si>
    <t>Úsek č. :</t>
  </si>
  <si>
    <t>2D plocha</t>
  </si>
  <si>
    <t>3D plocha</t>
  </si>
  <si>
    <t>Zeleň vnútri oplotenia</t>
  </si>
  <si>
    <t>Zeleň mimo oplotenia</t>
  </si>
  <si>
    <t>Asfalty</t>
  </si>
  <si>
    <t>Ostatné plochy</t>
  </si>
  <si>
    <t>Letná</t>
  </si>
  <si>
    <t>Betóny - prídavné</t>
  </si>
  <si>
    <t>Betóny - panely</t>
  </si>
  <si>
    <t>-</t>
  </si>
  <si>
    <t>Severné mesto</t>
  </si>
  <si>
    <t>Schody/Múriky</t>
  </si>
  <si>
    <t>schody</t>
  </si>
  <si>
    <t>Zeleň zatrávňovače</t>
  </si>
  <si>
    <t>Spolu:</t>
  </si>
  <si>
    <t>2D</t>
  </si>
  <si>
    <t>3D</t>
  </si>
  <si>
    <t>rozdiel</t>
  </si>
  <si>
    <t>Rozdiel</t>
  </si>
  <si>
    <t>CAD 19051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</si>
</sst>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1" fontId="0" fillId="0" borderId="2" xfId="0" applyNumberFormat="1" applyBorder="1" applyAlignment="1">
      <alignment horizontal="center" vertical="center"/>
    </xf>
    <xf numFmtId="1" fontId="0" fillId="6" borderId="6" xfId="0" applyNumberFormat="1" applyFill="1" applyBorder="1" applyAlignment="1">
      <alignment horizontal="center" vertical="center"/>
    </xf>
    <xf numFmtId="2" fontId="0" fillId="6" borderId="10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" fontId="0" fillId="6" borderId="16" xfId="0" applyNumberFormat="1" applyFill="1" applyBorder="1" applyAlignment="1">
      <alignment horizontal="center" vertical="center"/>
    </xf>
    <xf numFmtId="1" fontId="0" fillId="5" borderId="5" xfId="0" applyNumberFormat="1" applyFill="1" applyBorder="1" applyAlignment="1">
      <alignment horizontal="center" vertical="center"/>
    </xf>
    <xf numFmtId="1" fontId="0" fillId="5" borderId="16" xfId="0" applyNumberFormat="1" applyFill="1" applyBorder="1" applyAlignment="1">
      <alignment horizontal="center" vertical="center"/>
    </xf>
    <xf numFmtId="1" fontId="0" fillId="5" borderId="14" xfId="0" applyNumberFormat="1" applyFill="1" applyBorder="1" applyAlignment="1">
      <alignment horizontal="center" vertical="center"/>
    </xf>
    <xf numFmtId="1" fontId="0" fillId="5" borderId="6" xfId="0" applyNumberFormat="1" applyFill="1" applyBorder="1" applyAlignment="1">
      <alignment horizontal="center" vertical="center"/>
    </xf>
    <xf numFmtId="2" fontId="0" fillId="5" borderId="15" xfId="0" applyNumberFormat="1" applyFill="1" applyBorder="1" applyAlignment="1">
      <alignment horizontal="center" vertical="center"/>
    </xf>
    <xf numFmtId="2" fontId="0" fillId="5" borderId="10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1" fontId="0" fillId="3" borderId="16" xfId="0" applyNumberFormat="1" applyFill="1" applyBorder="1" applyAlignment="1">
      <alignment horizontal="center" vertical="center"/>
    </xf>
    <xf numFmtId="1" fontId="0" fillId="3" borderId="14" xfId="0" applyNumberFormat="1" applyFill="1" applyBorder="1" applyAlignment="1">
      <alignment horizontal="center" vertical="center"/>
    </xf>
    <xf numFmtId="1" fontId="0" fillId="3" borderId="6" xfId="0" applyNumberFormat="1" applyFill="1" applyBorder="1" applyAlignment="1">
      <alignment horizontal="center" vertical="center"/>
    </xf>
    <xf numFmtId="2" fontId="0" fillId="3" borderId="15" xfId="0" applyNumberFormat="1" applyFill="1" applyBorder="1" applyAlignment="1">
      <alignment horizontal="center" vertical="center"/>
    </xf>
    <xf numFmtId="2" fontId="0" fillId="3" borderId="10" xfId="0" applyNumberFormat="1" applyFill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1" fontId="0" fillId="2" borderId="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6" xfId="0" applyNumberFormat="1" applyFill="1" applyBorder="1" applyAlignment="1">
      <alignment horizontal="center" vertical="center"/>
    </xf>
    <xf numFmtId="1" fontId="0" fillId="4" borderId="5" xfId="0" applyNumberFormat="1" applyFill="1" applyBorder="1" applyAlignment="1">
      <alignment horizontal="center" vertical="center"/>
    </xf>
    <xf numFmtId="1" fontId="0" fillId="4" borderId="16" xfId="0" applyNumberFormat="1" applyFill="1" applyBorder="1" applyAlignment="1">
      <alignment horizontal="center" vertical="center"/>
    </xf>
    <xf numFmtId="1" fontId="0" fillId="4" borderId="14" xfId="0" applyNumberFormat="1" applyFill="1" applyBorder="1" applyAlignment="1">
      <alignment horizontal="center" vertical="center"/>
    </xf>
    <xf numFmtId="1" fontId="0" fillId="4" borderId="6" xfId="0" applyNumberFormat="1" applyFill="1" applyBorder="1" applyAlignment="1">
      <alignment horizontal="center" vertical="center"/>
    </xf>
    <xf numFmtId="2" fontId="0" fillId="4" borderId="15" xfId="0" applyNumberFormat="1" applyFill="1" applyBorder="1" applyAlignment="1">
      <alignment horizontal="center" vertical="center"/>
    </xf>
    <xf numFmtId="2" fontId="0" fillId="4" borderId="10" xfId="0" applyNumberFormat="1" applyFill="1" applyBorder="1" applyAlignment="1">
      <alignment horizontal="center" vertical="center"/>
    </xf>
    <xf numFmtId="1" fontId="0" fillId="6" borderId="5" xfId="0" applyNumberFormat="1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2" fontId="0" fillId="6" borderId="15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4" borderId="2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5" borderId="2" xfId="0" applyNumberForma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1" fontId="0" fillId="3" borderId="2" xfId="0" applyNumberFormat="1" applyFill="1" applyBorder="1" applyAlignment="1">
      <alignment horizontal="center" vertical="center"/>
    </xf>
    <xf numFmtId="1" fontId="0" fillId="7" borderId="5" xfId="0" applyNumberFormat="1" applyFill="1" applyBorder="1" applyAlignment="1">
      <alignment horizontal="center" vertical="center"/>
    </xf>
    <xf numFmtId="1" fontId="0" fillId="7" borderId="16" xfId="0" applyNumberFormat="1" applyFill="1" applyBorder="1" applyAlignment="1">
      <alignment horizontal="center" vertical="center"/>
    </xf>
    <xf numFmtId="1" fontId="0" fillId="7" borderId="14" xfId="0" applyNumberFormat="1" applyFill="1" applyBorder="1" applyAlignment="1">
      <alignment horizontal="center" vertical="center"/>
    </xf>
    <xf numFmtId="1" fontId="0" fillId="7" borderId="6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" xfId="0" applyNumberFormat="1" applyFill="1" applyBorder="1" applyAlignment="1">
      <alignment horizontal="center" vertical="center"/>
    </xf>
    <xf numFmtId="1" fontId="0" fillId="8" borderId="5" xfId="0" applyNumberFormat="1" applyFill="1" applyBorder="1" applyAlignment="1">
      <alignment horizontal="center" vertical="center"/>
    </xf>
    <xf numFmtId="1" fontId="0" fillId="8" borderId="16" xfId="0" applyNumberFormat="1" applyFill="1" applyBorder="1" applyAlignment="1">
      <alignment horizontal="center" vertical="center"/>
    </xf>
    <xf numFmtId="1" fontId="0" fillId="8" borderId="14" xfId="0" applyNumberFormat="1" applyFill="1" applyBorder="1" applyAlignment="1">
      <alignment horizontal="center" vertical="center"/>
    </xf>
    <xf numFmtId="1" fontId="0" fillId="8" borderId="6" xfId="0" applyNumberFormat="1" applyFill="1" applyBorder="1" applyAlignment="1">
      <alignment horizontal="center" vertical="center"/>
    </xf>
    <xf numFmtId="2" fontId="0" fillId="8" borderId="15" xfId="0" applyNumberFormat="1" applyFill="1" applyBorder="1" applyAlignment="1">
      <alignment horizontal="center" vertical="center"/>
    </xf>
    <xf numFmtId="2" fontId="0" fillId="8" borderId="10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0" fillId="2" borderId="2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6" borderId="2" xfId="0" applyNumberForma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1" fontId="0" fillId="7" borderId="15" xfId="0" applyNumberFormat="1" applyFill="1" applyBorder="1" applyAlignment="1">
      <alignment horizontal="center" vertical="center"/>
    </xf>
    <xf numFmtId="1" fontId="0" fillId="7" borderId="10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0" xfId="0" applyNumberFormat="1" applyFill="1" applyBorder="1" applyAlignment="1">
      <alignment horizontal="center" vertical="center"/>
    </xf>
    <xf numFmtId="1" fontId="0" fillId="0" borderId="0" xfId="0" applyNumberFormat="1"/>
    <xf numFmtId="0" fontId="0" fillId="0" borderId="0" xfId="0" applyBorder="1"/>
    <xf numFmtId="1" fontId="0" fillId="0" borderId="0" xfId="0" applyNumberFormat="1" applyBorder="1" applyAlignment="1">
      <alignment horizontal="center" vertical="center"/>
    </xf>
    <xf numFmtId="0" fontId="1" fillId="0" borderId="0" xfId="0" applyFont="1" applyBorder="1"/>
    <xf numFmtId="1" fontId="1" fillId="0" borderId="0" xfId="0" applyNumberFormat="1" applyFont="1" applyBorder="1" applyAlignment="1">
      <alignment horizontal="center" vertical="center"/>
    </xf>
    <xf numFmtId="0" fontId="1" fillId="0" borderId="20" xfId="0" applyFont="1" applyBorder="1"/>
    <xf numFmtId="1" fontId="0" fillId="0" borderId="20" xfId="0" applyNumberFormat="1" applyFont="1" applyBorder="1"/>
    <xf numFmtId="0" fontId="0" fillId="0" borderId="20" xfId="0" applyFont="1" applyBorder="1"/>
    <xf numFmtId="0" fontId="1" fillId="0" borderId="21" xfId="0" applyFont="1" applyBorder="1"/>
    <xf numFmtId="1" fontId="0" fillId="0" borderId="21" xfId="0" applyNumberFormat="1" applyFont="1" applyBorder="1"/>
    <xf numFmtId="0" fontId="0" fillId="0" borderId="21" xfId="0" applyFont="1" applyBorder="1" applyAlignment="1">
      <alignment horizontal="center" vertical="center" wrapText="1"/>
    </xf>
    <xf numFmtId="0" fontId="0" fillId="0" borderId="21" xfId="0" applyFont="1" applyBorder="1"/>
    <xf numFmtId="0" fontId="1" fillId="0" borderId="1" xfId="0" applyFont="1" applyBorder="1"/>
    <xf numFmtId="1" fontId="1" fillId="0" borderId="22" xfId="0" applyNumberFormat="1" applyFont="1" applyBorder="1"/>
    <xf numFmtId="0" fontId="0" fillId="0" borderId="22" xfId="0" applyFont="1" applyBorder="1"/>
    <xf numFmtId="1" fontId="1" fillId="0" borderId="2" xfId="0" applyNumberFormat="1" applyFont="1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topLeftCell="F1" zoomScale="90" zoomScaleNormal="90" workbookViewId="0">
      <selection activeCell="R15" sqref="R15"/>
    </sheetView>
  </sheetViews>
  <sheetFormatPr defaultRowHeight="15" x14ac:dyDescent="0.25"/>
  <cols>
    <col min="1" max="1" width="15.28515625" customWidth="1"/>
    <col min="2" max="2" width="9" customWidth="1"/>
    <col min="3" max="18" width="10.7109375" customWidth="1"/>
  </cols>
  <sheetData>
    <row r="1" spans="1:18" ht="26.25" customHeight="1" thickBot="1" x14ac:dyDescent="0.3">
      <c r="A1" s="103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5"/>
    </row>
    <row r="2" spans="1:18" ht="24.95" customHeight="1" x14ac:dyDescent="0.25">
      <c r="A2" s="118" t="s">
        <v>1</v>
      </c>
      <c r="B2" s="116" t="s">
        <v>2</v>
      </c>
      <c r="C2" s="124" t="s">
        <v>11</v>
      </c>
      <c r="D2" s="125"/>
      <c r="E2" s="122" t="s">
        <v>10</v>
      </c>
      <c r="F2" s="123"/>
      <c r="G2" s="126" t="s">
        <v>5</v>
      </c>
      <c r="H2" s="127"/>
      <c r="I2" s="106" t="s">
        <v>16</v>
      </c>
      <c r="J2" s="107"/>
      <c r="K2" s="128" t="s">
        <v>6</v>
      </c>
      <c r="L2" s="116"/>
      <c r="M2" s="120" t="s">
        <v>14</v>
      </c>
      <c r="N2" s="121"/>
      <c r="O2" s="114" t="s">
        <v>7</v>
      </c>
      <c r="P2" s="115"/>
      <c r="Q2" s="112" t="s">
        <v>8</v>
      </c>
      <c r="R2" s="113"/>
    </row>
    <row r="3" spans="1:18" ht="24.95" customHeight="1" thickBot="1" x14ac:dyDescent="0.3">
      <c r="A3" s="119"/>
      <c r="B3" s="117"/>
      <c r="C3" s="64" t="s">
        <v>3</v>
      </c>
      <c r="D3" s="65" t="s">
        <v>4</v>
      </c>
      <c r="E3" s="66" t="s">
        <v>3</v>
      </c>
      <c r="F3" s="67" t="s">
        <v>4</v>
      </c>
      <c r="G3" s="68" t="s">
        <v>3</v>
      </c>
      <c r="H3" s="69" t="s">
        <v>4</v>
      </c>
      <c r="I3" s="70" t="s">
        <v>3</v>
      </c>
      <c r="J3" s="71" t="s">
        <v>4</v>
      </c>
      <c r="K3" s="72" t="s">
        <v>3</v>
      </c>
      <c r="L3" s="73" t="s">
        <v>4</v>
      </c>
      <c r="M3" s="74" t="s">
        <v>3</v>
      </c>
      <c r="N3" s="75" t="s">
        <v>4</v>
      </c>
      <c r="O3" s="76" t="s">
        <v>3</v>
      </c>
      <c r="P3" s="77" t="s">
        <v>4</v>
      </c>
      <c r="Q3" s="78" t="s">
        <v>3</v>
      </c>
      <c r="R3" s="79" t="s">
        <v>4</v>
      </c>
    </row>
    <row r="4" spans="1:18" ht="24.95" customHeight="1" x14ac:dyDescent="0.25">
      <c r="A4" s="108" t="s">
        <v>9</v>
      </c>
      <c r="B4" s="7">
        <v>1</v>
      </c>
      <c r="C4" s="46">
        <v>4687</v>
      </c>
      <c r="D4" s="47">
        <v>4809</v>
      </c>
      <c r="E4" s="54">
        <v>27</v>
      </c>
      <c r="F4" s="55">
        <v>35</v>
      </c>
      <c r="G4" s="9">
        <v>540</v>
      </c>
      <c r="H4" s="10">
        <v>543</v>
      </c>
      <c r="I4" s="15">
        <v>1012</v>
      </c>
      <c r="J4" s="16">
        <v>1124</v>
      </c>
      <c r="K4" s="21">
        <v>4681</v>
      </c>
      <c r="L4" s="22">
        <v>4687</v>
      </c>
      <c r="M4" s="27">
        <v>92</v>
      </c>
      <c r="N4" s="28" t="s">
        <v>15</v>
      </c>
      <c r="O4" s="31">
        <v>0</v>
      </c>
      <c r="P4" s="32">
        <v>0</v>
      </c>
      <c r="Q4" s="37">
        <v>137</v>
      </c>
      <c r="R4" s="8" t="s">
        <v>12</v>
      </c>
    </row>
    <row r="5" spans="1:18" ht="24.95" customHeight="1" x14ac:dyDescent="0.25">
      <c r="A5" s="109"/>
      <c r="B5" s="4">
        <v>2</v>
      </c>
      <c r="C5" s="48">
        <v>1909</v>
      </c>
      <c r="D5" s="49">
        <v>1960</v>
      </c>
      <c r="E5" s="56">
        <v>22</v>
      </c>
      <c r="F5" s="57">
        <v>26</v>
      </c>
      <c r="G5" s="11">
        <v>233</v>
      </c>
      <c r="H5" s="12">
        <v>236</v>
      </c>
      <c r="I5" s="17">
        <v>438</v>
      </c>
      <c r="J5" s="18">
        <v>503</v>
      </c>
      <c r="K5" s="23">
        <v>1399</v>
      </c>
      <c r="L5" s="24">
        <v>1400</v>
      </c>
      <c r="M5" s="29">
        <v>39</v>
      </c>
      <c r="N5" s="30" t="s">
        <v>15</v>
      </c>
      <c r="O5" s="33">
        <v>769</v>
      </c>
      <c r="P5" s="34">
        <v>771</v>
      </c>
      <c r="Q5" s="38">
        <v>25</v>
      </c>
      <c r="R5" s="2" t="s">
        <v>12</v>
      </c>
    </row>
    <row r="6" spans="1:18" ht="24.95" customHeight="1" x14ac:dyDescent="0.25">
      <c r="A6" s="110" t="s">
        <v>13</v>
      </c>
      <c r="B6" s="4">
        <v>3</v>
      </c>
      <c r="C6" s="48">
        <v>4052</v>
      </c>
      <c r="D6" s="49">
        <v>4138</v>
      </c>
      <c r="E6" s="56">
        <v>23</v>
      </c>
      <c r="F6" s="57">
        <v>26</v>
      </c>
      <c r="G6" s="11">
        <v>509</v>
      </c>
      <c r="H6" s="12">
        <v>519</v>
      </c>
      <c r="I6" s="17">
        <v>1180</v>
      </c>
      <c r="J6" s="18">
        <v>1316</v>
      </c>
      <c r="K6" s="23">
        <v>1065</v>
      </c>
      <c r="L6" s="24">
        <v>1069</v>
      </c>
      <c r="M6" s="29">
        <v>108</v>
      </c>
      <c r="N6" s="30">
        <v>216</v>
      </c>
      <c r="O6" s="33">
        <v>393</v>
      </c>
      <c r="P6" s="34">
        <v>393</v>
      </c>
      <c r="Q6" s="38">
        <v>19</v>
      </c>
      <c r="R6" s="2" t="s">
        <v>12</v>
      </c>
    </row>
    <row r="7" spans="1:18" ht="24.95" customHeight="1" x14ac:dyDescent="0.25">
      <c r="A7" s="108"/>
      <c r="B7" s="4">
        <v>4</v>
      </c>
      <c r="C7" s="48">
        <v>3035</v>
      </c>
      <c r="D7" s="49">
        <v>3128</v>
      </c>
      <c r="E7" s="56">
        <v>11</v>
      </c>
      <c r="F7" s="57">
        <v>12</v>
      </c>
      <c r="G7" s="11">
        <v>432</v>
      </c>
      <c r="H7" s="12">
        <v>438</v>
      </c>
      <c r="I7" s="17">
        <v>748</v>
      </c>
      <c r="J7" s="18">
        <v>827</v>
      </c>
      <c r="K7" s="23">
        <v>7073</v>
      </c>
      <c r="L7" s="24">
        <v>7079</v>
      </c>
      <c r="M7" s="29">
        <v>7</v>
      </c>
      <c r="N7" s="30">
        <v>12</v>
      </c>
      <c r="O7" s="33">
        <v>161</v>
      </c>
      <c r="P7" s="34">
        <v>162</v>
      </c>
      <c r="Q7" s="38">
        <v>45</v>
      </c>
      <c r="R7" s="2" t="s">
        <v>12</v>
      </c>
    </row>
    <row r="8" spans="1:18" ht="24.95" customHeight="1" x14ac:dyDescent="0.25">
      <c r="A8" s="108"/>
      <c r="B8" s="4">
        <v>5</v>
      </c>
      <c r="C8" s="48">
        <v>4232</v>
      </c>
      <c r="D8" s="49">
        <v>4362</v>
      </c>
      <c r="E8" s="56">
        <v>25</v>
      </c>
      <c r="F8" s="57">
        <v>28</v>
      </c>
      <c r="G8" s="11">
        <v>709</v>
      </c>
      <c r="H8" s="12">
        <v>733</v>
      </c>
      <c r="I8" s="17">
        <v>1386</v>
      </c>
      <c r="J8" s="18">
        <v>1608</v>
      </c>
      <c r="K8" s="23">
        <v>4863</v>
      </c>
      <c r="L8" s="24">
        <v>4876</v>
      </c>
      <c r="M8" s="29">
        <v>4</v>
      </c>
      <c r="N8" s="30">
        <v>14</v>
      </c>
      <c r="O8" s="33">
        <v>0</v>
      </c>
      <c r="P8" s="34">
        <v>0</v>
      </c>
      <c r="Q8" s="38">
        <v>8</v>
      </c>
      <c r="R8" s="2" t="s">
        <v>12</v>
      </c>
    </row>
    <row r="9" spans="1:18" ht="24.95" customHeight="1" thickBot="1" x14ac:dyDescent="0.3">
      <c r="A9" s="111"/>
      <c r="B9" s="5">
        <v>6</v>
      </c>
      <c r="C9" s="80">
        <v>702</v>
      </c>
      <c r="D9" s="81">
        <v>713</v>
      </c>
      <c r="E9" s="58"/>
      <c r="F9" s="59"/>
      <c r="G9" s="13"/>
      <c r="H9" s="14"/>
      <c r="I9" s="19"/>
      <c r="J9" s="20"/>
      <c r="K9" s="25"/>
      <c r="L9" s="26"/>
      <c r="M9" s="82">
        <v>30</v>
      </c>
      <c r="N9" s="83">
        <v>112</v>
      </c>
      <c r="O9" s="35"/>
      <c r="P9" s="36"/>
      <c r="Q9" s="39"/>
      <c r="R9" s="3"/>
    </row>
    <row r="10" spans="1:18" ht="24.95" customHeight="1" thickBot="1" x14ac:dyDescent="0.3"/>
    <row r="11" spans="1:18" ht="24.95" customHeight="1" thickBot="1" x14ac:dyDescent="0.3">
      <c r="A11" s="101" t="s">
        <v>17</v>
      </c>
      <c r="B11" s="102"/>
      <c r="C11" s="50">
        <f>SUM(C4:C9)</f>
        <v>18617</v>
      </c>
      <c r="D11" s="51">
        <f t="shared" ref="D11:Q11" si="0">SUM(D4:D9)</f>
        <v>19110</v>
      </c>
      <c r="E11" s="52">
        <f t="shared" si="0"/>
        <v>108</v>
      </c>
      <c r="F11" s="53">
        <f t="shared" si="0"/>
        <v>127</v>
      </c>
      <c r="G11" s="42">
        <f t="shared" si="0"/>
        <v>2423</v>
      </c>
      <c r="H11" s="43">
        <f t="shared" si="0"/>
        <v>2469</v>
      </c>
      <c r="I11" s="44">
        <f t="shared" si="0"/>
        <v>4764</v>
      </c>
      <c r="J11" s="45">
        <f t="shared" si="0"/>
        <v>5378</v>
      </c>
      <c r="K11" s="6">
        <f t="shared" si="0"/>
        <v>19081</v>
      </c>
      <c r="L11" s="1">
        <f t="shared" si="0"/>
        <v>19111</v>
      </c>
      <c r="M11" s="60">
        <f t="shared" si="0"/>
        <v>280</v>
      </c>
      <c r="N11" s="61">
        <f t="shared" si="0"/>
        <v>354</v>
      </c>
      <c r="O11" s="40">
        <f t="shared" si="0"/>
        <v>1323</v>
      </c>
      <c r="P11" s="41">
        <f t="shared" si="0"/>
        <v>1326</v>
      </c>
      <c r="Q11" s="62">
        <f t="shared" si="0"/>
        <v>234</v>
      </c>
      <c r="R11" s="63" t="s">
        <v>12</v>
      </c>
    </row>
    <row r="13" spans="1:18" x14ac:dyDescent="0.25">
      <c r="K13" t="s">
        <v>22</v>
      </c>
    </row>
    <row r="18" spans="3:14" x14ac:dyDescent="0.25">
      <c r="G18" s="89" t="s">
        <v>18</v>
      </c>
      <c r="H18" s="90">
        <f>G11</f>
        <v>2423</v>
      </c>
      <c r="I18" s="91"/>
      <c r="J18" s="90">
        <f>I11</f>
        <v>4764</v>
      </c>
      <c r="K18" s="91"/>
      <c r="L18" s="90">
        <f>K11</f>
        <v>19081</v>
      </c>
    </row>
    <row r="19" spans="3:14" ht="15.75" thickBot="1" x14ac:dyDescent="0.3">
      <c r="G19" s="92" t="s">
        <v>19</v>
      </c>
      <c r="H19" s="93">
        <f>H11</f>
        <v>2469</v>
      </c>
      <c r="I19" s="94"/>
      <c r="J19" s="93">
        <f>J11</f>
        <v>5378</v>
      </c>
      <c r="K19" s="95"/>
      <c r="L19" s="93">
        <f>L11</f>
        <v>19111</v>
      </c>
      <c r="M19" s="85"/>
      <c r="N19" s="85"/>
    </row>
    <row r="20" spans="3:14" ht="15.75" thickBot="1" x14ac:dyDescent="0.3">
      <c r="G20" s="96" t="s">
        <v>20</v>
      </c>
      <c r="H20" s="97">
        <f>H19-H18</f>
        <v>46</v>
      </c>
      <c r="I20" s="98"/>
      <c r="J20" s="97">
        <f>J19-J18</f>
        <v>614</v>
      </c>
      <c r="K20" s="98"/>
      <c r="L20" s="99">
        <f>L19-L18</f>
        <v>30</v>
      </c>
      <c r="M20" s="85"/>
      <c r="N20" s="85"/>
    </row>
    <row r="21" spans="3:14" x14ac:dyDescent="0.25">
      <c r="C21" s="100" t="s">
        <v>18</v>
      </c>
      <c r="D21" s="84">
        <f>C11+E11+G11+I11+K11+M11+O11+Q11</f>
        <v>46830</v>
      </c>
      <c r="G21" s="85"/>
      <c r="H21" s="85"/>
      <c r="I21" s="86"/>
      <c r="J21" s="85"/>
      <c r="K21" s="85"/>
      <c r="L21" s="86"/>
      <c r="M21" s="85"/>
      <c r="N21" s="85"/>
    </row>
    <row r="22" spans="3:14" x14ac:dyDescent="0.25">
      <c r="C22" s="100" t="s">
        <v>19</v>
      </c>
      <c r="D22" s="84">
        <f>D11+F11+H11+J11+L11+N11+P11</f>
        <v>47875</v>
      </c>
      <c r="G22" s="85"/>
      <c r="H22" s="85"/>
      <c r="I22" s="86"/>
      <c r="J22" s="85"/>
      <c r="K22" s="85"/>
      <c r="L22" s="86"/>
      <c r="M22" s="85"/>
      <c r="N22" s="85"/>
    </row>
    <row r="23" spans="3:14" x14ac:dyDescent="0.25">
      <c r="C23" s="100" t="s">
        <v>21</v>
      </c>
      <c r="D23" s="84">
        <f>D22-D21</f>
        <v>1045</v>
      </c>
      <c r="G23" s="85"/>
      <c r="H23" s="87"/>
      <c r="I23" s="88"/>
      <c r="J23" s="85"/>
      <c r="K23" s="87"/>
      <c r="L23" s="88"/>
      <c r="M23" s="85"/>
      <c r="N23" s="85"/>
    </row>
    <row r="24" spans="3:14" x14ac:dyDescent="0.25">
      <c r="G24" s="85"/>
      <c r="H24" s="85"/>
      <c r="I24" s="85"/>
      <c r="J24" s="85"/>
      <c r="K24" s="85"/>
      <c r="L24" s="85"/>
      <c r="M24" s="85"/>
      <c r="N24" s="85"/>
    </row>
  </sheetData>
  <mergeCells count="14">
    <mergeCell ref="A11:B11"/>
    <mergeCell ref="A1:R1"/>
    <mergeCell ref="I2:J2"/>
    <mergeCell ref="A4:A5"/>
    <mergeCell ref="A6:A9"/>
    <mergeCell ref="Q2:R2"/>
    <mergeCell ref="O2:P2"/>
    <mergeCell ref="B2:B3"/>
    <mergeCell ref="A2:A3"/>
    <mergeCell ref="M2:N2"/>
    <mergeCell ref="E2:F2"/>
    <mergeCell ref="C2:D2"/>
    <mergeCell ref="G2:H2"/>
    <mergeCell ref="K2:L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Company>GEOTREND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GEOTREND</dc:creator>
  <cp:lastModifiedBy>Benjamin Fodor</cp:lastModifiedBy>
  <cp:lastPrinted>2017-10-19T23:05:43Z</cp:lastPrinted>
  <dcterms:created xsi:type="dcterms:W3CDTF">2017-10-16T10:50:28Z</dcterms:created>
  <dcterms:modified xsi:type="dcterms:W3CDTF">2017-11-30T05:40:33Z</dcterms:modified>
</cp:coreProperties>
</file>