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ustream.local\shared\BA\SysPlanovanie\02_TECHNIKA\UPRAVA_ES_KS01\2019 Znizenie prietoku\02 Technicka Specifikacia\ANJ\"/>
    </mc:Choice>
  </mc:AlternateContent>
  <bookViews>
    <workbookView xWindow="-20" yWindow="-20" windowWidth="9600" windowHeight="11640"/>
  </bookViews>
  <sheets>
    <sheet name="API617" sheetId="1" r:id="rId1"/>
  </sheets>
  <definedNames>
    <definedName name="_xlnm.Print_Area" localSheetId="0">'API617'!$A$1:$AN$422</definedName>
  </definedNames>
  <calcPr calcId="162913"/>
</workbook>
</file>

<file path=xl/calcChain.xml><?xml version="1.0" encoding="utf-8"?>
<calcChain xmlns="http://schemas.openxmlformats.org/spreadsheetml/2006/main">
  <c r="AD182" i="1" l="1"/>
  <c r="W116" i="1"/>
  <c r="AE116" i="1"/>
  <c r="AA117" i="1"/>
  <c r="Z120" i="1"/>
  <c r="AC120" i="1"/>
  <c r="AK120" i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K146" i="1"/>
  <c r="N146" i="1"/>
  <c r="Q146" i="1"/>
  <c r="U146" i="1"/>
  <c r="Z365" i="1"/>
  <c r="Z303" i="1"/>
  <c r="Z242" i="1"/>
  <c r="Z182" i="1"/>
  <c r="B421" i="1"/>
  <c r="B359" i="1"/>
  <c r="B297" i="1"/>
  <c r="B236" i="1"/>
  <c r="B176" i="1"/>
  <c r="X364" i="1"/>
  <c r="Y363" i="1"/>
  <c r="AA362" i="1"/>
  <c r="AE361" i="1"/>
  <c r="W361" i="1"/>
  <c r="X302" i="1"/>
  <c r="AA300" i="1"/>
  <c r="AE299" i="1"/>
  <c r="W299" i="1"/>
  <c r="X241" i="1"/>
  <c r="Y240" i="1"/>
  <c r="AA239" i="1"/>
  <c r="AE238" i="1"/>
  <c r="W238" i="1"/>
  <c r="AA179" i="1"/>
  <c r="AE178" i="1"/>
  <c r="W178" i="1"/>
  <c r="A63" i="1"/>
  <c r="A64" i="1" s="1"/>
  <c r="A65" i="1" s="1"/>
  <c r="A66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K182" i="1"/>
  <c r="A185" i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D242" i="1"/>
  <c r="AK242" i="1"/>
  <c r="A245" i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D303" i="1"/>
  <c r="AK303" i="1"/>
  <c r="A306" i="1"/>
  <c r="A307" i="1" s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D365" i="1"/>
  <c r="AK365" i="1"/>
  <c r="A368" i="1"/>
  <c r="A369" i="1" s="1"/>
  <c r="A370" i="1"/>
  <c r="A371" i="1" s="1"/>
  <c r="A372" i="1" s="1"/>
  <c r="A373" i="1" s="1"/>
  <c r="A374" i="1"/>
  <c r="A375" i="1" s="1"/>
  <c r="A376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</calcChain>
</file>

<file path=xl/sharedStrings.xml><?xml version="1.0" encoding="utf-8"?>
<sst xmlns="http://schemas.openxmlformats.org/spreadsheetml/2006/main" count="1021" uniqueCount="652">
  <si>
    <t>CASING DRAINS</t>
  </si>
  <si>
    <t>STAGE DRAINS</t>
  </si>
  <si>
    <t>VENTS</t>
  </si>
  <si>
    <t>COOLING WATER</t>
  </si>
  <si>
    <t>PRESSURE</t>
  </si>
  <si>
    <t>ACCELEROMETER(3.4.7.5)</t>
  </si>
  <si>
    <t>TEMPERATURE</t>
  </si>
  <si>
    <t>SEE ATTACHED API-670 DATA SHEET</t>
  </si>
  <si>
    <t>SOLVENT INJECTION</t>
  </si>
  <si>
    <t>PURGE FOR:</t>
  </si>
  <si>
    <t>BRG. HOUSING</t>
  </si>
  <si>
    <t>BTWN BRG &amp; SEAL</t>
  </si>
  <si>
    <t>OSCILATOR-DEMODULATORS SUPPLIED BY</t>
  </si>
  <si>
    <t>BTWN SEAL &amp; GAS</t>
  </si>
  <si>
    <t>INDIVIDUAL STAGE DRAINS REQUIRED (2.4.3.2)</t>
  </si>
  <si>
    <t>MONITOR SUPPLIED BY (3.4.7.6)</t>
  </si>
  <si>
    <t>VALVED &amp; BLINDED</t>
  </si>
  <si>
    <t>VALVED &amp; BLINDED &amp; MANIFOLD</t>
  </si>
  <si>
    <t>KEY PHASOR REQUIRED</t>
  </si>
  <si>
    <t>mm/s²</t>
  </si>
  <si>
    <t>COMPRESSOR</t>
  </si>
  <si>
    <t>GEAR</t>
  </si>
  <si>
    <t>DRIVER</t>
  </si>
  <si>
    <t>ACCESSORIES</t>
  </si>
  <si>
    <t>COUPLING AND GUARDS (3.2)</t>
  </si>
  <si>
    <t>NOTE: SEE ROTATING ELEMENTS - SHAFT ENDS</t>
  </si>
  <si>
    <t>SEE ATTACHED API-671 DATA SHEET</t>
  </si>
  <si>
    <t>KEYLESS HYDRAULIC</t>
  </si>
  <si>
    <t>KEYED</t>
  </si>
  <si>
    <t>COUPLING FURNISHED BY</t>
  </si>
  <si>
    <t>COUPLING GUARD FURNISHED BY:</t>
  </si>
  <si>
    <t>TYPE:</t>
  </si>
  <si>
    <t>FULLY ENCLOSED</t>
  </si>
  <si>
    <t>SEMI-OPEN</t>
  </si>
  <si>
    <t>COUPLING DETAILS</t>
  </si>
  <si>
    <t>VENDOR MOUNT HALF COUPLING</t>
  </si>
  <si>
    <t>MAX O.D.</t>
  </si>
  <si>
    <t>LUBRICATION REQUIREMENTS:</t>
  </si>
  <si>
    <t>HUB WEIGHT</t>
  </si>
  <si>
    <t>kg</t>
  </si>
  <si>
    <t>NON-LUBE</t>
  </si>
  <si>
    <t>GREASE</t>
  </si>
  <si>
    <t>CONT. OIL LUBE</t>
  </si>
  <si>
    <t>SPACER LENGTH</t>
  </si>
  <si>
    <t>QUANTITY PER HUB</t>
  </si>
  <si>
    <t>SPACER WEIGHT</t>
  </si>
  <si>
    <t>MOUNTING PLATES</t>
  </si>
  <si>
    <t>BASEPLATES:  FURNISHED BY (3.3.1.1)</t>
  </si>
  <si>
    <t>SOLEPLATES: FURNISHED BY:</t>
  </si>
  <si>
    <t>THICKNESS</t>
  </si>
  <si>
    <t>SUBSOLE PLATES REQ'D (3.3.3.2)</t>
  </si>
  <si>
    <t>DRIP TRIM</t>
  </si>
  <si>
    <t>LEVELING PADS (3.3.2.2)</t>
  </si>
  <si>
    <t>STAINLESS STEEL SHIM THICKNESS - (mm)</t>
  </si>
  <si>
    <t>COLUMN MOUNTING (3.3.2.3)</t>
  </si>
  <si>
    <t>SUB-SOLE PLATES REQ'D (3.3.3.2)</t>
  </si>
  <si>
    <t>PRIMER FOR EPOXY GROUT REQ'D (3.3.1.2.9)</t>
  </si>
  <si>
    <t>STAINLESS STEEL SHIM THICKNESS</t>
  </si>
  <si>
    <t>BASE PLATE WILL BE ON CONCRETE FOUNDATION (3.3.2.5)</t>
  </si>
  <si>
    <t>MACHINED MOUNTING PADS REQ'D. (3.3.2.6)</t>
  </si>
  <si>
    <t>UTILITIES</t>
  </si>
  <si>
    <t>UTILITY CONDITIONS:</t>
  </si>
  <si>
    <t>TOTAL UTILITY CONSUMPTION:</t>
  </si>
  <si>
    <t>STEAM:</t>
  </si>
  <si>
    <t>DRIVERS</t>
  </si>
  <si>
    <t>HEATING</t>
  </si>
  <si>
    <t>m³/h</t>
  </si>
  <si>
    <t>INLET MIN</t>
  </si>
  <si>
    <t>STEAM, NORMAL</t>
  </si>
  <si>
    <t>kg/h</t>
  </si>
  <si>
    <t>NORM</t>
  </si>
  <si>
    <t>STEAM, MAX</t>
  </si>
  <si>
    <t>INSTRUMENT AIR</t>
  </si>
  <si>
    <t>EXHAUST. MIN</t>
  </si>
  <si>
    <t>HP (DRIVER)</t>
  </si>
  <si>
    <t>kW</t>
  </si>
  <si>
    <t>HP (AUXILIARIES)</t>
  </si>
  <si>
    <t>HEATERS</t>
  </si>
  <si>
    <t>ELECTRICITY: (3.4.6.1)</t>
  </si>
  <si>
    <t>PURGE (AIR OR N2)</t>
  </si>
  <si>
    <t>CONTROL</t>
  </si>
  <si>
    <t>MISCELLANEOUS:</t>
  </si>
  <si>
    <t>VOLTAGE</t>
  </si>
  <si>
    <t>RECOMMENDED STRAIGHT RUN OF PIPE DIAMETERS</t>
  </si>
  <si>
    <t>HERTZ</t>
  </si>
  <si>
    <t>BEFORE SUCTION</t>
  </si>
  <si>
    <t>PHASE</t>
  </si>
  <si>
    <t>NOMOGRAPHS REQUIRED FOR EACH SECTION (5.3.3.1.5)</t>
  </si>
  <si>
    <t>COOLING WATER:</t>
  </si>
  <si>
    <t>VENDOR'S REVIEW &amp; COMMENTS ON PURCHASER'S</t>
  </si>
  <si>
    <t>TEMP. INLET</t>
  </si>
  <si>
    <t>MAX RETURN</t>
  </si>
  <si>
    <t>PIPING &amp; FOUNDATION (3.5.3.2)</t>
  </si>
  <si>
    <t>PRESS NORM</t>
  </si>
  <si>
    <t>COMPRESSOR TO BE SUITABLE FOR FIELD RUN IN</t>
  </si>
  <si>
    <t xml:space="preserve"> DESIGN</t>
  </si>
  <si>
    <t>ON AIR (2.1.17)</t>
  </si>
  <si>
    <t>MIN RETURN</t>
  </si>
  <si>
    <t>PROVISION FOR LIQUID INJECTION (2.1.11)</t>
  </si>
  <si>
    <t>MAX ALLOW D P</t>
  </si>
  <si>
    <t>WATER SOURCE</t>
  </si>
  <si>
    <t>INSTRUMENT AIR:</t>
  </si>
  <si>
    <t>CONTROL SYSTEMS (3.4.1.1)</t>
  </si>
  <si>
    <t>MAX PRESS</t>
  </si>
  <si>
    <t>BARG.</t>
  </si>
  <si>
    <t>MIN PRESS</t>
  </si>
  <si>
    <t>EXTENT OF PROCESS PIPING BY VENDOR (3.5.3.1)</t>
  </si>
  <si>
    <t>SHOP INSPECTION AND TESTS: (4.1.4)</t>
  </si>
  <si>
    <t>REQ'D.</t>
  </si>
  <si>
    <t>SHOP FITUP OF VENDOR PROCESS PIPING (4.4.3.11)</t>
  </si>
  <si>
    <t>CLEANLINES (4.2.1.5)</t>
  </si>
  <si>
    <t>WELDING HARDNESS TESTING (4.2.1.6)</t>
  </si>
  <si>
    <t>HYDROSTATIC</t>
  </si>
  <si>
    <t>X</t>
  </si>
  <si>
    <t xml:space="preserve">IMPELLER OVERSPEED </t>
  </si>
  <si>
    <t>VENDOR'S REPRESENTATIVE SHALL (2.1.14)</t>
  </si>
  <si>
    <t>MECHANICAL RUN</t>
  </si>
  <si>
    <t>OBSERVE FLANGE PARTING</t>
  </si>
  <si>
    <t>CONTRACT COUPLING</t>
  </si>
  <si>
    <t>IDLING ADAPTORS</t>
  </si>
  <si>
    <t>CHECK ALIGNMENT AT TEMPERATURE</t>
  </si>
  <si>
    <t>CONTRACT PROBES</t>
  </si>
  <si>
    <t>SHOP PROBES</t>
  </si>
  <si>
    <t>BE PRESENT AT INITIAL ALIGNMENT</t>
  </si>
  <si>
    <t>WEIGHTS (kg):</t>
  </si>
  <si>
    <t>AND TEMPERATURES (4.3.4.2.5)</t>
  </si>
  <si>
    <t>COMPR.</t>
  </si>
  <si>
    <t>BASE</t>
  </si>
  <si>
    <t>POLAR FORM VIB DATA (4.3.4.3.3)</t>
  </si>
  <si>
    <t>ROTORS:</t>
  </si>
  <si>
    <t>TAPE RECORD VIB DATA (4.3.4.3.6)</t>
  </si>
  <si>
    <t>COMPRESSOR UPPER CASE</t>
  </si>
  <si>
    <t>TAPE DATA TO PURCHASER (4.3.4.3.7)</t>
  </si>
  <si>
    <t>SOUR SEAL OIL TRAPS</t>
  </si>
  <si>
    <t>SHAFT END SEAL INSP (4.3.4.4.1)</t>
  </si>
  <si>
    <t>L.O. CONSOLE</t>
  </si>
  <si>
    <t>S.O. CONSOLE</t>
  </si>
  <si>
    <t>GAS LEAK TEST DISCH PRESS (4.3.5.2)</t>
  </si>
  <si>
    <t>OVERHEAD SEAL OIL TANKS</t>
  </si>
  <si>
    <t>BEFORE</t>
  </si>
  <si>
    <t>AFTER POST TEST INSPECTION (4.3.6.8)</t>
  </si>
  <si>
    <t>MAX. FOR MAINTENANCE (IDENTIFY)</t>
  </si>
  <si>
    <t>PERFORMANCE TEST(GAS)(AIR)(4.3.6.1)</t>
  </si>
  <si>
    <t>TOTAL SHIPPING WEIGHT</t>
  </si>
  <si>
    <t>COMPLETE UNIT TEST (4.3.6.2)</t>
  </si>
  <si>
    <t>TORSIONAL VIB MEAS (4.3.6.2)</t>
  </si>
  <si>
    <t>SPACE REQUIREMENTS (mm):</t>
  </si>
  <si>
    <t>TANDEM TEST (4.3.6.3)</t>
  </si>
  <si>
    <t>COMPLETE UNIT:</t>
  </si>
  <si>
    <t>L</t>
  </si>
  <si>
    <t>W</t>
  </si>
  <si>
    <t>H</t>
  </si>
  <si>
    <t>GEAR TEST (4.3.6.4)</t>
  </si>
  <si>
    <t>L.O. CONSOLE:</t>
  </si>
  <si>
    <t>HELIUM LEAK TEST (4.3.6.5)</t>
  </si>
  <si>
    <t>S.O. CONSOLE:</t>
  </si>
  <si>
    <t>SOUND LEVEL TEST (4.3.6.6)</t>
  </si>
  <si>
    <t>HYDRAULIC COUPLING INSP (4.3.6.10)</t>
  </si>
  <si>
    <t>WEIGHT FLOW  - WET,   (kg/h)</t>
  </si>
  <si>
    <t xml:space="preserve">WEIGHT FLOW - DRY,   (kg/h) </t>
  </si>
  <si>
    <t>SPY-Y-0000-ME-SP-001</t>
  </si>
  <si>
    <t xml:space="preserve">  DATA SHEET  NO.</t>
  </si>
  <si>
    <t>4 -20</t>
  </si>
  <si>
    <t>ZN</t>
  </si>
  <si>
    <t>VARY LUBE &amp; CONTROL OIL PRESSURES</t>
  </si>
  <si>
    <t>DATA SHEET No.</t>
  </si>
  <si>
    <t>PURCHASE ORDER NO.</t>
  </si>
  <si>
    <t>METRIC UNITS</t>
  </si>
  <si>
    <t xml:space="preserve">  PURCHASE ORDER NO.</t>
  </si>
  <si>
    <t xml:space="preserve">n-HEXANE </t>
  </si>
  <si>
    <t>NITROGEN PURGED CONTAINER</t>
  </si>
  <si>
    <t>COOLED RECYCLE</t>
  </si>
  <si>
    <t>DISCHARGE PRESSURE CONTROL (MINIMUM PRESSURE CONTROL)</t>
  </si>
  <si>
    <t>LOAD SHARING  MANUAL OR AUTOMATIC</t>
  </si>
  <si>
    <t>NUMBER OF IMPELLERS</t>
  </si>
  <si>
    <t>PACKAGE MAX. ALLOWABLE SPL @ 1m SHALL NOT EXCEED 85 dBA</t>
  </si>
  <si>
    <t xml:space="preserve">  JOB NO.</t>
  </si>
  <si>
    <t>ITEM NO.</t>
  </si>
  <si>
    <t xml:space="preserve"> </t>
  </si>
  <si>
    <t>CENTRIFUGAL  COMPRESSOR</t>
  </si>
  <si>
    <t xml:space="preserve">  REVISION NO.</t>
  </si>
  <si>
    <t>DATE</t>
  </si>
  <si>
    <t>DATA SHEET (API 617-6TH)</t>
  </si>
  <si>
    <t xml:space="preserve">  PAGE</t>
  </si>
  <si>
    <t>OF</t>
  </si>
  <si>
    <t>BY</t>
  </si>
  <si>
    <t>SI UNITS</t>
  </si>
  <si>
    <t>APPLICABLE TO:</t>
  </si>
  <si>
    <t>PROPOSAL</t>
  </si>
  <si>
    <t>PURCHASE</t>
  </si>
  <si>
    <t>AS BUILT</t>
  </si>
  <si>
    <t>FOR</t>
  </si>
  <si>
    <t>UNIT</t>
  </si>
  <si>
    <t>SITE</t>
  </si>
  <si>
    <t>SERIAL NO.</t>
  </si>
  <si>
    <t>SERVICE</t>
  </si>
  <si>
    <t>NO. REQUIRED</t>
  </si>
  <si>
    <t>CONTINUOUS</t>
  </si>
  <si>
    <t>INTERMITTENT</t>
  </si>
  <si>
    <t>STAND BY</t>
  </si>
  <si>
    <t>MANUFACTURER</t>
  </si>
  <si>
    <t>MODEL</t>
  </si>
  <si>
    <t>DRIVER ITEM NO.</t>
  </si>
  <si>
    <t>NOTE:</t>
  </si>
  <si>
    <t>INFORMATION TO BE COMPLETED:</t>
  </si>
  <si>
    <t>BY PURCHASER</t>
  </si>
  <si>
    <t>BY MANUFACTURER</t>
  </si>
  <si>
    <t>OPERATING CONDITIONS</t>
  </si>
  <si>
    <t>(ALL DATA ON PER UNIT BASIS)</t>
  </si>
  <si>
    <t>NORMAL</t>
  </si>
  <si>
    <t>A</t>
  </si>
  <si>
    <t>B</t>
  </si>
  <si>
    <t>C</t>
  </si>
  <si>
    <t>D</t>
  </si>
  <si>
    <t>E</t>
  </si>
  <si>
    <t>INLET CONDITIONS</t>
  </si>
  <si>
    <t>TEMPERATURE ,  (°C)</t>
  </si>
  <si>
    <t>RELATIVE HUMIDITY ,  (%)</t>
  </si>
  <si>
    <t>DISCHARGE CONDITIONS</t>
  </si>
  <si>
    <t>TEMPERATURE,  (°C)</t>
  </si>
  <si>
    <t>PERFORMANCE :</t>
  </si>
  <si>
    <t>MAX. POWER REQUIRED - ALL LOSSES INCLUDED ,  (kW)</t>
  </si>
  <si>
    <t>SPEED,  (RPM)</t>
  </si>
  <si>
    <t>ESTIMATED SURGE AT SPEED ABOVE,   (m³/h)</t>
  </si>
  <si>
    <t>CERTIFIED POINT</t>
  </si>
  <si>
    <t>PERFORMANCE CURVE NUMBER</t>
  </si>
  <si>
    <t>PROCESS CONTROL</t>
  </si>
  <si>
    <t>METHOD</t>
  </si>
  <si>
    <t>SUCTION THROTTLING</t>
  </si>
  <si>
    <t>VARIABLE INLET</t>
  </si>
  <si>
    <t>SPEED VARIATION</t>
  </si>
  <si>
    <t>DISCHARGE</t>
  </si>
  <si>
    <t>FROM</t>
  </si>
  <si>
    <t>BAR</t>
  </si>
  <si>
    <t>GUIDE VANES</t>
  </si>
  <si>
    <t>BLOWOFF</t>
  </si>
  <si>
    <t>TO</t>
  </si>
  <si>
    <t>(3.4.2.4)</t>
  </si>
  <si>
    <t>SIGNAL</t>
  </si>
  <si>
    <t>SOURCE ( 3.4.2.1)</t>
  </si>
  <si>
    <t>TYPE</t>
  </si>
  <si>
    <t>ELECTRONIC</t>
  </si>
  <si>
    <t>PNEUMATIC</t>
  </si>
  <si>
    <t>OTHER</t>
  </si>
  <si>
    <t>RANGE</t>
  </si>
  <si>
    <t>mA</t>
  </si>
  <si>
    <t>ANTI-SURGE BYPASS</t>
  </si>
  <si>
    <t>MANUAL</t>
  </si>
  <si>
    <t>AUTOMATIC</t>
  </si>
  <si>
    <t>NONE</t>
  </si>
  <si>
    <t>REMARKS:</t>
  </si>
  <si>
    <t>JOB NO.</t>
  </si>
  <si>
    <t>REVISION NO.</t>
  </si>
  <si>
    <t>PAGE</t>
  </si>
  <si>
    <t>GAS ANALYSIS:</t>
  </si>
  <si>
    <t>OTHER CONDITIONS</t>
  </si>
  <si>
    <t xml:space="preserve">MOL % </t>
  </si>
  <si>
    <t xml:space="preserve">REMARKS:   </t>
  </si>
  <si>
    <t>MW</t>
  </si>
  <si>
    <t>AIR</t>
  </si>
  <si>
    <t>OXYGEN</t>
  </si>
  <si>
    <t>NITROGEN</t>
  </si>
  <si>
    <t>WATER VAPOR</t>
  </si>
  <si>
    <t>CARBON MONOXIDE</t>
  </si>
  <si>
    <t>CARBON DIOXIDE</t>
  </si>
  <si>
    <t>HYDROGEN SULFIDE</t>
  </si>
  <si>
    <t>HYDROGEN</t>
  </si>
  <si>
    <t>METHANE</t>
  </si>
  <si>
    <t>ETHYLENE</t>
  </si>
  <si>
    <t>ETHANE</t>
  </si>
  <si>
    <t>PROPYLENE</t>
  </si>
  <si>
    <t>PROPANE</t>
  </si>
  <si>
    <t>I-BUTANE</t>
  </si>
  <si>
    <t>n-BUTANE</t>
  </si>
  <si>
    <t>I-PENTANE</t>
  </si>
  <si>
    <t>n-PENTANE</t>
  </si>
  <si>
    <t>TOTAL</t>
  </si>
  <si>
    <t>AVG. MOL. WT.</t>
  </si>
  <si>
    <t>LOCATION:</t>
  </si>
  <si>
    <t>(2.1.9)</t>
  </si>
  <si>
    <t>NOISE SPECIFICATIONS:  (2.1.10)</t>
  </si>
  <si>
    <t>INDOOR</t>
  </si>
  <si>
    <t>OUTDOOR</t>
  </si>
  <si>
    <t>GRADE</t>
  </si>
  <si>
    <t>APPLICABLE TO MACHINE:</t>
  </si>
  <si>
    <t>HEATED</t>
  </si>
  <si>
    <t>UNDER ROOF</t>
  </si>
  <si>
    <t>MEZZANINE</t>
  </si>
  <si>
    <t>UNHEATED</t>
  </si>
  <si>
    <t>PARTIAL SIDES</t>
  </si>
  <si>
    <t>APPLICABLE TO NEIGHBORHOOD:</t>
  </si>
  <si>
    <t>ELEC. AREA CLASSIFICATION (2.1.15)</t>
  </si>
  <si>
    <t>CL</t>
  </si>
  <si>
    <t>GR</t>
  </si>
  <si>
    <t xml:space="preserve">SEE SPECIFICATION </t>
  </si>
  <si>
    <t>WINTERIZATION REQ'D. (2.1.9)</t>
  </si>
  <si>
    <t>TROPICALIZATION REQ'D.</t>
  </si>
  <si>
    <t>ACOUSTIC HOUSING:</t>
  </si>
  <si>
    <t>YES</t>
  </si>
  <si>
    <t>NO</t>
  </si>
  <si>
    <t>SITE DATA:</t>
  </si>
  <si>
    <t>(3.4.6.6)</t>
  </si>
  <si>
    <t>APPLICABLE SPECIFICATIONS:</t>
  </si>
  <si>
    <t>ELEVATION</t>
  </si>
  <si>
    <t>m</t>
  </si>
  <si>
    <t>BAROMETER</t>
  </si>
  <si>
    <t xml:space="preserve">mBAR </t>
  </si>
  <si>
    <t>API 617, CENTRIFUGAL COMPR. FOR GEN. REFINERY SERV.</t>
  </si>
  <si>
    <t>VENDOR HAVING UNIT RESPONSIBILITY (2.9.1.7)</t>
  </si>
  <si>
    <t>(°C)</t>
  </si>
  <si>
    <t>GOVERING SPECIFICATION (IF DIFFERENT)</t>
  </si>
  <si>
    <t>MAXIMUM</t>
  </si>
  <si>
    <t>MINIMUM</t>
  </si>
  <si>
    <t>PAINTING:</t>
  </si>
  <si>
    <t>MANUFACTURER'S STD.</t>
  </si>
  <si>
    <t>UNUSUAL CONDITIONS:</t>
  </si>
  <si>
    <t>DUST</t>
  </si>
  <si>
    <t>FUMES</t>
  </si>
  <si>
    <t>OTHER (2.1.9)</t>
  </si>
  <si>
    <t>SHIPMENT:     (4.4.1)</t>
  </si>
  <si>
    <t>DOMESTIC</t>
  </si>
  <si>
    <t>EXPORT</t>
  </si>
  <si>
    <t>EXPORT BOXING REQ'D.</t>
  </si>
  <si>
    <t>OUTDOOR STORAGE MORE THAN 6 MONTHS (4.4.1)</t>
  </si>
  <si>
    <t>SPARE ROTOR ASSEMBLY PACKAGED FOR (4.4.3.10)</t>
  </si>
  <si>
    <t>HORIZONTAL STORAGE</t>
  </si>
  <si>
    <t>VERTICAL STORAGE</t>
  </si>
  <si>
    <t>CONSTRUCTION FEATURES</t>
  </si>
  <si>
    <t>SPEEDS:</t>
  </si>
  <si>
    <t>TYPE (OPEN, ENCLOSED, ETC.)</t>
  </si>
  <si>
    <t>MAX. CONT.</t>
  </si>
  <si>
    <t>RPM</t>
  </si>
  <si>
    <t>TRIP</t>
  </si>
  <si>
    <t>TYPE FABRICATION</t>
  </si>
  <si>
    <t>MAX. TIP SPEEDS:</t>
  </si>
  <si>
    <t>m/s @ 100% SPEED</t>
  </si>
  <si>
    <t>MATERIAL</t>
  </si>
  <si>
    <t>m/s @ MAX. CONT. SPEED</t>
  </si>
  <si>
    <t>MAX. YIELD STRENGTH (N/mm²)</t>
  </si>
  <si>
    <t>LATERAL CRITICAL SPEEDS (DAMPED)</t>
  </si>
  <si>
    <t>BRINNEL HARDNESS:</t>
  </si>
  <si>
    <t>MAX</t>
  </si>
  <si>
    <t>MIN</t>
  </si>
  <si>
    <t>FIRST CRITICAL</t>
  </si>
  <si>
    <t>MODE</t>
  </si>
  <si>
    <t>SMALLEST TIP INTERNAL WIDTH (mm)</t>
  </si>
  <si>
    <t>SECOND CRITICAL</t>
  </si>
  <si>
    <t>MAX. MACH. NO. @ IMPELLER EYE</t>
  </si>
  <si>
    <t>THIRD CRITICAL</t>
  </si>
  <si>
    <t>FOURTH CRITICAL</t>
  </si>
  <si>
    <t>SHAFT:</t>
  </si>
  <si>
    <t>TRAIN LATERAL ANALYSIS REQUIRED (2.9.2.3)</t>
  </si>
  <si>
    <t>TRAIN TORSIONAL ANALYSIS REQUIRED</t>
  </si>
  <si>
    <t>DIA @ IMPELLERS</t>
  </si>
  <si>
    <t>mm.</t>
  </si>
  <si>
    <t>DIA @ COUPLING</t>
  </si>
  <si>
    <t>mm</t>
  </si>
  <si>
    <t>(TURBINE DRIVEN TRAIN) (2.9.4.5)</t>
  </si>
  <si>
    <t>SHAFT END:</t>
  </si>
  <si>
    <t>TAPERED</t>
  </si>
  <si>
    <t>CYLINDRICAL</t>
  </si>
  <si>
    <t>TORSIONAL CRITICAL SPEEDS:</t>
  </si>
  <si>
    <t>MAX. YIELD STRENGTH,  (N/mm²)</t>
  </si>
  <si>
    <t>SHAFT HARDNESS (BNH)(Rc)</t>
  </si>
  <si>
    <t>MAX TORQUE CAPABILITY (N-m)</t>
  </si>
  <si>
    <t>BALANCE PISTON:</t>
  </si>
  <si>
    <t>AREA</t>
  </si>
  <si>
    <t>(mm²)</t>
  </si>
  <si>
    <t>VIBRATION:</t>
  </si>
  <si>
    <t>FIXATION METHOD</t>
  </si>
  <si>
    <t>ALLOWABLE TEST LEVEL</t>
  </si>
  <si>
    <t>µm</t>
  </si>
  <si>
    <t>SHAFT SLEEVES :</t>
  </si>
  <si>
    <t>(PEAK TO PEAK)</t>
  </si>
  <si>
    <t>AT INTERSTAGE. CLOSE</t>
  </si>
  <si>
    <t>MATL</t>
  </si>
  <si>
    <t>ROTATION, VIEWED FROM DRIVEN END</t>
  </si>
  <si>
    <t>CW</t>
  </si>
  <si>
    <t>CCW</t>
  </si>
  <si>
    <t>CLEARENCE POINTS</t>
  </si>
  <si>
    <t>MATERIALS INSPECTION REQUIREMENTS (4.2.2)</t>
  </si>
  <si>
    <t>AT SHAFT SEALS</t>
  </si>
  <si>
    <t>SPECIAL CHARPY TESTING (2.11.3)</t>
  </si>
  <si>
    <t>ACCESSIBLE (2.8.2)</t>
  </si>
  <si>
    <t>RADIOGRAPHY REQUIRED FOR</t>
  </si>
  <si>
    <t>LABYRINTHS:</t>
  </si>
  <si>
    <t>ULTRASONIC REQUIRED FOR</t>
  </si>
  <si>
    <t>INTERSTAGE</t>
  </si>
  <si>
    <t>MAGNETIC PARTICLE REQUIRED FOR</t>
  </si>
  <si>
    <t>LIQUID PENETRANT REQUIRED FOR</t>
  </si>
  <si>
    <t>BALANCE PISTON</t>
  </si>
  <si>
    <t>CASING:</t>
  </si>
  <si>
    <t>SHAFT SEALS:</t>
  </si>
  <si>
    <t>CASING SPLIT</t>
  </si>
  <si>
    <t>SEAL TYPE (2.8.3)</t>
  </si>
  <si>
    <t>THICKNESS (mm)</t>
  </si>
  <si>
    <t>CORR. ALLOW. (mm)</t>
  </si>
  <si>
    <t>SPECIAL OPERATION (2.8.1)</t>
  </si>
  <si>
    <t>MAX. WORKING PRESS</t>
  </si>
  <si>
    <t>BARG</t>
  </si>
  <si>
    <t>MAX DESIGN PRESS</t>
  </si>
  <si>
    <t>SEALS (2.8.3.2)</t>
  </si>
  <si>
    <t>TEST PRESS.,  (BARG)</t>
  </si>
  <si>
    <t>HYDRO</t>
  </si>
  <si>
    <t>BUFFER GAS SYSTEM REQUIRED  (2.8.7)</t>
  </si>
  <si>
    <t>MANIFOLD (3.5.1.6)</t>
  </si>
  <si>
    <t>MAX OPER. TEMP.</t>
  </si>
  <si>
    <t>°C</t>
  </si>
  <si>
    <t>MIN. OPER. TEMP.</t>
  </si>
  <si>
    <t>TYPE BUFFER GAS</t>
  </si>
  <si>
    <t>MAX NO. OF IMPELLERS FOR CASING</t>
  </si>
  <si>
    <t>BUFFER GAS CONTROL SYSTEM SCHEMATIC BY VENDOR</t>
  </si>
  <si>
    <t>MAX CASING CAPACITY (m³/h)</t>
  </si>
  <si>
    <t>PRESSURIZING GAS FOR SUBATMOSPHERIC SEALS (2.8.8)</t>
  </si>
  <si>
    <t>CASING SPLIT SEALING (2.2.10)</t>
  </si>
  <si>
    <t>TYPE SEAL</t>
  </si>
  <si>
    <t>SYSTEM RELIEF VALVE SET PT.  (2.2.4)</t>
  </si>
  <si>
    <t xml:space="preserve">INNER OIL LEAKAGE GUAR. </t>
  </si>
  <si>
    <t>(l</t>
  </si>
  <si>
    <t>/DAY/SEAL)</t>
  </si>
  <si>
    <t>DIAPHRAGMS:</t>
  </si>
  <si>
    <t>BUFFER GAS REQUIRED FOR:</t>
  </si>
  <si>
    <t>AIR RUN-IN</t>
  </si>
  <si>
    <t>IMPELLERS:</t>
  </si>
  <si>
    <t>BUFFER GAS FLOW (PER SEAL):</t>
  </si>
  <si>
    <t>NO.</t>
  </si>
  <si>
    <t>DIAMETERS, (mm)</t>
  </si>
  <si>
    <t>NORM:</t>
  </si>
  <si>
    <t>D P</t>
  </si>
  <si>
    <t>NO. VANES EA. IMPELLER</t>
  </si>
  <si>
    <t>MAX.</t>
  </si>
  <si>
    <t>BEARING HOUSING CONSTRUCTION:</t>
  </si>
  <si>
    <t>TYPE (SEPARATE, INTEGRAL)</t>
  </si>
  <si>
    <t>SPLIT</t>
  </si>
  <si>
    <t>CONSTRUCTION FEATURES (CONTINUED)</t>
  </si>
  <si>
    <t>BEARINGS AND BEARING HOUSINGS</t>
  </si>
  <si>
    <t>RADIAL</t>
  </si>
  <si>
    <t>INLET</t>
  </si>
  <si>
    <t>EXHAUST</t>
  </si>
  <si>
    <t>THRUST</t>
  </si>
  <si>
    <t>ACTIVE</t>
  </si>
  <si>
    <t>INACTIVE</t>
  </si>
  <si>
    <t>LENGTH (mm)</t>
  </si>
  <si>
    <t>UNIT LOADING - MAX,  ( BAR)</t>
  </si>
  <si>
    <t>SHAFT DIA. (mm)</t>
  </si>
  <si>
    <t>UNIT LOADING - ULT.,   (BAR)</t>
  </si>
  <si>
    <t>AREA (mm²)</t>
  </si>
  <si>
    <t>BASE MATERIAL</t>
  </si>
  <si>
    <t>NO. PADS</t>
  </si>
  <si>
    <t>BABBIT THICKNESS (mm)</t>
  </si>
  <si>
    <t>PIVOT: CENTER / OFFSET, %</t>
  </si>
  <si>
    <t>PAD BASE MATL</t>
  </si>
  <si>
    <t>LOAD:  B'TWN/ON PAD</t>
  </si>
  <si>
    <t>LUBRICATION:</t>
  </si>
  <si>
    <t>FLOODED</t>
  </si>
  <si>
    <t>DIRECTED</t>
  </si>
  <si>
    <t>PIVOT:   CTR/OFFSET,  %</t>
  </si>
  <si>
    <t>THRUST COLLAR:</t>
  </si>
  <si>
    <t>INTEGRAL</t>
  </si>
  <si>
    <t>REPLACEABLE</t>
  </si>
  <si>
    <t>BEARING SPAN</t>
  </si>
  <si>
    <t>SEE ATTACHED API-670</t>
  </si>
  <si>
    <t>BEARING TEMPERATURE DEVICES</t>
  </si>
  <si>
    <t>SEE ATTACHED</t>
  </si>
  <si>
    <t>VIBRATION DETECTORS:</t>
  </si>
  <si>
    <t>DATA SHEET</t>
  </si>
  <si>
    <t>THERMISTORS</t>
  </si>
  <si>
    <t>API-670 DATA SHT</t>
  </si>
  <si>
    <t>POS TEMP COEFF</t>
  </si>
  <si>
    <t>NEG TEMP COEFF</t>
  </si>
  <si>
    <t>MFR</t>
  </si>
  <si>
    <t>TEMP SWITCH &amp; INDICATOR BY:</t>
  </si>
  <si>
    <t>PURCH</t>
  </si>
  <si>
    <t>NO. AT EA SHAFT BEARING</t>
  </si>
  <si>
    <t>TOTAL NO.</t>
  </si>
  <si>
    <t>THERMOCOUPLES</t>
  </si>
  <si>
    <t>OSCILLATOR-DETECTORS SUPPLIED BY</t>
  </si>
  <si>
    <t>SELECTOR SWITCH &amp; INDIC.  BY:</t>
  </si>
  <si>
    <t>RESISTANCE TEMP DETECTORS</t>
  </si>
  <si>
    <t>MONITOR SUPPLIED BY (3.4.7.2)</t>
  </si>
  <si>
    <t>RESISTANCE MAT'L</t>
  </si>
  <si>
    <t>OHMS</t>
  </si>
  <si>
    <t>LOCATION</t>
  </si>
  <si>
    <t>ENCLOSURE</t>
  </si>
  <si>
    <t>SELECTOR SWITCH &amp; INDICATOR BY:</t>
  </si>
  <si>
    <t>MFR.</t>
  </si>
  <si>
    <t>SCALE RANGE</t>
  </si>
  <si>
    <t>ALARM</t>
  </si>
  <si>
    <t>SET @</t>
  </si>
  <si>
    <t>LOCATION-JOURNAL BRG</t>
  </si>
  <si>
    <t>SHUTDOWN</t>
  </si>
  <si>
    <t>TIME DELAY</t>
  </si>
  <si>
    <t>SEC</t>
  </si>
  <si>
    <t>EA PAD</t>
  </si>
  <si>
    <t>EVERY OTH PAD</t>
  </si>
  <si>
    <t>PER BRG</t>
  </si>
  <si>
    <t>AXIAL POSITION DETECTOR:</t>
  </si>
  <si>
    <t xml:space="preserve">SEE ATTACH. API-670 </t>
  </si>
  <si>
    <t>LOCATION-THRUST BRG</t>
  </si>
  <si>
    <t>NO. (INACT)</t>
  </si>
  <si>
    <t>OSCILLATOR-DEMODULATOR SUPPLIED BY</t>
  </si>
  <si>
    <t>MONITOR SUPPLIED BY (3.4.7.4)</t>
  </si>
  <si>
    <t>CASING CONNECTIONS</t>
  </si>
  <si>
    <t>DESIGN</t>
  </si>
  <si>
    <t>ASME</t>
  </si>
  <si>
    <t>APPROVAL</t>
  </si>
  <si>
    <t>API605</t>
  </si>
  <si>
    <t>FLANGED</t>
  </si>
  <si>
    <t>MATING FLG</t>
  </si>
  <si>
    <t>GAS</t>
  </si>
  <si>
    <t>CONNECTION</t>
  </si>
  <si>
    <t>REQ'D</t>
  </si>
  <si>
    <t>OTHERS</t>
  </si>
  <si>
    <t>FACING</t>
  </si>
  <si>
    <t>OR</t>
  </si>
  <si>
    <t>&amp; GASKET</t>
  </si>
  <si>
    <t>VELOCITY</t>
  </si>
  <si>
    <t>SIZE</t>
  </si>
  <si>
    <t>STUDDED</t>
  </si>
  <si>
    <t>BY VENDOR</t>
  </si>
  <si>
    <t>(m/s)</t>
  </si>
  <si>
    <t>OTHER CONNECTIONS</t>
  </si>
  <si>
    <t>ALLOWABLE PIPING FORCES AND MOMENTS:</t>
  </si>
  <si>
    <t>SERVICE:</t>
  </si>
  <si>
    <t xml:space="preserve"> SIZE</t>
  </si>
  <si>
    <t>LUBE-OIL INLET</t>
  </si>
  <si>
    <t>FORCE</t>
  </si>
  <si>
    <t>MOMT</t>
  </si>
  <si>
    <t xml:space="preserve"> MOMT</t>
  </si>
  <si>
    <t>LUBE OIL OUTLET</t>
  </si>
  <si>
    <t>N</t>
  </si>
  <si>
    <t>N-m</t>
  </si>
  <si>
    <t>SEAL-OIL INLET</t>
  </si>
  <si>
    <t>AXIAL</t>
  </si>
  <si>
    <t>SEAL-OIL OUTLET</t>
  </si>
  <si>
    <t>VERTICAL</t>
  </si>
  <si>
    <t>SEAL GAS INLET</t>
  </si>
  <si>
    <t>SEAL GAS OUTLET</t>
  </si>
  <si>
    <t/>
  </si>
  <si>
    <t xml:space="preserve">MOLECULAR WEIGHT, (kg/kmol) </t>
  </si>
  <si>
    <t xml:space="preserve">COMPRESSIBILITY (Z1) </t>
  </si>
  <si>
    <t>SEPARATE</t>
  </si>
  <si>
    <t xml:space="preserve">          HORIZONTAL</t>
  </si>
  <si>
    <t xml:space="preserve"> l/min </t>
  </si>
  <si>
    <t>Nm³/h</t>
  </si>
  <si>
    <t>UNIT LOAD (ACT/ALLOW), (BAR)</t>
  </si>
  <si>
    <t>kg/min @</t>
  </si>
  <si>
    <t>MAX. IMPELLER HEAD @ 100% SPEED (kJ/kg)</t>
  </si>
  <si>
    <t xml:space="preserve">COMPRESSIBILITY (Z2) </t>
  </si>
  <si>
    <t>TRANSPORTATION</t>
  </si>
  <si>
    <t>SPP, SLOVAKIA</t>
  </si>
  <si>
    <t>VEL'KE KAPUSANY</t>
  </si>
  <si>
    <t>101,5</t>
  </si>
  <si>
    <t>DUST, ACTIVITY, etc</t>
  </si>
  <si>
    <t>PRESSURE, (BARG)</t>
  </si>
  <si>
    <t xml:space="preserve">SUPPLEMENTAL DEVICE REQUIRED FOR </t>
  </si>
  <si>
    <t>N. A.</t>
  </si>
  <si>
    <t>COMPRESSOR  (3.3.2.1)</t>
  </si>
  <si>
    <t>AS REQUIRED</t>
  </si>
  <si>
    <t xml:space="preserve">Cp/Cv ( K1) OR (KAVG) </t>
  </si>
  <si>
    <t xml:space="preserve">Cp/Cv (K2) OR (KAVG) </t>
  </si>
  <si>
    <t>GAS HANDLED (ALSO SEE  ATTACHMENT)</t>
  </si>
  <si>
    <t>N.A.</t>
  </si>
  <si>
    <t>1)</t>
  </si>
  <si>
    <t>Prepared</t>
  </si>
  <si>
    <t>Checked</t>
  </si>
  <si>
    <t>Approved</t>
  </si>
  <si>
    <t>Datum</t>
  </si>
  <si>
    <t>Rev.</t>
  </si>
  <si>
    <t>No.</t>
  </si>
  <si>
    <t>Date</t>
  </si>
  <si>
    <t>Description</t>
  </si>
  <si>
    <t>Document Title</t>
  </si>
  <si>
    <t>CENTRIFUGAL COMPRESSOR</t>
  </si>
  <si>
    <t>(API 617-6TH)</t>
  </si>
  <si>
    <t>Area Code:</t>
  </si>
  <si>
    <t>DFO:</t>
  </si>
  <si>
    <t>Document No.</t>
  </si>
  <si>
    <t>Project Identification</t>
  </si>
  <si>
    <t>Company Representative:</t>
  </si>
  <si>
    <t>Reference:</t>
  </si>
  <si>
    <t>PO. No.:</t>
  </si>
  <si>
    <t>Contractor Representative:</t>
  </si>
  <si>
    <t>Document Originator:</t>
  </si>
  <si>
    <t>File: API617-6TH</t>
  </si>
  <si>
    <t>Data Sheet</t>
  </si>
  <si>
    <t>UCS</t>
  </si>
  <si>
    <t>ISENTROPIC HEAD (kJ/kg)</t>
  </si>
  <si>
    <t>ISENTROPIC EFFICIENCY (%)</t>
  </si>
  <si>
    <r>
      <t xml:space="preserve">INLET VOLUME, (m³/h) (WET / </t>
    </r>
    <r>
      <rPr>
        <sz val="7"/>
        <rFont val="Arial"/>
        <family val="2"/>
      </rPr>
      <t>DRY</t>
    </r>
    <r>
      <rPr>
        <sz val="7"/>
        <rFont val="Arial"/>
        <family val="2"/>
        <charset val="238"/>
      </rPr>
      <t>)</t>
    </r>
  </si>
  <si>
    <r>
      <t>HORIZ. 90</t>
    </r>
    <r>
      <rPr>
        <vertAlign val="superscript"/>
        <sz val="7"/>
        <rFont val="Arial"/>
        <family val="2"/>
      </rPr>
      <t>O</t>
    </r>
  </si>
  <si>
    <t>FULL LOAD/SPEED/PRESS TEST (4.3.6.9)</t>
  </si>
  <si>
    <t>E1, E2 (E3 OPTIONALY)</t>
  </si>
  <si>
    <t>2 + 1 (ONE AS AN OPTION)</t>
  </si>
  <si>
    <t>ELECTRIC MOTOR (SYNCHRONOUS)</t>
  </si>
  <si>
    <t>DRIVER TYPE</t>
  </si>
  <si>
    <t>2) DELIVERED FLOW BY VENDOR</t>
  </si>
  <si>
    <t>1) DELIVERED FLOW AT 20°C (NOT AT 0°C)</t>
  </si>
  <si>
    <t>1), 2)</t>
  </si>
  <si>
    <t>DELIVERED FLOW @ 1.013 BAR &amp; 20 °C,  (MNm³/h)</t>
  </si>
  <si>
    <t xml:space="preserve">PRESSURE,  (MPa abs) </t>
  </si>
  <si>
    <t xml:space="preserve">PRESSURE ,  (MPa abs) </t>
  </si>
  <si>
    <t>3)</t>
  </si>
  <si>
    <t>FOR GAS  ANALYSIS ALSO SEE TECHNICAL SPECIFICATION</t>
  </si>
  <si>
    <t>as per API617</t>
  </si>
  <si>
    <t>EXISTING</t>
  </si>
  <si>
    <t>CONTACT OIL SEALS</t>
  </si>
  <si>
    <t>Page 1 of  7</t>
  </si>
  <si>
    <t>4) ANY OF THE PURCHASER UNSPECIFIED ITEMS SHOULD BE FILLED BY VENDOR</t>
  </si>
  <si>
    <t>BAREL TYPE, VERTICAL SPLIT</t>
  </si>
  <si>
    <t>COMPRESSOR MAX WORKING PRESSURE</t>
  </si>
  <si>
    <t>DN40 PN6</t>
  </si>
  <si>
    <t>DN150 PN6</t>
  </si>
  <si>
    <t>DN40 PN100</t>
  </si>
  <si>
    <t>ČKD PRAHA</t>
  </si>
  <si>
    <t xml:space="preserve">ČKD PRAHA </t>
  </si>
  <si>
    <t>PURCHASOR - EXISTING</t>
  </si>
  <si>
    <t>3) PURCHASER REQUIRED VALUES</t>
  </si>
  <si>
    <t xml:space="preserve">Compass </t>
  </si>
  <si>
    <t>Brüel &amp; Kjær</t>
  </si>
  <si>
    <t xml:space="preserve">   Brüel &amp; Kjær</t>
  </si>
  <si>
    <t>Accelerometer</t>
  </si>
  <si>
    <t>DS-1051/03/040/050/3/1</t>
  </si>
  <si>
    <t>OD 1051 EEx</t>
  </si>
  <si>
    <t xml:space="preserve"> DS-1051 EEx</t>
  </si>
  <si>
    <t xml:space="preserve"> Brüel &amp; Kjær  </t>
  </si>
  <si>
    <t>DS-1051 EEx</t>
  </si>
  <si>
    <t>8326 EEx</t>
  </si>
  <si>
    <t>TECHNICAL SPECIFICATION</t>
  </si>
  <si>
    <t>ATTACHMENT NO. 9</t>
  </si>
  <si>
    <t>Replacement of hydraulic parts of turbo-compressors</t>
  </si>
  <si>
    <t>650-21-2 at KS01-Veľké Kapušany</t>
  </si>
  <si>
    <t>+5</t>
  </si>
  <si>
    <t>BORE</t>
  </si>
  <si>
    <t>ORIENTATION</t>
  </si>
  <si>
    <t>(INSTALLATION TO EXISTING "COMPASS" SYS.)</t>
  </si>
  <si>
    <t>NEW INSTALLATION TO COMPR. NDE</t>
  </si>
  <si>
    <t>VERTICAL/HORIZONTAL/AXIAL</t>
  </si>
  <si>
    <t>RANGE OF AMBIENT TEMPS (INSIDE OF THE HALL):</t>
  </si>
  <si>
    <t>+40</t>
  </si>
  <si>
    <t>,</t>
  </si>
  <si>
    <t>cabling, vibrational module</t>
  </si>
  <si>
    <t>co B &amp; K ltd.</t>
  </si>
  <si>
    <t>components which are necessary: detector, barrier</t>
  </si>
  <si>
    <t>eustream, a.s.</t>
  </si>
  <si>
    <t>Point 4</t>
  </si>
  <si>
    <t>Point 3</t>
  </si>
  <si>
    <t>Point 2</t>
  </si>
  <si>
    <t>Point 1</t>
  </si>
  <si>
    <r>
      <t>3 700 min</t>
    </r>
    <r>
      <rPr>
        <b/>
        <vertAlign val="superscript"/>
        <sz val="7"/>
        <rFont val="Arial"/>
        <family val="2"/>
        <charset val="238"/>
      </rPr>
      <t>-1</t>
    </r>
  </si>
  <si>
    <r>
      <t>2 000 min</t>
    </r>
    <r>
      <rPr>
        <b/>
        <vertAlign val="superscript"/>
        <sz val="7"/>
        <rFont val="Arial"/>
        <family val="2"/>
        <charset val="238"/>
      </rPr>
      <t>-1</t>
    </r>
  </si>
  <si>
    <t>max 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</si>
</sst>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96" formatCode="0.000"/>
    <numFmt numFmtId="197" formatCode="0.0000"/>
    <numFmt numFmtId="198" formatCode="0.0"/>
    <numFmt numFmtId="215" formatCode="d\-mmm\-yyyy"/>
  </numFmts>
  <fonts count="72" x14ac:knownFonts="1">
    <font>
      <sz val="10"/>
      <name val="MS Sans Serif"/>
    </font>
    <font>
      <b/>
      <sz val="10"/>
      <name val="MS Sans Serif"/>
    </font>
    <font>
      <sz val="10"/>
      <name val="MS Sans Serif"/>
      <family val="2"/>
      <charset val="238"/>
    </font>
    <font>
      <sz val="7"/>
      <name val="Arial"/>
      <family val="2"/>
      <charset val="238"/>
    </font>
    <font>
      <sz val="7"/>
      <name val="MS Sans Serif"/>
      <family val="2"/>
      <charset val="238"/>
    </font>
    <font>
      <b/>
      <sz val="7"/>
      <name val="Arial"/>
      <family val="2"/>
      <charset val="238"/>
    </font>
    <font>
      <sz val="10"/>
      <color indexed="12"/>
      <name val="MS Sans Serif"/>
      <family val="2"/>
      <charset val="238"/>
    </font>
    <font>
      <sz val="7"/>
      <color indexed="12"/>
      <name val="Arial"/>
      <family val="2"/>
      <charset val="238"/>
    </font>
    <font>
      <b/>
      <sz val="7"/>
      <color indexed="12"/>
      <name val="Arial"/>
      <family val="2"/>
      <charset val="238"/>
    </font>
    <font>
      <sz val="7"/>
      <color indexed="17"/>
      <name val="Arial"/>
      <family val="2"/>
      <charset val="238"/>
    </font>
    <font>
      <sz val="7"/>
      <color indexed="10"/>
      <name val="Arial"/>
      <family val="2"/>
      <charset val="238"/>
    </font>
    <font>
      <b/>
      <sz val="16"/>
      <name val="Arial Narrow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4"/>
      <name val="Arial Narrow"/>
      <family val="2"/>
    </font>
    <font>
      <b/>
      <sz val="8.5"/>
      <color indexed="12"/>
      <name val="MS Sans Serif"/>
      <family val="2"/>
    </font>
    <font>
      <sz val="8.5"/>
      <color indexed="12"/>
      <name val="MS Sans Serif"/>
      <family val="2"/>
    </font>
    <font>
      <sz val="7"/>
      <color indexed="12"/>
      <name val="MS Sans Serif"/>
      <family val="2"/>
    </font>
    <font>
      <b/>
      <sz val="7"/>
      <name val="Arial Narrow"/>
      <family val="2"/>
      <charset val="238"/>
    </font>
    <font>
      <sz val="7"/>
      <name val="MS Sans Serif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MS Sans Serif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Arial"/>
      <family val="2"/>
    </font>
    <font>
      <b/>
      <sz val="8.5"/>
      <name val="MS Sans Serif"/>
      <family val="2"/>
    </font>
    <font>
      <sz val="10"/>
      <name val="MS Sans Serif"/>
      <family val="2"/>
      <charset val="238"/>
    </font>
    <font>
      <sz val="8.5"/>
      <name val="MS Sans Serif"/>
      <family val="2"/>
    </font>
    <font>
      <b/>
      <sz val="6"/>
      <name val="Arial"/>
      <family val="2"/>
    </font>
    <font>
      <vertAlign val="superscript"/>
      <sz val="7"/>
      <name val="Arial"/>
      <family val="2"/>
    </font>
    <font>
      <strike/>
      <sz val="7"/>
      <name val="Arial"/>
      <family val="2"/>
    </font>
    <font>
      <sz val="7"/>
      <color indexed="17"/>
      <name val="Arial"/>
      <family val="2"/>
    </font>
    <font>
      <sz val="7"/>
      <color indexed="17"/>
      <name val="MS Sans Serif"/>
      <family val="2"/>
      <charset val="238"/>
    </font>
    <font>
      <b/>
      <sz val="7"/>
      <color indexed="17"/>
      <name val="Arial"/>
      <family val="2"/>
      <charset val="238"/>
    </font>
    <font>
      <b/>
      <sz val="7"/>
      <color indexed="17"/>
      <name val="MS Sans Serif"/>
      <family val="2"/>
      <charset val="238"/>
    </font>
    <font>
      <b/>
      <sz val="7"/>
      <color indexed="17"/>
      <name val="MS Serif"/>
      <family val="1"/>
      <charset val="238"/>
    </font>
    <font>
      <sz val="10"/>
      <color indexed="17"/>
      <name val="MS Sans Serif"/>
      <family val="2"/>
      <charset val="238"/>
    </font>
    <font>
      <sz val="8"/>
      <color indexed="17"/>
      <name val="Arial"/>
      <family val="2"/>
      <charset val="238"/>
    </font>
    <font>
      <sz val="7"/>
      <color indexed="17"/>
      <name val="MS Sans Serif"/>
      <family val="2"/>
    </font>
    <font>
      <sz val="7"/>
      <color indexed="10"/>
      <name val="Arial"/>
      <family val="2"/>
    </font>
    <font>
      <sz val="10"/>
      <color indexed="10"/>
      <name val="MS Sans Serif"/>
      <family val="2"/>
      <charset val="238"/>
    </font>
    <font>
      <sz val="7"/>
      <color indexed="10"/>
      <name val="Arial"/>
      <family val="2"/>
      <charset val="238"/>
    </font>
    <font>
      <b/>
      <sz val="7"/>
      <color indexed="10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  <charset val="238"/>
    </font>
    <font>
      <b/>
      <sz val="8"/>
      <name val="MS Sans Serif"/>
      <family val="2"/>
      <charset val="238"/>
    </font>
    <font>
      <b/>
      <sz val="7"/>
      <name val="Arial"/>
      <family val="2"/>
      <charset val="238"/>
    </font>
    <font>
      <b/>
      <sz val="7"/>
      <color indexed="10"/>
      <name val="Arial"/>
      <family val="2"/>
      <charset val="238"/>
    </font>
    <font>
      <b/>
      <sz val="10"/>
      <color indexed="10"/>
      <name val="MS Sans Serif"/>
      <family val="2"/>
      <charset val="238"/>
    </font>
    <font>
      <b/>
      <sz val="7"/>
      <color indexed="10"/>
      <name val="Arial"/>
      <family val="2"/>
      <charset val="238"/>
    </font>
    <font>
      <sz val="10"/>
      <color indexed="12"/>
      <name val="MS Sans Serif"/>
    </font>
    <font>
      <b/>
      <sz val="7"/>
      <color indexed="12"/>
      <name val="Arial"/>
      <family val="2"/>
    </font>
    <font>
      <b/>
      <sz val="10"/>
      <color indexed="12"/>
      <name val="MS Sans Serif"/>
      <family val="2"/>
      <charset val="238"/>
    </font>
    <font>
      <sz val="10"/>
      <color indexed="12"/>
      <name val="Arial"/>
      <family val="2"/>
      <charset val="238"/>
    </font>
    <font>
      <sz val="7"/>
      <color indexed="12"/>
      <name val="MS Sans Serif"/>
      <family val="2"/>
      <charset val="238"/>
    </font>
    <font>
      <b/>
      <vertAlign val="superscript"/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67">
    <xf numFmtId="0" fontId="0" fillId="0" borderId="0" xfId="0"/>
    <xf numFmtId="0" fontId="6" fillId="0" borderId="1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6" fillId="0" borderId="2" xfId="0" applyFont="1" applyFill="1" applyBorder="1" applyProtection="1"/>
    <xf numFmtId="0" fontId="6" fillId="0" borderId="3" xfId="0" applyFont="1" applyFill="1" applyBorder="1" applyProtection="1"/>
    <xf numFmtId="0" fontId="6" fillId="0" borderId="0" xfId="0" applyFont="1" applyFill="1" applyAlignment="1" applyProtection="1">
      <alignment horizontal="centerContinuous"/>
    </xf>
    <xf numFmtId="0" fontId="6" fillId="0" borderId="4" xfId="0" applyFont="1" applyFill="1" applyBorder="1" applyAlignment="1" applyProtection="1">
      <alignment horizontal="centerContinuous"/>
    </xf>
    <xf numFmtId="0" fontId="6" fillId="0" borderId="5" xfId="0" applyFont="1" applyFill="1" applyBorder="1" applyProtection="1"/>
    <xf numFmtId="0" fontId="6" fillId="0" borderId="6" xfId="0" applyFont="1" applyFill="1" applyBorder="1" applyProtection="1"/>
    <xf numFmtId="0" fontId="3" fillId="0" borderId="5" xfId="0" applyFont="1" applyFill="1" applyBorder="1" applyAlignment="1" applyProtection="1">
      <alignment horizontal="centerContinuous" vertical="center"/>
    </xf>
    <xf numFmtId="0" fontId="3" fillId="0" borderId="5" xfId="0" applyFont="1" applyFill="1" applyBorder="1" applyProtection="1"/>
    <xf numFmtId="0" fontId="3" fillId="0" borderId="0" xfId="0" applyFont="1" applyFill="1" applyAlignment="1" applyProtection="1">
      <alignment horizontal="left"/>
    </xf>
    <xf numFmtId="0" fontId="9" fillId="0" borderId="0" xfId="0" applyFont="1" applyFill="1" applyBorder="1" applyProtection="1"/>
    <xf numFmtId="0" fontId="9" fillId="0" borderId="1" xfId="0" applyFont="1" applyFill="1" applyBorder="1" applyProtection="1"/>
    <xf numFmtId="0" fontId="9" fillId="0" borderId="2" xfId="0" applyFont="1" applyFill="1" applyBorder="1" applyAlignment="1" applyProtection="1"/>
    <xf numFmtId="0" fontId="9" fillId="0" borderId="0" xfId="0" applyFont="1" applyFill="1" applyAlignment="1" applyProtection="1"/>
    <xf numFmtId="0" fontId="1" fillId="0" borderId="7" xfId="0" applyFont="1" applyFill="1" applyBorder="1" applyAlignment="1" applyProtection="1">
      <alignment horizontal="centerContinuous"/>
    </xf>
    <xf numFmtId="0" fontId="11" fillId="0" borderId="7" xfId="0" applyFont="1" applyFill="1" applyBorder="1" applyAlignment="1" applyProtection="1">
      <alignment horizontal="centerContinuous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Continuous"/>
    </xf>
    <xf numFmtId="0" fontId="1" fillId="0" borderId="1" xfId="0" applyFont="1" applyFill="1" applyBorder="1" applyAlignment="1" applyProtection="1">
      <alignment horizontal="centerContinuous"/>
    </xf>
    <xf numFmtId="0" fontId="11" fillId="0" borderId="0" xfId="0" applyFont="1" applyFill="1" applyBorder="1" applyAlignment="1" applyProtection="1">
      <alignment horizontal="left" vertical="top"/>
    </xf>
    <xf numFmtId="0" fontId="11" fillId="0" borderId="4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6" xfId="0" applyFill="1" applyBorder="1" applyProtection="1"/>
    <xf numFmtId="0" fontId="1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Continuous"/>
    </xf>
    <xf numFmtId="0" fontId="1" fillId="0" borderId="8" xfId="0" applyFont="1" applyFill="1" applyBorder="1" applyAlignment="1" applyProtection="1">
      <alignment horizontal="centerContinuous"/>
    </xf>
    <xf numFmtId="0" fontId="6" fillId="0" borderId="2" xfId="0" applyFont="1" applyFill="1" applyBorder="1" applyAlignment="1" applyProtection="1">
      <alignment horizontal="centerContinuous"/>
    </xf>
    <xf numFmtId="0" fontId="3" fillId="0" borderId="4" xfId="0" applyFont="1" applyFill="1" applyBorder="1" applyProtection="1"/>
    <xf numFmtId="0" fontId="3" fillId="0" borderId="6" xfId="0" applyFont="1" applyFill="1" applyBorder="1" applyProtection="1"/>
    <xf numFmtId="0" fontId="3" fillId="0" borderId="4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9" xfId="0" applyFont="1" applyBorder="1" applyProtection="1"/>
    <xf numFmtId="0" fontId="5" fillId="0" borderId="5" xfId="0" applyFont="1" applyFill="1" applyBorder="1" applyAlignment="1" applyProtection="1">
      <alignment horizontal="center" vertical="center"/>
    </xf>
    <xf numFmtId="0" fontId="0" fillId="0" borderId="5" xfId="0" applyFill="1" applyBorder="1" applyProtection="1"/>
    <xf numFmtId="1" fontId="3" fillId="0" borderId="10" xfId="0" applyNumberFormat="1" applyFont="1" applyFill="1" applyBorder="1" applyProtection="1"/>
    <xf numFmtId="1" fontId="3" fillId="0" borderId="11" xfId="0" applyNumberFormat="1" applyFont="1" applyFill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1" fontId="4" fillId="0" borderId="11" xfId="0" applyNumberFormat="1" applyFont="1" applyFill="1" applyBorder="1" applyProtection="1"/>
    <xf numFmtId="1" fontId="4" fillId="0" borderId="12" xfId="0" applyNumberFormat="1" applyFont="1" applyFill="1" applyBorder="1" applyProtection="1"/>
    <xf numFmtId="0" fontId="0" fillId="0" borderId="0" xfId="0" applyFill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Continuous"/>
    </xf>
    <xf numFmtId="0" fontId="3" fillId="0" borderId="5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Continuous" vertical="center"/>
    </xf>
    <xf numFmtId="0" fontId="3" fillId="0" borderId="5" xfId="0" applyFont="1" applyBorder="1" applyAlignment="1" applyProtection="1">
      <alignment horizontal="left"/>
    </xf>
    <xf numFmtId="0" fontId="3" fillId="0" borderId="0" xfId="0" quotePrefix="1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/>
    </xf>
    <xf numFmtId="1" fontId="3" fillId="0" borderId="12" xfId="0" applyNumberFormat="1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Continuous" vertical="center"/>
    </xf>
    <xf numFmtId="0" fontId="13" fillId="0" borderId="0" xfId="0" applyFont="1" applyBorder="1" applyAlignment="1" applyProtection="1">
      <alignment horizontal="left"/>
    </xf>
    <xf numFmtId="0" fontId="5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Continuous" vertical="center"/>
    </xf>
    <xf numFmtId="0" fontId="15" fillId="0" borderId="0" xfId="0" applyFont="1" applyBorder="1" applyAlignment="1" applyProtection="1">
      <alignment horizontal="left"/>
    </xf>
    <xf numFmtId="0" fontId="6" fillId="0" borderId="0" xfId="0" applyFont="1" applyFill="1" applyBorder="1" applyProtection="1"/>
    <xf numFmtId="0" fontId="3" fillId="0" borderId="5" xfId="0" applyFont="1" applyBorder="1" applyProtection="1"/>
    <xf numFmtId="0" fontId="3" fillId="0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left"/>
    </xf>
    <xf numFmtId="0" fontId="9" fillId="0" borderId="6" xfId="0" applyFont="1" applyFill="1" applyBorder="1" applyAlignment="1" applyProtection="1">
      <alignment horizontal="left"/>
    </xf>
    <xf numFmtId="0" fontId="3" fillId="0" borderId="5" xfId="0" applyFont="1" applyBorder="1" applyAlignment="1" applyProtection="1">
      <alignment horizontal="centerContinuous" vertical="center"/>
    </xf>
    <xf numFmtId="0" fontId="3" fillId="0" borderId="6" xfId="0" applyFont="1" applyBorder="1" applyAlignment="1" applyProtection="1">
      <alignment horizontal="centerContinuous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centerContinuous" vertical="center"/>
    </xf>
    <xf numFmtId="0" fontId="9" fillId="0" borderId="3" xfId="0" applyFont="1" applyFill="1" applyBorder="1" applyAlignment="1" applyProtection="1">
      <alignment horizontal="left"/>
    </xf>
    <xf numFmtId="0" fontId="15" fillId="0" borderId="5" xfId="0" applyFont="1" applyFill="1" applyBorder="1" applyAlignment="1" applyProtection="1">
      <alignment horizontal="left"/>
    </xf>
    <xf numFmtId="0" fontId="15" fillId="0" borderId="6" xfId="0" applyFont="1" applyFill="1" applyBorder="1" applyAlignment="1" applyProtection="1">
      <alignment horizontal="left"/>
    </xf>
    <xf numFmtId="0" fontId="15" fillId="0" borderId="6" xfId="0" applyFont="1" applyBorder="1" applyAlignment="1" applyProtection="1">
      <alignment horizontal="left"/>
    </xf>
    <xf numFmtId="0" fontId="15" fillId="0" borderId="5" xfId="0" applyFont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>
      <alignment horizontal="left"/>
    </xf>
    <xf numFmtId="0" fontId="15" fillId="0" borderId="13" xfId="0" applyFont="1" applyFill="1" applyBorder="1" applyAlignment="1" applyProtection="1">
      <alignment horizontal="left"/>
    </xf>
    <xf numFmtId="0" fontId="15" fillId="0" borderId="13" xfId="0" applyFont="1" applyFill="1" applyBorder="1" applyAlignment="1" applyProtection="1">
      <alignment horizontal="centerContinuous" vertical="center"/>
    </xf>
    <xf numFmtId="0" fontId="15" fillId="0" borderId="14" xfId="0" applyFont="1" applyFill="1" applyBorder="1" applyAlignment="1" applyProtection="1">
      <alignment horizontal="centerContinuous" vertical="center"/>
    </xf>
    <xf numFmtId="0" fontId="15" fillId="0" borderId="4" xfId="0" applyFont="1" applyBorder="1" applyAlignment="1" applyProtection="1">
      <alignment horizontal="left"/>
    </xf>
    <xf numFmtId="0" fontId="15" fillId="0" borderId="14" xfId="0" applyFont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left"/>
    </xf>
    <xf numFmtId="0" fontId="15" fillId="0" borderId="5" xfId="0" applyFont="1" applyFill="1" applyBorder="1" applyAlignment="1" applyProtection="1">
      <alignment horizontal="left" vertical="center"/>
    </xf>
    <xf numFmtId="0" fontId="15" fillId="0" borderId="6" xfId="0" applyFont="1" applyFill="1" applyBorder="1" applyAlignment="1" applyProtection="1">
      <alignment horizontal="left" vertical="center"/>
    </xf>
    <xf numFmtId="0" fontId="16" fillId="0" borderId="4" xfId="0" applyFont="1" applyFill="1" applyBorder="1" applyAlignment="1" applyProtection="1">
      <alignment horizontal="left"/>
    </xf>
    <xf numFmtId="0" fontId="8" fillId="0" borderId="4" xfId="0" applyFont="1" applyFill="1" applyBorder="1" applyAlignment="1" applyProtection="1">
      <alignment horizontal="centerContinuous" vertical="center"/>
    </xf>
    <xf numFmtId="0" fontId="8" fillId="0" borderId="5" xfId="0" applyFont="1" applyFill="1" applyBorder="1" applyAlignment="1" applyProtection="1">
      <alignment horizontal="left"/>
    </xf>
    <xf numFmtId="0" fontId="15" fillId="0" borderId="2" xfId="0" applyFont="1" applyFill="1" applyBorder="1" applyAlignment="1" applyProtection="1">
      <alignment horizontal="left"/>
    </xf>
    <xf numFmtId="0" fontId="15" fillId="0" borderId="3" xfId="0" applyFont="1" applyFill="1" applyBorder="1" applyAlignment="1" applyProtection="1">
      <alignment horizontal="left"/>
    </xf>
    <xf numFmtId="0" fontId="15" fillId="0" borderId="13" xfId="0" applyFont="1" applyBorder="1" applyAlignment="1" applyProtection="1">
      <alignment horizontal="left"/>
    </xf>
    <xf numFmtId="0" fontId="15" fillId="0" borderId="14" xfId="0" applyFont="1" applyFill="1" applyBorder="1" applyAlignment="1" applyProtection="1">
      <alignment horizontal="left"/>
    </xf>
    <xf numFmtId="0" fontId="15" fillId="0" borderId="5" xfId="0" applyFont="1" applyFill="1" applyBorder="1" applyAlignment="1" applyProtection="1">
      <alignment horizontal="centerContinuous" vertical="center"/>
    </xf>
    <xf numFmtId="0" fontId="15" fillId="0" borderId="6" xfId="0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 applyProtection="1">
      <alignment horizontal="centerContinuous"/>
    </xf>
    <xf numFmtId="1" fontId="3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1" fontId="4" fillId="0" borderId="0" xfId="0" applyNumberFormat="1" applyFont="1" applyFill="1" applyBorder="1" applyProtection="1"/>
    <xf numFmtId="0" fontId="0" fillId="0" borderId="0" xfId="0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7" xfId="0" applyFont="1" applyBorder="1" applyProtection="1"/>
    <xf numFmtId="0" fontId="5" fillId="0" borderId="15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Continuous" vertical="top"/>
    </xf>
    <xf numFmtId="0" fontId="3" fillId="0" borderId="0" xfId="0" applyFont="1" applyProtection="1"/>
    <xf numFmtId="0" fontId="3" fillId="0" borderId="6" xfId="0" applyFont="1" applyBorder="1" applyProtection="1"/>
    <xf numFmtId="0" fontId="5" fillId="0" borderId="5" xfId="0" applyFont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horizontal="left"/>
    </xf>
    <xf numFmtId="0" fontId="14" fillId="0" borderId="0" xfId="0" applyFont="1" applyProtection="1"/>
    <xf numFmtId="0" fontId="5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9" xfId="0" applyFont="1" applyBorder="1" applyProtection="1"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15" fillId="0" borderId="5" xfId="0" applyFont="1" applyFill="1" applyBorder="1" applyAlignment="1" applyProtection="1">
      <alignment horizontal="centerContinuous"/>
    </xf>
    <xf numFmtId="0" fontId="15" fillId="0" borderId="6" xfId="0" applyFont="1" applyFill="1" applyBorder="1" applyAlignment="1" applyProtection="1">
      <alignment horizontal="centerContinuous"/>
    </xf>
    <xf numFmtId="0" fontId="7" fillId="0" borderId="6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3" xfId="0" applyFont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/>
    </xf>
    <xf numFmtId="0" fontId="5" fillId="0" borderId="14" xfId="0" applyFont="1" applyFill="1" applyBorder="1" applyAlignment="1" applyProtection="1">
      <alignment horizontal="centerContinuous"/>
    </xf>
    <xf numFmtId="0" fontId="3" fillId="0" borderId="0" xfId="0" applyFont="1" applyBorder="1" applyProtection="1"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0" fontId="1" fillId="0" borderId="9" xfId="0" applyFont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0" fillId="0" borderId="0" xfId="0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left"/>
      <protection locked="0"/>
    </xf>
    <xf numFmtId="0" fontId="0" fillId="0" borderId="0" xfId="0" applyFill="1"/>
    <xf numFmtId="0" fontId="17" fillId="0" borderId="0" xfId="0" applyFont="1" applyFill="1" applyBorder="1" applyAlignment="1" applyProtection="1">
      <alignment horizontal="left" vertical="top"/>
    </xf>
    <xf numFmtId="0" fontId="18" fillId="0" borderId="8" xfId="0" applyFont="1" applyFill="1" applyBorder="1" applyProtection="1"/>
    <xf numFmtId="0" fontId="20" fillId="0" borderId="5" xfId="0" applyFont="1" applyFill="1" applyBorder="1" applyAlignment="1" applyProtection="1">
      <alignment horizontal="left"/>
    </xf>
    <xf numFmtId="0" fontId="18" fillId="0" borderId="5" xfId="0" applyFont="1" applyFill="1" applyBorder="1" applyAlignment="1" applyProtection="1">
      <alignment horizontal="left"/>
    </xf>
    <xf numFmtId="0" fontId="19" fillId="0" borderId="5" xfId="0" applyFont="1" applyFill="1" applyBorder="1" applyAlignment="1" applyProtection="1">
      <alignment horizontal="left"/>
    </xf>
    <xf numFmtId="1" fontId="3" fillId="0" borderId="7" xfId="0" applyNumberFormat="1" applyFont="1" applyFill="1" applyBorder="1" applyProtection="1"/>
    <xf numFmtId="0" fontId="3" fillId="0" borderId="2" xfId="0" applyFont="1" applyFill="1" applyBorder="1" applyAlignment="1" applyProtection="1">
      <alignment horizontal="left"/>
    </xf>
    <xf numFmtId="0" fontId="0" fillId="0" borderId="2" xfId="0" applyFill="1" applyBorder="1" applyProtection="1"/>
    <xf numFmtId="0" fontId="4" fillId="0" borderId="0" xfId="0" applyFont="1" applyFill="1" applyBorder="1" applyProtection="1"/>
    <xf numFmtId="0" fontId="21" fillId="0" borderId="4" xfId="0" applyFont="1" applyFill="1" applyBorder="1" applyAlignment="1" applyProtection="1">
      <alignment horizontal="left"/>
    </xf>
    <xf numFmtId="0" fontId="22" fillId="0" borderId="0" xfId="0" applyFont="1" applyFill="1" applyProtection="1"/>
    <xf numFmtId="0" fontId="3" fillId="0" borderId="17" xfId="0" applyFont="1" applyBorder="1" applyProtection="1"/>
    <xf numFmtId="0" fontId="3" fillId="0" borderId="16" xfId="0" applyFont="1" applyBorder="1" applyProtection="1"/>
    <xf numFmtId="0" fontId="1" fillId="0" borderId="13" xfId="0" applyFont="1" applyBorder="1" applyAlignment="1" applyProtection="1">
      <alignment horizontal="center"/>
    </xf>
    <xf numFmtId="0" fontId="24" fillId="0" borderId="0" xfId="0" applyFont="1" applyProtection="1"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Fill="1" applyBorder="1" applyProtection="1"/>
    <xf numFmtId="0" fontId="26" fillId="0" borderId="0" xfId="0" applyFont="1"/>
    <xf numFmtId="0" fontId="0" fillId="0" borderId="0" xfId="0" applyFill="1" applyAlignment="1" applyProtection="1">
      <alignment horizontal="center" vertical="center"/>
    </xf>
    <xf numFmtId="0" fontId="25" fillId="0" borderId="14" xfId="0" applyFont="1" applyFill="1" applyBorder="1" applyProtection="1"/>
    <xf numFmtId="0" fontId="25" fillId="0" borderId="13" xfId="0" applyFont="1" applyFill="1" applyBorder="1" applyProtection="1"/>
    <xf numFmtId="0" fontId="25" fillId="0" borderId="0" xfId="0" applyFont="1" applyFill="1" applyBorder="1" applyProtection="1"/>
    <xf numFmtId="0" fontId="25" fillId="0" borderId="2" xfId="0" applyFont="1" applyFill="1" applyBorder="1" applyProtection="1"/>
    <xf numFmtId="0" fontId="25" fillId="0" borderId="15" xfId="0" applyFont="1" applyFill="1" applyBorder="1" applyProtection="1"/>
    <xf numFmtId="0" fontId="25" fillId="0" borderId="3" xfId="0" applyFont="1" applyFill="1" applyBorder="1" applyProtection="1"/>
    <xf numFmtId="0" fontId="25" fillId="0" borderId="1" xfId="0" applyFont="1" applyFill="1" applyBorder="1" applyProtection="1"/>
    <xf numFmtId="0" fontId="27" fillId="0" borderId="1" xfId="0" applyFont="1" applyFill="1" applyBorder="1" applyProtection="1"/>
    <xf numFmtId="0" fontId="25" fillId="0" borderId="7" xfId="0" applyFont="1" applyFill="1" applyBorder="1" applyProtection="1"/>
    <xf numFmtId="0" fontId="25" fillId="0" borderId="8" xfId="0" applyFont="1" applyFill="1" applyBorder="1" applyProtection="1"/>
    <xf numFmtId="0" fontId="27" fillId="0" borderId="13" xfId="0" applyFont="1" applyFill="1" applyBorder="1" applyProtection="1"/>
    <xf numFmtId="0" fontId="27" fillId="0" borderId="5" xfId="0" applyFont="1" applyFill="1" applyBorder="1" applyProtection="1"/>
    <xf numFmtId="0" fontId="25" fillId="0" borderId="13" xfId="0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horizontal="center" vertical="center"/>
    </xf>
    <xf numFmtId="0" fontId="25" fillId="0" borderId="6" xfId="0" applyFont="1" applyFill="1" applyBorder="1" applyProtection="1"/>
    <xf numFmtId="0" fontId="25" fillId="0" borderId="4" xfId="0" applyFont="1" applyFill="1" applyBorder="1" applyProtection="1"/>
    <xf numFmtId="0" fontId="27" fillId="0" borderId="15" xfId="0" applyFont="1" applyFill="1" applyBorder="1" applyProtection="1"/>
    <xf numFmtId="0" fontId="27" fillId="0" borderId="14" xfId="0" applyFont="1" applyFill="1" applyBorder="1" applyProtection="1"/>
    <xf numFmtId="0" fontId="27" fillId="0" borderId="8" xfId="0" applyFont="1" applyFill="1" applyBorder="1" applyProtection="1"/>
    <xf numFmtId="0" fontId="27" fillId="0" borderId="6" xfId="0" applyFont="1" applyFill="1" applyBorder="1" applyProtection="1"/>
    <xf numFmtId="0" fontId="29" fillId="0" borderId="14" xfId="0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left" vertical="center"/>
    </xf>
    <xf numFmtId="0" fontId="29" fillId="0" borderId="13" xfId="0" applyFont="1" applyFill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left"/>
      <protection locked="0"/>
    </xf>
    <xf numFmtId="0" fontId="32" fillId="0" borderId="0" xfId="0" applyFont="1" applyFill="1" applyAlignment="1" applyProtection="1"/>
    <xf numFmtId="0" fontId="33" fillId="0" borderId="0" xfId="0" applyFont="1" applyFill="1" applyAlignment="1" applyProtection="1"/>
    <xf numFmtId="0" fontId="34" fillId="0" borderId="0" xfId="0" applyFont="1" applyFill="1" applyProtection="1"/>
    <xf numFmtId="0" fontId="35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24" fillId="0" borderId="0" xfId="0" applyFont="1" applyBorder="1" applyProtection="1"/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7" fillId="0" borderId="0" xfId="0" applyFont="1" applyFill="1" applyProtection="1"/>
    <xf numFmtId="0" fontId="5" fillId="0" borderId="0" xfId="0" applyFont="1" applyBorder="1" applyProtection="1"/>
    <xf numFmtId="0" fontId="3" fillId="0" borderId="0" xfId="0" quotePrefix="1" applyFont="1" applyAlignment="1" applyProtection="1">
      <alignment horizontal="left"/>
    </xf>
    <xf numFmtId="0" fontId="23" fillId="0" borderId="0" xfId="0" quotePrefix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9" xfId="0" quotePrefix="1" applyFont="1" applyBorder="1" applyAlignment="1" applyProtection="1">
      <alignment horizontal="left"/>
      <protection locked="0"/>
    </xf>
    <xf numFmtId="0" fontId="23" fillId="0" borderId="0" xfId="0" applyFont="1" applyBorder="1" applyProtection="1"/>
    <xf numFmtId="17" fontId="3" fillId="0" borderId="9" xfId="0" quotePrefix="1" applyNumberFormat="1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Continuous"/>
    </xf>
    <xf numFmtId="0" fontId="37" fillId="0" borderId="5" xfId="0" applyFont="1" applyFill="1" applyBorder="1" applyAlignment="1" applyProtection="1">
      <alignment horizontal="centerContinuous"/>
    </xf>
    <xf numFmtId="0" fontId="37" fillId="0" borderId="6" xfId="0" applyFont="1" applyFill="1" applyBorder="1" applyAlignment="1" applyProtection="1">
      <alignment horizontal="centerContinuous"/>
    </xf>
    <xf numFmtId="0" fontId="3" fillId="0" borderId="1" xfId="0" applyFont="1" applyBorder="1" applyProtection="1"/>
    <xf numFmtId="0" fontId="5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Continuous" vertical="top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Protection="1"/>
    <xf numFmtId="0" fontId="30" fillId="0" borderId="0" xfId="0" applyFont="1" applyFill="1" applyAlignment="1" applyProtection="1">
      <alignment horizontal="left"/>
    </xf>
    <xf numFmtId="0" fontId="3" fillId="0" borderId="0" xfId="0" quotePrefix="1" applyFont="1" applyFill="1" applyAlignment="1" applyProtection="1">
      <alignment horizontal="left"/>
    </xf>
    <xf numFmtId="0" fontId="37" fillId="0" borderId="2" xfId="0" applyFont="1" applyFill="1" applyBorder="1" applyProtection="1"/>
    <xf numFmtId="0" fontId="37" fillId="0" borderId="3" xfId="0" applyFont="1" applyFill="1" applyBorder="1" applyProtection="1"/>
    <xf numFmtId="0" fontId="3" fillId="0" borderId="18" xfId="0" applyFont="1" applyBorder="1" applyAlignment="1" applyProtection="1">
      <alignment horizontal="left"/>
      <protection locked="0"/>
    </xf>
    <xf numFmtId="0" fontId="37" fillId="0" borderId="0" xfId="0" applyFont="1" applyFill="1" applyAlignment="1" applyProtection="1">
      <alignment horizontal="centerContinuous"/>
    </xf>
    <xf numFmtId="0" fontId="37" fillId="0" borderId="0" xfId="0" applyFont="1" applyFill="1"/>
    <xf numFmtId="0" fontId="22" fillId="0" borderId="5" xfId="0" applyFont="1" applyFill="1" applyBorder="1" applyAlignment="1" applyProtection="1">
      <alignment horizontal="left"/>
    </xf>
    <xf numFmtId="0" fontId="37" fillId="0" borderId="5" xfId="0" applyFont="1" applyFill="1" applyBorder="1" applyProtection="1"/>
    <xf numFmtId="0" fontId="39" fillId="0" borderId="5" xfId="0" applyFont="1" applyFill="1" applyBorder="1" applyAlignment="1" applyProtection="1">
      <alignment horizontal="left"/>
    </xf>
    <xf numFmtId="0" fontId="40" fillId="0" borderId="5" xfId="0" applyFont="1" applyFill="1" applyBorder="1" applyProtection="1"/>
    <xf numFmtId="0" fontId="41" fillId="0" borderId="5" xfId="0" applyFont="1" applyFill="1" applyBorder="1" applyAlignment="1" applyProtection="1">
      <alignment horizontal="left"/>
    </xf>
    <xf numFmtId="0" fontId="37" fillId="0" borderId="2" xfId="0" applyFont="1" applyFill="1" applyBorder="1" applyAlignment="1" applyProtection="1">
      <alignment horizontal="centerContinuous"/>
    </xf>
    <xf numFmtId="0" fontId="37" fillId="0" borderId="0" xfId="0" applyFont="1" applyFill="1" applyBorder="1" applyAlignment="1" applyProtection="1">
      <alignment horizontal="centerContinuous"/>
    </xf>
    <xf numFmtId="0" fontId="37" fillId="0" borderId="4" xfId="0" applyFont="1" applyFill="1" applyBorder="1" applyProtection="1"/>
    <xf numFmtId="0" fontId="40" fillId="0" borderId="6" xfId="0" applyFont="1" applyBorder="1" applyProtection="1"/>
    <xf numFmtId="0" fontId="37" fillId="0" borderId="4" xfId="0" applyFont="1" applyBorder="1" applyProtection="1"/>
    <xf numFmtId="0" fontId="3" fillId="0" borderId="1" xfId="0" applyFont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24" fillId="0" borderId="2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centerContinuous" vertical="top"/>
    </xf>
    <xf numFmtId="0" fontId="3" fillId="0" borderId="5" xfId="0" applyFont="1" applyFill="1" applyBorder="1" applyAlignment="1" applyProtection="1">
      <alignment horizontal="centerContinuous" vertical="top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top"/>
    </xf>
    <xf numFmtId="0" fontId="3" fillId="0" borderId="6" xfId="0" applyFont="1" applyFill="1" applyBorder="1" applyAlignment="1" applyProtection="1">
      <alignment horizontal="left"/>
    </xf>
    <xf numFmtId="0" fontId="27" fillId="0" borderId="8" xfId="0" applyFont="1" applyFill="1" applyBorder="1" applyAlignment="1" applyProtection="1">
      <alignment horizontal="centerContinuous"/>
    </xf>
    <xf numFmtId="0" fontId="27" fillId="0" borderId="5" xfId="0" applyFont="1" applyFill="1" applyBorder="1" applyAlignment="1" applyProtection="1">
      <alignment horizontal="centerContinuous"/>
    </xf>
    <xf numFmtId="0" fontId="27" fillId="0" borderId="6" xfId="0" applyFont="1" applyFill="1" applyBorder="1" applyAlignment="1" applyProtection="1">
      <alignment horizontal="centerContinuous"/>
    </xf>
    <xf numFmtId="0" fontId="3" fillId="0" borderId="6" xfId="0" applyFont="1" applyFill="1" applyBorder="1" applyAlignment="1" applyProtection="1">
      <alignment horizontal="left"/>
      <protection locked="0"/>
    </xf>
    <xf numFmtId="196" fontId="27" fillId="0" borderId="8" xfId="0" quotePrefix="1" applyNumberFormat="1" applyFont="1" applyFill="1" applyBorder="1" applyAlignment="1" applyProtection="1">
      <alignment horizontal="centerContinuous"/>
    </xf>
    <xf numFmtId="0" fontId="27" fillId="0" borderId="8" xfId="0" applyFont="1" applyBorder="1" applyAlignment="1" applyProtection="1">
      <alignment horizontal="centerContinuous"/>
    </xf>
    <xf numFmtId="0" fontId="27" fillId="0" borderId="5" xfId="0" applyFont="1" applyBorder="1" applyAlignment="1" applyProtection="1">
      <alignment horizontal="centerContinuous"/>
    </xf>
    <xf numFmtId="0" fontId="27" fillId="0" borderId="6" xfId="0" applyFont="1" applyBorder="1" applyAlignment="1" applyProtection="1">
      <alignment horizontal="centerContinuous"/>
    </xf>
    <xf numFmtId="0" fontId="3" fillId="0" borderId="5" xfId="0" applyFont="1" applyFill="1" applyBorder="1" applyAlignment="1" applyProtection="1">
      <alignment horizontal="left"/>
      <protection locked="0"/>
    </xf>
    <xf numFmtId="0" fontId="27" fillId="0" borderId="8" xfId="0" quotePrefix="1" applyFont="1" applyFill="1" applyBorder="1" applyAlignment="1" applyProtection="1">
      <alignment horizontal="centerContinuous"/>
    </xf>
    <xf numFmtId="0" fontId="27" fillId="0" borderId="8" xfId="0" quotePrefix="1" applyFont="1" applyBorder="1" applyAlignment="1" applyProtection="1">
      <alignment horizontal="centerContinuous"/>
    </xf>
    <xf numFmtId="0" fontId="3" fillId="0" borderId="5" xfId="0" quotePrefix="1" applyFont="1" applyFill="1" applyBorder="1" applyAlignment="1" applyProtection="1">
      <alignment horizontal="left"/>
      <protection locked="0"/>
    </xf>
    <xf numFmtId="0" fontId="27" fillId="0" borderId="8" xfId="0" applyFont="1" applyBorder="1" applyAlignment="1" applyProtection="1">
      <alignment horizontal="left"/>
      <protection locked="0"/>
    </xf>
    <xf numFmtId="0" fontId="27" fillId="0" borderId="5" xfId="0" applyFont="1" applyBorder="1" applyAlignment="1" applyProtection="1">
      <alignment horizontal="left"/>
      <protection locked="0"/>
    </xf>
    <xf numFmtId="0" fontId="27" fillId="0" borderId="6" xfId="0" applyFont="1" applyBorder="1" applyAlignment="1" applyProtection="1">
      <alignment horizontal="left"/>
      <protection locked="0"/>
    </xf>
    <xf numFmtId="0" fontId="37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Protection="1">
      <protection locked="0"/>
    </xf>
    <xf numFmtId="0" fontId="3" fillId="0" borderId="0" xfId="0" applyFont="1" applyFill="1" applyBorder="1" applyAlignment="1" applyProtection="1">
      <alignment vertical="top"/>
    </xf>
    <xf numFmtId="0" fontId="27" fillId="0" borderId="9" xfId="0" quotePrefix="1" applyFont="1" applyBorder="1" applyAlignment="1" applyProtection="1">
      <alignment horizontal="left"/>
      <protection locked="0"/>
    </xf>
    <xf numFmtId="0" fontId="3" fillId="0" borderId="0" xfId="0" quotePrefix="1" applyFont="1" applyBorder="1" applyAlignment="1" applyProtection="1">
      <alignment horizontal="left"/>
      <protection locked="0"/>
    </xf>
    <xf numFmtId="0" fontId="27" fillId="0" borderId="0" xfId="0" applyFont="1" applyBorder="1" applyAlignment="1" applyProtection="1">
      <alignment horizontal="left"/>
      <protection locked="0"/>
    </xf>
    <xf numFmtId="0" fontId="24" fillId="0" borderId="9" xfId="0" applyFont="1" applyBorder="1" applyAlignment="1" applyProtection="1">
      <alignment horizontal="left"/>
      <protection locked="0"/>
    </xf>
    <xf numFmtId="0" fontId="30" fillId="0" borderId="0" xfId="0" applyFont="1" applyFill="1" applyProtection="1"/>
    <xf numFmtId="0" fontId="37" fillId="0" borderId="6" xfId="0" applyFont="1" applyBorder="1" applyProtection="1"/>
    <xf numFmtId="0" fontId="5" fillId="0" borderId="15" xfId="0" applyFont="1" applyBorder="1" applyAlignment="1" applyProtection="1">
      <alignment horizontal="centerContinuous" vertical="center"/>
    </xf>
    <xf numFmtId="0" fontId="3" fillId="0" borderId="13" xfId="0" applyFont="1" applyFill="1" applyBorder="1" applyAlignment="1" applyProtection="1">
      <alignment horizontal="centerContinuous" vertical="center"/>
    </xf>
    <xf numFmtId="0" fontId="3" fillId="0" borderId="13" xfId="0" applyFont="1" applyBorder="1" applyAlignment="1" applyProtection="1">
      <alignment horizontal="centerContinuous" vertical="center"/>
    </xf>
    <xf numFmtId="0" fontId="3" fillId="0" borderId="14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3" fillId="0" borderId="0" xfId="0" quotePrefix="1" applyFont="1" applyFill="1" applyBorder="1" applyAlignment="1" applyProtection="1">
      <alignment horizontal="left"/>
    </xf>
    <xf numFmtId="0" fontId="3" fillId="0" borderId="0" xfId="0" quotePrefix="1" applyFont="1" applyBorder="1" applyAlignment="1" applyProtection="1">
      <alignment horizontal="right"/>
      <protection locked="0"/>
    </xf>
    <xf numFmtId="0" fontId="3" fillId="0" borderId="4" xfId="0" quotePrefix="1" applyFont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5" fillId="0" borderId="13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top"/>
    </xf>
    <xf numFmtId="0" fontId="37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37" fillId="0" borderId="9" xfId="0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24" fillId="0" borderId="0" xfId="0" applyFont="1" applyBorder="1" applyAlignment="1" applyProtection="1">
      <alignment horizontal="left"/>
      <protection locked="0"/>
    </xf>
    <xf numFmtId="0" fontId="23" fillId="0" borderId="0" xfId="0" applyFont="1" applyBorder="1" applyAlignment="1" applyProtection="1">
      <alignment horizontal="right"/>
    </xf>
    <xf numFmtId="0" fontId="37" fillId="0" borderId="0" xfId="0" applyFont="1"/>
    <xf numFmtId="0" fontId="3" fillId="0" borderId="9" xfId="0" quotePrefix="1" applyFont="1" applyBorder="1" applyAlignment="1" applyProtection="1">
      <alignment horizontal="center"/>
      <protection locked="0"/>
    </xf>
    <xf numFmtId="0" fontId="37" fillId="0" borderId="19" xfId="0" applyFont="1" applyFill="1" applyBorder="1" applyProtection="1"/>
    <xf numFmtId="0" fontId="3" fillId="0" borderId="8" xfId="0" applyFont="1" applyFill="1" applyBorder="1" applyAlignment="1" applyProtection="1">
      <alignment horizontal="left"/>
    </xf>
    <xf numFmtId="0" fontId="30" fillId="0" borderId="0" xfId="0" applyFont="1" applyFill="1" applyBorder="1" applyProtection="1"/>
    <xf numFmtId="0" fontId="37" fillId="0" borderId="3" xfId="0" applyFont="1" applyBorder="1" applyProtection="1"/>
    <xf numFmtId="0" fontId="5" fillId="0" borderId="15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centerContinuous" vertical="center"/>
    </xf>
    <xf numFmtId="0" fontId="5" fillId="0" borderId="14" xfId="0" applyFont="1" applyBorder="1" applyAlignment="1" applyProtection="1">
      <alignment horizontal="centerContinuous" vertical="center"/>
    </xf>
    <xf numFmtId="0" fontId="5" fillId="0" borderId="13" xfId="0" applyFont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5" xfId="0" applyNumberFormat="1" applyFont="1" applyBorder="1" applyAlignment="1" applyProtection="1">
      <alignment horizontal="left"/>
    </xf>
    <xf numFmtId="0" fontId="3" fillId="0" borderId="6" xfId="0" applyNumberFormat="1" applyFont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37" fillId="0" borderId="9" xfId="0" applyFont="1" applyBorder="1" applyProtection="1"/>
    <xf numFmtId="0" fontId="3" fillId="0" borderId="0" xfId="0" quotePrefix="1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4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vertical="center"/>
    </xf>
    <xf numFmtId="0" fontId="24" fillId="0" borderId="5" xfId="0" applyFont="1" applyFill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</xf>
    <xf numFmtId="0" fontId="2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Continuous" vertical="center"/>
    </xf>
    <xf numFmtId="0" fontId="5" fillId="0" borderId="4" xfId="0" applyFont="1" applyBorder="1" applyAlignment="1" applyProtection="1">
      <alignment horizontal="centerContinuous" vertical="center"/>
    </xf>
    <xf numFmtId="0" fontId="5" fillId="0" borderId="0" xfId="0" applyFont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centerContinuous" vertical="center"/>
    </xf>
    <xf numFmtId="0" fontId="24" fillId="0" borderId="4" xfId="0" applyFont="1" applyFill="1" applyBorder="1" applyAlignment="1" applyProtection="1">
      <alignment horizontal="centerContinuous" vertical="center"/>
    </xf>
    <xf numFmtId="0" fontId="24" fillId="0" borderId="7" xfId="0" applyFont="1" applyFill="1" applyBorder="1" applyAlignment="1" applyProtection="1">
      <alignment horizontal="centerContinuous" vertical="center"/>
    </xf>
    <xf numFmtId="0" fontId="5" fillId="0" borderId="7" xfId="0" applyFont="1" applyBorder="1" applyAlignment="1" applyProtection="1">
      <alignment horizontal="centerContinuous" vertical="center"/>
    </xf>
    <xf numFmtId="0" fontId="42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centerContinuous" vertical="center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0" xfId="0" quotePrefix="1" applyFont="1" applyBorder="1" applyAlignment="1" applyProtection="1">
      <alignment horizontal="centerContinuous" vertical="center"/>
    </xf>
    <xf numFmtId="0" fontId="24" fillId="0" borderId="7" xfId="0" applyFont="1" applyBorder="1" applyAlignment="1" applyProtection="1">
      <alignment horizontal="centerContinuous" vertical="center"/>
    </xf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centerContinuous" vertical="center"/>
    </xf>
    <xf numFmtId="0" fontId="24" fillId="0" borderId="5" xfId="0" applyFont="1" applyFill="1" applyBorder="1" applyAlignment="1" applyProtection="1">
      <alignment horizontal="centerContinuous" vertical="center"/>
    </xf>
    <xf numFmtId="0" fontId="24" fillId="0" borderId="5" xfId="0" applyFont="1" applyBorder="1" applyAlignment="1" applyProtection="1">
      <alignment horizontal="centerContinuous" vertical="center"/>
    </xf>
    <xf numFmtId="0" fontId="24" fillId="0" borderId="6" xfId="0" applyFont="1" applyBorder="1" applyAlignment="1" applyProtection="1">
      <alignment horizontal="centerContinuous" vertical="center"/>
    </xf>
    <xf numFmtId="0" fontId="5" fillId="0" borderId="8" xfId="0" applyFont="1" applyBorder="1" applyAlignment="1" applyProtection="1">
      <alignment horizontal="left"/>
    </xf>
    <xf numFmtId="0" fontId="30" fillId="0" borderId="0" xfId="0" quotePrefix="1" applyFont="1" applyFill="1" applyAlignment="1" applyProtection="1">
      <alignment horizontal="left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Continuous"/>
    </xf>
    <xf numFmtId="0" fontId="3" fillId="0" borderId="4" xfId="0" applyFont="1" applyBorder="1" applyAlignment="1" applyProtection="1">
      <alignment horizontal="centerContinuous"/>
    </xf>
    <xf numFmtId="0" fontId="3" fillId="0" borderId="8" xfId="0" applyFont="1" applyBorder="1" applyAlignment="1" applyProtection="1">
      <alignment horizontal="centerContinuous" vertical="center"/>
    </xf>
    <xf numFmtId="0" fontId="3" fillId="0" borderId="6" xfId="0" applyFont="1" applyBorder="1" applyAlignment="1" applyProtection="1">
      <alignment horizontal="centerContinuous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right"/>
    </xf>
    <xf numFmtId="0" fontId="5" fillId="0" borderId="7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  <protection locked="0"/>
    </xf>
    <xf numFmtId="0" fontId="5" fillId="0" borderId="15" xfId="0" applyFont="1" applyFill="1" applyBorder="1" applyAlignment="1" applyProtection="1">
      <alignment horizontal="centerContinuous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Continuous"/>
    </xf>
    <xf numFmtId="0" fontId="5" fillId="0" borderId="8" xfId="0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Continuous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17" xfId="0" applyFont="1" applyBorder="1" applyAlignment="1" applyProtection="1">
      <alignment horizontal="left"/>
      <protection locked="0"/>
    </xf>
    <xf numFmtId="0" fontId="37" fillId="0" borderId="4" xfId="0" applyFont="1" applyBorder="1" applyAlignment="1">
      <alignment horizontal="center"/>
    </xf>
    <xf numFmtId="0" fontId="3" fillId="0" borderId="0" xfId="0" applyFont="1" applyAlignment="1" applyProtection="1">
      <alignment horizontal="centerContinuous" vertical="center"/>
    </xf>
    <xf numFmtId="0" fontId="3" fillId="0" borderId="3" xfId="0" applyFont="1" applyBorder="1" applyAlignment="1" applyProtection="1">
      <alignment horizontal="left"/>
    </xf>
    <xf numFmtId="0" fontId="3" fillId="0" borderId="0" xfId="0" quotePrefix="1" applyFont="1" applyFill="1" applyBorder="1" applyAlignment="1" applyProtection="1">
      <alignment horizontal="center"/>
    </xf>
    <xf numFmtId="0" fontId="23" fillId="0" borderId="7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0" fontId="23" fillId="0" borderId="7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3" fillId="0" borderId="7" xfId="0" applyFont="1" applyFill="1" applyBorder="1" applyAlignment="1" applyProtection="1">
      <alignment horizontal="left" vertical="top"/>
    </xf>
    <xf numFmtId="0" fontId="44" fillId="0" borderId="0" xfId="0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center" vertical="center"/>
    </xf>
    <xf numFmtId="0" fontId="37" fillId="0" borderId="0" xfId="0" applyFont="1" applyFill="1" applyBorder="1" applyProtection="1"/>
    <xf numFmtId="0" fontId="9" fillId="0" borderId="2" xfId="0" applyFont="1" applyFill="1" applyBorder="1" applyProtection="1"/>
    <xf numFmtId="0" fontId="9" fillId="0" borderId="2" xfId="0" applyFont="1" applyBorder="1" applyAlignment="1" applyProtection="1">
      <alignment horizontal="left"/>
    </xf>
    <xf numFmtId="0" fontId="45" fillId="0" borderId="18" xfId="0" quotePrefix="1" applyFont="1" applyBorder="1" applyAlignment="1" applyProtection="1">
      <alignment horizontal="left"/>
      <protection locked="0"/>
    </xf>
    <xf numFmtId="0" fontId="45" fillId="0" borderId="18" xfId="0" applyFont="1" applyBorder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45" fillId="0" borderId="20" xfId="0" quotePrefix="1" applyFont="1" applyBorder="1" applyAlignment="1" applyProtection="1">
      <alignment horizontal="left"/>
      <protection locked="0"/>
    </xf>
    <xf numFmtId="0" fontId="9" fillId="0" borderId="21" xfId="0" applyFont="1" applyFill="1" applyBorder="1" applyAlignment="1" applyProtection="1">
      <alignment horizontal="left"/>
      <protection locked="0"/>
    </xf>
    <xf numFmtId="0" fontId="46" fillId="0" borderId="0" xfId="0" applyFont="1" applyFill="1" applyProtection="1"/>
    <xf numFmtId="0" fontId="9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0" fontId="9" fillId="0" borderId="22" xfId="0" applyFont="1" applyFill="1" applyBorder="1" applyAlignment="1" applyProtection="1">
      <alignment horizontal="left"/>
      <protection locked="0"/>
    </xf>
    <xf numFmtId="0" fontId="9" fillId="0" borderId="9" xfId="0" applyFont="1" applyFill="1" applyBorder="1" applyAlignment="1" applyProtection="1">
      <alignment horizontal="left"/>
      <protection locked="0"/>
    </xf>
    <xf numFmtId="0" fontId="9" fillId="0" borderId="16" xfId="0" applyFont="1" applyFill="1" applyBorder="1" applyAlignment="1" applyProtection="1">
      <alignment horizontal="left"/>
      <protection locked="0"/>
    </xf>
    <xf numFmtId="0" fontId="45" fillId="0" borderId="22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</xf>
    <xf numFmtId="0" fontId="9" fillId="0" borderId="9" xfId="0" applyFont="1" applyBorder="1" applyAlignment="1" applyProtection="1">
      <alignment horizontal="left"/>
      <protection locked="0"/>
    </xf>
    <xf numFmtId="1" fontId="45" fillId="0" borderId="22" xfId="0" quotePrefix="1" applyNumberFormat="1" applyFont="1" applyFill="1" applyBorder="1" applyAlignment="1" applyProtection="1">
      <alignment horizontal="right"/>
    </xf>
    <xf numFmtId="0" fontId="9" fillId="0" borderId="9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Continuous"/>
    </xf>
    <xf numFmtId="0" fontId="45" fillId="0" borderId="22" xfId="0" applyFont="1" applyBorder="1" applyAlignment="1" applyProtection="1"/>
    <xf numFmtId="0" fontId="9" fillId="0" borderId="9" xfId="0" applyFont="1" applyBorder="1" applyAlignment="1" applyProtection="1">
      <alignment horizontal="left"/>
    </xf>
    <xf numFmtId="0" fontId="9" fillId="0" borderId="16" xfId="0" applyFont="1" applyBorder="1" applyAlignment="1" applyProtection="1">
      <alignment horizontal="left"/>
      <protection locked="0"/>
    </xf>
    <xf numFmtId="0" fontId="47" fillId="0" borderId="5" xfId="0" applyFont="1" applyFill="1" applyBorder="1" applyAlignment="1" applyProtection="1">
      <alignment horizontal="center" vertical="center"/>
    </xf>
    <xf numFmtId="0" fontId="48" fillId="0" borderId="5" xfId="0" applyFont="1" applyFill="1" applyBorder="1" applyAlignment="1" applyProtection="1">
      <alignment horizontal="center" vertical="center"/>
    </xf>
    <xf numFmtId="0" fontId="49" fillId="0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Protection="1"/>
    <xf numFmtId="0" fontId="9" fillId="0" borderId="6" xfId="0" applyFont="1" applyFill="1" applyBorder="1" applyProtection="1"/>
    <xf numFmtId="0" fontId="50" fillId="0" borderId="0" xfId="0" applyFont="1" applyFill="1" applyProtection="1"/>
    <xf numFmtId="0" fontId="9" fillId="0" borderId="18" xfId="0" applyFont="1" applyFill="1" applyBorder="1" applyAlignment="1" applyProtection="1">
      <alignment horizontal="left"/>
      <protection locked="0"/>
    </xf>
    <xf numFmtId="0" fontId="9" fillId="0" borderId="21" xfId="0" applyFont="1" applyFill="1" applyBorder="1" applyProtection="1">
      <protection locked="0"/>
    </xf>
    <xf numFmtId="0" fontId="46" fillId="0" borderId="19" xfId="0" applyFont="1" applyFill="1" applyBorder="1" applyProtection="1"/>
    <xf numFmtId="0" fontId="9" fillId="0" borderId="16" xfId="0" applyFont="1" applyFill="1" applyBorder="1" applyProtection="1">
      <protection locked="0"/>
    </xf>
    <xf numFmtId="0" fontId="52" fillId="0" borderId="0" xfId="0" applyFont="1" applyFill="1" applyProtection="1"/>
    <xf numFmtId="0" fontId="52" fillId="0" borderId="9" xfId="0" applyFont="1" applyFill="1" applyBorder="1" applyProtection="1"/>
    <xf numFmtId="0" fontId="52" fillId="0" borderId="16" xfId="0" applyFont="1" applyFill="1" applyBorder="1" applyProtection="1"/>
    <xf numFmtId="0" fontId="9" fillId="0" borderId="22" xfId="0" applyFont="1" applyFill="1" applyBorder="1" applyAlignment="1" applyProtection="1">
      <alignment horizontal="centerContinuous"/>
    </xf>
    <xf numFmtId="1" fontId="9" fillId="0" borderId="9" xfId="0" applyNumberFormat="1" applyFont="1" applyFill="1" applyBorder="1" applyAlignment="1" applyProtection="1">
      <alignment horizontal="centerContinuous"/>
    </xf>
    <xf numFmtId="0" fontId="9" fillId="0" borderId="22" xfId="0" applyFont="1" applyBorder="1" applyAlignment="1" applyProtection="1">
      <alignment horizontal="centerContinuous"/>
    </xf>
    <xf numFmtId="0" fontId="46" fillId="0" borderId="9" xfId="0" applyFont="1" applyBorder="1" applyAlignment="1" applyProtection="1">
      <alignment horizontal="centerContinuous"/>
    </xf>
    <xf numFmtId="0" fontId="9" fillId="0" borderId="9" xfId="0" applyFont="1" applyBorder="1" applyProtection="1">
      <protection locked="0"/>
    </xf>
    <xf numFmtId="0" fontId="9" fillId="0" borderId="9" xfId="0" applyFont="1" applyFill="1" applyBorder="1" applyAlignment="1" applyProtection="1">
      <alignment horizontal="centerContinuous"/>
    </xf>
    <xf numFmtId="0" fontId="51" fillId="0" borderId="22" xfId="0" applyFont="1" applyFill="1" applyBorder="1" applyAlignment="1" applyProtection="1">
      <alignment horizontal="centerContinuous"/>
    </xf>
    <xf numFmtId="0" fontId="51" fillId="0" borderId="22" xfId="0" applyFont="1" applyBorder="1" applyAlignment="1" applyProtection="1">
      <alignment horizontal="centerContinuous"/>
    </xf>
    <xf numFmtId="0" fontId="50" fillId="0" borderId="9" xfId="0" applyFont="1" applyBorder="1" applyAlignment="1" applyProtection="1">
      <alignment horizontal="centerContinuous"/>
    </xf>
    <xf numFmtId="0" fontId="10" fillId="0" borderId="9" xfId="0" applyFont="1" applyBorder="1" applyAlignment="1" applyProtection="1">
      <alignment horizontal="left"/>
    </xf>
    <xf numFmtId="0" fontId="10" fillId="0" borderId="0" xfId="0" applyFont="1" applyBorder="1" applyProtection="1"/>
    <xf numFmtId="0" fontId="10" fillId="0" borderId="16" xfId="0" applyFont="1" applyBorder="1" applyAlignment="1" applyProtection="1">
      <alignment horizontal="left"/>
    </xf>
    <xf numFmtId="0" fontId="24" fillId="0" borderId="5" xfId="0" applyFont="1" applyBorder="1" applyAlignment="1" applyProtection="1">
      <alignment horizontal="left"/>
      <protection locked="0"/>
    </xf>
    <xf numFmtId="0" fontId="24" fillId="0" borderId="6" xfId="0" applyFont="1" applyBorder="1" applyAlignment="1" applyProtection="1">
      <alignment horizontal="left"/>
      <protection locked="0"/>
    </xf>
    <xf numFmtId="49" fontId="57" fillId="0" borderId="9" xfId="0" applyNumberFormat="1" applyFont="1" applyFill="1" applyBorder="1" applyAlignment="1" applyProtection="1">
      <alignment horizontal="left"/>
      <protection locked="0"/>
    </xf>
    <xf numFmtId="49" fontId="58" fillId="0" borderId="9" xfId="0" applyNumberFormat="1" applyFont="1" applyFill="1" applyBorder="1" applyAlignment="1" applyProtection="1">
      <alignment horizontal="left"/>
      <protection locked="0"/>
    </xf>
    <xf numFmtId="49" fontId="59" fillId="0" borderId="9" xfId="0" applyNumberFormat="1" applyFont="1" applyFill="1" applyBorder="1" applyAlignment="1" applyProtection="1">
      <alignment horizontal="left"/>
      <protection locked="0"/>
    </xf>
    <xf numFmtId="0" fontId="24" fillId="0" borderId="0" xfId="0" applyFont="1" applyProtection="1"/>
    <xf numFmtId="49" fontId="57" fillId="0" borderId="9" xfId="0" applyNumberFormat="1" applyFont="1" applyFill="1" applyBorder="1" applyAlignment="1" applyProtection="1">
      <alignment horizontal="left"/>
    </xf>
    <xf numFmtId="0" fontId="42" fillId="0" borderId="9" xfId="0" applyFont="1" applyBorder="1" applyAlignment="1" applyProtection="1">
      <alignment horizontal="left"/>
      <protection locked="0"/>
    </xf>
    <xf numFmtId="49" fontId="16" fillId="0" borderId="8" xfId="0" applyNumberFormat="1" applyFont="1" applyFill="1" applyBorder="1" applyAlignment="1" applyProtection="1">
      <alignment horizontal="left"/>
      <protection locked="0"/>
    </xf>
    <xf numFmtId="49" fontId="16" fillId="0" borderId="5" xfId="0" applyNumberFormat="1" applyFont="1" applyFill="1" applyBorder="1" applyAlignment="1" applyProtection="1">
      <alignment horizontal="left"/>
      <protection locked="0"/>
    </xf>
    <xf numFmtId="49" fontId="16" fillId="0" borderId="6" xfId="0" applyNumberFormat="1" applyFont="1" applyFill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1" fontId="57" fillId="0" borderId="15" xfId="0" applyNumberFormat="1" applyFont="1" applyFill="1" applyBorder="1" applyAlignment="1" applyProtection="1">
      <alignment horizontal="left"/>
      <protection locked="0"/>
    </xf>
    <xf numFmtId="1" fontId="1" fillId="0" borderId="13" xfId="0" applyNumberFormat="1" applyFont="1" applyFill="1" applyBorder="1" applyAlignment="1">
      <alignment horizontal="left"/>
    </xf>
    <xf numFmtId="1" fontId="59" fillId="0" borderId="13" xfId="0" applyNumberFormat="1" applyFont="1" applyFill="1" applyBorder="1" applyAlignment="1" applyProtection="1">
      <alignment horizontal="right"/>
      <protection locked="0"/>
    </xf>
    <xf numFmtId="1" fontId="59" fillId="0" borderId="14" xfId="0" applyNumberFormat="1" applyFont="1" applyFill="1" applyBorder="1" applyAlignment="1" applyProtection="1">
      <alignment horizontal="right"/>
      <protection locked="0"/>
    </xf>
    <xf numFmtId="1" fontId="57" fillId="0" borderId="15" xfId="0" quotePrefix="1" applyNumberFormat="1" applyFont="1" applyFill="1" applyBorder="1" applyAlignment="1" applyProtection="1">
      <alignment horizontal="left"/>
      <protection locked="0"/>
    </xf>
    <xf numFmtId="49" fontId="59" fillId="0" borderId="8" xfId="0" applyNumberFormat="1" applyFont="1" applyFill="1" applyBorder="1" applyAlignment="1" applyProtection="1">
      <alignment horizontal="left"/>
      <protection locked="0"/>
    </xf>
    <xf numFmtId="49" fontId="59" fillId="0" borderId="5" xfId="0" applyNumberFormat="1" applyFont="1" applyFill="1" applyBorder="1" applyAlignment="1" applyProtection="1">
      <alignment horizontal="left"/>
      <protection locked="0"/>
    </xf>
    <xf numFmtId="49" fontId="59" fillId="0" borderId="6" xfId="0" applyNumberFormat="1" applyFont="1" applyFill="1" applyBorder="1" applyAlignment="1" applyProtection="1">
      <alignment horizontal="left"/>
      <protection locked="0"/>
    </xf>
    <xf numFmtId="1" fontId="59" fillId="0" borderId="13" xfId="0" applyNumberFormat="1" applyFont="1" applyFill="1" applyBorder="1" applyAlignment="1" applyProtection="1">
      <alignment horizontal="left"/>
      <protection locked="0"/>
    </xf>
    <xf numFmtId="198" fontId="59" fillId="0" borderId="8" xfId="0" applyNumberFormat="1" applyFont="1" applyFill="1" applyBorder="1" applyAlignment="1" applyProtection="1">
      <alignment horizontal="left"/>
      <protection locked="0"/>
    </xf>
    <xf numFmtId="198" fontId="59" fillId="0" borderId="5" xfId="0" applyNumberFormat="1" applyFont="1" applyFill="1" applyBorder="1" applyAlignment="1" applyProtection="1">
      <alignment horizontal="left"/>
      <protection locked="0"/>
    </xf>
    <xf numFmtId="198" fontId="59" fillId="0" borderId="6" xfId="0" applyNumberFormat="1" applyFont="1" applyFill="1" applyBorder="1" applyAlignment="1" applyProtection="1">
      <alignment horizontal="left"/>
      <protection locked="0"/>
    </xf>
    <xf numFmtId="2" fontId="24" fillId="0" borderId="5" xfId="0" applyNumberFormat="1" applyFont="1" applyBorder="1" applyAlignment="1" applyProtection="1">
      <alignment horizontal="left"/>
      <protection locked="0"/>
    </xf>
    <xf numFmtId="0" fontId="24" fillId="0" borderId="5" xfId="0" applyFont="1" applyFill="1" applyBorder="1" applyAlignment="1" applyProtection="1">
      <alignment horizontal="left"/>
      <protection locked="0"/>
    </xf>
    <xf numFmtId="0" fontId="24" fillId="0" borderId="6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</xf>
    <xf numFmtId="198" fontId="27" fillId="0" borderId="0" xfId="0" applyNumberFormat="1" applyFont="1" applyFill="1" applyBorder="1" applyAlignment="1" applyProtection="1">
      <alignment horizontal="left"/>
    </xf>
    <xf numFmtId="198" fontId="27" fillId="0" borderId="2" xfId="0" applyNumberFormat="1" applyFont="1" applyFill="1" applyBorder="1" applyAlignment="1" applyProtection="1">
      <alignment horizontal="left"/>
    </xf>
    <xf numFmtId="198" fontId="27" fillId="0" borderId="3" xfId="0" applyNumberFormat="1" applyFont="1" applyFill="1" applyBorder="1" applyAlignment="1" applyProtection="1">
      <alignment horizontal="left"/>
    </xf>
    <xf numFmtId="198" fontId="27" fillId="0" borderId="4" xfId="0" applyNumberFormat="1" applyFont="1" applyFill="1" applyBorder="1" applyAlignment="1" applyProtection="1">
      <alignment horizontal="left"/>
    </xf>
    <xf numFmtId="0" fontId="33" fillId="0" borderId="0" xfId="0" applyFont="1" applyFill="1" applyAlignment="1" applyProtection="1">
      <alignment horizontal="center"/>
    </xf>
    <xf numFmtId="0" fontId="23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23" fillId="0" borderId="23" xfId="0" applyFont="1" applyBorder="1" applyAlignment="1" applyProtection="1">
      <alignment horizontal="left"/>
      <protection locked="0"/>
    </xf>
    <xf numFmtId="0" fontId="37" fillId="0" borderId="23" xfId="0" applyFont="1" applyFill="1" applyBorder="1" applyProtection="1"/>
    <xf numFmtId="0" fontId="3" fillId="0" borderId="23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</xf>
    <xf numFmtId="0" fontId="10" fillId="0" borderId="19" xfId="0" applyFont="1" applyBorder="1" applyAlignment="1" applyProtection="1">
      <alignment horizontal="left"/>
    </xf>
    <xf numFmtId="0" fontId="53" fillId="0" borderId="19" xfId="0" applyFont="1" applyBorder="1" applyAlignment="1" applyProtection="1">
      <alignment horizontal="left"/>
      <protection locked="0"/>
    </xf>
    <xf numFmtId="0" fontId="54" fillId="0" borderId="19" xfId="0" applyFont="1" applyFill="1" applyBorder="1" applyProtection="1"/>
    <xf numFmtId="0" fontId="10" fillId="0" borderId="24" xfId="0" applyFont="1" applyBorder="1" applyProtection="1"/>
    <xf numFmtId="0" fontId="0" fillId="0" borderId="25" xfId="0" applyFill="1" applyBorder="1" applyProtection="1"/>
    <xf numFmtId="0" fontId="55" fillId="0" borderId="25" xfId="0" applyFont="1" applyFill="1" applyBorder="1" applyProtection="1"/>
    <xf numFmtId="0" fontId="3" fillId="0" borderId="25" xfId="0" applyFont="1" applyBorder="1" applyProtection="1"/>
    <xf numFmtId="0" fontId="60" fillId="0" borderId="0" xfId="0" quotePrefix="1" applyFont="1" applyBorder="1" applyAlignment="1" applyProtection="1">
      <alignment horizontal="left"/>
    </xf>
    <xf numFmtId="0" fontId="62" fillId="0" borderId="7" xfId="0" applyFont="1" applyBorder="1" applyAlignment="1" applyProtection="1">
      <alignment horizontal="center" vertical="center"/>
      <protection locked="0"/>
    </xf>
    <xf numFmtId="0" fontId="60" fillId="0" borderId="0" xfId="0" applyFont="1" applyBorder="1" applyProtection="1"/>
    <xf numFmtId="0" fontId="60" fillId="0" borderId="9" xfId="0" applyFont="1" applyBorder="1" applyAlignment="1" applyProtection="1">
      <alignment horizontal="left"/>
      <protection locked="0"/>
    </xf>
    <xf numFmtId="0" fontId="62" fillId="0" borderId="15" xfId="0" applyFont="1" applyFill="1" applyBorder="1" applyAlignment="1" applyProtection="1">
      <alignment horizontal="center" vertical="center"/>
      <protection locked="0"/>
    </xf>
    <xf numFmtId="0" fontId="60" fillId="0" borderId="17" xfId="0" applyFont="1" applyBorder="1" applyAlignment="1" applyProtection="1">
      <alignment horizontal="left"/>
      <protection locked="0"/>
    </xf>
    <xf numFmtId="0" fontId="62" fillId="0" borderId="13" xfId="0" applyFont="1" applyFill="1" applyBorder="1" applyAlignment="1" applyProtection="1">
      <alignment horizontal="left"/>
      <protection locked="0"/>
    </xf>
    <xf numFmtId="0" fontId="62" fillId="0" borderId="1" xfId="0" applyFont="1" applyBorder="1" applyAlignment="1" applyProtection="1">
      <alignment horizontal="center" vertical="center"/>
      <protection locked="0"/>
    </xf>
    <xf numFmtId="0" fontId="62" fillId="0" borderId="5" xfId="0" applyFont="1" applyBorder="1" applyAlignment="1" applyProtection="1">
      <alignment horizontal="center" vertical="center"/>
      <protection locked="0"/>
    </xf>
    <xf numFmtId="0" fontId="62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/>
    </xf>
    <xf numFmtId="0" fontId="24" fillId="0" borderId="1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0" fillId="0" borderId="16" xfId="0" applyFont="1" applyBorder="1" applyAlignment="1" applyProtection="1">
      <alignment horizontal="left"/>
      <protection locked="0"/>
    </xf>
    <xf numFmtId="0" fontId="54" fillId="0" borderId="19" xfId="0" applyFont="1" applyBorder="1" applyAlignment="1">
      <alignment horizontal="left"/>
    </xf>
    <xf numFmtId="0" fontId="55" fillId="0" borderId="0" xfId="0" applyFont="1" applyProtection="1"/>
    <xf numFmtId="0" fontId="5" fillId="0" borderId="0" xfId="0" applyFont="1" applyFill="1" applyBorder="1" applyAlignment="1" applyProtection="1">
      <alignment horizontal="centerContinuous" vertical="center"/>
    </xf>
    <xf numFmtId="0" fontId="3" fillId="0" borderId="16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quotePrefix="1" applyFont="1" applyBorder="1" applyAlignment="1" applyProtection="1">
      <alignment horizontal="left"/>
      <protection locked="0"/>
    </xf>
    <xf numFmtId="0" fontId="8" fillId="0" borderId="19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7" fillId="0" borderId="0" xfId="0" applyFont="1" applyProtection="1"/>
    <xf numFmtId="0" fontId="8" fillId="0" borderId="9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0" fillId="0" borderId="0" xfId="0" applyFont="1" applyFill="1" applyProtection="1"/>
    <xf numFmtId="0" fontId="66" fillId="0" borderId="0" xfId="0" applyFont="1" applyFill="1" applyProtection="1"/>
    <xf numFmtId="0" fontId="7" fillId="0" borderId="0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</xf>
    <xf numFmtId="0" fontId="66" fillId="0" borderId="0" xfId="0" applyFont="1" applyAlignment="1" applyProtection="1">
      <alignment horizontal="left"/>
    </xf>
    <xf numFmtId="0" fontId="66" fillId="0" borderId="0" xfId="0" applyFont="1" applyProtection="1"/>
    <xf numFmtId="0" fontId="7" fillId="0" borderId="9" xfId="0" applyFont="1" applyFill="1" applyBorder="1" applyAlignment="1" applyProtection="1">
      <alignment horizontal="left"/>
      <protection locked="0"/>
    </xf>
    <xf numFmtId="0" fontId="0" fillId="0" borderId="14" xfId="0" applyBorder="1" applyAlignment="1"/>
    <xf numFmtId="0" fontId="27" fillId="0" borderId="15" xfId="0" applyFont="1" applyFill="1" applyBorder="1" applyAlignment="1" applyProtection="1">
      <alignment horizontal="center"/>
      <protection locked="0"/>
    </xf>
    <xf numFmtId="0" fontId="27" fillId="0" borderId="13" xfId="0" applyFont="1" applyFill="1" applyBorder="1" applyAlignment="1" applyProtection="1">
      <alignment horizontal="center"/>
      <protection locked="0"/>
    </xf>
    <xf numFmtId="0" fontId="27" fillId="0" borderId="14" xfId="0" applyFont="1" applyFill="1" applyBorder="1" applyAlignment="1" applyProtection="1">
      <alignment horizontal="center"/>
      <protection locked="0"/>
    </xf>
    <xf numFmtId="0" fontId="38" fillId="0" borderId="15" xfId="0" applyFont="1" applyFill="1" applyBorder="1" applyAlignment="1" applyProtection="1">
      <alignment horizontal="center"/>
      <protection locked="0"/>
    </xf>
    <xf numFmtId="0" fontId="38" fillId="0" borderId="13" xfId="0" applyFont="1" applyFill="1" applyBorder="1" applyAlignment="1" applyProtection="1">
      <alignment horizontal="center"/>
      <protection locked="0"/>
    </xf>
    <xf numFmtId="0" fontId="38" fillId="0" borderId="14" xfId="0" applyFont="1" applyFill="1" applyBorder="1" applyAlignment="1" applyProtection="1">
      <alignment horizontal="center"/>
      <protection locked="0"/>
    </xf>
    <xf numFmtId="197" fontId="27" fillId="0" borderId="15" xfId="0" applyNumberFormat="1" applyFont="1" applyFill="1" applyBorder="1" applyAlignment="1" applyProtection="1">
      <alignment horizontal="center"/>
      <protection locked="0"/>
    </xf>
    <xf numFmtId="197" fontId="27" fillId="0" borderId="13" xfId="0" applyNumberFormat="1" applyFont="1" applyFill="1" applyBorder="1" applyAlignment="1" applyProtection="1">
      <alignment horizontal="center"/>
      <protection locked="0"/>
    </xf>
    <xf numFmtId="197" fontId="27" fillId="0" borderId="14" xfId="0" applyNumberFormat="1" applyFont="1" applyFill="1" applyBorder="1" applyAlignment="1" applyProtection="1">
      <alignment horizontal="center"/>
      <protection locked="0"/>
    </xf>
    <xf numFmtId="196" fontId="27" fillId="0" borderId="15" xfId="0" applyNumberFormat="1" applyFont="1" applyBorder="1" applyAlignment="1" applyProtection="1">
      <alignment horizontal="center"/>
      <protection locked="0"/>
    </xf>
    <xf numFmtId="196" fontId="27" fillId="0" borderId="13" xfId="0" applyNumberFormat="1" applyFont="1" applyBorder="1" applyAlignment="1" applyProtection="1">
      <alignment horizontal="center"/>
      <protection locked="0"/>
    </xf>
    <xf numFmtId="196" fontId="27" fillId="0" borderId="14" xfId="0" applyNumberFormat="1" applyFont="1" applyBorder="1" applyAlignment="1" applyProtection="1">
      <alignment horizontal="center"/>
      <protection locked="0"/>
    </xf>
    <xf numFmtId="196" fontId="27" fillId="0" borderId="15" xfId="0" applyNumberFormat="1" applyFont="1" applyFill="1" applyBorder="1" applyAlignment="1" applyProtection="1">
      <alignment horizontal="center"/>
      <protection locked="0"/>
    </xf>
    <xf numFmtId="196" fontId="27" fillId="0" borderId="13" xfId="0" applyNumberFormat="1" applyFont="1" applyFill="1" applyBorder="1" applyAlignment="1" applyProtection="1">
      <alignment horizontal="center"/>
      <protection locked="0"/>
    </xf>
    <xf numFmtId="196" fontId="27" fillId="0" borderId="14" xfId="0" applyNumberFormat="1" applyFont="1" applyFill="1" applyBorder="1" applyAlignment="1" applyProtection="1">
      <alignment horizontal="center"/>
      <protection locked="0"/>
    </xf>
    <xf numFmtId="0" fontId="31" fillId="0" borderId="7" xfId="0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/>
    </xf>
    <xf numFmtId="0" fontId="31" fillId="0" borderId="4" xfId="0" applyFont="1" applyFill="1" applyBorder="1" applyAlignment="1" applyProtection="1">
      <alignment horizontal="center"/>
    </xf>
    <xf numFmtId="0" fontId="25" fillId="0" borderId="15" xfId="0" applyFont="1" applyFill="1" applyBorder="1" applyAlignment="1" applyProtection="1">
      <alignment horizontal="center"/>
    </xf>
    <xf numFmtId="0" fontId="25" fillId="0" borderId="14" xfId="0" applyFont="1" applyFill="1" applyBorder="1" applyAlignment="1" applyProtection="1">
      <alignment horizontal="center"/>
    </xf>
    <xf numFmtId="0" fontId="28" fillId="0" borderId="7" xfId="0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/>
    </xf>
    <xf numFmtId="0" fontId="25" fillId="0" borderId="3" xfId="0" applyFont="1" applyFill="1" applyBorder="1" applyAlignment="1" applyProtection="1">
      <alignment horizontal="center"/>
    </xf>
    <xf numFmtId="0" fontId="25" fillId="0" borderId="2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horizontal="center" vertical="center"/>
    </xf>
    <xf numFmtId="0" fontId="28" fillId="0" borderId="5" xfId="0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horizontal="center" vertical="center"/>
    </xf>
    <xf numFmtId="14" fontId="29" fillId="0" borderId="15" xfId="0" applyNumberFormat="1" applyFont="1" applyFill="1" applyBorder="1" applyAlignment="1" applyProtection="1">
      <alignment horizontal="center" vertical="center"/>
    </xf>
    <xf numFmtId="14" fontId="29" fillId="0" borderId="13" xfId="0" applyNumberFormat="1" applyFont="1" applyFill="1" applyBorder="1" applyAlignment="1" applyProtection="1">
      <alignment horizontal="center" vertical="center"/>
    </xf>
    <xf numFmtId="14" fontId="29" fillId="0" borderId="14" xfId="0" applyNumberFormat="1" applyFont="1" applyFill="1" applyBorder="1" applyAlignment="1" applyProtection="1">
      <alignment horizontal="center" vertical="center"/>
    </xf>
    <xf numFmtId="0" fontId="27" fillId="0" borderId="8" xfId="0" applyFont="1" applyFill="1" applyBorder="1" applyAlignment="1" applyProtection="1">
      <alignment horizontal="center"/>
    </xf>
    <xf numFmtId="0" fontId="27" fillId="0" borderId="6" xfId="0" applyFont="1" applyFill="1" applyBorder="1" applyAlignment="1" applyProtection="1">
      <alignment horizontal="center"/>
    </xf>
    <xf numFmtId="0" fontId="27" fillId="0" borderId="1" xfId="0" applyFont="1" applyFill="1" applyBorder="1" applyAlignment="1" applyProtection="1">
      <alignment horizontal="center"/>
    </xf>
    <xf numFmtId="0" fontId="27" fillId="0" borderId="2" xfId="0" applyFont="1" applyFill="1" applyBorder="1" applyAlignment="1" applyProtection="1">
      <alignment horizontal="center"/>
    </xf>
    <xf numFmtId="0" fontId="27" fillId="0" borderId="3" xfId="0" applyFont="1" applyFill="1" applyBorder="1" applyAlignment="1" applyProtection="1">
      <alignment horizontal="center"/>
    </xf>
    <xf numFmtId="0" fontId="27" fillId="0" borderId="15" xfId="0" applyFont="1" applyFill="1" applyBorder="1" applyAlignment="1" applyProtection="1">
      <alignment horizontal="center"/>
    </xf>
    <xf numFmtId="0" fontId="27" fillId="0" borderId="13" xfId="0" applyFont="1" applyFill="1" applyBorder="1" applyAlignment="1" applyProtection="1">
      <alignment horizontal="center"/>
    </xf>
    <xf numFmtId="0" fontId="27" fillId="0" borderId="14" xfId="0" applyFont="1" applyFill="1" applyBorder="1" applyAlignment="1" applyProtection="1">
      <alignment horizontal="center"/>
    </xf>
    <xf numFmtId="0" fontId="29" fillId="0" borderId="13" xfId="0" applyFont="1" applyFill="1" applyBorder="1" applyAlignment="1" applyProtection="1">
      <alignment horizontal="center" vertical="center"/>
    </xf>
    <xf numFmtId="197" fontId="27" fillId="0" borderId="15" xfId="0" applyNumberFormat="1" applyFont="1" applyBorder="1" applyAlignment="1" applyProtection="1">
      <alignment horizontal="center"/>
      <protection locked="0"/>
    </xf>
    <xf numFmtId="197" fontId="27" fillId="0" borderId="13" xfId="0" applyNumberFormat="1" applyFont="1" applyBorder="1" applyAlignment="1" applyProtection="1">
      <alignment horizontal="center"/>
      <protection locked="0"/>
    </xf>
    <xf numFmtId="197" fontId="27" fillId="0" borderId="14" xfId="0" applyNumberFormat="1" applyFont="1" applyBorder="1" applyAlignment="1" applyProtection="1">
      <alignment horizontal="center"/>
      <protection locked="0"/>
    </xf>
    <xf numFmtId="0" fontId="60" fillId="0" borderId="15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/>
    <xf numFmtId="0" fontId="5" fillId="0" borderId="1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215" fontId="10" fillId="0" borderId="19" xfId="0" applyNumberFormat="1" applyFont="1" applyFill="1" applyBorder="1" applyAlignment="1" applyProtection="1">
      <alignment horizontal="left"/>
      <protection locked="0"/>
    </xf>
    <xf numFmtId="215" fontId="10" fillId="0" borderId="26" xfId="0" applyNumberFormat="1" applyFont="1" applyFill="1" applyBorder="1" applyAlignment="1" applyProtection="1">
      <alignment horizontal="left"/>
      <protection locked="0"/>
    </xf>
    <xf numFmtId="1" fontId="38" fillId="0" borderId="15" xfId="0" quotePrefix="1" applyNumberFormat="1" applyFont="1" applyFill="1" applyBorder="1" applyAlignment="1" applyProtection="1">
      <alignment horizontal="center"/>
      <protection locked="0"/>
    </xf>
    <xf numFmtId="1" fontId="38" fillId="0" borderId="13" xfId="0" quotePrefix="1" applyNumberFormat="1" applyFont="1" applyFill="1" applyBorder="1" applyAlignment="1" applyProtection="1">
      <alignment horizontal="center"/>
      <protection locked="0"/>
    </xf>
    <xf numFmtId="2" fontId="38" fillId="0" borderId="15" xfId="0" quotePrefix="1" applyNumberFormat="1" applyFont="1" applyFill="1" applyBorder="1" applyAlignment="1" applyProtection="1">
      <alignment horizontal="center"/>
      <protection locked="0"/>
    </xf>
    <xf numFmtId="2" fontId="38" fillId="0" borderId="13" xfId="0" quotePrefix="1" applyNumberFormat="1" applyFont="1" applyFill="1" applyBorder="1" applyAlignment="1" applyProtection="1">
      <alignment horizontal="center"/>
      <protection locked="0"/>
    </xf>
    <xf numFmtId="49" fontId="59" fillId="0" borderId="15" xfId="0" applyNumberFormat="1" applyFont="1" applyFill="1" applyBorder="1" applyAlignment="1" applyProtection="1">
      <alignment horizontal="center"/>
      <protection locked="0"/>
    </xf>
    <xf numFmtId="49" fontId="59" fillId="0" borderId="13" xfId="0" applyNumberFormat="1" applyFont="1" applyFill="1" applyBorder="1" applyAlignment="1" applyProtection="1">
      <alignment horizontal="center"/>
      <protection locked="0"/>
    </xf>
    <xf numFmtId="49" fontId="59" fillId="0" borderId="14" xfId="0" applyNumberFormat="1" applyFont="1" applyFill="1" applyBorder="1" applyAlignment="1" applyProtection="1">
      <alignment horizontal="center"/>
      <protection locked="0"/>
    </xf>
    <xf numFmtId="0" fontId="24" fillId="0" borderId="19" xfId="0" applyFont="1" applyBorder="1" applyAlignment="1" applyProtection="1">
      <alignment horizontal="center"/>
      <protection locked="0"/>
    </xf>
    <xf numFmtId="0" fontId="24" fillId="0" borderId="9" xfId="0" applyFont="1" applyBorder="1" applyAlignment="1" applyProtection="1">
      <alignment horizontal="center"/>
      <protection locked="0"/>
    </xf>
    <xf numFmtId="0" fontId="56" fillId="0" borderId="9" xfId="0" applyFont="1" applyBorder="1" applyAlignment="1" applyProtection="1">
      <alignment horizontal="center"/>
      <protection locked="0"/>
    </xf>
    <xf numFmtId="2" fontId="24" fillId="0" borderId="9" xfId="0" applyNumberFormat="1" applyFont="1" applyBorder="1" applyAlignment="1" applyProtection="1">
      <alignment horizontal="left"/>
      <protection locked="0"/>
    </xf>
    <xf numFmtId="0" fontId="0" fillId="0" borderId="9" xfId="0" applyBorder="1" applyAlignment="1">
      <alignment horizontal="left"/>
    </xf>
    <xf numFmtId="0" fontId="24" fillId="0" borderId="9" xfId="0" quotePrefix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63" fillId="0" borderId="9" xfId="0" applyFont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</xf>
    <xf numFmtId="0" fontId="54" fillId="0" borderId="0" xfId="0" applyFont="1" applyAlignment="1">
      <alignment horizontal="left"/>
    </xf>
    <xf numFmtId="0" fontId="54" fillId="0" borderId="4" xfId="0" applyFont="1" applyBorder="1" applyAlignment="1">
      <alignment horizontal="left"/>
    </xf>
    <xf numFmtId="0" fontId="69" fillId="0" borderId="9" xfId="0" applyFont="1" applyBorder="1" applyAlignment="1">
      <alignment horizontal="left"/>
    </xf>
    <xf numFmtId="0" fontId="8" fillId="0" borderId="19" xfId="0" applyFont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left"/>
      <protection locked="0"/>
    </xf>
    <xf numFmtId="0" fontId="68" fillId="0" borderId="9" xfId="0" applyFont="1" applyBorder="1" applyAlignment="1">
      <alignment horizontal="left"/>
    </xf>
    <xf numFmtId="0" fontId="55" fillId="0" borderId="9" xfId="0" applyFont="1" applyBorder="1" applyAlignment="1" applyProtection="1">
      <alignment horizontal="left"/>
      <protection locked="0"/>
    </xf>
    <xf numFmtId="198" fontId="59" fillId="0" borderId="13" xfId="0" applyNumberFormat="1" applyFont="1" applyFill="1" applyBorder="1" applyAlignment="1" applyProtection="1">
      <alignment horizontal="center"/>
      <protection locked="0"/>
    </xf>
    <xf numFmtId="0" fontId="67" fillId="0" borderId="9" xfId="0" applyFont="1" applyBorder="1" applyAlignment="1" applyProtection="1">
      <alignment horizontal="left"/>
      <protection locked="0"/>
    </xf>
    <xf numFmtId="0" fontId="6" fillId="0" borderId="9" xfId="0" applyFont="1" applyBorder="1" applyAlignment="1">
      <alignment horizontal="left"/>
    </xf>
    <xf numFmtId="0" fontId="67" fillId="0" borderId="19" xfId="0" applyFont="1" applyBorder="1" applyAlignment="1" applyProtection="1">
      <alignment horizontal="left"/>
      <protection locked="0"/>
    </xf>
    <xf numFmtId="0" fontId="68" fillId="0" borderId="19" xfId="0" applyFont="1" applyBorder="1" applyAlignment="1">
      <alignment horizontal="left"/>
    </xf>
    <xf numFmtId="0" fontId="7" fillId="0" borderId="9" xfId="0" applyFont="1" applyBorder="1" applyAlignment="1" applyProtection="1">
      <alignment horizontal="left"/>
      <protection locked="0"/>
    </xf>
    <xf numFmtId="0" fontId="6" fillId="0" borderId="16" xfId="0" applyFont="1" applyBorder="1" applyAlignment="1">
      <alignment horizontal="left"/>
    </xf>
    <xf numFmtId="0" fontId="10" fillId="0" borderId="9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66" fillId="0" borderId="9" xfId="0" applyFont="1" applyBorder="1" applyAlignment="1"/>
    <xf numFmtId="1" fontId="59" fillId="0" borderId="13" xfId="0" applyNumberFormat="1" applyFont="1" applyFill="1" applyBorder="1" applyAlignment="1" applyProtection="1">
      <alignment horizontal="center"/>
      <protection locked="0"/>
    </xf>
    <xf numFmtId="0" fontId="24" fillId="0" borderId="15" xfId="0" applyFont="1" applyBorder="1" applyAlignment="1" applyProtection="1">
      <alignment horizontal="center" vertical="center"/>
    </xf>
    <xf numFmtId="0" fontId="24" fillId="0" borderId="13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/>
    </xf>
    <xf numFmtId="0" fontId="66" fillId="0" borderId="9" xfId="0" applyFont="1" applyBorder="1" applyAlignment="1">
      <alignment horizontal="left"/>
    </xf>
    <xf numFmtId="0" fontId="66" fillId="0" borderId="16" xfId="0" applyFont="1" applyBorder="1" applyAlignment="1"/>
    <xf numFmtId="0" fontId="8" fillId="0" borderId="0" xfId="0" applyFont="1" applyBorder="1" applyAlignment="1" applyProtection="1">
      <alignment horizontal="left" wrapText="1"/>
      <protection locked="0"/>
    </xf>
    <xf numFmtId="0" fontId="66" fillId="0" borderId="0" xfId="0" applyFont="1" applyAlignment="1">
      <alignment horizontal="left"/>
    </xf>
    <xf numFmtId="0" fontId="66" fillId="0" borderId="4" xfId="0" applyFont="1" applyBorder="1" applyAlignment="1">
      <alignment horizontal="left"/>
    </xf>
    <xf numFmtId="0" fontId="7" fillId="0" borderId="9" xfId="0" applyFont="1" applyFill="1" applyBorder="1" applyAlignment="1" applyProtection="1">
      <alignment horizontal="left"/>
      <protection locked="0"/>
    </xf>
    <xf numFmtId="0" fontId="66" fillId="0" borderId="9" xfId="0" applyFont="1" applyFill="1" applyBorder="1" applyAlignment="1">
      <alignment horizontal="left"/>
    </xf>
    <xf numFmtId="0" fontId="66" fillId="0" borderId="16" xfId="0" applyFont="1" applyFill="1" applyBorder="1" applyAlignment="1">
      <alignment horizontal="left"/>
    </xf>
    <xf numFmtId="0" fontId="65" fillId="0" borderId="9" xfId="0" applyFont="1" applyBorder="1" applyAlignment="1" applyProtection="1">
      <alignment horizontal="left"/>
      <protection locked="0"/>
    </xf>
    <xf numFmtId="0" fontId="64" fillId="0" borderId="9" xfId="0" applyFont="1" applyBorder="1" applyAlignment="1"/>
    <xf numFmtId="0" fontId="8" fillId="0" borderId="0" xfId="0" applyFont="1" applyBorder="1" applyAlignment="1" applyProtection="1">
      <alignment horizontal="left"/>
      <protection locked="0"/>
    </xf>
    <xf numFmtId="49" fontId="57" fillId="0" borderId="15" xfId="0" applyNumberFormat="1" applyFont="1" applyFill="1" applyBorder="1" applyAlignment="1" applyProtection="1">
      <alignment horizontal="center"/>
      <protection locked="0"/>
    </xf>
    <xf numFmtId="49" fontId="57" fillId="0" borderId="13" xfId="0" applyNumberFormat="1" applyFont="1" applyFill="1" applyBorder="1" applyAlignment="1" applyProtection="1">
      <alignment horizontal="center"/>
      <protection locked="0"/>
    </xf>
    <xf numFmtId="49" fontId="57" fillId="0" borderId="14" xfId="0" applyNumberFormat="1" applyFont="1" applyFill="1" applyBorder="1" applyAlignment="1" applyProtection="1">
      <alignment horizontal="center"/>
      <protection locked="0"/>
    </xf>
    <xf numFmtId="0" fontId="61" fillId="0" borderId="1" xfId="0" applyFont="1" applyBorder="1" applyAlignment="1">
      <alignment vertical="center"/>
    </xf>
    <xf numFmtId="0" fontId="61" fillId="0" borderId="2" xfId="0" applyFont="1" applyBorder="1" applyAlignment="1">
      <alignment vertical="center"/>
    </xf>
    <xf numFmtId="0" fontId="61" fillId="0" borderId="3" xfId="0" applyFont="1" applyBorder="1" applyAlignment="1">
      <alignment vertical="center"/>
    </xf>
    <xf numFmtId="0" fontId="61" fillId="0" borderId="7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4" xfId="0" applyFont="1" applyBorder="1" applyAlignment="1">
      <alignment vertical="center"/>
    </xf>
    <xf numFmtId="0" fontId="61" fillId="0" borderId="8" xfId="0" applyFont="1" applyBorder="1" applyAlignment="1">
      <alignment vertical="center"/>
    </xf>
    <xf numFmtId="0" fontId="61" fillId="0" borderId="5" xfId="0" applyFont="1" applyBorder="1" applyAlignment="1">
      <alignment vertical="center"/>
    </xf>
    <xf numFmtId="0" fontId="61" fillId="0" borderId="6" xfId="0" applyFont="1" applyBorder="1" applyAlignment="1">
      <alignment vertical="center"/>
    </xf>
    <xf numFmtId="1" fontId="38" fillId="0" borderId="15" xfId="0" quotePrefix="1" applyNumberFormat="1" applyFont="1" applyFill="1" applyBorder="1" applyAlignment="1" applyProtection="1">
      <protection locked="0"/>
    </xf>
    <xf numFmtId="1" fontId="38" fillId="0" borderId="13" xfId="0" quotePrefix="1" applyNumberFormat="1" applyFont="1" applyFill="1" applyBorder="1" applyAlignment="1" applyProtection="1">
      <protection locked="0"/>
    </xf>
    <xf numFmtId="0" fontId="0" fillId="0" borderId="13" xfId="0" applyBorder="1" applyAlignment="1"/>
    <xf numFmtId="2" fontId="38" fillId="0" borderId="13" xfId="0" quotePrefix="1" applyNumberFormat="1" applyFont="1" applyFill="1" applyBorder="1" applyAlignment="1" applyProtection="1">
      <protection locked="0"/>
    </xf>
    <xf numFmtId="2" fontId="0" fillId="0" borderId="13" xfId="0" applyNumberFormat="1" applyBorder="1" applyAlignment="1"/>
    <xf numFmtId="2" fontId="0" fillId="0" borderId="14" xfId="0" applyNumberFormat="1" applyBorder="1" applyAlignment="1"/>
    <xf numFmtId="1" fontId="38" fillId="0" borderId="15" xfId="0" applyNumberFormat="1" applyFont="1" applyFill="1" applyBorder="1" applyAlignment="1" applyProtection="1">
      <protection locked="0"/>
    </xf>
    <xf numFmtId="0" fontId="61" fillId="0" borderId="0" xfId="0" applyFont="1" applyBorder="1" applyAlignment="1">
      <alignment vertical="center"/>
    </xf>
    <xf numFmtId="1" fontId="38" fillId="0" borderId="13" xfId="0" applyNumberFormat="1" applyFont="1" applyFill="1" applyBorder="1" applyAlignment="1" applyProtection="1"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61</xdr:row>
      <xdr:rowOff>38100</xdr:rowOff>
    </xdr:from>
    <xdr:to>
      <xdr:col>6</xdr:col>
      <xdr:colOff>139700</xdr:colOff>
      <xdr:row>61</xdr:row>
      <xdr:rowOff>127000</xdr:rowOff>
    </xdr:to>
    <xdr:sp macro="" textlink="">
      <xdr:nvSpPr>
        <xdr:cNvPr id="31304" name="Oval 889"/>
        <xdr:cNvSpPr>
          <a:spLocks noChangeArrowheads="1"/>
        </xdr:cNvSpPr>
      </xdr:nvSpPr>
      <xdr:spPr bwMode="auto">
        <a:xfrm>
          <a:off x="1117600" y="11156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50800</xdr:colOff>
      <xdr:row>61</xdr:row>
      <xdr:rowOff>38100</xdr:rowOff>
    </xdr:from>
    <xdr:to>
      <xdr:col>11</xdr:col>
      <xdr:colOff>139700</xdr:colOff>
      <xdr:row>61</xdr:row>
      <xdr:rowOff>127000</xdr:rowOff>
    </xdr:to>
    <xdr:sp macro="" textlink="">
      <xdr:nvSpPr>
        <xdr:cNvPr id="31305" name="Oval 890"/>
        <xdr:cNvSpPr>
          <a:spLocks noChangeArrowheads="1"/>
        </xdr:cNvSpPr>
      </xdr:nvSpPr>
      <xdr:spPr bwMode="auto">
        <a:xfrm>
          <a:off x="2006600" y="11156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50800</xdr:colOff>
      <xdr:row>61</xdr:row>
      <xdr:rowOff>38100</xdr:rowOff>
    </xdr:from>
    <xdr:to>
      <xdr:col>16</xdr:col>
      <xdr:colOff>139700</xdr:colOff>
      <xdr:row>61</xdr:row>
      <xdr:rowOff>127000</xdr:rowOff>
    </xdr:to>
    <xdr:sp macro="" textlink="">
      <xdr:nvSpPr>
        <xdr:cNvPr id="31306" name="Oval 891"/>
        <xdr:cNvSpPr>
          <a:spLocks noChangeArrowheads="1"/>
        </xdr:cNvSpPr>
      </xdr:nvSpPr>
      <xdr:spPr bwMode="auto">
        <a:xfrm>
          <a:off x="2895600" y="11156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50800</xdr:colOff>
      <xdr:row>65</xdr:row>
      <xdr:rowOff>38100</xdr:rowOff>
    </xdr:from>
    <xdr:to>
      <xdr:col>4</xdr:col>
      <xdr:colOff>139700</xdr:colOff>
      <xdr:row>65</xdr:row>
      <xdr:rowOff>127000</xdr:rowOff>
    </xdr:to>
    <xdr:sp macro="" textlink="">
      <xdr:nvSpPr>
        <xdr:cNvPr id="31307" name="Oval 892"/>
        <xdr:cNvSpPr>
          <a:spLocks noChangeArrowheads="1"/>
        </xdr:cNvSpPr>
      </xdr:nvSpPr>
      <xdr:spPr bwMode="auto">
        <a:xfrm>
          <a:off x="762000" y="11817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50800</xdr:colOff>
      <xdr:row>65</xdr:row>
      <xdr:rowOff>38100</xdr:rowOff>
    </xdr:from>
    <xdr:to>
      <xdr:col>10</xdr:col>
      <xdr:colOff>139700</xdr:colOff>
      <xdr:row>65</xdr:row>
      <xdr:rowOff>127000</xdr:rowOff>
    </xdr:to>
    <xdr:sp macro="" textlink="">
      <xdr:nvSpPr>
        <xdr:cNvPr id="31308" name="Oval 893"/>
        <xdr:cNvSpPr>
          <a:spLocks noChangeArrowheads="1"/>
        </xdr:cNvSpPr>
      </xdr:nvSpPr>
      <xdr:spPr bwMode="auto">
        <a:xfrm>
          <a:off x="1828800" y="11817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50800</xdr:colOff>
      <xdr:row>65</xdr:row>
      <xdr:rowOff>38100</xdr:rowOff>
    </xdr:from>
    <xdr:to>
      <xdr:col>16</xdr:col>
      <xdr:colOff>139700</xdr:colOff>
      <xdr:row>65</xdr:row>
      <xdr:rowOff>127000</xdr:rowOff>
    </xdr:to>
    <xdr:sp macro="" textlink="">
      <xdr:nvSpPr>
        <xdr:cNvPr id="31309" name="Oval 894"/>
        <xdr:cNvSpPr>
          <a:spLocks noChangeArrowheads="1"/>
        </xdr:cNvSpPr>
      </xdr:nvSpPr>
      <xdr:spPr bwMode="auto">
        <a:xfrm>
          <a:off x="2895600" y="11817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50800</xdr:colOff>
      <xdr:row>67</xdr:row>
      <xdr:rowOff>38100</xdr:rowOff>
    </xdr:from>
    <xdr:to>
      <xdr:col>13</xdr:col>
      <xdr:colOff>139700</xdr:colOff>
      <xdr:row>67</xdr:row>
      <xdr:rowOff>127000</xdr:rowOff>
    </xdr:to>
    <xdr:sp macro="" textlink="">
      <xdr:nvSpPr>
        <xdr:cNvPr id="31310" name="Oval 895"/>
        <xdr:cNvSpPr>
          <a:spLocks noChangeArrowheads="1"/>
        </xdr:cNvSpPr>
      </xdr:nvSpPr>
      <xdr:spPr bwMode="auto">
        <a:xfrm>
          <a:off x="2362200" y="12147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73</xdr:row>
      <xdr:rowOff>38100</xdr:rowOff>
    </xdr:from>
    <xdr:to>
      <xdr:col>1</xdr:col>
      <xdr:colOff>139700</xdr:colOff>
      <xdr:row>73</xdr:row>
      <xdr:rowOff>127000</xdr:rowOff>
    </xdr:to>
    <xdr:sp macro="" textlink="">
      <xdr:nvSpPr>
        <xdr:cNvPr id="31311" name="Oval 896"/>
        <xdr:cNvSpPr>
          <a:spLocks noChangeArrowheads="1"/>
        </xdr:cNvSpPr>
      </xdr:nvSpPr>
      <xdr:spPr bwMode="auto">
        <a:xfrm>
          <a:off x="228600" y="13138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74</xdr:row>
      <xdr:rowOff>38100</xdr:rowOff>
    </xdr:from>
    <xdr:to>
      <xdr:col>1</xdr:col>
      <xdr:colOff>139700</xdr:colOff>
      <xdr:row>74</xdr:row>
      <xdr:rowOff>127000</xdr:rowOff>
    </xdr:to>
    <xdr:sp macro="" textlink="">
      <xdr:nvSpPr>
        <xdr:cNvPr id="31312" name="Oval 897"/>
        <xdr:cNvSpPr>
          <a:spLocks noChangeArrowheads="1"/>
        </xdr:cNvSpPr>
      </xdr:nvSpPr>
      <xdr:spPr bwMode="auto">
        <a:xfrm>
          <a:off x="228600" y="13303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75</xdr:row>
      <xdr:rowOff>38100</xdr:rowOff>
    </xdr:from>
    <xdr:to>
      <xdr:col>1</xdr:col>
      <xdr:colOff>139700</xdr:colOff>
      <xdr:row>75</xdr:row>
      <xdr:rowOff>127000</xdr:rowOff>
    </xdr:to>
    <xdr:sp macro="" textlink="">
      <xdr:nvSpPr>
        <xdr:cNvPr id="31313" name="Oval 898"/>
        <xdr:cNvSpPr>
          <a:spLocks noChangeArrowheads="1"/>
        </xdr:cNvSpPr>
      </xdr:nvSpPr>
      <xdr:spPr bwMode="auto">
        <a:xfrm>
          <a:off x="228600" y="13468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77</xdr:row>
      <xdr:rowOff>38100</xdr:rowOff>
    </xdr:from>
    <xdr:to>
      <xdr:col>1</xdr:col>
      <xdr:colOff>139700</xdr:colOff>
      <xdr:row>77</xdr:row>
      <xdr:rowOff>127000</xdr:rowOff>
    </xdr:to>
    <xdr:sp macro="" textlink="">
      <xdr:nvSpPr>
        <xdr:cNvPr id="31314" name="Oval 899"/>
        <xdr:cNvSpPr>
          <a:spLocks noChangeArrowheads="1"/>
        </xdr:cNvSpPr>
      </xdr:nvSpPr>
      <xdr:spPr bwMode="auto">
        <a:xfrm>
          <a:off x="228600" y="13798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78</xdr:row>
      <xdr:rowOff>38100</xdr:rowOff>
    </xdr:from>
    <xdr:to>
      <xdr:col>1</xdr:col>
      <xdr:colOff>139700</xdr:colOff>
      <xdr:row>78</xdr:row>
      <xdr:rowOff>127000</xdr:rowOff>
    </xdr:to>
    <xdr:sp macro="" textlink="">
      <xdr:nvSpPr>
        <xdr:cNvPr id="31315" name="Oval 900"/>
        <xdr:cNvSpPr>
          <a:spLocks noChangeArrowheads="1"/>
        </xdr:cNvSpPr>
      </xdr:nvSpPr>
      <xdr:spPr bwMode="auto">
        <a:xfrm>
          <a:off x="228600" y="1396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79</xdr:row>
      <xdr:rowOff>38100</xdr:rowOff>
    </xdr:from>
    <xdr:to>
      <xdr:col>1</xdr:col>
      <xdr:colOff>139700</xdr:colOff>
      <xdr:row>79</xdr:row>
      <xdr:rowOff>127000</xdr:rowOff>
    </xdr:to>
    <xdr:sp macro="" textlink="">
      <xdr:nvSpPr>
        <xdr:cNvPr id="31316" name="Oval 901"/>
        <xdr:cNvSpPr>
          <a:spLocks noChangeArrowheads="1"/>
        </xdr:cNvSpPr>
      </xdr:nvSpPr>
      <xdr:spPr bwMode="auto">
        <a:xfrm>
          <a:off x="228600" y="14128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80</xdr:row>
      <xdr:rowOff>38100</xdr:rowOff>
    </xdr:from>
    <xdr:to>
      <xdr:col>1</xdr:col>
      <xdr:colOff>139700</xdr:colOff>
      <xdr:row>80</xdr:row>
      <xdr:rowOff>127000</xdr:rowOff>
    </xdr:to>
    <xdr:sp macro="" textlink="">
      <xdr:nvSpPr>
        <xdr:cNvPr id="31317" name="Oval 902"/>
        <xdr:cNvSpPr>
          <a:spLocks noChangeArrowheads="1"/>
        </xdr:cNvSpPr>
      </xdr:nvSpPr>
      <xdr:spPr bwMode="auto">
        <a:xfrm>
          <a:off x="228600" y="14293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81</xdr:row>
      <xdr:rowOff>38100</xdr:rowOff>
    </xdr:from>
    <xdr:to>
      <xdr:col>1</xdr:col>
      <xdr:colOff>139700</xdr:colOff>
      <xdr:row>81</xdr:row>
      <xdr:rowOff>127000</xdr:rowOff>
    </xdr:to>
    <xdr:sp macro="" textlink="">
      <xdr:nvSpPr>
        <xdr:cNvPr id="31318" name="Oval 903"/>
        <xdr:cNvSpPr>
          <a:spLocks noChangeArrowheads="1"/>
        </xdr:cNvSpPr>
      </xdr:nvSpPr>
      <xdr:spPr bwMode="auto">
        <a:xfrm>
          <a:off x="228600" y="14458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95</xdr:row>
      <xdr:rowOff>38100</xdr:rowOff>
    </xdr:from>
    <xdr:to>
      <xdr:col>1</xdr:col>
      <xdr:colOff>139700</xdr:colOff>
      <xdr:row>95</xdr:row>
      <xdr:rowOff>127000</xdr:rowOff>
    </xdr:to>
    <xdr:sp macro="" textlink="">
      <xdr:nvSpPr>
        <xdr:cNvPr id="31319" name="Oval 904"/>
        <xdr:cNvSpPr>
          <a:spLocks noChangeArrowheads="1"/>
        </xdr:cNvSpPr>
      </xdr:nvSpPr>
      <xdr:spPr bwMode="auto">
        <a:xfrm>
          <a:off x="228600" y="16770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50800</xdr:colOff>
      <xdr:row>98</xdr:row>
      <xdr:rowOff>38100</xdr:rowOff>
    </xdr:from>
    <xdr:to>
      <xdr:col>5</xdr:col>
      <xdr:colOff>139700</xdr:colOff>
      <xdr:row>98</xdr:row>
      <xdr:rowOff>127000</xdr:rowOff>
    </xdr:to>
    <xdr:sp macro="" textlink="">
      <xdr:nvSpPr>
        <xdr:cNvPr id="31320" name="Oval 905"/>
        <xdr:cNvSpPr>
          <a:spLocks noChangeArrowheads="1"/>
        </xdr:cNvSpPr>
      </xdr:nvSpPr>
      <xdr:spPr bwMode="auto">
        <a:xfrm>
          <a:off x="939800" y="17265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50800</xdr:colOff>
      <xdr:row>102</xdr:row>
      <xdr:rowOff>38100</xdr:rowOff>
    </xdr:from>
    <xdr:to>
      <xdr:col>5</xdr:col>
      <xdr:colOff>139700</xdr:colOff>
      <xdr:row>102</xdr:row>
      <xdr:rowOff>127000</xdr:rowOff>
    </xdr:to>
    <xdr:sp macro="" textlink="">
      <xdr:nvSpPr>
        <xdr:cNvPr id="31321" name="Oval 910"/>
        <xdr:cNvSpPr>
          <a:spLocks noChangeArrowheads="1"/>
        </xdr:cNvSpPr>
      </xdr:nvSpPr>
      <xdr:spPr bwMode="auto">
        <a:xfrm>
          <a:off x="939800" y="179260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50800</xdr:colOff>
      <xdr:row>103</xdr:row>
      <xdr:rowOff>38100</xdr:rowOff>
    </xdr:from>
    <xdr:to>
      <xdr:col>8</xdr:col>
      <xdr:colOff>139700</xdr:colOff>
      <xdr:row>103</xdr:row>
      <xdr:rowOff>127000</xdr:rowOff>
    </xdr:to>
    <xdr:sp macro="" textlink="">
      <xdr:nvSpPr>
        <xdr:cNvPr id="31322" name="Oval 911"/>
        <xdr:cNvSpPr>
          <a:spLocks noChangeArrowheads="1"/>
        </xdr:cNvSpPr>
      </xdr:nvSpPr>
      <xdr:spPr bwMode="auto">
        <a:xfrm>
          <a:off x="1473200" y="18091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50800</xdr:colOff>
      <xdr:row>103</xdr:row>
      <xdr:rowOff>38100</xdr:rowOff>
    </xdr:from>
    <xdr:to>
      <xdr:col>13</xdr:col>
      <xdr:colOff>139700</xdr:colOff>
      <xdr:row>103</xdr:row>
      <xdr:rowOff>127000</xdr:rowOff>
    </xdr:to>
    <xdr:sp macro="" textlink="">
      <xdr:nvSpPr>
        <xdr:cNvPr id="31323" name="Oval 912"/>
        <xdr:cNvSpPr>
          <a:spLocks noChangeArrowheads="1"/>
        </xdr:cNvSpPr>
      </xdr:nvSpPr>
      <xdr:spPr bwMode="auto">
        <a:xfrm>
          <a:off x="2362200" y="18091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103</xdr:row>
      <xdr:rowOff>38100</xdr:rowOff>
    </xdr:from>
    <xdr:to>
      <xdr:col>19</xdr:col>
      <xdr:colOff>139700</xdr:colOff>
      <xdr:row>103</xdr:row>
      <xdr:rowOff>127000</xdr:rowOff>
    </xdr:to>
    <xdr:sp macro="" textlink="">
      <xdr:nvSpPr>
        <xdr:cNvPr id="31324" name="Oval 913"/>
        <xdr:cNvSpPr>
          <a:spLocks noChangeArrowheads="1"/>
        </xdr:cNvSpPr>
      </xdr:nvSpPr>
      <xdr:spPr bwMode="auto">
        <a:xfrm>
          <a:off x="3308350" y="18091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50800</xdr:colOff>
      <xdr:row>105</xdr:row>
      <xdr:rowOff>38100</xdr:rowOff>
    </xdr:from>
    <xdr:to>
      <xdr:col>9</xdr:col>
      <xdr:colOff>139700</xdr:colOff>
      <xdr:row>105</xdr:row>
      <xdr:rowOff>127000</xdr:rowOff>
    </xdr:to>
    <xdr:sp macro="" textlink="">
      <xdr:nvSpPr>
        <xdr:cNvPr id="31325" name="Oval 914"/>
        <xdr:cNvSpPr>
          <a:spLocks noChangeArrowheads="1"/>
        </xdr:cNvSpPr>
      </xdr:nvSpPr>
      <xdr:spPr bwMode="auto">
        <a:xfrm>
          <a:off x="1651000" y="18421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50800</xdr:colOff>
      <xdr:row>105</xdr:row>
      <xdr:rowOff>38100</xdr:rowOff>
    </xdr:from>
    <xdr:to>
      <xdr:col>14</xdr:col>
      <xdr:colOff>139700</xdr:colOff>
      <xdr:row>105</xdr:row>
      <xdr:rowOff>127000</xdr:rowOff>
    </xdr:to>
    <xdr:sp macro="" textlink="">
      <xdr:nvSpPr>
        <xdr:cNvPr id="31326" name="Oval 915"/>
        <xdr:cNvSpPr>
          <a:spLocks noChangeArrowheads="1"/>
        </xdr:cNvSpPr>
      </xdr:nvSpPr>
      <xdr:spPr bwMode="auto">
        <a:xfrm>
          <a:off x="2540000" y="18421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105</xdr:row>
      <xdr:rowOff>38100</xdr:rowOff>
    </xdr:from>
    <xdr:to>
      <xdr:col>20</xdr:col>
      <xdr:colOff>139700</xdr:colOff>
      <xdr:row>105</xdr:row>
      <xdr:rowOff>127000</xdr:rowOff>
    </xdr:to>
    <xdr:sp macro="" textlink="">
      <xdr:nvSpPr>
        <xdr:cNvPr id="31327" name="Oval 916"/>
        <xdr:cNvSpPr>
          <a:spLocks noChangeArrowheads="1"/>
        </xdr:cNvSpPr>
      </xdr:nvSpPr>
      <xdr:spPr bwMode="auto">
        <a:xfrm>
          <a:off x="3505200" y="18421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123</xdr:row>
      <xdr:rowOff>38100</xdr:rowOff>
    </xdr:from>
    <xdr:to>
      <xdr:col>1</xdr:col>
      <xdr:colOff>139700</xdr:colOff>
      <xdr:row>123</xdr:row>
      <xdr:rowOff>127000</xdr:rowOff>
    </xdr:to>
    <xdr:sp macro="" textlink="">
      <xdr:nvSpPr>
        <xdr:cNvPr id="31328" name="Oval 917"/>
        <xdr:cNvSpPr>
          <a:spLocks noChangeArrowheads="1"/>
        </xdr:cNvSpPr>
      </xdr:nvSpPr>
      <xdr:spPr bwMode="auto">
        <a:xfrm>
          <a:off x="228600" y="214122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151</xdr:row>
      <xdr:rowOff>38100</xdr:rowOff>
    </xdr:from>
    <xdr:to>
      <xdr:col>1</xdr:col>
      <xdr:colOff>139700</xdr:colOff>
      <xdr:row>151</xdr:row>
      <xdr:rowOff>127000</xdr:rowOff>
    </xdr:to>
    <xdr:sp macro="" textlink="">
      <xdr:nvSpPr>
        <xdr:cNvPr id="31329" name="Oval 922"/>
        <xdr:cNvSpPr>
          <a:spLocks noChangeArrowheads="1"/>
        </xdr:cNvSpPr>
      </xdr:nvSpPr>
      <xdr:spPr bwMode="auto">
        <a:xfrm>
          <a:off x="228600" y="260350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152</xdr:row>
      <xdr:rowOff>38100</xdr:rowOff>
    </xdr:from>
    <xdr:to>
      <xdr:col>1</xdr:col>
      <xdr:colOff>139700</xdr:colOff>
      <xdr:row>152</xdr:row>
      <xdr:rowOff>127000</xdr:rowOff>
    </xdr:to>
    <xdr:sp macro="" textlink="">
      <xdr:nvSpPr>
        <xdr:cNvPr id="31330" name="Oval 923"/>
        <xdr:cNvSpPr>
          <a:spLocks noChangeArrowheads="1"/>
        </xdr:cNvSpPr>
      </xdr:nvSpPr>
      <xdr:spPr bwMode="auto">
        <a:xfrm>
          <a:off x="228600" y="26200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154</xdr:row>
      <xdr:rowOff>38100</xdr:rowOff>
    </xdr:from>
    <xdr:to>
      <xdr:col>1</xdr:col>
      <xdr:colOff>139700</xdr:colOff>
      <xdr:row>154</xdr:row>
      <xdr:rowOff>127000</xdr:rowOff>
    </xdr:to>
    <xdr:sp macro="" textlink="">
      <xdr:nvSpPr>
        <xdr:cNvPr id="31331" name="Oval 924"/>
        <xdr:cNvSpPr>
          <a:spLocks noChangeArrowheads="1"/>
        </xdr:cNvSpPr>
      </xdr:nvSpPr>
      <xdr:spPr bwMode="auto">
        <a:xfrm>
          <a:off x="228600" y="265303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155</xdr:row>
      <xdr:rowOff>38100</xdr:rowOff>
    </xdr:from>
    <xdr:to>
      <xdr:col>1</xdr:col>
      <xdr:colOff>139700</xdr:colOff>
      <xdr:row>155</xdr:row>
      <xdr:rowOff>127000</xdr:rowOff>
    </xdr:to>
    <xdr:sp macro="" textlink="">
      <xdr:nvSpPr>
        <xdr:cNvPr id="31332" name="Oval 925"/>
        <xdr:cNvSpPr>
          <a:spLocks noChangeArrowheads="1"/>
        </xdr:cNvSpPr>
      </xdr:nvSpPr>
      <xdr:spPr bwMode="auto">
        <a:xfrm>
          <a:off x="228600" y="266954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50800</xdr:colOff>
      <xdr:row>148</xdr:row>
      <xdr:rowOff>38100</xdr:rowOff>
    </xdr:from>
    <xdr:to>
      <xdr:col>6</xdr:col>
      <xdr:colOff>139700</xdr:colOff>
      <xdr:row>148</xdr:row>
      <xdr:rowOff>127000</xdr:rowOff>
    </xdr:to>
    <xdr:sp macro="" textlink="">
      <xdr:nvSpPr>
        <xdr:cNvPr id="31333" name="Oval 926"/>
        <xdr:cNvSpPr>
          <a:spLocks noChangeArrowheads="1"/>
        </xdr:cNvSpPr>
      </xdr:nvSpPr>
      <xdr:spPr bwMode="auto">
        <a:xfrm>
          <a:off x="1117600" y="255397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50800</xdr:colOff>
      <xdr:row>152</xdr:row>
      <xdr:rowOff>38100</xdr:rowOff>
    </xdr:from>
    <xdr:to>
      <xdr:col>10</xdr:col>
      <xdr:colOff>139700</xdr:colOff>
      <xdr:row>152</xdr:row>
      <xdr:rowOff>127000</xdr:rowOff>
    </xdr:to>
    <xdr:sp macro="" textlink="">
      <xdr:nvSpPr>
        <xdr:cNvPr id="31334" name="Oval 932"/>
        <xdr:cNvSpPr>
          <a:spLocks noChangeArrowheads="1"/>
        </xdr:cNvSpPr>
      </xdr:nvSpPr>
      <xdr:spPr bwMode="auto">
        <a:xfrm>
          <a:off x="1828800" y="26200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148</xdr:row>
      <xdr:rowOff>38100</xdr:rowOff>
    </xdr:from>
    <xdr:to>
      <xdr:col>19</xdr:col>
      <xdr:colOff>139700</xdr:colOff>
      <xdr:row>148</xdr:row>
      <xdr:rowOff>127000</xdr:rowOff>
    </xdr:to>
    <xdr:sp macro="" textlink="">
      <xdr:nvSpPr>
        <xdr:cNvPr id="31335" name="Oval 933"/>
        <xdr:cNvSpPr>
          <a:spLocks noChangeArrowheads="1"/>
        </xdr:cNvSpPr>
      </xdr:nvSpPr>
      <xdr:spPr bwMode="auto">
        <a:xfrm>
          <a:off x="3308350" y="255397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150</xdr:row>
      <xdr:rowOff>38100</xdr:rowOff>
    </xdr:from>
    <xdr:to>
      <xdr:col>19</xdr:col>
      <xdr:colOff>139700</xdr:colOff>
      <xdr:row>150</xdr:row>
      <xdr:rowOff>127000</xdr:rowOff>
    </xdr:to>
    <xdr:sp macro="" textlink="">
      <xdr:nvSpPr>
        <xdr:cNvPr id="31336" name="Oval 934"/>
        <xdr:cNvSpPr>
          <a:spLocks noChangeArrowheads="1"/>
        </xdr:cNvSpPr>
      </xdr:nvSpPr>
      <xdr:spPr bwMode="auto">
        <a:xfrm>
          <a:off x="3308350" y="25869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152</xdr:row>
      <xdr:rowOff>38100</xdr:rowOff>
    </xdr:from>
    <xdr:to>
      <xdr:col>27</xdr:col>
      <xdr:colOff>139700</xdr:colOff>
      <xdr:row>152</xdr:row>
      <xdr:rowOff>127000</xdr:rowOff>
    </xdr:to>
    <xdr:sp macro="" textlink="">
      <xdr:nvSpPr>
        <xdr:cNvPr id="31337" name="Oval 935"/>
        <xdr:cNvSpPr>
          <a:spLocks noChangeArrowheads="1"/>
        </xdr:cNvSpPr>
      </xdr:nvSpPr>
      <xdr:spPr bwMode="auto">
        <a:xfrm>
          <a:off x="4883150" y="26200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50800</xdr:colOff>
      <xdr:row>152</xdr:row>
      <xdr:rowOff>38100</xdr:rowOff>
    </xdr:from>
    <xdr:to>
      <xdr:col>31</xdr:col>
      <xdr:colOff>139700</xdr:colOff>
      <xdr:row>152</xdr:row>
      <xdr:rowOff>127000</xdr:rowOff>
    </xdr:to>
    <xdr:sp macro="" textlink="">
      <xdr:nvSpPr>
        <xdr:cNvPr id="31338" name="Oval 936"/>
        <xdr:cNvSpPr>
          <a:spLocks noChangeArrowheads="1"/>
        </xdr:cNvSpPr>
      </xdr:nvSpPr>
      <xdr:spPr bwMode="auto">
        <a:xfrm>
          <a:off x="5670550" y="26200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156</xdr:row>
      <xdr:rowOff>38100</xdr:rowOff>
    </xdr:from>
    <xdr:to>
      <xdr:col>19</xdr:col>
      <xdr:colOff>139700</xdr:colOff>
      <xdr:row>156</xdr:row>
      <xdr:rowOff>127000</xdr:rowOff>
    </xdr:to>
    <xdr:sp macro="" textlink="">
      <xdr:nvSpPr>
        <xdr:cNvPr id="31339" name="Oval 937"/>
        <xdr:cNvSpPr>
          <a:spLocks noChangeArrowheads="1"/>
        </xdr:cNvSpPr>
      </xdr:nvSpPr>
      <xdr:spPr bwMode="auto">
        <a:xfrm>
          <a:off x="3308350" y="268605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158</xdr:row>
      <xdr:rowOff>38100</xdr:rowOff>
    </xdr:from>
    <xdr:to>
      <xdr:col>19</xdr:col>
      <xdr:colOff>139700</xdr:colOff>
      <xdr:row>158</xdr:row>
      <xdr:rowOff>127000</xdr:rowOff>
    </xdr:to>
    <xdr:sp macro="" textlink="">
      <xdr:nvSpPr>
        <xdr:cNvPr id="31340" name="Oval 938"/>
        <xdr:cNvSpPr>
          <a:spLocks noChangeArrowheads="1"/>
        </xdr:cNvSpPr>
      </xdr:nvSpPr>
      <xdr:spPr bwMode="auto">
        <a:xfrm>
          <a:off x="3308350" y="271907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162</xdr:row>
      <xdr:rowOff>38100</xdr:rowOff>
    </xdr:from>
    <xdr:to>
      <xdr:col>19</xdr:col>
      <xdr:colOff>139700</xdr:colOff>
      <xdr:row>162</xdr:row>
      <xdr:rowOff>127000</xdr:rowOff>
    </xdr:to>
    <xdr:sp macro="" textlink="">
      <xdr:nvSpPr>
        <xdr:cNvPr id="31341" name="Oval 939"/>
        <xdr:cNvSpPr>
          <a:spLocks noChangeArrowheads="1"/>
        </xdr:cNvSpPr>
      </xdr:nvSpPr>
      <xdr:spPr bwMode="auto">
        <a:xfrm>
          <a:off x="3308350" y="27724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163</xdr:row>
      <xdr:rowOff>38100</xdr:rowOff>
    </xdr:from>
    <xdr:to>
      <xdr:col>19</xdr:col>
      <xdr:colOff>139700</xdr:colOff>
      <xdr:row>163</xdr:row>
      <xdr:rowOff>127000</xdr:rowOff>
    </xdr:to>
    <xdr:sp macro="" textlink="">
      <xdr:nvSpPr>
        <xdr:cNvPr id="31342" name="Oval 940"/>
        <xdr:cNvSpPr>
          <a:spLocks noChangeArrowheads="1"/>
        </xdr:cNvSpPr>
      </xdr:nvSpPr>
      <xdr:spPr bwMode="auto">
        <a:xfrm>
          <a:off x="3308350" y="278892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167</xdr:row>
      <xdr:rowOff>38100</xdr:rowOff>
    </xdr:from>
    <xdr:to>
      <xdr:col>19</xdr:col>
      <xdr:colOff>139700</xdr:colOff>
      <xdr:row>167</xdr:row>
      <xdr:rowOff>127000</xdr:rowOff>
    </xdr:to>
    <xdr:sp macro="" textlink="">
      <xdr:nvSpPr>
        <xdr:cNvPr id="31343" name="Oval 941"/>
        <xdr:cNvSpPr>
          <a:spLocks noChangeArrowheads="1"/>
        </xdr:cNvSpPr>
      </xdr:nvSpPr>
      <xdr:spPr bwMode="auto">
        <a:xfrm>
          <a:off x="3308350" y="28428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168</xdr:row>
      <xdr:rowOff>38100</xdr:rowOff>
    </xdr:from>
    <xdr:to>
      <xdr:col>19</xdr:col>
      <xdr:colOff>139700</xdr:colOff>
      <xdr:row>168</xdr:row>
      <xdr:rowOff>127000</xdr:rowOff>
    </xdr:to>
    <xdr:sp macro="" textlink="">
      <xdr:nvSpPr>
        <xdr:cNvPr id="31344" name="Oval 942"/>
        <xdr:cNvSpPr>
          <a:spLocks noChangeArrowheads="1"/>
        </xdr:cNvSpPr>
      </xdr:nvSpPr>
      <xdr:spPr bwMode="auto">
        <a:xfrm>
          <a:off x="3308350" y="285940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170</xdr:row>
      <xdr:rowOff>38100</xdr:rowOff>
    </xdr:from>
    <xdr:to>
      <xdr:col>20</xdr:col>
      <xdr:colOff>139700</xdr:colOff>
      <xdr:row>170</xdr:row>
      <xdr:rowOff>127000</xdr:rowOff>
    </xdr:to>
    <xdr:sp macro="" textlink="">
      <xdr:nvSpPr>
        <xdr:cNvPr id="31345" name="Oval 943"/>
        <xdr:cNvSpPr>
          <a:spLocks noChangeArrowheads="1"/>
        </xdr:cNvSpPr>
      </xdr:nvSpPr>
      <xdr:spPr bwMode="auto">
        <a:xfrm>
          <a:off x="3505200" y="28924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50800</xdr:colOff>
      <xdr:row>167</xdr:row>
      <xdr:rowOff>38100</xdr:rowOff>
    </xdr:from>
    <xdr:to>
      <xdr:col>24</xdr:col>
      <xdr:colOff>139700</xdr:colOff>
      <xdr:row>167</xdr:row>
      <xdr:rowOff>127000</xdr:rowOff>
    </xdr:to>
    <xdr:sp macro="" textlink="">
      <xdr:nvSpPr>
        <xdr:cNvPr id="31346" name="Oval 944"/>
        <xdr:cNvSpPr>
          <a:spLocks noChangeArrowheads="1"/>
        </xdr:cNvSpPr>
      </xdr:nvSpPr>
      <xdr:spPr bwMode="auto">
        <a:xfrm>
          <a:off x="4292600" y="28428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50800</xdr:colOff>
      <xdr:row>167</xdr:row>
      <xdr:rowOff>38100</xdr:rowOff>
    </xdr:from>
    <xdr:to>
      <xdr:col>28</xdr:col>
      <xdr:colOff>177800</xdr:colOff>
      <xdr:row>167</xdr:row>
      <xdr:rowOff>133350</xdr:rowOff>
    </xdr:to>
    <xdr:sp macro="" textlink="">
      <xdr:nvSpPr>
        <xdr:cNvPr id="31347" name="Oval 945"/>
        <xdr:cNvSpPr>
          <a:spLocks noChangeArrowheads="1"/>
        </xdr:cNvSpPr>
      </xdr:nvSpPr>
      <xdr:spPr bwMode="auto">
        <a:xfrm>
          <a:off x="5080000" y="28428950"/>
          <a:ext cx="127000" cy="95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50800</xdr:colOff>
      <xdr:row>170</xdr:row>
      <xdr:rowOff>38100</xdr:rowOff>
    </xdr:from>
    <xdr:to>
      <xdr:col>28</xdr:col>
      <xdr:colOff>139700</xdr:colOff>
      <xdr:row>170</xdr:row>
      <xdr:rowOff>127000</xdr:rowOff>
    </xdr:to>
    <xdr:sp macro="" textlink="">
      <xdr:nvSpPr>
        <xdr:cNvPr id="31348" name="Oval 946"/>
        <xdr:cNvSpPr>
          <a:spLocks noChangeArrowheads="1"/>
        </xdr:cNvSpPr>
      </xdr:nvSpPr>
      <xdr:spPr bwMode="auto">
        <a:xfrm>
          <a:off x="5080000" y="28924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163</xdr:row>
      <xdr:rowOff>38100</xdr:rowOff>
    </xdr:from>
    <xdr:to>
      <xdr:col>1</xdr:col>
      <xdr:colOff>139700</xdr:colOff>
      <xdr:row>163</xdr:row>
      <xdr:rowOff>127000</xdr:rowOff>
    </xdr:to>
    <xdr:sp macro="" textlink="">
      <xdr:nvSpPr>
        <xdr:cNvPr id="31349" name="Oval 947"/>
        <xdr:cNvSpPr>
          <a:spLocks noChangeArrowheads="1"/>
        </xdr:cNvSpPr>
      </xdr:nvSpPr>
      <xdr:spPr bwMode="auto">
        <a:xfrm>
          <a:off x="228600" y="278892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50800</xdr:colOff>
      <xdr:row>162</xdr:row>
      <xdr:rowOff>38100</xdr:rowOff>
    </xdr:from>
    <xdr:to>
      <xdr:col>9</xdr:col>
      <xdr:colOff>139700</xdr:colOff>
      <xdr:row>162</xdr:row>
      <xdr:rowOff>127000</xdr:rowOff>
    </xdr:to>
    <xdr:sp macro="" textlink="">
      <xdr:nvSpPr>
        <xdr:cNvPr id="31350" name="Oval 948"/>
        <xdr:cNvSpPr>
          <a:spLocks noChangeArrowheads="1"/>
        </xdr:cNvSpPr>
      </xdr:nvSpPr>
      <xdr:spPr bwMode="auto">
        <a:xfrm>
          <a:off x="1651000" y="27724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50800</xdr:colOff>
      <xdr:row>162</xdr:row>
      <xdr:rowOff>38100</xdr:rowOff>
    </xdr:from>
    <xdr:to>
      <xdr:col>13</xdr:col>
      <xdr:colOff>139700</xdr:colOff>
      <xdr:row>162</xdr:row>
      <xdr:rowOff>127000</xdr:rowOff>
    </xdr:to>
    <xdr:sp macro="" textlink="">
      <xdr:nvSpPr>
        <xdr:cNvPr id="31351" name="Oval 949"/>
        <xdr:cNvSpPr>
          <a:spLocks noChangeArrowheads="1"/>
        </xdr:cNvSpPr>
      </xdr:nvSpPr>
      <xdr:spPr bwMode="auto">
        <a:xfrm>
          <a:off x="2362200" y="27724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193</xdr:row>
      <xdr:rowOff>38100</xdr:rowOff>
    </xdr:from>
    <xdr:to>
      <xdr:col>1</xdr:col>
      <xdr:colOff>139700</xdr:colOff>
      <xdr:row>193</xdr:row>
      <xdr:rowOff>127000</xdr:rowOff>
    </xdr:to>
    <xdr:sp macro="" textlink="">
      <xdr:nvSpPr>
        <xdr:cNvPr id="31352" name="Oval 950"/>
        <xdr:cNvSpPr>
          <a:spLocks noChangeArrowheads="1"/>
        </xdr:cNvSpPr>
      </xdr:nvSpPr>
      <xdr:spPr bwMode="auto">
        <a:xfrm>
          <a:off x="228600" y="326898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194</xdr:row>
      <xdr:rowOff>38100</xdr:rowOff>
    </xdr:from>
    <xdr:to>
      <xdr:col>1</xdr:col>
      <xdr:colOff>139700</xdr:colOff>
      <xdr:row>194</xdr:row>
      <xdr:rowOff>127000</xdr:rowOff>
    </xdr:to>
    <xdr:sp macro="" textlink="">
      <xdr:nvSpPr>
        <xdr:cNvPr id="31353" name="Oval 952"/>
        <xdr:cNvSpPr>
          <a:spLocks noChangeArrowheads="1"/>
        </xdr:cNvSpPr>
      </xdr:nvSpPr>
      <xdr:spPr bwMode="auto">
        <a:xfrm>
          <a:off x="228600" y="32854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206</xdr:row>
      <xdr:rowOff>38100</xdr:rowOff>
    </xdr:from>
    <xdr:to>
      <xdr:col>2</xdr:col>
      <xdr:colOff>139700</xdr:colOff>
      <xdr:row>206</xdr:row>
      <xdr:rowOff>127000</xdr:rowOff>
    </xdr:to>
    <xdr:sp macro="" textlink="">
      <xdr:nvSpPr>
        <xdr:cNvPr id="31354" name="Oval 953"/>
        <xdr:cNvSpPr>
          <a:spLocks noChangeArrowheads="1"/>
        </xdr:cNvSpPr>
      </xdr:nvSpPr>
      <xdr:spPr bwMode="auto">
        <a:xfrm>
          <a:off x="406400" y="34836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209</xdr:row>
      <xdr:rowOff>38100</xdr:rowOff>
    </xdr:from>
    <xdr:to>
      <xdr:col>2</xdr:col>
      <xdr:colOff>139700</xdr:colOff>
      <xdr:row>209</xdr:row>
      <xdr:rowOff>127000</xdr:rowOff>
    </xdr:to>
    <xdr:sp macro="" textlink="">
      <xdr:nvSpPr>
        <xdr:cNvPr id="31355" name="Oval 955"/>
        <xdr:cNvSpPr>
          <a:spLocks noChangeArrowheads="1"/>
        </xdr:cNvSpPr>
      </xdr:nvSpPr>
      <xdr:spPr bwMode="auto">
        <a:xfrm>
          <a:off x="406400" y="353314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210</xdr:row>
      <xdr:rowOff>38100</xdr:rowOff>
    </xdr:from>
    <xdr:to>
      <xdr:col>2</xdr:col>
      <xdr:colOff>139700</xdr:colOff>
      <xdr:row>210</xdr:row>
      <xdr:rowOff>127000</xdr:rowOff>
    </xdr:to>
    <xdr:sp macro="" textlink="">
      <xdr:nvSpPr>
        <xdr:cNvPr id="31356" name="Oval 956"/>
        <xdr:cNvSpPr>
          <a:spLocks noChangeArrowheads="1"/>
        </xdr:cNvSpPr>
      </xdr:nvSpPr>
      <xdr:spPr bwMode="auto">
        <a:xfrm>
          <a:off x="406400" y="354965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205</xdr:row>
      <xdr:rowOff>38100</xdr:rowOff>
    </xdr:from>
    <xdr:to>
      <xdr:col>1</xdr:col>
      <xdr:colOff>139700</xdr:colOff>
      <xdr:row>205</xdr:row>
      <xdr:rowOff>127000</xdr:rowOff>
    </xdr:to>
    <xdr:sp macro="" textlink="">
      <xdr:nvSpPr>
        <xdr:cNvPr id="31357" name="Oval 958"/>
        <xdr:cNvSpPr>
          <a:spLocks noChangeArrowheads="1"/>
        </xdr:cNvSpPr>
      </xdr:nvSpPr>
      <xdr:spPr bwMode="auto">
        <a:xfrm>
          <a:off x="228600" y="346710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213</xdr:row>
      <xdr:rowOff>38100</xdr:rowOff>
    </xdr:from>
    <xdr:to>
      <xdr:col>19</xdr:col>
      <xdr:colOff>139700</xdr:colOff>
      <xdr:row>213</xdr:row>
      <xdr:rowOff>127000</xdr:rowOff>
    </xdr:to>
    <xdr:sp macro="" textlink="">
      <xdr:nvSpPr>
        <xdr:cNvPr id="31358" name="Oval 959"/>
        <xdr:cNvSpPr>
          <a:spLocks noChangeArrowheads="1"/>
        </xdr:cNvSpPr>
      </xdr:nvSpPr>
      <xdr:spPr bwMode="auto">
        <a:xfrm>
          <a:off x="3308350" y="359918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214</xdr:row>
      <xdr:rowOff>38100</xdr:rowOff>
    </xdr:from>
    <xdr:to>
      <xdr:col>19</xdr:col>
      <xdr:colOff>139700</xdr:colOff>
      <xdr:row>214</xdr:row>
      <xdr:rowOff>127000</xdr:rowOff>
    </xdr:to>
    <xdr:sp macro="" textlink="">
      <xdr:nvSpPr>
        <xdr:cNvPr id="31359" name="Oval 960"/>
        <xdr:cNvSpPr>
          <a:spLocks noChangeArrowheads="1"/>
        </xdr:cNvSpPr>
      </xdr:nvSpPr>
      <xdr:spPr bwMode="auto">
        <a:xfrm>
          <a:off x="3308350" y="36156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215</xdr:row>
      <xdr:rowOff>38100</xdr:rowOff>
    </xdr:from>
    <xdr:to>
      <xdr:col>19</xdr:col>
      <xdr:colOff>139700</xdr:colOff>
      <xdr:row>215</xdr:row>
      <xdr:rowOff>127000</xdr:rowOff>
    </xdr:to>
    <xdr:sp macro="" textlink="">
      <xdr:nvSpPr>
        <xdr:cNvPr id="31360" name="Oval 961"/>
        <xdr:cNvSpPr>
          <a:spLocks noChangeArrowheads="1"/>
        </xdr:cNvSpPr>
      </xdr:nvSpPr>
      <xdr:spPr bwMode="auto">
        <a:xfrm>
          <a:off x="3308350" y="363220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216</xdr:row>
      <xdr:rowOff>38100</xdr:rowOff>
    </xdr:from>
    <xdr:to>
      <xdr:col>19</xdr:col>
      <xdr:colOff>139700</xdr:colOff>
      <xdr:row>216</xdr:row>
      <xdr:rowOff>127000</xdr:rowOff>
    </xdr:to>
    <xdr:sp macro="" textlink="">
      <xdr:nvSpPr>
        <xdr:cNvPr id="31361" name="Oval 962"/>
        <xdr:cNvSpPr>
          <a:spLocks noChangeArrowheads="1"/>
        </xdr:cNvSpPr>
      </xdr:nvSpPr>
      <xdr:spPr bwMode="auto">
        <a:xfrm>
          <a:off x="3308350" y="36487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218</xdr:row>
      <xdr:rowOff>38100</xdr:rowOff>
    </xdr:from>
    <xdr:to>
      <xdr:col>19</xdr:col>
      <xdr:colOff>139700</xdr:colOff>
      <xdr:row>218</xdr:row>
      <xdr:rowOff>127000</xdr:rowOff>
    </xdr:to>
    <xdr:sp macro="" textlink="">
      <xdr:nvSpPr>
        <xdr:cNvPr id="31362" name="Oval 963"/>
        <xdr:cNvSpPr>
          <a:spLocks noChangeArrowheads="1"/>
        </xdr:cNvSpPr>
      </xdr:nvSpPr>
      <xdr:spPr bwMode="auto">
        <a:xfrm>
          <a:off x="3308350" y="368173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219</xdr:row>
      <xdr:rowOff>38100</xdr:rowOff>
    </xdr:from>
    <xdr:to>
      <xdr:col>19</xdr:col>
      <xdr:colOff>139700</xdr:colOff>
      <xdr:row>219</xdr:row>
      <xdr:rowOff>127000</xdr:rowOff>
    </xdr:to>
    <xdr:sp macro="" textlink="">
      <xdr:nvSpPr>
        <xdr:cNvPr id="31363" name="Oval 964"/>
        <xdr:cNvSpPr>
          <a:spLocks noChangeArrowheads="1"/>
        </xdr:cNvSpPr>
      </xdr:nvSpPr>
      <xdr:spPr bwMode="auto">
        <a:xfrm>
          <a:off x="3308350" y="369824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220</xdr:row>
      <xdr:rowOff>38100</xdr:rowOff>
    </xdr:from>
    <xdr:to>
      <xdr:col>19</xdr:col>
      <xdr:colOff>139700</xdr:colOff>
      <xdr:row>220</xdr:row>
      <xdr:rowOff>127000</xdr:rowOff>
    </xdr:to>
    <xdr:sp macro="" textlink="">
      <xdr:nvSpPr>
        <xdr:cNvPr id="31364" name="Oval 965"/>
        <xdr:cNvSpPr>
          <a:spLocks noChangeArrowheads="1"/>
        </xdr:cNvSpPr>
      </xdr:nvSpPr>
      <xdr:spPr bwMode="auto">
        <a:xfrm>
          <a:off x="3308350" y="371475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221</xdr:row>
      <xdr:rowOff>38100</xdr:rowOff>
    </xdr:from>
    <xdr:to>
      <xdr:col>19</xdr:col>
      <xdr:colOff>139700</xdr:colOff>
      <xdr:row>221</xdr:row>
      <xdr:rowOff>127000</xdr:rowOff>
    </xdr:to>
    <xdr:sp macro="" textlink="">
      <xdr:nvSpPr>
        <xdr:cNvPr id="31365" name="Oval 966"/>
        <xdr:cNvSpPr>
          <a:spLocks noChangeArrowheads="1"/>
        </xdr:cNvSpPr>
      </xdr:nvSpPr>
      <xdr:spPr bwMode="auto">
        <a:xfrm>
          <a:off x="3308350" y="373126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258</xdr:row>
      <xdr:rowOff>38100</xdr:rowOff>
    </xdr:from>
    <xdr:to>
      <xdr:col>29</xdr:col>
      <xdr:colOff>139700</xdr:colOff>
      <xdr:row>258</xdr:row>
      <xdr:rowOff>127000</xdr:rowOff>
    </xdr:to>
    <xdr:sp macro="" textlink="">
      <xdr:nvSpPr>
        <xdr:cNvPr id="31366" name="Oval 967"/>
        <xdr:cNvSpPr>
          <a:spLocks noChangeArrowheads="1"/>
        </xdr:cNvSpPr>
      </xdr:nvSpPr>
      <xdr:spPr bwMode="auto">
        <a:xfrm>
          <a:off x="5276850" y="432562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260</xdr:row>
      <xdr:rowOff>38100</xdr:rowOff>
    </xdr:from>
    <xdr:to>
      <xdr:col>19</xdr:col>
      <xdr:colOff>139700</xdr:colOff>
      <xdr:row>260</xdr:row>
      <xdr:rowOff>127000</xdr:rowOff>
    </xdr:to>
    <xdr:sp macro="" textlink="">
      <xdr:nvSpPr>
        <xdr:cNvPr id="31367" name="Oval 968"/>
        <xdr:cNvSpPr>
          <a:spLocks noChangeArrowheads="1"/>
        </xdr:cNvSpPr>
      </xdr:nvSpPr>
      <xdr:spPr bwMode="auto">
        <a:xfrm>
          <a:off x="3308350" y="435864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261</xdr:row>
      <xdr:rowOff>38100</xdr:rowOff>
    </xdr:from>
    <xdr:to>
      <xdr:col>19</xdr:col>
      <xdr:colOff>139700</xdr:colOff>
      <xdr:row>261</xdr:row>
      <xdr:rowOff>127000</xdr:rowOff>
    </xdr:to>
    <xdr:sp macro="" textlink="">
      <xdr:nvSpPr>
        <xdr:cNvPr id="31368" name="Oval 969"/>
        <xdr:cNvSpPr>
          <a:spLocks noChangeArrowheads="1"/>
        </xdr:cNvSpPr>
      </xdr:nvSpPr>
      <xdr:spPr bwMode="auto">
        <a:xfrm>
          <a:off x="3308350" y="43745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262</xdr:row>
      <xdr:rowOff>38100</xdr:rowOff>
    </xdr:from>
    <xdr:to>
      <xdr:col>19</xdr:col>
      <xdr:colOff>139700</xdr:colOff>
      <xdr:row>262</xdr:row>
      <xdr:rowOff>127000</xdr:rowOff>
    </xdr:to>
    <xdr:sp macro="" textlink="">
      <xdr:nvSpPr>
        <xdr:cNvPr id="31369" name="Oval 970"/>
        <xdr:cNvSpPr>
          <a:spLocks noChangeArrowheads="1"/>
        </xdr:cNvSpPr>
      </xdr:nvSpPr>
      <xdr:spPr bwMode="auto">
        <a:xfrm>
          <a:off x="3308350" y="43910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263</xdr:row>
      <xdr:rowOff>38100</xdr:rowOff>
    </xdr:from>
    <xdr:to>
      <xdr:col>19</xdr:col>
      <xdr:colOff>139700</xdr:colOff>
      <xdr:row>263</xdr:row>
      <xdr:rowOff>127000</xdr:rowOff>
    </xdr:to>
    <xdr:sp macro="" textlink="">
      <xdr:nvSpPr>
        <xdr:cNvPr id="31370" name="Oval 971"/>
        <xdr:cNvSpPr>
          <a:spLocks noChangeArrowheads="1"/>
        </xdr:cNvSpPr>
      </xdr:nvSpPr>
      <xdr:spPr bwMode="auto">
        <a:xfrm>
          <a:off x="3308350" y="44075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260</xdr:row>
      <xdr:rowOff>38100</xdr:rowOff>
    </xdr:from>
    <xdr:to>
      <xdr:col>1</xdr:col>
      <xdr:colOff>139700</xdr:colOff>
      <xdr:row>260</xdr:row>
      <xdr:rowOff>127000</xdr:rowOff>
    </xdr:to>
    <xdr:sp macro="" textlink="">
      <xdr:nvSpPr>
        <xdr:cNvPr id="31371" name="Oval 972"/>
        <xdr:cNvSpPr>
          <a:spLocks noChangeArrowheads="1"/>
        </xdr:cNvSpPr>
      </xdr:nvSpPr>
      <xdr:spPr bwMode="auto">
        <a:xfrm>
          <a:off x="228600" y="435864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50800</xdr:colOff>
      <xdr:row>259</xdr:row>
      <xdr:rowOff>38100</xdr:rowOff>
    </xdr:from>
    <xdr:to>
      <xdr:col>12</xdr:col>
      <xdr:colOff>139700</xdr:colOff>
      <xdr:row>259</xdr:row>
      <xdr:rowOff>127000</xdr:rowOff>
    </xdr:to>
    <xdr:sp macro="" textlink="">
      <xdr:nvSpPr>
        <xdr:cNvPr id="31372" name="Oval 973"/>
        <xdr:cNvSpPr>
          <a:spLocks noChangeArrowheads="1"/>
        </xdr:cNvSpPr>
      </xdr:nvSpPr>
      <xdr:spPr bwMode="auto">
        <a:xfrm>
          <a:off x="2184400" y="434213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263</xdr:row>
      <xdr:rowOff>38100</xdr:rowOff>
    </xdr:from>
    <xdr:to>
      <xdr:col>1</xdr:col>
      <xdr:colOff>139700</xdr:colOff>
      <xdr:row>263</xdr:row>
      <xdr:rowOff>127000</xdr:rowOff>
    </xdr:to>
    <xdr:sp macro="" textlink="">
      <xdr:nvSpPr>
        <xdr:cNvPr id="31373" name="Oval 974"/>
        <xdr:cNvSpPr>
          <a:spLocks noChangeArrowheads="1"/>
        </xdr:cNvSpPr>
      </xdr:nvSpPr>
      <xdr:spPr bwMode="auto">
        <a:xfrm>
          <a:off x="228600" y="44075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261</xdr:row>
      <xdr:rowOff>38100</xdr:rowOff>
    </xdr:from>
    <xdr:to>
      <xdr:col>2</xdr:col>
      <xdr:colOff>139700</xdr:colOff>
      <xdr:row>261</xdr:row>
      <xdr:rowOff>127000</xdr:rowOff>
    </xdr:to>
    <xdr:sp macro="" textlink="">
      <xdr:nvSpPr>
        <xdr:cNvPr id="31374" name="Oval 975"/>
        <xdr:cNvSpPr>
          <a:spLocks noChangeArrowheads="1"/>
        </xdr:cNvSpPr>
      </xdr:nvSpPr>
      <xdr:spPr bwMode="auto">
        <a:xfrm>
          <a:off x="406400" y="43745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262</xdr:row>
      <xdr:rowOff>38100</xdr:rowOff>
    </xdr:from>
    <xdr:to>
      <xdr:col>2</xdr:col>
      <xdr:colOff>139700</xdr:colOff>
      <xdr:row>262</xdr:row>
      <xdr:rowOff>127000</xdr:rowOff>
    </xdr:to>
    <xdr:sp macro="" textlink="">
      <xdr:nvSpPr>
        <xdr:cNvPr id="31375" name="Oval 976"/>
        <xdr:cNvSpPr>
          <a:spLocks noChangeArrowheads="1"/>
        </xdr:cNvSpPr>
      </xdr:nvSpPr>
      <xdr:spPr bwMode="auto">
        <a:xfrm>
          <a:off x="406400" y="43910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264</xdr:row>
      <xdr:rowOff>38100</xdr:rowOff>
    </xdr:from>
    <xdr:to>
      <xdr:col>2</xdr:col>
      <xdr:colOff>139944</xdr:colOff>
      <xdr:row>264</xdr:row>
      <xdr:rowOff>123825</xdr:rowOff>
    </xdr:to>
    <xdr:sp macro="" textlink="">
      <xdr:nvSpPr>
        <xdr:cNvPr id="2001" name="Oval 977"/>
        <xdr:cNvSpPr>
          <a:spLocks noChangeArrowheads="1"/>
        </xdr:cNvSpPr>
      </xdr:nvSpPr>
      <xdr:spPr bwMode="auto">
        <a:xfrm>
          <a:off x="390525" y="62664975"/>
          <a:ext cx="85725" cy="85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  <xdr:twoCellAnchor>
    <xdr:from>
      <xdr:col>1</xdr:col>
      <xdr:colOff>50800</xdr:colOff>
      <xdr:row>265</xdr:row>
      <xdr:rowOff>38100</xdr:rowOff>
    </xdr:from>
    <xdr:to>
      <xdr:col>1</xdr:col>
      <xdr:colOff>139700</xdr:colOff>
      <xdr:row>265</xdr:row>
      <xdr:rowOff>127000</xdr:rowOff>
    </xdr:to>
    <xdr:sp macro="" textlink="">
      <xdr:nvSpPr>
        <xdr:cNvPr id="31377" name="Oval 978"/>
        <xdr:cNvSpPr>
          <a:spLocks noChangeArrowheads="1"/>
        </xdr:cNvSpPr>
      </xdr:nvSpPr>
      <xdr:spPr bwMode="auto">
        <a:xfrm>
          <a:off x="228600" y="44405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266</xdr:row>
      <xdr:rowOff>38100</xdr:rowOff>
    </xdr:from>
    <xdr:to>
      <xdr:col>2</xdr:col>
      <xdr:colOff>139700</xdr:colOff>
      <xdr:row>266</xdr:row>
      <xdr:rowOff>127000</xdr:rowOff>
    </xdr:to>
    <xdr:sp macro="" textlink="">
      <xdr:nvSpPr>
        <xdr:cNvPr id="31378" name="Oval 979"/>
        <xdr:cNvSpPr>
          <a:spLocks noChangeArrowheads="1"/>
        </xdr:cNvSpPr>
      </xdr:nvSpPr>
      <xdr:spPr bwMode="auto">
        <a:xfrm>
          <a:off x="406400" y="44570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267</xdr:row>
      <xdr:rowOff>38100</xdr:rowOff>
    </xdr:from>
    <xdr:to>
      <xdr:col>2</xdr:col>
      <xdr:colOff>139700</xdr:colOff>
      <xdr:row>267</xdr:row>
      <xdr:rowOff>127000</xdr:rowOff>
    </xdr:to>
    <xdr:sp macro="" textlink="">
      <xdr:nvSpPr>
        <xdr:cNvPr id="31379" name="Oval 980"/>
        <xdr:cNvSpPr>
          <a:spLocks noChangeArrowheads="1"/>
        </xdr:cNvSpPr>
      </xdr:nvSpPr>
      <xdr:spPr bwMode="auto">
        <a:xfrm>
          <a:off x="406400" y="44735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269</xdr:row>
      <xdr:rowOff>38100</xdr:rowOff>
    </xdr:from>
    <xdr:to>
      <xdr:col>1</xdr:col>
      <xdr:colOff>139700</xdr:colOff>
      <xdr:row>269</xdr:row>
      <xdr:rowOff>127000</xdr:rowOff>
    </xdr:to>
    <xdr:sp macro="" textlink="">
      <xdr:nvSpPr>
        <xdr:cNvPr id="31380" name="Oval 981"/>
        <xdr:cNvSpPr>
          <a:spLocks noChangeArrowheads="1"/>
        </xdr:cNvSpPr>
      </xdr:nvSpPr>
      <xdr:spPr bwMode="auto">
        <a:xfrm>
          <a:off x="228600" y="45065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272</xdr:row>
      <xdr:rowOff>38100</xdr:rowOff>
    </xdr:from>
    <xdr:to>
      <xdr:col>1</xdr:col>
      <xdr:colOff>139700</xdr:colOff>
      <xdr:row>272</xdr:row>
      <xdr:rowOff>127000</xdr:rowOff>
    </xdr:to>
    <xdr:sp macro="" textlink="">
      <xdr:nvSpPr>
        <xdr:cNvPr id="31381" name="Oval 982"/>
        <xdr:cNvSpPr>
          <a:spLocks noChangeArrowheads="1"/>
        </xdr:cNvSpPr>
      </xdr:nvSpPr>
      <xdr:spPr bwMode="auto">
        <a:xfrm>
          <a:off x="228600" y="45561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266</xdr:row>
      <xdr:rowOff>38100</xdr:rowOff>
    </xdr:from>
    <xdr:to>
      <xdr:col>20</xdr:col>
      <xdr:colOff>139700</xdr:colOff>
      <xdr:row>266</xdr:row>
      <xdr:rowOff>127000</xdr:rowOff>
    </xdr:to>
    <xdr:sp macro="" textlink="">
      <xdr:nvSpPr>
        <xdr:cNvPr id="31382" name="Oval 983"/>
        <xdr:cNvSpPr>
          <a:spLocks noChangeArrowheads="1"/>
        </xdr:cNvSpPr>
      </xdr:nvSpPr>
      <xdr:spPr bwMode="auto">
        <a:xfrm>
          <a:off x="3505200" y="44570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267</xdr:row>
      <xdr:rowOff>38100</xdr:rowOff>
    </xdr:from>
    <xdr:to>
      <xdr:col>20</xdr:col>
      <xdr:colOff>139700</xdr:colOff>
      <xdr:row>267</xdr:row>
      <xdr:rowOff>127000</xdr:rowOff>
    </xdr:to>
    <xdr:sp macro="" textlink="">
      <xdr:nvSpPr>
        <xdr:cNvPr id="31383" name="Oval 984"/>
        <xdr:cNvSpPr>
          <a:spLocks noChangeArrowheads="1"/>
        </xdr:cNvSpPr>
      </xdr:nvSpPr>
      <xdr:spPr bwMode="auto">
        <a:xfrm>
          <a:off x="3505200" y="44735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269</xdr:row>
      <xdr:rowOff>38100</xdr:rowOff>
    </xdr:from>
    <xdr:to>
      <xdr:col>20</xdr:col>
      <xdr:colOff>139700</xdr:colOff>
      <xdr:row>269</xdr:row>
      <xdr:rowOff>127000</xdr:rowOff>
    </xdr:to>
    <xdr:sp macro="" textlink="">
      <xdr:nvSpPr>
        <xdr:cNvPr id="31384" name="Oval 985"/>
        <xdr:cNvSpPr>
          <a:spLocks noChangeArrowheads="1"/>
        </xdr:cNvSpPr>
      </xdr:nvSpPr>
      <xdr:spPr bwMode="auto">
        <a:xfrm>
          <a:off x="3505200" y="45065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269</xdr:row>
      <xdr:rowOff>38100</xdr:rowOff>
    </xdr:from>
    <xdr:to>
      <xdr:col>29</xdr:col>
      <xdr:colOff>139700</xdr:colOff>
      <xdr:row>269</xdr:row>
      <xdr:rowOff>127000</xdr:rowOff>
    </xdr:to>
    <xdr:sp macro="" textlink="">
      <xdr:nvSpPr>
        <xdr:cNvPr id="31385" name="Oval 986"/>
        <xdr:cNvSpPr>
          <a:spLocks noChangeArrowheads="1"/>
        </xdr:cNvSpPr>
      </xdr:nvSpPr>
      <xdr:spPr bwMode="auto">
        <a:xfrm>
          <a:off x="5276850" y="45065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264</xdr:row>
      <xdr:rowOff>38100</xdr:rowOff>
    </xdr:from>
    <xdr:to>
      <xdr:col>20</xdr:col>
      <xdr:colOff>139700</xdr:colOff>
      <xdr:row>264</xdr:row>
      <xdr:rowOff>127000</xdr:rowOff>
    </xdr:to>
    <xdr:sp macro="" textlink="">
      <xdr:nvSpPr>
        <xdr:cNvPr id="31386" name="Oval 987"/>
        <xdr:cNvSpPr>
          <a:spLocks noChangeArrowheads="1"/>
        </xdr:cNvSpPr>
      </xdr:nvSpPr>
      <xdr:spPr bwMode="auto">
        <a:xfrm>
          <a:off x="3505200" y="44240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273</xdr:row>
      <xdr:rowOff>38100</xdr:rowOff>
    </xdr:from>
    <xdr:to>
      <xdr:col>19</xdr:col>
      <xdr:colOff>139700</xdr:colOff>
      <xdr:row>273</xdr:row>
      <xdr:rowOff>127000</xdr:rowOff>
    </xdr:to>
    <xdr:sp macro="" textlink="">
      <xdr:nvSpPr>
        <xdr:cNvPr id="31387" name="Oval 988"/>
        <xdr:cNvSpPr>
          <a:spLocks noChangeArrowheads="1"/>
        </xdr:cNvSpPr>
      </xdr:nvSpPr>
      <xdr:spPr bwMode="auto">
        <a:xfrm>
          <a:off x="3308350" y="45726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274</xdr:row>
      <xdr:rowOff>38100</xdr:rowOff>
    </xdr:from>
    <xdr:to>
      <xdr:col>19</xdr:col>
      <xdr:colOff>139700</xdr:colOff>
      <xdr:row>274</xdr:row>
      <xdr:rowOff>127000</xdr:rowOff>
    </xdr:to>
    <xdr:sp macro="" textlink="">
      <xdr:nvSpPr>
        <xdr:cNvPr id="31388" name="Oval 989"/>
        <xdr:cNvSpPr>
          <a:spLocks noChangeArrowheads="1"/>
        </xdr:cNvSpPr>
      </xdr:nvSpPr>
      <xdr:spPr bwMode="auto">
        <a:xfrm>
          <a:off x="3308350" y="45891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275</xdr:row>
      <xdr:rowOff>38100</xdr:rowOff>
    </xdr:from>
    <xdr:to>
      <xdr:col>19</xdr:col>
      <xdr:colOff>139700</xdr:colOff>
      <xdr:row>275</xdr:row>
      <xdr:rowOff>127000</xdr:rowOff>
    </xdr:to>
    <xdr:sp macro="" textlink="">
      <xdr:nvSpPr>
        <xdr:cNvPr id="31389" name="Oval 990"/>
        <xdr:cNvSpPr>
          <a:spLocks noChangeArrowheads="1"/>
        </xdr:cNvSpPr>
      </xdr:nvSpPr>
      <xdr:spPr bwMode="auto">
        <a:xfrm>
          <a:off x="3308350" y="46056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276</xdr:row>
      <xdr:rowOff>38100</xdr:rowOff>
    </xdr:from>
    <xdr:to>
      <xdr:col>20</xdr:col>
      <xdr:colOff>139700</xdr:colOff>
      <xdr:row>276</xdr:row>
      <xdr:rowOff>127000</xdr:rowOff>
    </xdr:to>
    <xdr:sp macro="" textlink="">
      <xdr:nvSpPr>
        <xdr:cNvPr id="31390" name="Oval 991"/>
        <xdr:cNvSpPr>
          <a:spLocks noChangeArrowheads="1"/>
        </xdr:cNvSpPr>
      </xdr:nvSpPr>
      <xdr:spPr bwMode="auto">
        <a:xfrm>
          <a:off x="3505200" y="46221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47625</xdr:colOff>
      <xdr:row>278</xdr:row>
      <xdr:rowOff>38100</xdr:rowOff>
    </xdr:from>
    <xdr:to>
      <xdr:col>20</xdr:col>
      <xdr:colOff>139944</xdr:colOff>
      <xdr:row>278</xdr:row>
      <xdr:rowOff>123825</xdr:rowOff>
    </xdr:to>
    <xdr:sp macro="" textlink="">
      <xdr:nvSpPr>
        <xdr:cNvPr id="2016" name="Oval 992"/>
        <xdr:cNvSpPr>
          <a:spLocks noChangeArrowheads="1"/>
        </xdr:cNvSpPr>
      </xdr:nvSpPr>
      <xdr:spPr bwMode="auto">
        <a:xfrm>
          <a:off x="3381375" y="64931925"/>
          <a:ext cx="85725" cy="85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  <xdr:twoCellAnchor>
    <xdr:from>
      <xdr:col>20</xdr:col>
      <xdr:colOff>50800</xdr:colOff>
      <xdr:row>279</xdr:row>
      <xdr:rowOff>38100</xdr:rowOff>
    </xdr:from>
    <xdr:to>
      <xdr:col>20</xdr:col>
      <xdr:colOff>139700</xdr:colOff>
      <xdr:row>279</xdr:row>
      <xdr:rowOff>127000</xdr:rowOff>
    </xdr:to>
    <xdr:sp macro="" textlink="">
      <xdr:nvSpPr>
        <xdr:cNvPr id="31392" name="Oval 993"/>
        <xdr:cNvSpPr>
          <a:spLocks noChangeArrowheads="1"/>
        </xdr:cNvSpPr>
      </xdr:nvSpPr>
      <xdr:spPr bwMode="auto">
        <a:xfrm>
          <a:off x="3505200" y="46716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281</xdr:row>
      <xdr:rowOff>38100</xdr:rowOff>
    </xdr:from>
    <xdr:to>
      <xdr:col>20</xdr:col>
      <xdr:colOff>139700</xdr:colOff>
      <xdr:row>281</xdr:row>
      <xdr:rowOff>127000</xdr:rowOff>
    </xdr:to>
    <xdr:sp macro="" textlink="">
      <xdr:nvSpPr>
        <xdr:cNvPr id="31393" name="Oval 994"/>
        <xdr:cNvSpPr>
          <a:spLocks noChangeArrowheads="1"/>
        </xdr:cNvSpPr>
      </xdr:nvSpPr>
      <xdr:spPr bwMode="auto">
        <a:xfrm>
          <a:off x="3505200" y="47047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277</xdr:row>
      <xdr:rowOff>38100</xdr:rowOff>
    </xdr:from>
    <xdr:to>
      <xdr:col>1</xdr:col>
      <xdr:colOff>139700</xdr:colOff>
      <xdr:row>277</xdr:row>
      <xdr:rowOff>127000</xdr:rowOff>
    </xdr:to>
    <xdr:sp macro="" textlink="">
      <xdr:nvSpPr>
        <xdr:cNvPr id="31394" name="Oval 995"/>
        <xdr:cNvSpPr>
          <a:spLocks noChangeArrowheads="1"/>
        </xdr:cNvSpPr>
      </xdr:nvSpPr>
      <xdr:spPr bwMode="auto">
        <a:xfrm>
          <a:off x="228600" y="46386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278</xdr:row>
      <xdr:rowOff>38100</xdr:rowOff>
    </xdr:from>
    <xdr:to>
      <xdr:col>2</xdr:col>
      <xdr:colOff>139700</xdr:colOff>
      <xdr:row>278</xdr:row>
      <xdr:rowOff>127000</xdr:rowOff>
    </xdr:to>
    <xdr:sp macro="" textlink="">
      <xdr:nvSpPr>
        <xdr:cNvPr id="31395" name="Oval 996"/>
        <xdr:cNvSpPr>
          <a:spLocks noChangeArrowheads="1"/>
        </xdr:cNvSpPr>
      </xdr:nvSpPr>
      <xdr:spPr bwMode="auto">
        <a:xfrm>
          <a:off x="406400" y="46551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279</xdr:row>
      <xdr:rowOff>38100</xdr:rowOff>
    </xdr:from>
    <xdr:to>
      <xdr:col>2</xdr:col>
      <xdr:colOff>139700</xdr:colOff>
      <xdr:row>279</xdr:row>
      <xdr:rowOff>127000</xdr:rowOff>
    </xdr:to>
    <xdr:sp macro="" textlink="">
      <xdr:nvSpPr>
        <xdr:cNvPr id="31396" name="Oval 997"/>
        <xdr:cNvSpPr>
          <a:spLocks noChangeArrowheads="1"/>
        </xdr:cNvSpPr>
      </xdr:nvSpPr>
      <xdr:spPr bwMode="auto">
        <a:xfrm>
          <a:off x="406400" y="46716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281</xdr:row>
      <xdr:rowOff>38100</xdr:rowOff>
    </xdr:from>
    <xdr:to>
      <xdr:col>2</xdr:col>
      <xdr:colOff>139944</xdr:colOff>
      <xdr:row>281</xdr:row>
      <xdr:rowOff>123825</xdr:rowOff>
    </xdr:to>
    <xdr:sp macro="" textlink="">
      <xdr:nvSpPr>
        <xdr:cNvPr id="2022" name="Oval 998"/>
        <xdr:cNvSpPr>
          <a:spLocks noChangeArrowheads="1"/>
        </xdr:cNvSpPr>
      </xdr:nvSpPr>
      <xdr:spPr bwMode="auto">
        <a:xfrm>
          <a:off x="390525" y="65417700"/>
          <a:ext cx="85725" cy="85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  <xdr:twoCellAnchor>
    <xdr:from>
      <xdr:col>6</xdr:col>
      <xdr:colOff>50800</xdr:colOff>
      <xdr:row>284</xdr:row>
      <xdr:rowOff>38100</xdr:rowOff>
    </xdr:from>
    <xdr:to>
      <xdr:col>6</xdr:col>
      <xdr:colOff>139700</xdr:colOff>
      <xdr:row>284</xdr:row>
      <xdr:rowOff>127000</xdr:rowOff>
    </xdr:to>
    <xdr:sp macro="" textlink="">
      <xdr:nvSpPr>
        <xdr:cNvPr id="31398" name="Oval 1000"/>
        <xdr:cNvSpPr>
          <a:spLocks noChangeArrowheads="1"/>
        </xdr:cNvSpPr>
      </xdr:nvSpPr>
      <xdr:spPr bwMode="auto">
        <a:xfrm>
          <a:off x="1117600" y="47415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284</xdr:row>
      <xdr:rowOff>38100</xdr:rowOff>
    </xdr:from>
    <xdr:to>
      <xdr:col>19</xdr:col>
      <xdr:colOff>139700</xdr:colOff>
      <xdr:row>284</xdr:row>
      <xdr:rowOff>127000</xdr:rowOff>
    </xdr:to>
    <xdr:sp macro="" textlink="">
      <xdr:nvSpPr>
        <xdr:cNvPr id="31399" name="Oval 1001"/>
        <xdr:cNvSpPr>
          <a:spLocks noChangeArrowheads="1"/>
        </xdr:cNvSpPr>
      </xdr:nvSpPr>
      <xdr:spPr bwMode="auto">
        <a:xfrm>
          <a:off x="3308350" y="47415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284</xdr:row>
      <xdr:rowOff>38100</xdr:rowOff>
    </xdr:from>
    <xdr:to>
      <xdr:col>27</xdr:col>
      <xdr:colOff>139700</xdr:colOff>
      <xdr:row>284</xdr:row>
      <xdr:rowOff>127000</xdr:rowOff>
    </xdr:to>
    <xdr:sp macro="" textlink="">
      <xdr:nvSpPr>
        <xdr:cNvPr id="31400" name="Oval 1002"/>
        <xdr:cNvSpPr>
          <a:spLocks noChangeArrowheads="1"/>
        </xdr:cNvSpPr>
      </xdr:nvSpPr>
      <xdr:spPr bwMode="auto">
        <a:xfrm>
          <a:off x="4883150" y="47415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323</xdr:row>
      <xdr:rowOff>38100</xdr:rowOff>
    </xdr:from>
    <xdr:to>
      <xdr:col>1</xdr:col>
      <xdr:colOff>139700</xdr:colOff>
      <xdr:row>323</xdr:row>
      <xdr:rowOff>127000</xdr:rowOff>
    </xdr:to>
    <xdr:sp macro="" textlink="">
      <xdr:nvSpPr>
        <xdr:cNvPr id="31401" name="Oval 1003"/>
        <xdr:cNvSpPr>
          <a:spLocks noChangeArrowheads="1"/>
        </xdr:cNvSpPr>
      </xdr:nvSpPr>
      <xdr:spPr bwMode="auto">
        <a:xfrm>
          <a:off x="228600" y="53943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324</xdr:row>
      <xdr:rowOff>38100</xdr:rowOff>
    </xdr:from>
    <xdr:to>
      <xdr:col>1</xdr:col>
      <xdr:colOff>139700</xdr:colOff>
      <xdr:row>324</xdr:row>
      <xdr:rowOff>127000</xdr:rowOff>
    </xdr:to>
    <xdr:sp macro="" textlink="">
      <xdr:nvSpPr>
        <xdr:cNvPr id="31402" name="Oval 1004"/>
        <xdr:cNvSpPr>
          <a:spLocks noChangeArrowheads="1"/>
        </xdr:cNvSpPr>
      </xdr:nvSpPr>
      <xdr:spPr bwMode="auto">
        <a:xfrm>
          <a:off x="228600" y="54108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325</xdr:row>
      <xdr:rowOff>38100</xdr:rowOff>
    </xdr:from>
    <xdr:to>
      <xdr:col>1</xdr:col>
      <xdr:colOff>139700</xdr:colOff>
      <xdr:row>325</xdr:row>
      <xdr:rowOff>127000</xdr:rowOff>
    </xdr:to>
    <xdr:sp macro="" textlink="">
      <xdr:nvSpPr>
        <xdr:cNvPr id="31403" name="Oval 1005"/>
        <xdr:cNvSpPr>
          <a:spLocks noChangeArrowheads="1"/>
        </xdr:cNvSpPr>
      </xdr:nvSpPr>
      <xdr:spPr bwMode="auto">
        <a:xfrm>
          <a:off x="228600" y="54273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316</xdr:row>
      <xdr:rowOff>38100</xdr:rowOff>
    </xdr:from>
    <xdr:to>
      <xdr:col>19</xdr:col>
      <xdr:colOff>139700</xdr:colOff>
      <xdr:row>316</xdr:row>
      <xdr:rowOff>127000</xdr:rowOff>
    </xdr:to>
    <xdr:sp macro="" textlink="">
      <xdr:nvSpPr>
        <xdr:cNvPr id="31404" name="Oval 1006"/>
        <xdr:cNvSpPr>
          <a:spLocks noChangeArrowheads="1"/>
        </xdr:cNvSpPr>
      </xdr:nvSpPr>
      <xdr:spPr bwMode="auto">
        <a:xfrm>
          <a:off x="3308350" y="52787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317</xdr:row>
      <xdr:rowOff>38100</xdr:rowOff>
    </xdr:from>
    <xdr:to>
      <xdr:col>19</xdr:col>
      <xdr:colOff>139700</xdr:colOff>
      <xdr:row>317</xdr:row>
      <xdr:rowOff>127000</xdr:rowOff>
    </xdr:to>
    <xdr:sp macro="" textlink="">
      <xdr:nvSpPr>
        <xdr:cNvPr id="31405" name="Oval 1007"/>
        <xdr:cNvSpPr>
          <a:spLocks noChangeArrowheads="1"/>
        </xdr:cNvSpPr>
      </xdr:nvSpPr>
      <xdr:spPr bwMode="auto">
        <a:xfrm>
          <a:off x="3308350" y="52952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318</xdr:row>
      <xdr:rowOff>38100</xdr:rowOff>
    </xdr:from>
    <xdr:to>
      <xdr:col>19</xdr:col>
      <xdr:colOff>139700</xdr:colOff>
      <xdr:row>318</xdr:row>
      <xdr:rowOff>127000</xdr:rowOff>
    </xdr:to>
    <xdr:sp macro="" textlink="">
      <xdr:nvSpPr>
        <xdr:cNvPr id="31406" name="Oval 1008"/>
        <xdr:cNvSpPr>
          <a:spLocks noChangeArrowheads="1"/>
        </xdr:cNvSpPr>
      </xdr:nvSpPr>
      <xdr:spPr bwMode="auto">
        <a:xfrm>
          <a:off x="3308350" y="53117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319</xdr:row>
      <xdr:rowOff>38100</xdr:rowOff>
    </xdr:from>
    <xdr:to>
      <xdr:col>19</xdr:col>
      <xdr:colOff>139700</xdr:colOff>
      <xdr:row>319</xdr:row>
      <xdr:rowOff>127000</xdr:rowOff>
    </xdr:to>
    <xdr:sp macro="" textlink="">
      <xdr:nvSpPr>
        <xdr:cNvPr id="31407" name="Oval 1009"/>
        <xdr:cNvSpPr>
          <a:spLocks noChangeArrowheads="1"/>
        </xdr:cNvSpPr>
      </xdr:nvSpPr>
      <xdr:spPr bwMode="auto">
        <a:xfrm>
          <a:off x="3308350" y="53282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320</xdr:row>
      <xdr:rowOff>38100</xdr:rowOff>
    </xdr:from>
    <xdr:to>
      <xdr:col>19</xdr:col>
      <xdr:colOff>139700</xdr:colOff>
      <xdr:row>320</xdr:row>
      <xdr:rowOff>127000</xdr:rowOff>
    </xdr:to>
    <xdr:sp macro="" textlink="">
      <xdr:nvSpPr>
        <xdr:cNvPr id="31408" name="Oval 1010"/>
        <xdr:cNvSpPr>
          <a:spLocks noChangeArrowheads="1"/>
        </xdr:cNvSpPr>
      </xdr:nvSpPr>
      <xdr:spPr bwMode="auto">
        <a:xfrm>
          <a:off x="3308350" y="53447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321</xdr:row>
      <xdr:rowOff>38100</xdr:rowOff>
    </xdr:from>
    <xdr:to>
      <xdr:col>19</xdr:col>
      <xdr:colOff>139700</xdr:colOff>
      <xdr:row>321</xdr:row>
      <xdr:rowOff>127000</xdr:rowOff>
    </xdr:to>
    <xdr:sp macro="" textlink="">
      <xdr:nvSpPr>
        <xdr:cNvPr id="31409" name="Oval 1011"/>
        <xdr:cNvSpPr>
          <a:spLocks noChangeArrowheads="1"/>
        </xdr:cNvSpPr>
      </xdr:nvSpPr>
      <xdr:spPr bwMode="auto">
        <a:xfrm>
          <a:off x="3308350" y="536130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322</xdr:row>
      <xdr:rowOff>38100</xdr:rowOff>
    </xdr:from>
    <xdr:to>
      <xdr:col>20</xdr:col>
      <xdr:colOff>139700</xdr:colOff>
      <xdr:row>322</xdr:row>
      <xdr:rowOff>127000</xdr:rowOff>
    </xdr:to>
    <xdr:sp macro="" textlink="">
      <xdr:nvSpPr>
        <xdr:cNvPr id="31410" name="Oval 1012"/>
        <xdr:cNvSpPr>
          <a:spLocks noChangeArrowheads="1"/>
        </xdr:cNvSpPr>
      </xdr:nvSpPr>
      <xdr:spPr bwMode="auto">
        <a:xfrm>
          <a:off x="3505200" y="53778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323</xdr:row>
      <xdr:rowOff>38100</xdr:rowOff>
    </xdr:from>
    <xdr:to>
      <xdr:col>19</xdr:col>
      <xdr:colOff>139700</xdr:colOff>
      <xdr:row>323</xdr:row>
      <xdr:rowOff>127000</xdr:rowOff>
    </xdr:to>
    <xdr:sp macro="" textlink="">
      <xdr:nvSpPr>
        <xdr:cNvPr id="31411" name="Oval 1013"/>
        <xdr:cNvSpPr>
          <a:spLocks noChangeArrowheads="1"/>
        </xdr:cNvSpPr>
      </xdr:nvSpPr>
      <xdr:spPr bwMode="auto">
        <a:xfrm>
          <a:off x="3308350" y="53943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47625</xdr:colOff>
      <xdr:row>324</xdr:row>
      <xdr:rowOff>38100</xdr:rowOff>
    </xdr:from>
    <xdr:to>
      <xdr:col>20</xdr:col>
      <xdr:colOff>139944</xdr:colOff>
      <xdr:row>324</xdr:row>
      <xdr:rowOff>123825</xdr:rowOff>
    </xdr:to>
    <xdr:sp macro="" textlink="">
      <xdr:nvSpPr>
        <xdr:cNvPr id="2038" name="Oval 1014"/>
        <xdr:cNvSpPr>
          <a:spLocks noChangeArrowheads="1"/>
        </xdr:cNvSpPr>
      </xdr:nvSpPr>
      <xdr:spPr bwMode="auto">
        <a:xfrm>
          <a:off x="3381375" y="72351900"/>
          <a:ext cx="85725" cy="85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  <xdr:twoCellAnchor>
    <xdr:from>
      <xdr:col>20</xdr:col>
      <xdr:colOff>50800</xdr:colOff>
      <xdr:row>325</xdr:row>
      <xdr:rowOff>38100</xdr:rowOff>
    </xdr:from>
    <xdr:to>
      <xdr:col>20</xdr:col>
      <xdr:colOff>139700</xdr:colOff>
      <xdr:row>325</xdr:row>
      <xdr:rowOff>127000</xdr:rowOff>
    </xdr:to>
    <xdr:sp macro="" textlink="">
      <xdr:nvSpPr>
        <xdr:cNvPr id="31413" name="Oval 1015"/>
        <xdr:cNvSpPr>
          <a:spLocks noChangeArrowheads="1"/>
        </xdr:cNvSpPr>
      </xdr:nvSpPr>
      <xdr:spPr bwMode="auto">
        <a:xfrm>
          <a:off x="3505200" y="54273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327</xdr:row>
      <xdr:rowOff>38100</xdr:rowOff>
    </xdr:from>
    <xdr:to>
      <xdr:col>20</xdr:col>
      <xdr:colOff>139700</xdr:colOff>
      <xdr:row>327</xdr:row>
      <xdr:rowOff>127000</xdr:rowOff>
    </xdr:to>
    <xdr:sp macro="" textlink="">
      <xdr:nvSpPr>
        <xdr:cNvPr id="31414" name="Oval 1016"/>
        <xdr:cNvSpPr>
          <a:spLocks noChangeArrowheads="1"/>
        </xdr:cNvSpPr>
      </xdr:nvSpPr>
      <xdr:spPr bwMode="auto">
        <a:xfrm>
          <a:off x="3505200" y="5460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50800</xdr:colOff>
      <xdr:row>336</xdr:row>
      <xdr:rowOff>38100</xdr:rowOff>
    </xdr:from>
    <xdr:to>
      <xdr:col>5</xdr:col>
      <xdr:colOff>139700</xdr:colOff>
      <xdr:row>336</xdr:row>
      <xdr:rowOff>127000</xdr:rowOff>
    </xdr:to>
    <xdr:sp macro="" textlink="">
      <xdr:nvSpPr>
        <xdr:cNvPr id="31415" name="Oval 1018"/>
        <xdr:cNvSpPr>
          <a:spLocks noChangeArrowheads="1"/>
        </xdr:cNvSpPr>
      </xdr:nvSpPr>
      <xdr:spPr bwMode="auto">
        <a:xfrm>
          <a:off x="939800" y="55949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69850</xdr:colOff>
      <xdr:row>336</xdr:row>
      <xdr:rowOff>38100</xdr:rowOff>
    </xdr:from>
    <xdr:to>
      <xdr:col>12</xdr:col>
      <xdr:colOff>158750</xdr:colOff>
      <xdr:row>336</xdr:row>
      <xdr:rowOff>127000</xdr:rowOff>
    </xdr:to>
    <xdr:sp macro="" textlink="">
      <xdr:nvSpPr>
        <xdr:cNvPr id="31416" name="Oval 1019"/>
        <xdr:cNvSpPr>
          <a:spLocks noChangeArrowheads="1"/>
        </xdr:cNvSpPr>
      </xdr:nvSpPr>
      <xdr:spPr bwMode="auto">
        <a:xfrm>
          <a:off x="2203450" y="55949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336</xdr:row>
      <xdr:rowOff>38100</xdr:rowOff>
    </xdr:from>
    <xdr:to>
      <xdr:col>19</xdr:col>
      <xdr:colOff>139700</xdr:colOff>
      <xdr:row>336</xdr:row>
      <xdr:rowOff>127000</xdr:rowOff>
    </xdr:to>
    <xdr:sp macro="" textlink="">
      <xdr:nvSpPr>
        <xdr:cNvPr id="31417" name="Oval 1020"/>
        <xdr:cNvSpPr>
          <a:spLocks noChangeArrowheads="1"/>
        </xdr:cNvSpPr>
      </xdr:nvSpPr>
      <xdr:spPr bwMode="auto">
        <a:xfrm>
          <a:off x="3308350" y="55949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344</xdr:row>
      <xdr:rowOff>38100</xdr:rowOff>
    </xdr:from>
    <xdr:to>
      <xdr:col>1</xdr:col>
      <xdr:colOff>139700</xdr:colOff>
      <xdr:row>344</xdr:row>
      <xdr:rowOff>127000</xdr:rowOff>
    </xdr:to>
    <xdr:sp macro="" textlink="">
      <xdr:nvSpPr>
        <xdr:cNvPr id="31418" name="Oval 1021"/>
        <xdr:cNvSpPr>
          <a:spLocks noChangeArrowheads="1"/>
        </xdr:cNvSpPr>
      </xdr:nvSpPr>
      <xdr:spPr bwMode="auto">
        <a:xfrm>
          <a:off x="228600" y="5714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345</xdr:row>
      <xdr:rowOff>38100</xdr:rowOff>
    </xdr:from>
    <xdr:to>
      <xdr:col>1</xdr:col>
      <xdr:colOff>139700</xdr:colOff>
      <xdr:row>345</xdr:row>
      <xdr:rowOff>127000</xdr:rowOff>
    </xdr:to>
    <xdr:sp macro="" textlink="">
      <xdr:nvSpPr>
        <xdr:cNvPr id="31419" name="Oval 1022"/>
        <xdr:cNvSpPr>
          <a:spLocks noChangeArrowheads="1"/>
        </xdr:cNvSpPr>
      </xdr:nvSpPr>
      <xdr:spPr bwMode="auto">
        <a:xfrm>
          <a:off x="228600" y="57308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346</xdr:row>
      <xdr:rowOff>38100</xdr:rowOff>
    </xdr:from>
    <xdr:to>
      <xdr:col>1</xdr:col>
      <xdr:colOff>139700</xdr:colOff>
      <xdr:row>346</xdr:row>
      <xdr:rowOff>127000</xdr:rowOff>
    </xdr:to>
    <xdr:sp macro="" textlink="">
      <xdr:nvSpPr>
        <xdr:cNvPr id="31420" name="Oval 1023"/>
        <xdr:cNvSpPr>
          <a:spLocks noChangeArrowheads="1"/>
        </xdr:cNvSpPr>
      </xdr:nvSpPr>
      <xdr:spPr bwMode="auto">
        <a:xfrm>
          <a:off x="228600" y="57473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347</xdr:row>
      <xdr:rowOff>38100</xdr:rowOff>
    </xdr:from>
    <xdr:to>
      <xdr:col>1</xdr:col>
      <xdr:colOff>139700</xdr:colOff>
      <xdr:row>347</xdr:row>
      <xdr:rowOff>127000</xdr:rowOff>
    </xdr:to>
    <xdr:sp macro="" textlink="">
      <xdr:nvSpPr>
        <xdr:cNvPr id="31421" name="Oval 1024"/>
        <xdr:cNvSpPr>
          <a:spLocks noChangeArrowheads="1"/>
        </xdr:cNvSpPr>
      </xdr:nvSpPr>
      <xdr:spPr bwMode="auto">
        <a:xfrm>
          <a:off x="228600" y="57638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348</xdr:row>
      <xdr:rowOff>38100</xdr:rowOff>
    </xdr:from>
    <xdr:to>
      <xdr:col>1</xdr:col>
      <xdr:colOff>139700</xdr:colOff>
      <xdr:row>348</xdr:row>
      <xdr:rowOff>127000</xdr:rowOff>
    </xdr:to>
    <xdr:sp macro="" textlink="">
      <xdr:nvSpPr>
        <xdr:cNvPr id="31422" name="Oval 1025"/>
        <xdr:cNvSpPr>
          <a:spLocks noChangeArrowheads="1"/>
        </xdr:cNvSpPr>
      </xdr:nvSpPr>
      <xdr:spPr bwMode="auto">
        <a:xfrm>
          <a:off x="228600" y="578040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344</xdr:row>
      <xdr:rowOff>38100</xdr:rowOff>
    </xdr:from>
    <xdr:to>
      <xdr:col>19</xdr:col>
      <xdr:colOff>139700</xdr:colOff>
      <xdr:row>344</xdr:row>
      <xdr:rowOff>127000</xdr:rowOff>
    </xdr:to>
    <xdr:sp macro="" textlink="">
      <xdr:nvSpPr>
        <xdr:cNvPr id="31423" name="Oval 1027"/>
        <xdr:cNvSpPr>
          <a:spLocks noChangeArrowheads="1"/>
        </xdr:cNvSpPr>
      </xdr:nvSpPr>
      <xdr:spPr bwMode="auto">
        <a:xfrm>
          <a:off x="3308350" y="5714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346</xdr:row>
      <xdr:rowOff>38100</xdr:rowOff>
    </xdr:from>
    <xdr:to>
      <xdr:col>20</xdr:col>
      <xdr:colOff>139700</xdr:colOff>
      <xdr:row>346</xdr:row>
      <xdr:rowOff>127000</xdr:rowOff>
    </xdr:to>
    <xdr:sp macro="" textlink="">
      <xdr:nvSpPr>
        <xdr:cNvPr id="31424" name="Oval 1028"/>
        <xdr:cNvSpPr>
          <a:spLocks noChangeArrowheads="1"/>
        </xdr:cNvSpPr>
      </xdr:nvSpPr>
      <xdr:spPr bwMode="auto">
        <a:xfrm>
          <a:off x="3505200" y="57473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348</xdr:row>
      <xdr:rowOff>38100</xdr:rowOff>
    </xdr:from>
    <xdr:to>
      <xdr:col>20</xdr:col>
      <xdr:colOff>139700</xdr:colOff>
      <xdr:row>348</xdr:row>
      <xdr:rowOff>127000</xdr:rowOff>
    </xdr:to>
    <xdr:sp macro="" textlink="">
      <xdr:nvSpPr>
        <xdr:cNvPr id="31425" name="Oval 1030"/>
        <xdr:cNvSpPr>
          <a:spLocks noChangeArrowheads="1"/>
        </xdr:cNvSpPr>
      </xdr:nvSpPr>
      <xdr:spPr bwMode="auto">
        <a:xfrm>
          <a:off x="3505200" y="578040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50800</xdr:colOff>
      <xdr:row>348</xdr:row>
      <xdr:rowOff>38100</xdr:rowOff>
    </xdr:from>
    <xdr:to>
      <xdr:col>25</xdr:col>
      <xdr:colOff>139700</xdr:colOff>
      <xdr:row>348</xdr:row>
      <xdr:rowOff>127000</xdr:rowOff>
    </xdr:to>
    <xdr:sp macro="" textlink="">
      <xdr:nvSpPr>
        <xdr:cNvPr id="31426" name="Oval 1031"/>
        <xdr:cNvSpPr>
          <a:spLocks noChangeArrowheads="1"/>
        </xdr:cNvSpPr>
      </xdr:nvSpPr>
      <xdr:spPr bwMode="auto">
        <a:xfrm>
          <a:off x="4489450" y="578040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348</xdr:row>
      <xdr:rowOff>38100</xdr:rowOff>
    </xdr:from>
    <xdr:to>
      <xdr:col>29</xdr:col>
      <xdr:colOff>139700</xdr:colOff>
      <xdr:row>348</xdr:row>
      <xdr:rowOff>127000</xdr:rowOff>
    </xdr:to>
    <xdr:sp macro="" textlink="">
      <xdr:nvSpPr>
        <xdr:cNvPr id="31427" name="Oval 1032"/>
        <xdr:cNvSpPr>
          <a:spLocks noChangeArrowheads="1"/>
        </xdr:cNvSpPr>
      </xdr:nvSpPr>
      <xdr:spPr bwMode="auto">
        <a:xfrm>
          <a:off x="5276850" y="578040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349</xdr:row>
      <xdr:rowOff>38100</xdr:rowOff>
    </xdr:from>
    <xdr:to>
      <xdr:col>19</xdr:col>
      <xdr:colOff>139700</xdr:colOff>
      <xdr:row>349</xdr:row>
      <xdr:rowOff>127000</xdr:rowOff>
    </xdr:to>
    <xdr:sp macro="" textlink="">
      <xdr:nvSpPr>
        <xdr:cNvPr id="31428" name="Oval 1033"/>
        <xdr:cNvSpPr>
          <a:spLocks noChangeArrowheads="1"/>
        </xdr:cNvSpPr>
      </xdr:nvSpPr>
      <xdr:spPr bwMode="auto">
        <a:xfrm>
          <a:off x="3308350" y="57969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50800</xdr:colOff>
      <xdr:row>345</xdr:row>
      <xdr:rowOff>38100</xdr:rowOff>
    </xdr:from>
    <xdr:to>
      <xdr:col>10</xdr:col>
      <xdr:colOff>139700</xdr:colOff>
      <xdr:row>345</xdr:row>
      <xdr:rowOff>127000</xdr:rowOff>
    </xdr:to>
    <xdr:sp macro="" textlink="">
      <xdr:nvSpPr>
        <xdr:cNvPr id="31429" name="Oval 1034"/>
        <xdr:cNvSpPr>
          <a:spLocks noChangeArrowheads="1"/>
        </xdr:cNvSpPr>
      </xdr:nvSpPr>
      <xdr:spPr bwMode="auto">
        <a:xfrm>
          <a:off x="1828800" y="57308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50800</xdr:colOff>
      <xdr:row>345</xdr:row>
      <xdr:rowOff>38100</xdr:rowOff>
    </xdr:from>
    <xdr:to>
      <xdr:col>14</xdr:col>
      <xdr:colOff>139700</xdr:colOff>
      <xdr:row>345</xdr:row>
      <xdr:rowOff>127000</xdr:rowOff>
    </xdr:to>
    <xdr:sp macro="" textlink="">
      <xdr:nvSpPr>
        <xdr:cNvPr id="31430" name="Oval 1035"/>
        <xdr:cNvSpPr>
          <a:spLocks noChangeArrowheads="1"/>
        </xdr:cNvSpPr>
      </xdr:nvSpPr>
      <xdr:spPr bwMode="auto">
        <a:xfrm>
          <a:off x="2540000" y="57308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50800</xdr:colOff>
      <xdr:row>347</xdr:row>
      <xdr:rowOff>38100</xdr:rowOff>
    </xdr:from>
    <xdr:to>
      <xdr:col>7</xdr:col>
      <xdr:colOff>139700</xdr:colOff>
      <xdr:row>347</xdr:row>
      <xdr:rowOff>127000</xdr:rowOff>
    </xdr:to>
    <xdr:sp macro="" textlink="">
      <xdr:nvSpPr>
        <xdr:cNvPr id="31431" name="Oval 1036"/>
        <xdr:cNvSpPr>
          <a:spLocks noChangeArrowheads="1"/>
        </xdr:cNvSpPr>
      </xdr:nvSpPr>
      <xdr:spPr bwMode="auto">
        <a:xfrm>
          <a:off x="1295400" y="57638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367</xdr:row>
      <xdr:rowOff>38100</xdr:rowOff>
    </xdr:from>
    <xdr:to>
      <xdr:col>1</xdr:col>
      <xdr:colOff>139700</xdr:colOff>
      <xdr:row>367</xdr:row>
      <xdr:rowOff>127000</xdr:rowOff>
    </xdr:to>
    <xdr:sp macro="" textlink="">
      <xdr:nvSpPr>
        <xdr:cNvPr id="31432" name="Oval 1037"/>
        <xdr:cNvSpPr>
          <a:spLocks noChangeArrowheads="1"/>
        </xdr:cNvSpPr>
      </xdr:nvSpPr>
      <xdr:spPr bwMode="auto">
        <a:xfrm>
          <a:off x="228600" y="60902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47625</xdr:colOff>
      <xdr:row>381</xdr:row>
      <xdr:rowOff>38100</xdr:rowOff>
    </xdr:from>
    <xdr:to>
      <xdr:col>19</xdr:col>
      <xdr:colOff>139944</xdr:colOff>
      <xdr:row>381</xdr:row>
      <xdr:rowOff>123825</xdr:rowOff>
    </xdr:to>
    <xdr:sp macro="" textlink="">
      <xdr:nvSpPr>
        <xdr:cNvPr id="2063" name="Oval 1039"/>
        <xdr:cNvSpPr>
          <a:spLocks noChangeArrowheads="1"/>
        </xdr:cNvSpPr>
      </xdr:nvSpPr>
      <xdr:spPr bwMode="auto">
        <a:xfrm>
          <a:off x="3190875" y="81172050"/>
          <a:ext cx="85725" cy="85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  <xdr:twoCellAnchor>
    <xdr:from>
      <xdr:col>19</xdr:col>
      <xdr:colOff>50800</xdr:colOff>
      <xdr:row>383</xdr:row>
      <xdr:rowOff>38100</xdr:rowOff>
    </xdr:from>
    <xdr:to>
      <xdr:col>19</xdr:col>
      <xdr:colOff>139700</xdr:colOff>
      <xdr:row>383</xdr:row>
      <xdr:rowOff>127000</xdr:rowOff>
    </xdr:to>
    <xdr:sp macro="" textlink="">
      <xdr:nvSpPr>
        <xdr:cNvPr id="31434" name="Oval 1040"/>
        <xdr:cNvSpPr>
          <a:spLocks noChangeArrowheads="1"/>
        </xdr:cNvSpPr>
      </xdr:nvSpPr>
      <xdr:spPr bwMode="auto">
        <a:xfrm>
          <a:off x="3308350" y="63417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385</xdr:row>
      <xdr:rowOff>38100</xdr:rowOff>
    </xdr:from>
    <xdr:to>
      <xdr:col>19</xdr:col>
      <xdr:colOff>139700</xdr:colOff>
      <xdr:row>385</xdr:row>
      <xdr:rowOff>127000</xdr:rowOff>
    </xdr:to>
    <xdr:sp macro="" textlink="">
      <xdr:nvSpPr>
        <xdr:cNvPr id="31435" name="Oval 1041"/>
        <xdr:cNvSpPr>
          <a:spLocks noChangeArrowheads="1"/>
        </xdr:cNvSpPr>
      </xdr:nvSpPr>
      <xdr:spPr bwMode="auto">
        <a:xfrm>
          <a:off x="3308350" y="63747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387</xdr:row>
      <xdr:rowOff>38100</xdr:rowOff>
    </xdr:from>
    <xdr:to>
      <xdr:col>19</xdr:col>
      <xdr:colOff>139700</xdr:colOff>
      <xdr:row>387</xdr:row>
      <xdr:rowOff>127000</xdr:rowOff>
    </xdr:to>
    <xdr:sp macro="" textlink="">
      <xdr:nvSpPr>
        <xdr:cNvPr id="31436" name="Oval 1042"/>
        <xdr:cNvSpPr>
          <a:spLocks noChangeArrowheads="1"/>
        </xdr:cNvSpPr>
      </xdr:nvSpPr>
      <xdr:spPr bwMode="auto">
        <a:xfrm>
          <a:off x="3308350" y="64077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389</xdr:row>
      <xdr:rowOff>57150</xdr:rowOff>
    </xdr:from>
    <xdr:to>
      <xdr:col>19</xdr:col>
      <xdr:colOff>139700</xdr:colOff>
      <xdr:row>389</xdr:row>
      <xdr:rowOff>146050</xdr:rowOff>
    </xdr:to>
    <xdr:sp macro="" textlink="">
      <xdr:nvSpPr>
        <xdr:cNvPr id="31437" name="Oval 1043"/>
        <xdr:cNvSpPr>
          <a:spLocks noChangeArrowheads="1"/>
        </xdr:cNvSpPr>
      </xdr:nvSpPr>
      <xdr:spPr bwMode="auto">
        <a:xfrm>
          <a:off x="3308350" y="64427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391</xdr:row>
      <xdr:rowOff>38100</xdr:rowOff>
    </xdr:from>
    <xdr:to>
      <xdr:col>19</xdr:col>
      <xdr:colOff>139700</xdr:colOff>
      <xdr:row>391</xdr:row>
      <xdr:rowOff>127000</xdr:rowOff>
    </xdr:to>
    <xdr:sp macro="" textlink="">
      <xdr:nvSpPr>
        <xdr:cNvPr id="31438" name="Oval 1044"/>
        <xdr:cNvSpPr>
          <a:spLocks noChangeArrowheads="1"/>
        </xdr:cNvSpPr>
      </xdr:nvSpPr>
      <xdr:spPr bwMode="auto">
        <a:xfrm>
          <a:off x="3308350" y="64611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392</xdr:row>
      <xdr:rowOff>38100</xdr:rowOff>
    </xdr:from>
    <xdr:to>
      <xdr:col>19</xdr:col>
      <xdr:colOff>139700</xdr:colOff>
      <xdr:row>392</xdr:row>
      <xdr:rowOff>127000</xdr:rowOff>
    </xdr:to>
    <xdr:sp macro="" textlink="">
      <xdr:nvSpPr>
        <xdr:cNvPr id="31439" name="Oval 1045"/>
        <xdr:cNvSpPr>
          <a:spLocks noChangeArrowheads="1"/>
        </xdr:cNvSpPr>
      </xdr:nvSpPr>
      <xdr:spPr bwMode="auto">
        <a:xfrm>
          <a:off x="3308350" y="64776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50800</xdr:colOff>
      <xdr:row>67</xdr:row>
      <xdr:rowOff>31750</xdr:rowOff>
    </xdr:from>
    <xdr:to>
      <xdr:col>22</xdr:col>
      <xdr:colOff>152400</xdr:colOff>
      <xdr:row>67</xdr:row>
      <xdr:rowOff>139700</xdr:rowOff>
    </xdr:to>
    <xdr:sp macro="" textlink="">
      <xdr:nvSpPr>
        <xdr:cNvPr id="31440" name="Rectangle 1098"/>
        <xdr:cNvSpPr>
          <a:spLocks noChangeArrowheads="1"/>
        </xdr:cNvSpPr>
      </xdr:nvSpPr>
      <xdr:spPr bwMode="auto">
        <a:xfrm>
          <a:off x="3898900" y="121412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82</xdr:row>
      <xdr:rowOff>31750</xdr:rowOff>
    </xdr:from>
    <xdr:to>
      <xdr:col>1</xdr:col>
      <xdr:colOff>152400</xdr:colOff>
      <xdr:row>82</xdr:row>
      <xdr:rowOff>139700</xdr:rowOff>
    </xdr:to>
    <xdr:sp macro="" textlink="">
      <xdr:nvSpPr>
        <xdr:cNvPr id="31441" name="Rectangle 1099"/>
        <xdr:cNvSpPr>
          <a:spLocks noChangeArrowheads="1"/>
        </xdr:cNvSpPr>
      </xdr:nvSpPr>
      <xdr:spPr bwMode="auto">
        <a:xfrm>
          <a:off x="228600" y="146177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83</xdr:row>
      <xdr:rowOff>31750</xdr:rowOff>
    </xdr:from>
    <xdr:to>
      <xdr:col>1</xdr:col>
      <xdr:colOff>152400</xdr:colOff>
      <xdr:row>83</xdr:row>
      <xdr:rowOff>139700</xdr:rowOff>
    </xdr:to>
    <xdr:sp macro="" textlink="">
      <xdr:nvSpPr>
        <xdr:cNvPr id="31442" name="Rectangle 1100"/>
        <xdr:cNvSpPr>
          <a:spLocks noChangeArrowheads="1"/>
        </xdr:cNvSpPr>
      </xdr:nvSpPr>
      <xdr:spPr bwMode="auto">
        <a:xfrm>
          <a:off x="228600" y="147828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85</xdr:row>
      <xdr:rowOff>31750</xdr:rowOff>
    </xdr:from>
    <xdr:to>
      <xdr:col>1</xdr:col>
      <xdr:colOff>152400</xdr:colOff>
      <xdr:row>85</xdr:row>
      <xdr:rowOff>139700</xdr:rowOff>
    </xdr:to>
    <xdr:sp macro="" textlink="">
      <xdr:nvSpPr>
        <xdr:cNvPr id="31443" name="Rectangle 1101"/>
        <xdr:cNvSpPr>
          <a:spLocks noChangeArrowheads="1"/>
        </xdr:cNvSpPr>
      </xdr:nvSpPr>
      <xdr:spPr bwMode="auto">
        <a:xfrm>
          <a:off x="228600" y="151130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86</xdr:row>
      <xdr:rowOff>31750</xdr:rowOff>
    </xdr:from>
    <xdr:to>
      <xdr:col>1</xdr:col>
      <xdr:colOff>152400</xdr:colOff>
      <xdr:row>86</xdr:row>
      <xdr:rowOff>139700</xdr:rowOff>
    </xdr:to>
    <xdr:sp macro="" textlink="">
      <xdr:nvSpPr>
        <xdr:cNvPr id="31444" name="Rectangle 1102"/>
        <xdr:cNvSpPr>
          <a:spLocks noChangeArrowheads="1"/>
        </xdr:cNvSpPr>
      </xdr:nvSpPr>
      <xdr:spPr bwMode="auto">
        <a:xfrm>
          <a:off x="228600" y="152781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87</xdr:row>
      <xdr:rowOff>31750</xdr:rowOff>
    </xdr:from>
    <xdr:to>
      <xdr:col>1</xdr:col>
      <xdr:colOff>152400</xdr:colOff>
      <xdr:row>87</xdr:row>
      <xdr:rowOff>139700</xdr:rowOff>
    </xdr:to>
    <xdr:sp macro="" textlink="">
      <xdr:nvSpPr>
        <xdr:cNvPr id="31445" name="Rectangle 1103"/>
        <xdr:cNvSpPr>
          <a:spLocks noChangeArrowheads="1"/>
        </xdr:cNvSpPr>
      </xdr:nvSpPr>
      <xdr:spPr bwMode="auto">
        <a:xfrm>
          <a:off x="228600" y="154432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88</xdr:row>
      <xdr:rowOff>31750</xdr:rowOff>
    </xdr:from>
    <xdr:to>
      <xdr:col>1</xdr:col>
      <xdr:colOff>152400</xdr:colOff>
      <xdr:row>88</xdr:row>
      <xdr:rowOff>139700</xdr:rowOff>
    </xdr:to>
    <xdr:sp macro="" textlink="">
      <xdr:nvSpPr>
        <xdr:cNvPr id="31446" name="Rectangle 1104"/>
        <xdr:cNvSpPr>
          <a:spLocks noChangeArrowheads="1"/>
        </xdr:cNvSpPr>
      </xdr:nvSpPr>
      <xdr:spPr bwMode="auto">
        <a:xfrm>
          <a:off x="228600" y="156083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90</xdr:row>
      <xdr:rowOff>31750</xdr:rowOff>
    </xdr:from>
    <xdr:to>
      <xdr:col>1</xdr:col>
      <xdr:colOff>152400</xdr:colOff>
      <xdr:row>90</xdr:row>
      <xdr:rowOff>139700</xdr:rowOff>
    </xdr:to>
    <xdr:sp macro="" textlink="">
      <xdr:nvSpPr>
        <xdr:cNvPr id="31447" name="Rectangle 1105"/>
        <xdr:cNvSpPr>
          <a:spLocks noChangeArrowheads="1"/>
        </xdr:cNvSpPr>
      </xdr:nvSpPr>
      <xdr:spPr bwMode="auto">
        <a:xfrm>
          <a:off x="228600" y="159385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50797</xdr:colOff>
      <xdr:row>91</xdr:row>
      <xdr:rowOff>31750</xdr:rowOff>
    </xdr:from>
    <xdr:to>
      <xdr:col>1</xdr:col>
      <xdr:colOff>152397</xdr:colOff>
      <xdr:row>91</xdr:row>
      <xdr:rowOff>139700</xdr:rowOff>
    </xdr:to>
    <xdr:sp macro="" textlink="">
      <xdr:nvSpPr>
        <xdr:cNvPr id="31448" name="Rectangle 1106"/>
        <xdr:cNvSpPr>
          <a:spLocks noChangeArrowheads="1"/>
        </xdr:cNvSpPr>
      </xdr:nvSpPr>
      <xdr:spPr bwMode="auto">
        <a:xfrm>
          <a:off x="226643" y="16180288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92</xdr:row>
      <xdr:rowOff>31750</xdr:rowOff>
    </xdr:from>
    <xdr:to>
      <xdr:col>1</xdr:col>
      <xdr:colOff>152400</xdr:colOff>
      <xdr:row>92</xdr:row>
      <xdr:rowOff>139700</xdr:rowOff>
    </xdr:to>
    <xdr:sp macro="" textlink="">
      <xdr:nvSpPr>
        <xdr:cNvPr id="31449" name="Rectangle 1107"/>
        <xdr:cNvSpPr>
          <a:spLocks noChangeArrowheads="1"/>
        </xdr:cNvSpPr>
      </xdr:nvSpPr>
      <xdr:spPr bwMode="auto">
        <a:xfrm>
          <a:off x="228600" y="162687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93</xdr:row>
      <xdr:rowOff>31750</xdr:rowOff>
    </xdr:from>
    <xdr:to>
      <xdr:col>1</xdr:col>
      <xdr:colOff>152400</xdr:colOff>
      <xdr:row>93</xdr:row>
      <xdr:rowOff>139700</xdr:rowOff>
    </xdr:to>
    <xdr:sp macro="" textlink="">
      <xdr:nvSpPr>
        <xdr:cNvPr id="31450" name="Rectangle 1108"/>
        <xdr:cNvSpPr>
          <a:spLocks noChangeArrowheads="1"/>
        </xdr:cNvSpPr>
      </xdr:nvSpPr>
      <xdr:spPr bwMode="auto">
        <a:xfrm>
          <a:off x="228600" y="164338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94</xdr:row>
      <xdr:rowOff>31750</xdr:rowOff>
    </xdr:from>
    <xdr:to>
      <xdr:col>1</xdr:col>
      <xdr:colOff>152400</xdr:colOff>
      <xdr:row>94</xdr:row>
      <xdr:rowOff>139700</xdr:rowOff>
    </xdr:to>
    <xdr:sp macro="" textlink="">
      <xdr:nvSpPr>
        <xdr:cNvPr id="31451" name="Rectangle 1109"/>
        <xdr:cNvSpPr>
          <a:spLocks noChangeArrowheads="1"/>
        </xdr:cNvSpPr>
      </xdr:nvSpPr>
      <xdr:spPr bwMode="auto">
        <a:xfrm>
          <a:off x="228600" y="165989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96</xdr:row>
      <xdr:rowOff>31750</xdr:rowOff>
    </xdr:from>
    <xdr:to>
      <xdr:col>1</xdr:col>
      <xdr:colOff>152400</xdr:colOff>
      <xdr:row>96</xdr:row>
      <xdr:rowOff>139700</xdr:rowOff>
    </xdr:to>
    <xdr:sp macro="" textlink="">
      <xdr:nvSpPr>
        <xdr:cNvPr id="31452" name="Rectangle 1110"/>
        <xdr:cNvSpPr>
          <a:spLocks noChangeArrowheads="1"/>
        </xdr:cNvSpPr>
      </xdr:nvSpPr>
      <xdr:spPr bwMode="auto">
        <a:xfrm>
          <a:off x="228600" y="169291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184</xdr:row>
      <xdr:rowOff>31750</xdr:rowOff>
    </xdr:from>
    <xdr:to>
      <xdr:col>1</xdr:col>
      <xdr:colOff>152400</xdr:colOff>
      <xdr:row>184</xdr:row>
      <xdr:rowOff>139700</xdr:rowOff>
    </xdr:to>
    <xdr:sp macro="" textlink="">
      <xdr:nvSpPr>
        <xdr:cNvPr id="31453" name="Rectangle 1111"/>
        <xdr:cNvSpPr>
          <a:spLocks noChangeArrowheads="1"/>
        </xdr:cNvSpPr>
      </xdr:nvSpPr>
      <xdr:spPr bwMode="auto">
        <a:xfrm>
          <a:off x="228600" y="311975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188</xdr:row>
      <xdr:rowOff>31750</xdr:rowOff>
    </xdr:from>
    <xdr:to>
      <xdr:col>1</xdr:col>
      <xdr:colOff>152400</xdr:colOff>
      <xdr:row>188</xdr:row>
      <xdr:rowOff>139700</xdr:rowOff>
    </xdr:to>
    <xdr:sp macro="" textlink="">
      <xdr:nvSpPr>
        <xdr:cNvPr id="31454" name="Rectangle 1112"/>
        <xdr:cNvSpPr>
          <a:spLocks noChangeArrowheads="1"/>
        </xdr:cNvSpPr>
      </xdr:nvSpPr>
      <xdr:spPr bwMode="auto">
        <a:xfrm>
          <a:off x="228600" y="318579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196</xdr:row>
      <xdr:rowOff>31750</xdr:rowOff>
    </xdr:from>
    <xdr:to>
      <xdr:col>1</xdr:col>
      <xdr:colOff>152400</xdr:colOff>
      <xdr:row>196</xdr:row>
      <xdr:rowOff>139700</xdr:rowOff>
    </xdr:to>
    <xdr:sp macro="" textlink="">
      <xdr:nvSpPr>
        <xdr:cNvPr id="31455" name="Rectangle 1113"/>
        <xdr:cNvSpPr>
          <a:spLocks noChangeArrowheads="1"/>
        </xdr:cNvSpPr>
      </xdr:nvSpPr>
      <xdr:spPr bwMode="auto">
        <a:xfrm>
          <a:off x="228600" y="331787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201</xdr:row>
      <xdr:rowOff>31750</xdr:rowOff>
    </xdr:from>
    <xdr:to>
      <xdr:col>1</xdr:col>
      <xdr:colOff>152400</xdr:colOff>
      <xdr:row>201</xdr:row>
      <xdr:rowOff>139700</xdr:rowOff>
    </xdr:to>
    <xdr:sp macro="" textlink="">
      <xdr:nvSpPr>
        <xdr:cNvPr id="31456" name="Rectangle 1114"/>
        <xdr:cNvSpPr>
          <a:spLocks noChangeArrowheads="1"/>
        </xdr:cNvSpPr>
      </xdr:nvSpPr>
      <xdr:spPr bwMode="auto">
        <a:xfrm>
          <a:off x="228600" y="340042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204</xdr:row>
      <xdr:rowOff>31750</xdr:rowOff>
    </xdr:from>
    <xdr:to>
      <xdr:col>1</xdr:col>
      <xdr:colOff>152400</xdr:colOff>
      <xdr:row>204</xdr:row>
      <xdr:rowOff>139700</xdr:rowOff>
    </xdr:to>
    <xdr:sp macro="" textlink="">
      <xdr:nvSpPr>
        <xdr:cNvPr id="31457" name="Rectangle 1115"/>
        <xdr:cNvSpPr>
          <a:spLocks noChangeArrowheads="1"/>
        </xdr:cNvSpPr>
      </xdr:nvSpPr>
      <xdr:spPr bwMode="auto">
        <a:xfrm>
          <a:off x="228600" y="344995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192</xdr:row>
      <xdr:rowOff>31750</xdr:rowOff>
    </xdr:from>
    <xdr:to>
      <xdr:col>19</xdr:col>
      <xdr:colOff>152400</xdr:colOff>
      <xdr:row>192</xdr:row>
      <xdr:rowOff>139700</xdr:rowOff>
    </xdr:to>
    <xdr:sp macro="" textlink="">
      <xdr:nvSpPr>
        <xdr:cNvPr id="31458" name="Rectangle 1116"/>
        <xdr:cNvSpPr>
          <a:spLocks noChangeArrowheads="1"/>
        </xdr:cNvSpPr>
      </xdr:nvSpPr>
      <xdr:spPr bwMode="auto">
        <a:xfrm>
          <a:off x="3308350" y="325183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199</xdr:row>
      <xdr:rowOff>31750</xdr:rowOff>
    </xdr:from>
    <xdr:to>
      <xdr:col>19</xdr:col>
      <xdr:colOff>152400</xdr:colOff>
      <xdr:row>199</xdr:row>
      <xdr:rowOff>139700</xdr:rowOff>
    </xdr:to>
    <xdr:sp macro="" textlink="">
      <xdr:nvSpPr>
        <xdr:cNvPr id="31459" name="Rectangle 1117"/>
        <xdr:cNvSpPr>
          <a:spLocks noChangeArrowheads="1"/>
        </xdr:cNvSpPr>
      </xdr:nvSpPr>
      <xdr:spPr bwMode="auto">
        <a:xfrm>
          <a:off x="3308350" y="336740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202</xdr:row>
      <xdr:rowOff>31750</xdr:rowOff>
    </xdr:from>
    <xdr:to>
      <xdr:col>19</xdr:col>
      <xdr:colOff>152400</xdr:colOff>
      <xdr:row>202</xdr:row>
      <xdr:rowOff>139700</xdr:rowOff>
    </xdr:to>
    <xdr:sp macro="" textlink="">
      <xdr:nvSpPr>
        <xdr:cNvPr id="31460" name="Rectangle 1118"/>
        <xdr:cNvSpPr>
          <a:spLocks noChangeArrowheads="1"/>
        </xdr:cNvSpPr>
      </xdr:nvSpPr>
      <xdr:spPr bwMode="auto">
        <a:xfrm>
          <a:off x="3308350" y="341693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207</xdr:row>
      <xdr:rowOff>31750</xdr:rowOff>
    </xdr:from>
    <xdr:to>
      <xdr:col>19</xdr:col>
      <xdr:colOff>152400</xdr:colOff>
      <xdr:row>207</xdr:row>
      <xdr:rowOff>139700</xdr:rowOff>
    </xdr:to>
    <xdr:sp macro="" textlink="">
      <xdr:nvSpPr>
        <xdr:cNvPr id="31461" name="Rectangle 1119"/>
        <xdr:cNvSpPr>
          <a:spLocks noChangeArrowheads="1"/>
        </xdr:cNvSpPr>
      </xdr:nvSpPr>
      <xdr:spPr bwMode="auto">
        <a:xfrm>
          <a:off x="3308350" y="349948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211</xdr:row>
      <xdr:rowOff>31750</xdr:rowOff>
    </xdr:from>
    <xdr:to>
      <xdr:col>1</xdr:col>
      <xdr:colOff>152400</xdr:colOff>
      <xdr:row>211</xdr:row>
      <xdr:rowOff>139700</xdr:rowOff>
    </xdr:to>
    <xdr:sp macro="" textlink="">
      <xdr:nvSpPr>
        <xdr:cNvPr id="31462" name="Rectangle 1120"/>
        <xdr:cNvSpPr>
          <a:spLocks noChangeArrowheads="1"/>
        </xdr:cNvSpPr>
      </xdr:nvSpPr>
      <xdr:spPr bwMode="auto">
        <a:xfrm>
          <a:off x="228600" y="356552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222</xdr:row>
      <xdr:rowOff>31750</xdr:rowOff>
    </xdr:from>
    <xdr:to>
      <xdr:col>19</xdr:col>
      <xdr:colOff>152400</xdr:colOff>
      <xdr:row>222</xdr:row>
      <xdr:rowOff>139700</xdr:rowOff>
    </xdr:to>
    <xdr:sp macro="" textlink="">
      <xdr:nvSpPr>
        <xdr:cNvPr id="31463" name="Rectangle 1121"/>
        <xdr:cNvSpPr>
          <a:spLocks noChangeArrowheads="1"/>
        </xdr:cNvSpPr>
      </xdr:nvSpPr>
      <xdr:spPr bwMode="auto">
        <a:xfrm>
          <a:off x="3308350" y="374713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223</xdr:row>
      <xdr:rowOff>31750</xdr:rowOff>
    </xdr:from>
    <xdr:to>
      <xdr:col>19</xdr:col>
      <xdr:colOff>152400</xdr:colOff>
      <xdr:row>223</xdr:row>
      <xdr:rowOff>139700</xdr:rowOff>
    </xdr:to>
    <xdr:sp macro="" textlink="">
      <xdr:nvSpPr>
        <xdr:cNvPr id="31464" name="Rectangle 1122"/>
        <xdr:cNvSpPr>
          <a:spLocks noChangeArrowheads="1"/>
        </xdr:cNvSpPr>
      </xdr:nvSpPr>
      <xdr:spPr bwMode="auto">
        <a:xfrm>
          <a:off x="3308350" y="376364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225</xdr:row>
      <xdr:rowOff>31750</xdr:rowOff>
    </xdr:from>
    <xdr:to>
      <xdr:col>20</xdr:col>
      <xdr:colOff>152400</xdr:colOff>
      <xdr:row>225</xdr:row>
      <xdr:rowOff>139700</xdr:rowOff>
    </xdr:to>
    <xdr:sp macro="" textlink="">
      <xdr:nvSpPr>
        <xdr:cNvPr id="31465" name="Rectangle 1123"/>
        <xdr:cNvSpPr>
          <a:spLocks noChangeArrowheads="1"/>
        </xdr:cNvSpPr>
      </xdr:nvSpPr>
      <xdr:spPr bwMode="auto">
        <a:xfrm>
          <a:off x="3505200" y="379666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50800</xdr:colOff>
      <xdr:row>225</xdr:row>
      <xdr:rowOff>31750</xdr:rowOff>
    </xdr:from>
    <xdr:to>
      <xdr:col>25</xdr:col>
      <xdr:colOff>152400</xdr:colOff>
      <xdr:row>225</xdr:row>
      <xdr:rowOff>139700</xdr:rowOff>
    </xdr:to>
    <xdr:sp macro="" textlink="">
      <xdr:nvSpPr>
        <xdr:cNvPr id="31466" name="Rectangle 1124"/>
        <xdr:cNvSpPr>
          <a:spLocks noChangeArrowheads="1"/>
        </xdr:cNvSpPr>
      </xdr:nvSpPr>
      <xdr:spPr bwMode="auto">
        <a:xfrm>
          <a:off x="4489450" y="379666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229</xdr:row>
      <xdr:rowOff>31750</xdr:rowOff>
    </xdr:from>
    <xdr:to>
      <xdr:col>19</xdr:col>
      <xdr:colOff>152400</xdr:colOff>
      <xdr:row>229</xdr:row>
      <xdr:rowOff>139700</xdr:rowOff>
    </xdr:to>
    <xdr:sp macro="" textlink="">
      <xdr:nvSpPr>
        <xdr:cNvPr id="31467" name="Rectangle 1126"/>
        <xdr:cNvSpPr>
          <a:spLocks noChangeArrowheads="1"/>
        </xdr:cNvSpPr>
      </xdr:nvSpPr>
      <xdr:spPr bwMode="auto">
        <a:xfrm>
          <a:off x="3308350" y="386270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226</xdr:row>
      <xdr:rowOff>31750</xdr:rowOff>
    </xdr:from>
    <xdr:to>
      <xdr:col>19</xdr:col>
      <xdr:colOff>152400</xdr:colOff>
      <xdr:row>226</xdr:row>
      <xdr:rowOff>139700</xdr:rowOff>
    </xdr:to>
    <xdr:sp macro="" textlink="">
      <xdr:nvSpPr>
        <xdr:cNvPr id="31468" name="Rectangle 1127"/>
        <xdr:cNvSpPr>
          <a:spLocks noChangeArrowheads="1"/>
        </xdr:cNvSpPr>
      </xdr:nvSpPr>
      <xdr:spPr bwMode="auto">
        <a:xfrm>
          <a:off x="3308350" y="381317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246</xdr:row>
      <xdr:rowOff>31750</xdr:rowOff>
    </xdr:from>
    <xdr:to>
      <xdr:col>1</xdr:col>
      <xdr:colOff>152400</xdr:colOff>
      <xdr:row>246</xdr:row>
      <xdr:rowOff>139700</xdr:rowOff>
    </xdr:to>
    <xdr:sp macro="" textlink="">
      <xdr:nvSpPr>
        <xdr:cNvPr id="31469" name="Rectangle 1129"/>
        <xdr:cNvSpPr>
          <a:spLocks noChangeArrowheads="1"/>
        </xdr:cNvSpPr>
      </xdr:nvSpPr>
      <xdr:spPr bwMode="auto">
        <a:xfrm>
          <a:off x="228600" y="413956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247</xdr:row>
      <xdr:rowOff>31750</xdr:rowOff>
    </xdr:from>
    <xdr:to>
      <xdr:col>1</xdr:col>
      <xdr:colOff>152400</xdr:colOff>
      <xdr:row>247</xdr:row>
      <xdr:rowOff>139700</xdr:rowOff>
    </xdr:to>
    <xdr:sp macro="" textlink="">
      <xdr:nvSpPr>
        <xdr:cNvPr id="31470" name="Rectangle 1130"/>
        <xdr:cNvSpPr>
          <a:spLocks noChangeArrowheads="1"/>
        </xdr:cNvSpPr>
      </xdr:nvSpPr>
      <xdr:spPr bwMode="auto">
        <a:xfrm>
          <a:off x="228600" y="415607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248</xdr:row>
      <xdr:rowOff>31750</xdr:rowOff>
    </xdr:from>
    <xdr:to>
      <xdr:col>1</xdr:col>
      <xdr:colOff>152400</xdr:colOff>
      <xdr:row>248</xdr:row>
      <xdr:rowOff>139700</xdr:rowOff>
    </xdr:to>
    <xdr:sp macro="" textlink="">
      <xdr:nvSpPr>
        <xdr:cNvPr id="31471" name="Rectangle 1131"/>
        <xdr:cNvSpPr>
          <a:spLocks noChangeArrowheads="1"/>
        </xdr:cNvSpPr>
      </xdr:nvSpPr>
      <xdr:spPr bwMode="auto">
        <a:xfrm>
          <a:off x="228600" y="417258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249</xdr:row>
      <xdr:rowOff>31750</xdr:rowOff>
    </xdr:from>
    <xdr:to>
      <xdr:col>1</xdr:col>
      <xdr:colOff>152400</xdr:colOff>
      <xdr:row>249</xdr:row>
      <xdr:rowOff>139700</xdr:rowOff>
    </xdr:to>
    <xdr:sp macro="" textlink="">
      <xdr:nvSpPr>
        <xdr:cNvPr id="31472" name="Rectangle 1132"/>
        <xdr:cNvSpPr>
          <a:spLocks noChangeArrowheads="1"/>
        </xdr:cNvSpPr>
      </xdr:nvSpPr>
      <xdr:spPr bwMode="auto">
        <a:xfrm>
          <a:off x="228600" y="418909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250</xdr:row>
      <xdr:rowOff>31750</xdr:rowOff>
    </xdr:from>
    <xdr:to>
      <xdr:col>1</xdr:col>
      <xdr:colOff>152400</xdr:colOff>
      <xdr:row>250</xdr:row>
      <xdr:rowOff>139700</xdr:rowOff>
    </xdr:to>
    <xdr:sp macro="" textlink="">
      <xdr:nvSpPr>
        <xdr:cNvPr id="31473" name="Rectangle 1133"/>
        <xdr:cNvSpPr>
          <a:spLocks noChangeArrowheads="1"/>
        </xdr:cNvSpPr>
      </xdr:nvSpPr>
      <xdr:spPr bwMode="auto">
        <a:xfrm>
          <a:off x="228600" y="420560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251</xdr:row>
      <xdr:rowOff>31750</xdr:rowOff>
    </xdr:from>
    <xdr:to>
      <xdr:col>1</xdr:col>
      <xdr:colOff>152400</xdr:colOff>
      <xdr:row>251</xdr:row>
      <xdr:rowOff>139700</xdr:rowOff>
    </xdr:to>
    <xdr:sp macro="" textlink="">
      <xdr:nvSpPr>
        <xdr:cNvPr id="31474" name="Rectangle 1134"/>
        <xdr:cNvSpPr>
          <a:spLocks noChangeArrowheads="1"/>
        </xdr:cNvSpPr>
      </xdr:nvSpPr>
      <xdr:spPr bwMode="auto">
        <a:xfrm>
          <a:off x="228600" y="422211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252</xdr:row>
      <xdr:rowOff>31750</xdr:rowOff>
    </xdr:from>
    <xdr:to>
      <xdr:col>1</xdr:col>
      <xdr:colOff>152400</xdr:colOff>
      <xdr:row>252</xdr:row>
      <xdr:rowOff>139700</xdr:rowOff>
    </xdr:to>
    <xdr:sp macro="" textlink="">
      <xdr:nvSpPr>
        <xdr:cNvPr id="31475" name="Rectangle 1135"/>
        <xdr:cNvSpPr>
          <a:spLocks noChangeArrowheads="1"/>
        </xdr:cNvSpPr>
      </xdr:nvSpPr>
      <xdr:spPr bwMode="auto">
        <a:xfrm>
          <a:off x="228600" y="423862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253</xdr:row>
      <xdr:rowOff>31750</xdr:rowOff>
    </xdr:from>
    <xdr:to>
      <xdr:col>1</xdr:col>
      <xdr:colOff>152400</xdr:colOff>
      <xdr:row>253</xdr:row>
      <xdr:rowOff>139700</xdr:rowOff>
    </xdr:to>
    <xdr:sp macro="" textlink="">
      <xdr:nvSpPr>
        <xdr:cNvPr id="31476" name="Rectangle 1136"/>
        <xdr:cNvSpPr>
          <a:spLocks noChangeArrowheads="1"/>
        </xdr:cNvSpPr>
      </xdr:nvSpPr>
      <xdr:spPr bwMode="auto">
        <a:xfrm>
          <a:off x="228600" y="425513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254</xdr:row>
      <xdr:rowOff>31750</xdr:rowOff>
    </xdr:from>
    <xdr:to>
      <xdr:col>1</xdr:col>
      <xdr:colOff>152400</xdr:colOff>
      <xdr:row>254</xdr:row>
      <xdr:rowOff>139700</xdr:rowOff>
    </xdr:to>
    <xdr:sp macro="" textlink="">
      <xdr:nvSpPr>
        <xdr:cNvPr id="31477" name="Rectangle 1137"/>
        <xdr:cNvSpPr>
          <a:spLocks noChangeArrowheads="1"/>
        </xdr:cNvSpPr>
      </xdr:nvSpPr>
      <xdr:spPr bwMode="auto">
        <a:xfrm>
          <a:off x="228600" y="427164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255</xdr:row>
      <xdr:rowOff>31750</xdr:rowOff>
    </xdr:from>
    <xdr:to>
      <xdr:col>1</xdr:col>
      <xdr:colOff>152400</xdr:colOff>
      <xdr:row>255</xdr:row>
      <xdr:rowOff>139700</xdr:rowOff>
    </xdr:to>
    <xdr:sp macro="" textlink="">
      <xdr:nvSpPr>
        <xdr:cNvPr id="31478" name="Rectangle 1138"/>
        <xdr:cNvSpPr>
          <a:spLocks noChangeArrowheads="1"/>
        </xdr:cNvSpPr>
      </xdr:nvSpPr>
      <xdr:spPr bwMode="auto">
        <a:xfrm>
          <a:off x="228600" y="428815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256</xdr:row>
      <xdr:rowOff>31750</xdr:rowOff>
    </xdr:from>
    <xdr:to>
      <xdr:col>1</xdr:col>
      <xdr:colOff>152400</xdr:colOff>
      <xdr:row>256</xdr:row>
      <xdr:rowOff>139700</xdr:rowOff>
    </xdr:to>
    <xdr:sp macro="" textlink="">
      <xdr:nvSpPr>
        <xdr:cNvPr id="31479" name="Rectangle 1139"/>
        <xdr:cNvSpPr>
          <a:spLocks noChangeArrowheads="1"/>
        </xdr:cNvSpPr>
      </xdr:nvSpPr>
      <xdr:spPr bwMode="auto">
        <a:xfrm>
          <a:off x="228600" y="430466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258</xdr:row>
      <xdr:rowOff>31750</xdr:rowOff>
    </xdr:from>
    <xdr:to>
      <xdr:col>1</xdr:col>
      <xdr:colOff>152400</xdr:colOff>
      <xdr:row>258</xdr:row>
      <xdr:rowOff>139700</xdr:rowOff>
    </xdr:to>
    <xdr:sp macro="" textlink="">
      <xdr:nvSpPr>
        <xdr:cNvPr id="31480" name="Rectangle 1140"/>
        <xdr:cNvSpPr>
          <a:spLocks noChangeArrowheads="1"/>
        </xdr:cNvSpPr>
      </xdr:nvSpPr>
      <xdr:spPr bwMode="auto">
        <a:xfrm>
          <a:off x="228600" y="432498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246</xdr:row>
      <xdr:rowOff>31750</xdr:rowOff>
    </xdr:from>
    <xdr:to>
      <xdr:col>19</xdr:col>
      <xdr:colOff>152400</xdr:colOff>
      <xdr:row>246</xdr:row>
      <xdr:rowOff>139700</xdr:rowOff>
    </xdr:to>
    <xdr:sp macro="" textlink="">
      <xdr:nvSpPr>
        <xdr:cNvPr id="31481" name="Rectangle 1141"/>
        <xdr:cNvSpPr>
          <a:spLocks noChangeArrowheads="1"/>
        </xdr:cNvSpPr>
      </xdr:nvSpPr>
      <xdr:spPr bwMode="auto">
        <a:xfrm>
          <a:off x="3308350" y="413956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247</xdr:row>
      <xdr:rowOff>31750</xdr:rowOff>
    </xdr:from>
    <xdr:to>
      <xdr:col>19</xdr:col>
      <xdr:colOff>152400</xdr:colOff>
      <xdr:row>247</xdr:row>
      <xdr:rowOff>139700</xdr:rowOff>
    </xdr:to>
    <xdr:sp macro="" textlink="">
      <xdr:nvSpPr>
        <xdr:cNvPr id="31482" name="Rectangle 1142"/>
        <xdr:cNvSpPr>
          <a:spLocks noChangeArrowheads="1"/>
        </xdr:cNvSpPr>
      </xdr:nvSpPr>
      <xdr:spPr bwMode="auto">
        <a:xfrm>
          <a:off x="3308350" y="415607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248</xdr:row>
      <xdr:rowOff>31750</xdr:rowOff>
    </xdr:from>
    <xdr:to>
      <xdr:col>19</xdr:col>
      <xdr:colOff>152400</xdr:colOff>
      <xdr:row>248</xdr:row>
      <xdr:rowOff>139700</xdr:rowOff>
    </xdr:to>
    <xdr:sp macro="" textlink="">
      <xdr:nvSpPr>
        <xdr:cNvPr id="31483" name="Rectangle 1143"/>
        <xdr:cNvSpPr>
          <a:spLocks noChangeArrowheads="1"/>
        </xdr:cNvSpPr>
      </xdr:nvSpPr>
      <xdr:spPr bwMode="auto">
        <a:xfrm>
          <a:off x="3308350" y="417258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249</xdr:row>
      <xdr:rowOff>31750</xdr:rowOff>
    </xdr:from>
    <xdr:to>
      <xdr:col>19</xdr:col>
      <xdr:colOff>152400</xdr:colOff>
      <xdr:row>249</xdr:row>
      <xdr:rowOff>139700</xdr:rowOff>
    </xdr:to>
    <xdr:sp macro="" textlink="">
      <xdr:nvSpPr>
        <xdr:cNvPr id="31484" name="Rectangle 1144"/>
        <xdr:cNvSpPr>
          <a:spLocks noChangeArrowheads="1"/>
        </xdr:cNvSpPr>
      </xdr:nvSpPr>
      <xdr:spPr bwMode="auto">
        <a:xfrm>
          <a:off x="3308350" y="418909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250</xdr:row>
      <xdr:rowOff>31750</xdr:rowOff>
    </xdr:from>
    <xdr:to>
      <xdr:col>19</xdr:col>
      <xdr:colOff>152400</xdr:colOff>
      <xdr:row>250</xdr:row>
      <xdr:rowOff>139700</xdr:rowOff>
    </xdr:to>
    <xdr:sp macro="" textlink="">
      <xdr:nvSpPr>
        <xdr:cNvPr id="31485" name="Rectangle 1145"/>
        <xdr:cNvSpPr>
          <a:spLocks noChangeArrowheads="1"/>
        </xdr:cNvSpPr>
      </xdr:nvSpPr>
      <xdr:spPr bwMode="auto">
        <a:xfrm>
          <a:off x="3308350" y="420560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251</xdr:row>
      <xdr:rowOff>31750</xdr:rowOff>
    </xdr:from>
    <xdr:to>
      <xdr:col>19</xdr:col>
      <xdr:colOff>152400</xdr:colOff>
      <xdr:row>251</xdr:row>
      <xdr:rowOff>139700</xdr:rowOff>
    </xdr:to>
    <xdr:sp macro="" textlink="">
      <xdr:nvSpPr>
        <xdr:cNvPr id="31486" name="Rectangle 1146"/>
        <xdr:cNvSpPr>
          <a:spLocks noChangeArrowheads="1"/>
        </xdr:cNvSpPr>
      </xdr:nvSpPr>
      <xdr:spPr bwMode="auto">
        <a:xfrm>
          <a:off x="3308350" y="422211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252</xdr:row>
      <xdr:rowOff>31750</xdr:rowOff>
    </xdr:from>
    <xdr:to>
      <xdr:col>19</xdr:col>
      <xdr:colOff>152400</xdr:colOff>
      <xdr:row>252</xdr:row>
      <xdr:rowOff>139700</xdr:rowOff>
    </xdr:to>
    <xdr:sp macro="" textlink="">
      <xdr:nvSpPr>
        <xdr:cNvPr id="31487" name="Rectangle 1147"/>
        <xdr:cNvSpPr>
          <a:spLocks noChangeArrowheads="1"/>
        </xdr:cNvSpPr>
      </xdr:nvSpPr>
      <xdr:spPr bwMode="auto">
        <a:xfrm>
          <a:off x="3308350" y="423862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253</xdr:row>
      <xdr:rowOff>31750</xdr:rowOff>
    </xdr:from>
    <xdr:to>
      <xdr:col>19</xdr:col>
      <xdr:colOff>152400</xdr:colOff>
      <xdr:row>253</xdr:row>
      <xdr:rowOff>139700</xdr:rowOff>
    </xdr:to>
    <xdr:sp macro="" textlink="">
      <xdr:nvSpPr>
        <xdr:cNvPr id="31488" name="Rectangle 1148"/>
        <xdr:cNvSpPr>
          <a:spLocks noChangeArrowheads="1"/>
        </xdr:cNvSpPr>
      </xdr:nvSpPr>
      <xdr:spPr bwMode="auto">
        <a:xfrm>
          <a:off x="3308350" y="425513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260</xdr:row>
      <xdr:rowOff>25400</xdr:rowOff>
    </xdr:from>
    <xdr:to>
      <xdr:col>27</xdr:col>
      <xdr:colOff>152400</xdr:colOff>
      <xdr:row>260</xdr:row>
      <xdr:rowOff>133350</xdr:rowOff>
    </xdr:to>
    <xdr:sp macro="" textlink="">
      <xdr:nvSpPr>
        <xdr:cNvPr id="31489" name="Rectangle 1149"/>
        <xdr:cNvSpPr>
          <a:spLocks noChangeArrowheads="1"/>
        </xdr:cNvSpPr>
      </xdr:nvSpPr>
      <xdr:spPr bwMode="auto">
        <a:xfrm>
          <a:off x="4883150" y="435737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264</xdr:row>
      <xdr:rowOff>31750</xdr:rowOff>
    </xdr:from>
    <xdr:to>
      <xdr:col>27</xdr:col>
      <xdr:colOff>152400</xdr:colOff>
      <xdr:row>264</xdr:row>
      <xdr:rowOff>139700</xdr:rowOff>
    </xdr:to>
    <xdr:sp macro="" textlink="">
      <xdr:nvSpPr>
        <xdr:cNvPr id="31490" name="Rectangle 1150"/>
        <xdr:cNvSpPr>
          <a:spLocks noChangeArrowheads="1"/>
        </xdr:cNvSpPr>
      </xdr:nvSpPr>
      <xdr:spPr bwMode="auto">
        <a:xfrm>
          <a:off x="4883150" y="442341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268</xdr:row>
      <xdr:rowOff>31750</xdr:rowOff>
    </xdr:from>
    <xdr:to>
      <xdr:col>20</xdr:col>
      <xdr:colOff>152400</xdr:colOff>
      <xdr:row>268</xdr:row>
      <xdr:rowOff>139700</xdr:rowOff>
    </xdr:to>
    <xdr:sp macro="" textlink="">
      <xdr:nvSpPr>
        <xdr:cNvPr id="31491" name="Rectangle 1151"/>
        <xdr:cNvSpPr>
          <a:spLocks noChangeArrowheads="1"/>
        </xdr:cNvSpPr>
      </xdr:nvSpPr>
      <xdr:spPr bwMode="auto">
        <a:xfrm>
          <a:off x="3505200" y="448945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267</xdr:row>
      <xdr:rowOff>31750</xdr:rowOff>
    </xdr:from>
    <xdr:to>
      <xdr:col>27</xdr:col>
      <xdr:colOff>152400</xdr:colOff>
      <xdr:row>267</xdr:row>
      <xdr:rowOff>139700</xdr:rowOff>
    </xdr:to>
    <xdr:sp macro="" textlink="">
      <xdr:nvSpPr>
        <xdr:cNvPr id="31492" name="Rectangle 1152"/>
        <xdr:cNvSpPr>
          <a:spLocks noChangeArrowheads="1"/>
        </xdr:cNvSpPr>
      </xdr:nvSpPr>
      <xdr:spPr bwMode="auto">
        <a:xfrm>
          <a:off x="4883150" y="447294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50800</xdr:colOff>
      <xdr:row>279</xdr:row>
      <xdr:rowOff>31750</xdr:rowOff>
    </xdr:from>
    <xdr:to>
      <xdr:col>28</xdr:col>
      <xdr:colOff>152400</xdr:colOff>
      <xdr:row>279</xdr:row>
      <xdr:rowOff>139700</xdr:rowOff>
    </xdr:to>
    <xdr:sp macro="" textlink="">
      <xdr:nvSpPr>
        <xdr:cNvPr id="31493" name="Rectangle 1154"/>
        <xdr:cNvSpPr>
          <a:spLocks noChangeArrowheads="1"/>
        </xdr:cNvSpPr>
      </xdr:nvSpPr>
      <xdr:spPr bwMode="auto">
        <a:xfrm>
          <a:off x="5080000" y="467106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280</xdr:row>
      <xdr:rowOff>31750</xdr:rowOff>
    </xdr:from>
    <xdr:to>
      <xdr:col>20</xdr:col>
      <xdr:colOff>152400</xdr:colOff>
      <xdr:row>280</xdr:row>
      <xdr:rowOff>139700</xdr:rowOff>
    </xdr:to>
    <xdr:sp macro="" textlink="">
      <xdr:nvSpPr>
        <xdr:cNvPr id="31494" name="Rectangle 1155"/>
        <xdr:cNvSpPr>
          <a:spLocks noChangeArrowheads="1"/>
        </xdr:cNvSpPr>
      </xdr:nvSpPr>
      <xdr:spPr bwMode="auto">
        <a:xfrm>
          <a:off x="3505200" y="468757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50800</xdr:colOff>
      <xdr:row>284</xdr:row>
      <xdr:rowOff>31750</xdr:rowOff>
    </xdr:from>
    <xdr:to>
      <xdr:col>10</xdr:col>
      <xdr:colOff>152400</xdr:colOff>
      <xdr:row>284</xdr:row>
      <xdr:rowOff>139700</xdr:rowOff>
    </xdr:to>
    <xdr:sp macro="" textlink="">
      <xdr:nvSpPr>
        <xdr:cNvPr id="31495" name="Rectangle 1158"/>
        <xdr:cNvSpPr>
          <a:spLocks noChangeArrowheads="1"/>
        </xdr:cNvSpPr>
      </xdr:nvSpPr>
      <xdr:spPr bwMode="auto">
        <a:xfrm>
          <a:off x="1828800" y="474091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50800</xdr:colOff>
      <xdr:row>286</xdr:row>
      <xdr:rowOff>50800</xdr:rowOff>
    </xdr:from>
    <xdr:to>
      <xdr:col>14</xdr:col>
      <xdr:colOff>152400</xdr:colOff>
      <xdr:row>286</xdr:row>
      <xdr:rowOff>158750</xdr:rowOff>
    </xdr:to>
    <xdr:sp macro="" textlink="">
      <xdr:nvSpPr>
        <xdr:cNvPr id="31496" name="Rectangle 1159"/>
        <xdr:cNvSpPr>
          <a:spLocks noChangeArrowheads="1"/>
        </xdr:cNvSpPr>
      </xdr:nvSpPr>
      <xdr:spPr bwMode="auto">
        <a:xfrm>
          <a:off x="2540000" y="477583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50800</xdr:colOff>
      <xdr:row>284</xdr:row>
      <xdr:rowOff>31750</xdr:rowOff>
    </xdr:from>
    <xdr:to>
      <xdr:col>32</xdr:col>
      <xdr:colOff>152400</xdr:colOff>
      <xdr:row>284</xdr:row>
      <xdr:rowOff>139700</xdr:rowOff>
    </xdr:to>
    <xdr:sp macro="" textlink="">
      <xdr:nvSpPr>
        <xdr:cNvPr id="31497" name="Rectangle 1160"/>
        <xdr:cNvSpPr>
          <a:spLocks noChangeArrowheads="1"/>
        </xdr:cNvSpPr>
      </xdr:nvSpPr>
      <xdr:spPr bwMode="auto">
        <a:xfrm>
          <a:off x="5867400" y="474091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304</xdr:row>
      <xdr:rowOff>31750</xdr:rowOff>
    </xdr:from>
    <xdr:to>
      <xdr:col>1</xdr:col>
      <xdr:colOff>152400</xdr:colOff>
      <xdr:row>304</xdr:row>
      <xdr:rowOff>139700</xdr:rowOff>
    </xdr:to>
    <xdr:sp macro="" textlink="">
      <xdr:nvSpPr>
        <xdr:cNvPr id="31498" name="Rectangle 1161"/>
        <xdr:cNvSpPr>
          <a:spLocks noChangeArrowheads="1"/>
        </xdr:cNvSpPr>
      </xdr:nvSpPr>
      <xdr:spPr bwMode="auto">
        <a:xfrm>
          <a:off x="228600" y="508000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50800</xdr:colOff>
      <xdr:row>322</xdr:row>
      <xdr:rowOff>31750</xdr:rowOff>
    </xdr:from>
    <xdr:to>
      <xdr:col>28</xdr:col>
      <xdr:colOff>152400</xdr:colOff>
      <xdr:row>322</xdr:row>
      <xdr:rowOff>139700</xdr:rowOff>
    </xdr:to>
    <xdr:sp macro="" textlink="">
      <xdr:nvSpPr>
        <xdr:cNvPr id="31499" name="Rectangle 1164"/>
        <xdr:cNvSpPr>
          <a:spLocks noChangeArrowheads="1"/>
        </xdr:cNvSpPr>
      </xdr:nvSpPr>
      <xdr:spPr bwMode="auto">
        <a:xfrm>
          <a:off x="5080000" y="537718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326</xdr:row>
      <xdr:rowOff>31750</xdr:rowOff>
    </xdr:from>
    <xdr:to>
      <xdr:col>20</xdr:col>
      <xdr:colOff>152400</xdr:colOff>
      <xdr:row>326</xdr:row>
      <xdr:rowOff>139700</xdr:rowOff>
    </xdr:to>
    <xdr:sp macro="" textlink="">
      <xdr:nvSpPr>
        <xdr:cNvPr id="31500" name="Rectangle 1165"/>
        <xdr:cNvSpPr>
          <a:spLocks noChangeArrowheads="1"/>
        </xdr:cNvSpPr>
      </xdr:nvSpPr>
      <xdr:spPr bwMode="auto">
        <a:xfrm>
          <a:off x="3505200" y="544322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325</xdr:row>
      <xdr:rowOff>31750</xdr:rowOff>
    </xdr:from>
    <xdr:to>
      <xdr:col>29</xdr:col>
      <xdr:colOff>152400</xdr:colOff>
      <xdr:row>325</xdr:row>
      <xdr:rowOff>139700</xdr:rowOff>
    </xdr:to>
    <xdr:sp macro="" textlink="">
      <xdr:nvSpPr>
        <xdr:cNvPr id="31501" name="Rectangle 1166"/>
        <xdr:cNvSpPr>
          <a:spLocks noChangeArrowheads="1"/>
        </xdr:cNvSpPr>
      </xdr:nvSpPr>
      <xdr:spPr bwMode="auto">
        <a:xfrm>
          <a:off x="5276850" y="542671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338</xdr:row>
      <xdr:rowOff>31750</xdr:rowOff>
    </xdr:from>
    <xdr:to>
      <xdr:col>1</xdr:col>
      <xdr:colOff>152400</xdr:colOff>
      <xdr:row>338</xdr:row>
      <xdr:rowOff>139700</xdr:rowOff>
    </xdr:to>
    <xdr:sp macro="" textlink="">
      <xdr:nvSpPr>
        <xdr:cNvPr id="31502" name="Rectangle 1167"/>
        <xdr:cNvSpPr>
          <a:spLocks noChangeArrowheads="1"/>
        </xdr:cNvSpPr>
      </xdr:nvSpPr>
      <xdr:spPr bwMode="auto">
        <a:xfrm>
          <a:off x="228600" y="562737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339</xdr:row>
      <xdr:rowOff>31750</xdr:rowOff>
    </xdr:from>
    <xdr:to>
      <xdr:col>1</xdr:col>
      <xdr:colOff>152400</xdr:colOff>
      <xdr:row>339</xdr:row>
      <xdr:rowOff>139700</xdr:rowOff>
    </xdr:to>
    <xdr:sp macro="" textlink="">
      <xdr:nvSpPr>
        <xdr:cNvPr id="31503" name="Rectangle 1168"/>
        <xdr:cNvSpPr>
          <a:spLocks noChangeArrowheads="1"/>
        </xdr:cNvSpPr>
      </xdr:nvSpPr>
      <xdr:spPr bwMode="auto">
        <a:xfrm>
          <a:off x="228600" y="564388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340</xdr:row>
      <xdr:rowOff>31750</xdr:rowOff>
    </xdr:from>
    <xdr:to>
      <xdr:col>1</xdr:col>
      <xdr:colOff>152400</xdr:colOff>
      <xdr:row>340</xdr:row>
      <xdr:rowOff>139700</xdr:rowOff>
    </xdr:to>
    <xdr:sp macro="" textlink="">
      <xdr:nvSpPr>
        <xdr:cNvPr id="31504" name="Rectangle 1169"/>
        <xdr:cNvSpPr>
          <a:spLocks noChangeArrowheads="1"/>
        </xdr:cNvSpPr>
      </xdr:nvSpPr>
      <xdr:spPr bwMode="auto">
        <a:xfrm>
          <a:off x="228600" y="566039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341</xdr:row>
      <xdr:rowOff>31750</xdr:rowOff>
    </xdr:from>
    <xdr:to>
      <xdr:col>1</xdr:col>
      <xdr:colOff>152400</xdr:colOff>
      <xdr:row>341</xdr:row>
      <xdr:rowOff>139700</xdr:rowOff>
    </xdr:to>
    <xdr:sp macro="" textlink="">
      <xdr:nvSpPr>
        <xdr:cNvPr id="31505" name="Rectangle 1170"/>
        <xdr:cNvSpPr>
          <a:spLocks noChangeArrowheads="1"/>
        </xdr:cNvSpPr>
      </xdr:nvSpPr>
      <xdr:spPr bwMode="auto">
        <a:xfrm>
          <a:off x="228600" y="567690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345</xdr:row>
      <xdr:rowOff>31750</xdr:rowOff>
    </xdr:from>
    <xdr:to>
      <xdr:col>20</xdr:col>
      <xdr:colOff>152400</xdr:colOff>
      <xdr:row>345</xdr:row>
      <xdr:rowOff>139700</xdr:rowOff>
    </xdr:to>
    <xdr:sp macro="" textlink="">
      <xdr:nvSpPr>
        <xdr:cNvPr id="31506" name="Rectangle 1171"/>
        <xdr:cNvSpPr>
          <a:spLocks noChangeArrowheads="1"/>
        </xdr:cNvSpPr>
      </xdr:nvSpPr>
      <xdr:spPr bwMode="auto">
        <a:xfrm>
          <a:off x="3505200" y="573024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347</xdr:row>
      <xdr:rowOff>31750</xdr:rowOff>
    </xdr:from>
    <xdr:to>
      <xdr:col>19</xdr:col>
      <xdr:colOff>152400</xdr:colOff>
      <xdr:row>347</xdr:row>
      <xdr:rowOff>139700</xdr:rowOff>
    </xdr:to>
    <xdr:sp macro="" textlink="">
      <xdr:nvSpPr>
        <xdr:cNvPr id="31507" name="Rectangle 1172"/>
        <xdr:cNvSpPr>
          <a:spLocks noChangeArrowheads="1"/>
        </xdr:cNvSpPr>
      </xdr:nvSpPr>
      <xdr:spPr bwMode="auto">
        <a:xfrm>
          <a:off x="3308350" y="576326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350</xdr:row>
      <xdr:rowOff>31750</xdr:rowOff>
    </xdr:from>
    <xdr:to>
      <xdr:col>1</xdr:col>
      <xdr:colOff>152400</xdr:colOff>
      <xdr:row>350</xdr:row>
      <xdr:rowOff>139700</xdr:rowOff>
    </xdr:to>
    <xdr:sp macro="" textlink="">
      <xdr:nvSpPr>
        <xdr:cNvPr id="31508" name="Rectangle 1173"/>
        <xdr:cNvSpPr>
          <a:spLocks noChangeArrowheads="1"/>
        </xdr:cNvSpPr>
      </xdr:nvSpPr>
      <xdr:spPr bwMode="auto">
        <a:xfrm>
          <a:off x="228600" y="581279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367</xdr:row>
      <xdr:rowOff>31750</xdr:rowOff>
    </xdr:from>
    <xdr:to>
      <xdr:col>19</xdr:col>
      <xdr:colOff>152400</xdr:colOff>
      <xdr:row>367</xdr:row>
      <xdr:rowOff>139700</xdr:rowOff>
    </xdr:to>
    <xdr:sp macro="" textlink="">
      <xdr:nvSpPr>
        <xdr:cNvPr id="31509" name="Rectangle 1174"/>
        <xdr:cNvSpPr>
          <a:spLocks noChangeArrowheads="1"/>
        </xdr:cNvSpPr>
      </xdr:nvSpPr>
      <xdr:spPr bwMode="auto">
        <a:xfrm>
          <a:off x="3308350" y="608965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378</xdr:row>
      <xdr:rowOff>31750</xdr:rowOff>
    </xdr:from>
    <xdr:to>
      <xdr:col>19</xdr:col>
      <xdr:colOff>152400</xdr:colOff>
      <xdr:row>378</xdr:row>
      <xdr:rowOff>139700</xdr:rowOff>
    </xdr:to>
    <xdr:sp macro="" textlink="">
      <xdr:nvSpPr>
        <xdr:cNvPr id="31510" name="Rectangle 1175"/>
        <xdr:cNvSpPr>
          <a:spLocks noChangeArrowheads="1"/>
        </xdr:cNvSpPr>
      </xdr:nvSpPr>
      <xdr:spPr bwMode="auto">
        <a:xfrm>
          <a:off x="3308350" y="625856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398</xdr:row>
      <xdr:rowOff>31750</xdr:rowOff>
    </xdr:from>
    <xdr:to>
      <xdr:col>19</xdr:col>
      <xdr:colOff>152400</xdr:colOff>
      <xdr:row>398</xdr:row>
      <xdr:rowOff>139700</xdr:rowOff>
    </xdr:to>
    <xdr:sp macro="" textlink="">
      <xdr:nvSpPr>
        <xdr:cNvPr id="31511" name="Rectangle 1176"/>
        <xdr:cNvSpPr>
          <a:spLocks noChangeArrowheads="1"/>
        </xdr:cNvSpPr>
      </xdr:nvSpPr>
      <xdr:spPr bwMode="auto">
        <a:xfrm>
          <a:off x="3308350" y="657606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408</xdr:row>
      <xdr:rowOff>31750</xdr:rowOff>
    </xdr:from>
    <xdr:to>
      <xdr:col>19</xdr:col>
      <xdr:colOff>152400</xdr:colOff>
      <xdr:row>408</xdr:row>
      <xdr:rowOff>139700</xdr:rowOff>
    </xdr:to>
    <xdr:sp macro="" textlink="">
      <xdr:nvSpPr>
        <xdr:cNvPr id="31512" name="Rectangle 1181"/>
        <xdr:cNvSpPr>
          <a:spLocks noChangeArrowheads="1"/>
        </xdr:cNvSpPr>
      </xdr:nvSpPr>
      <xdr:spPr bwMode="auto">
        <a:xfrm>
          <a:off x="3308350" y="674116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280</xdr:row>
      <xdr:rowOff>31750</xdr:rowOff>
    </xdr:from>
    <xdr:to>
      <xdr:col>2</xdr:col>
      <xdr:colOff>152400</xdr:colOff>
      <xdr:row>280</xdr:row>
      <xdr:rowOff>139700</xdr:rowOff>
    </xdr:to>
    <xdr:sp macro="" textlink="">
      <xdr:nvSpPr>
        <xdr:cNvPr id="31513" name="Rectangle 1182"/>
        <xdr:cNvSpPr>
          <a:spLocks noChangeArrowheads="1"/>
        </xdr:cNvSpPr>
      </xdr:nvSpPr>
      <xdr:spPr bwMode="auto">
        <a:xfrm>
          <a:off x="406400" y="468757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50800</xdr:colOff>
      <xdr:row>280</xdr:row>
      <xdr:rowOff>38100</xdr:rowOff>
    </xdr:from>
    <xdr:to>
      <xdr:col>9</xdr:col>
      <xdr:colOff>152400</xdr:colOff>
      <xdr:row>280</xdr:row>
      <xdr:rowOff>146050</xdr:rowOff>
    </xdr:to>
    <xdr:sp macro="" textlink="">
      <xdr:nvSpPr>
        <xdr:cNvPr id="31514" name="Rectangle 1183"/>
        <xdr:cNvSpPr>
          <a:spLocks noChangeArrowheads="1"/>
        </xdr:cNvSpPr>
      </xdr:nvSpPr>
      <xdr:spPr bwMode="auto">
        <a:xfrm>
          <a:off x="1651000" y="468820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50800</xdr:colOff>
      <xdr:row>281</xdr:row>
      <xdr:rowOff>38100</xdr:rowOff>
    </xdr:from>
    <xdr:to>
      <xdr:col>6</xdr:col>
      <xdr:colOff>152400</xdr:colOff>
      <xdr:row>281</xdr:row>
      <xdr:rowOff>146050</xdr:rowOff>
    </xdr:to>
    <xdr:sp macro="" textlink="">
      <xdr:nvSpPr>
        <xdr:cNvPr id="31515" name="Rectangle 1184"/>
        <xdr:cNvSpPr>
          <a:spLocks noChangeArrowheads="1"/>
        </xdr:cNvSpPr>
      </xdr:nvSpPr>
      <xdr:spPr bwMode="auto">
        <a:xfrm>
          <a:off x="1117600" y="470471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276</xdr:row>
      <xdr:rowOff>31750</xdr:rowOff>
    </xdr:from>
    <xdr:to>
      <xdr:col>27</xdr:col>
      <xdr:colOff>152400</xdr:colOff>
      <xdr:row>276</xdr:row>
      <xdr:rowOff>139700</xdr:rowOff>
    </xdr:to>
    <xdr:sp macro="" textlink="">
      <xdr:nvSpPr>
        <xdr:cNvPr id="31516" name="Rectangle 1185"/>
        <xdr:cNvSpPr>
          <a:spLocks noChangeArrowheads="1"/>
        </xdr:cNvSpPr>
      </xdr:nvSpPr>
      <xdr:spPr bwMode="auto">
        <a:xfrm>
          <a:off x="4883150" y="462153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273</xdr:row>
      <xdr:rowOff>31750</xdr:rowOff>
    </xdr:from>
    <xdr:to>
      <xdr:col>27</xdr:col>
      <xdr:colOff>152400</xdr:colOff>
      <xdr:row>273</xdr:row>
      <xdr:rowOff>139700</xdr:rowOff>
    </xdr:to>
    <xdr:sp macro="" textlink="">
      <xdr:nvSpPr>
        <xdr:cNvPr id="31517" name="Rectangle 1186"/>
        <xdr:cNvSpPr>
          <a:spLocks noChangeArrowheads="1"/>
        </xdr:cNvSpPr>
      </xdr:nvSpPr>
      <xdr:spPr bwMode="auto">
        <a:xfrm>
          <a:off x="4883150" y="457200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281</xdr:row>
      <xdr:rowOff>38100</xdr:rowOff>
    </xdr:from>
    <xdr:to>
      <xdr:col>11</xdr:col>
      <xdr:colOff>139944</xdr:colOff>
      <xdr:row>281</xdr:row>
      <xdr:rowOff>123825</xdr:rowOff>
    </xdr:to>
    <xdr:sp macro="" textlink="">
      <xdr:nvSpPr>
        <xdr:cNvPr id="2211" name="Oval 1187"/>
        <xdr:cNvSpPr>
          <a:spLocks noChangeArrowheads="1"/>
        </xdr:cNvSpPr>
      </xdr:nvSpPr>
      <xdr:spPr bwMode="auto">
        <a:xfrm>
          <a:off x="1933575" y="65417700"/>
          <a:ext cx="85725" cy="85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  <xdr:twoCellAnchor>
    <xdr:from>
      <xdr:col>27</xdr:col>
      <xdr:colOff>50800</xdr:colOff>
      <xdr:row>274</xdr:row>
      <xdr:rowOff>38100</xdr:rowOff>
    </xdr:from>
    <xdr:to>
      <xdr:col>27</xdr:col>
      <xdr:colOff>139700</xdr:colOff>
      <xdr:row>274</xdr:row>
      <xdr:rowOff>127000</xdr:rowOff>
    </xdr:to>
    <xdr:sp macro="" textlink="">
      <xdr:nvSpPr>
        <xdr:cNvPr id="31519" name="Oval 1188"/>
        <xdr:cNvSpPr>
          <a:spLocks noChangeArrowheads="1"/>
        </xdr:cNvSpPr>
      </xdr:nvSpPr>
      <xdr:spPr bwMode="auto">
        <a:xfrm>
          <a:off x="4883150" y="45891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405</xdr:row>
      <xdr:rowOff>38100</xdr:rowOff>
    </xdr:from>
    <xdr:to>
      <xdr:col>1</xdr:col>
      <xdr:colOff>139700</xdr:colOff>
      <xdr:row>405</xdr:row>
      <xdr:rowOff>127000</xdr:rowOff>
    </xdr:to>
    <xdr:sp macro="" textlink="">
      <xdr:nvSpPr>
        <xdr:cNvPr id="31520" name="Oval 1196"/>
        <xdr:cNvSpPr>
          <a:spLocks noChangeArrowheads="1"/>
        </xdr:cNvSpPr>
      </xdr:nvSpPr>
      <xdr:spPr bwMode="auto">
        <a:xfrm>
          <a:off x="228600" y="66922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50800</xdr:colOff>
      <xdr:row>405</xdr:row>
      <xdr:rowOff>38100</xdr:rowOff>
    </xdr:from>
    <xdr:to>
      <xdr:col>5</xdr:col>
      <xdr:colOff>139700</xdr:colOff>
      <xdr:row>405</xdr:row>
      <xdr:rowOff>127000</xdr:rowOff>
    </xdr:to>
    <xdr:sp macro="" textlink="">
      <xdr:nvSpPr>
        <xdr:cNvPr id="31521" name="Oval 1197"/>
        <xdr:cNvSpPr>
          <a:spLocks noChangeArrowheads="1"/>
        </xdr:cNvSpPr>
      </xdr:nvSpPr>
      <xdr:spPr bwMode="auto">
        <a:xfrm>
          <a:off x="939800" y="66922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31750</xdr:colOff>
      <xdr:row>284</xdr:row>
      <xdr:rowOff>19050</xdr:rowOff>
    </xdr:from>
    <xdr:to>
      <xdr:col>23</xdr:col>
      <xdr:colOff>158750</xdr:colOff>
      <xdr:row>284</xdr:row>
      <xdr:rowOff>146050</xdr:rowOff>
    </xdr:to>
    <xdr:sp macro="" textlink="">
      <xdr:nvSpPr>
        <xdr:cNvPr id="31522" name="Rectangle 1204"/>
        <xdr:cNvSpPr>
          <a:spLocks noChangeArrowheads="1"/>
        </xdr:cNvSpPr>
      </xdr:nvSpPr>
      <xdr:spPr bwMode="auto">
        <a:xfrm>
          <a:off x="4076700" y="47396400"/>
          <a:ext cx="127000" cy="127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50800</xdr:colOff>
      <xdr:row>284</xdr:row>
      <xdr:rowOff>38100</xdr:rowOff>
    </xdr:from>
    <xdr:to>
      <xdr:col>23</xdr:col>
      <xdr:colOff>139700</xdr:colOff>
      <xdr:row>284</xdr:row>
      <xdr:rowOff>127000</xdr:rowOff>
    </xdr:to>
    <xdr:sp macro="" textlink="">
      <xdr:nvSpPr>
        <xdr:cNvPr id="31523" name="Oval 1205"/>
        <xdr:cNvSpPr>
          <a:spLocks noChangeArrowheads="1"/>
        </xdr:cNvSpPr>
      </xdr:nvSpPr>
      <xdr:spPr bwMode="auto">
        <a:xfrm>
          <a:off x="4095750" y="47415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50800</xdr:colOff>
      <xdr:row>279</xdr:row>
      <xdr:rowOff>31750</xdr:rowOff>
    </xdr:from>
    <xdr:to>
      <xdr:col>10</xdr:col>
      <xdr:colOff>152400</xdr:colOff>
      <xdr:row>279</xdr:row>
      <xdr:rowOff>139700</xdr:rowOff>
    </xdr:to>
    <xdr:sp macro="" textlink="">
      <xdr:nvSpPr>
        <xdr:cNvPr id="31524" name="Rectangle 1207"/>
        <xdr:cNvSpPr>
          <a:spLocks noChangeArrowheads="1"/>
        </xdr:cNvSpPr>
      </xdr:nvSpPr>
      <xdr:spPr bwMode="auto">
        <a:xfrm>
          <a:off x="1828800" y="467106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50800</xdr:colOff>
      <xdr:row>254</xdr:row>
      <xdr:rowOff>38100</xdr:rowOff>
    </xdr:from>
    <xdr:to>
      <xdr:col>24</xdr:col>
      <xdr:colOff>139700</xdr:colOff>
      <xdr:row>254</xdr:row>
      <xdr:rowOff>127000</xdr:rowOff>
    </xdr:to>
    <xdr:sp macro="" textlink="">
      <xdr:nvSpPr>
        <xdr:cNvPr id="31525" name="Oval 1208"/>
        <xdr:cNvSpPr>
          <a:spLocks noChangeArrowheads="1"/>
        </xdr:cNvSpPr>
      </xdr:nvSpPr>
      <xdr:spPr bwMode="auto">
        <a:xfrm>
          <a:off x="4292600" y="427228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50800</xdr:colOff>
      <xdr:row>255</xdr:row>
      <xdr:rowOff>38100</xdr:rowOff>
    </xdr:from>
    <xdr:to>
      <xdr:col>24</xdr:col>
      <xdr:colOff>139700</xdr:colOff>
      <xdr:row>255</xdr:row>
      <xdr:rowOff>127000</xdr:rowOff>
    </xdr:to>
    <xdr:sp macro="" textlink="">
      <xdr:nvSpPr>
        <xdr:cNvPr id="31526" name="Oval 1209"/>
        <xdr:cNvSpPr>
          <a:spLocks noChangeArrowheads="1"/>
        </xdr:cNvSpPr>
      </xdr:nvSpPr>
      <xdr:spPr bwMode="auto">
        <a:xfrm>
          <a:off x="4292600" y="42887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254</xdr:row>
      <xdr:rowOff>38100</xdr:rowOff>
    </xdr:from>
    <xdr:to>
      <xdr:col>29</xdr:col>
      <xdr:colOff>139700</xdr:colOff>
      <xdr:row>254</xdr:row>
      <xdr:rowOff>127000</xdr:rowOff>
    </xdr:to>
    <xdr:sp macro="" textlink="">
      <xdr:nvSpPr>
        <xdr:cNvPr id="31527" name="Oval 1210"/>
        <xdr:cNvSpPr>
          <a:spLocks noChangeArrowheads="1"/>
        </xdr:cNvSpPr>
      </xdr:nvSpPr>
      <xdr:spPr bwMode="auto">
        <a:xfrm>
          <a:off x="5276850" y="427228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255</xdr:row>
      <xdr:rowOff>38100</xdr:rowOff>
    </xdr:from>
    <xdr:to>
      <xdr:col>29</xdr:col>
      <xdr:colOff>139700</xdr:colOff>
      <xdr:row>255</xdr:row>
      <xdr:rowOff>127000</xdr:rowOff>
    </xdr:to>
    <xdr:sp macro="" textlink="">
      <xdr:nvSpPr>
        <xdr:cNvPr id="31528" name="Oval 1211"/>
        <xdr:cNvSpPr>
          <a:spLocks noChangeArrowheads="1"/>
        </xdr:cNvSpPr>
      </xdr:nvSpPr>
      <xdr:spPr bwMode="auto">
        <a:xfrm>
          <a:off x="5276850" y="42887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50800</xdr:colOff>
      <xdr:row>271</xdr:row>
      <xdr:rowOff>38100</xdr:rowOff>
    </xdr:from>
    <xdr:to>
      <xdr:col>28</xdr:col>
      <xdr:colOff>139700</xdr:colOff>
      <xdr:row>271</xdr:row>
      <xdr:rowOff>127000</xdr:rowOff>
    </xdr:to>
    <xdr:sp macro="" textlink="">
      <xdr:nvSpPr>
        <xdr:cNvPr id="31529" name="Oval 1213"/>
        <xdr:cNvSpPr>
          <a:spLocks noChangeArrowheads="1"/>
        </xdr:cNvSpPr>
      </xdr:nvSpPr>
      <xdr:spPr bwMode="auto">
        <a:xfrm>
          <a:off x="5080000" y="45396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337</xdr:row>
      <xdr:rowOff>38100</xdr:rowOff>
    </xdr:from>
    <xdr:to>
      <xdr:col>19</xdr:col>
      <xdr:colOff>139700</xdr:colOff>
      <xdr:row>337</xdr:row>
      <xdr:rowOff>127000</xdr:rowOff>
    </xdr:to>
    <xdr:sp macro="" textlink="">
      <xdr:nvSpPr>
        <xdr:cNvPr id="31530" name="Oval 1215"/>
        <xdr:cNvSpPr>
          <a:spLocks noChangeArrowheads="1"/>
        </xdr:cNvSpPr>
      </xdr:nvSpPr>
      <xdr:spPr bwMode="auto">
        <a:xfrm>
          <a:off x="3308350" y="56114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339</xdr:row>
      <xdr:rowOff>38100</xdr:rowOff>
    </xdr:from>
    <xdr:to>
      <xdr:col>20</xdr:col>
      <xdr:colOff>139700</xdr:colOff>
      <xdr:row>339</xdr:row>
      <xdr:rowOff>127000</xdr:rowOff>
    </xdr:to>
    <xdr:sp macro="" textlink="">
      <xdr:nvSpPr>
        <xdr:cNvPr id="31531" name="Oval 1217"/>
        <xdr:cNvSpPr>
          <a:spLocks noChangeArrowheads="1"/>
        </xdr:cNvSpPr>
      </xdr:nvSpPr>
      <xdr:spPr bwMode="auto">
        <a:xfrm>
          <a:off x="3505200" y="56445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50800</xdr:colOff>
      <xdr:row>339</xdr:row>
      <xdr:rowOff>38100</xdr:rowOff>
    </xdr:from>
    <xdr:to>
      <xdr:col>24</xdr:col>
      <xdr:colOff>139700</xdr:colOff>
      <xdr:row>339</xdr:row>
      <xdr:rowOff>127000</xdr:rowOff>
    </xdr:to>
    <xdr:sp macro="" textlink="">
      <xdr:nvSpPr>
        <xdr:cNvPr id="31532" name="Oval 1218"/>
        <xdr:cNvSpPr>
          <a:spLocks noChangeArrowheads="1"/>
        </xdr:cNvSpPr>
      </xdr:nvSpPr>
      <xdr:spPr bwMode="auto">
        <a:xfrm>
          <a:off x="4292600" y="56445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50800</xdr:colOff>
      <xdr:row>339</xdr:row>
      <xdr:rowOff>38100</xdr:rowOff>
    </xdr:from>
    <xdr:to>
      <xdr:col>24</xdr:col>
      <xdr:colOff>139700</xdr:colOff>
      <xdr:row>339</xdr:row>
      <xdr:rowOff>127000</xdr:rowOff>
    </xdr:to>
    <xdr:sp macro="" textlink="">
      <xdr:nvSpPr>
        <xdr:cNvPr id="31533" name="Oval 1219"/>
        <xdr:cNvSpPr>
          <a:spLocks noChangeArrowheads="1"/>
        </xdr:cNvSpPr>
      </xdr:nvSpPr>
      <xdr:spPr bwMode="auto">
        <a:xfrm>
          <a:off x="4292600" y="56445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50800</xdr:colOff>
      <xdr:row>339</xdr:row>
      <xdr:rowOff>38100</xdr:rowOff>
    </xdr:from>
    <xdr:to>
      <xdr:col>28</xdr:col>
      <xdr:colOff>139700</xdr:colOff>
      <xdr:row>339</xdr:row>
      <xdr:rowOff>127000</xdr:rowOff>
    </xdr:to>
    <xdr:sp macro="" textlink="">
      <xdr:nvSpPr>
        <xdr:cNvPr id="31534" name="Oval 1220"/>
        <xdr:cNvSpPr>
          <a:spLocks noChangeArrowheads="1"/>
        </xdr:cNvSpPr>
      </xdr:nvSpPr>
      <xdr:spPr bwMode="auto">
        <a:xfrm>
          <a:off x="5080000" y="56445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50800</xdr:colOff>
      <xdr:row>339</xdr:row>
      <xdr:rowOff>38100</xdr:rowOff>
    </xdr:from>
    <xdr:to>
      <xdr:col>34</xdr:col>
      <xdr:colOff>139700</xdr:colOff>
      <xdr:row>339</xdr:row>
      <xdr:rowOff>127000</xdr:rowOff>
    </xdr:to>
    <xdr:sp macro="" textlink="">
      <xdr:nvSpPr>
        <xdr:cNvPr id="31535" name="Oval 1221"/>
        <xdr:cNvSpPr>
          <a:spLocks noChangeArrowheads="1"/>
        </xdr:cNvSpPr>
      </xdr:nvSpPr>
      <xdr:spPr bwMode="auto">
        <a:xfrm>
          <a:off x="6261100" y="56445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326</xdr:row>
      <xdr:rowOff>38100</xdr:rowOff>
    </xdr:from>
    <xdr:to>
      <xdr:col>27</xdr:col>
      <xdr:colOff>139700</xdr:colOff>
      <xdr:row>326</xdr:row>
      <xdr:rowOff>127000</xdr:rowOff>
    </xdr:to>
    <xdr:sp macro="" textlink="">
      <xdr:nvSpPr>
        <xdr:cNvPr id="31536" name="Oval 1222"/>
        <xdr:cNvSpPr>
          <a:spLocks noChangeArrowheads="1"/>
        </xdr:cNvSpPr>
      </xdr:nvSpPr>
      <xdr:spPr bwMode="auto">
        <a:xfrm>
          <a:off x="4883150" y="54438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50800</xdr:colOff>
      <xdr:row>326</xdr:row>
      <xdr:rowOff>31750</xdr:rowOff>
    </xdr:from>
    <xdr:to>
      <xdr:col>30</xdr:col>
      <xdr:colOff>152400</xdr:colOff>
      <xdr:row>326</xdr:row>
      <xdr:rowOff>139700</xdr:rowOff>
    </xdr:to>
    <xdr:sp macro="" textlink="">
      <xdr:nvSpPr>
        <xdr:cNvPr id="31537" name="Rectangle 1223"/>
        <xdr:cNvSpPr>
          <a:spLocks noChangeArrowheads="1"/>
        </xdr:cNvSpPr>
      </xdr:nvSpPr>
      <xdr:spPr bwMode="auto">
        <a:xfrm>
          <a:off x="5473700" y="544322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50800</xdr:colOff>
      <xdr:row>327</xdr:row>
      <xdr:rowOff>25400</xdr:rowOff>
    </xdr:from>
    <xdr:to>
      <xdr:col>24</xdr:col>
      <xdr:colOff>152400</xdr:colOff>
      <xdr:row>327</xdr:row>
      <xdr:rowOff>133350</xdr:rowOff>
    </xdr:to>
    <xdr:sp macro="" textlink="">
      <xdr:nvSpPr>
        <xdr:cNvPr id="31538" name="Rectangle 1224"/>
        <xdr:cNvSpPr>
          <a:spLocks noChangeArrowheads="1"/>
        </xdr:cNvSpPr>
      </xdr:nvSpPr>
      <xdr:spPr bwMode="auto">
        <a:xfrm>
          <a:off x="4292600" y="545909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50800</xdr:colOff>
      <xdr:row>327</xdr:row>
      <xdr:rowOff>38100</xdr:rowOff>
    </xdr:from>
    <xdr:to>
      <xdr:col>31</xdr:col>
      <xdr:colOff>139700</xdr:colOff>
      <xdr:row>327</xdr:row>
      <xdr:rowOff>127000</xdr:rowOff>
    </xdr:to>
    <xdr:sp macro="" textlink="">
      <xdr:nvSpPr>
        <xdr:cNvPr id="31539" name="Oval 1225"/>
        <xdr:cNvSpPr>
          <a:spLocks noChangeArrowheads="1"/>
        </xdr:cNvSpPr>
      </xdr:nvSpPr>
      <xdr:spPr bwMode="auto">
        <a:xfrm>
          <a:off x="5670550" y="5460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50800</xdr:colOff>
      <xdr:row>98</xdr:row>
      <xdr:rowOff>38100</xdr:rowOff>
    </xdr:from>
    <xdr:to>
      <xdr:col>13</xdr:col>
      <xdr:colOff>139700</xdr:colOff>
      <xdr:row>98</xdr:row>
      <xdr:rowOff>127000</xdr:rowOff>
    </xdr:to>
    <xdr:sp macro="" textlink="">
      <xdr:nvSpPr>
        <xdr:cNvPr id="31540" name="Oval 1233"/>
        <xdr:cNvSpPr>
          <a:spLocks noChangeArrowheads="1"/>
        </xdr:cNvSpPr>
      </xdr:nvSpPr>
      <xdr:spPr bwMode="auto">
        <a:xfrm>
          <a:off x="2362200" y="17265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98</xdr:row>
      <xdr:rowOff>38100</xdr:rowOff>
    </xdr:from>
    <xdr:to>
      <xdr:col>20</xdr:col>
      <xdr:colOff>139700</xdr:colOff>
      <xdr:row>98</xdr:row>
      <xdr:rowOff>127000</xdr:rowOff>
    </xdr:to>
    <xdr:sp macro="" textlink="">
      <xdr:nvSpPr>
        <xdr:cNvPr id="31541" name="Oval 1234"/>
        <xdr:cNvSpPr>
          <a:spLocks noChangeArrowheads="1"/>
        </xdr:cNvSpPr>
      </xdr:nvSpPr>
      <xdr:spPr bwMode="auto">
        <a:xfrm>
          <a:off x="3505200" y="17265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50800</xdr:colOff>
      <xdr:row>98</xdr:row>
      <xdr:rowOff>38100</xdr:rowOff>
    </xdr:from>
    <xdr:to>
      <xdr:col>26</xdr:col>
      <xdr:colOff>139700</xdr:colOff>
      <xdr:row>98</xdr:row>
      <xdr:rowOff>127000</xdr:rowOff>
    </xdr:to>
    <xdr:sp macro="" textlink="">
      <xdr:nvSpPr>
        <xdr:cNvPr id="31542" name="Oval 1235"/>
        <xdr:cNvSpPr>
          <a:spLocks noChangeArrowheads="1"/>
        </xdr:cNvSpPr>
      </xdr:nvSpPr>
      <xdr:spPr bwMode="auto">
        <a:xfrm>
          <a:off x="4686300" y="17265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50800</xdr:colOff>
      <xdr:row>98</xdr:row>
      <xdr:rowOff>38100</xdr:rowOff>
    </xdr:from>
    <xdr:to>
      <xdr:col>31</xdr:col>
      <xdr:colOff>139700</xdr:colOff>
      <xdr:row>98</xdr:row>
      <xdr:rowOff>127000</xdr:rowOff>
    </xdr:to>
    <xdr:sp macro="" textlink="">
      <xdr:nvSpPr>
        <xdr:cNvPr id="31543" name="Oval 1236"/>
        <xdr:cNvSpPr>
          <a:spLocks noChangeArrowheads="1"/>
        </xdr:cNvSpPr>
      </xdr:nvSpPr>
      <xdr:spPr bwMode="auto">
        <a:xfrm>
          <a:off x="5670550" y="17265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50800</xdr:colOff>
      <xdr:row>149</xdr:row>
      <xdr:rowOff>38100</xdr:rowOff>
    </xdr:from>
    <xdr:to>
      <xdr:col>7</xdr:col>
      <xdr:colOff>139700</xdr:colOff>
      <xdr:row>149</xdr:row>
      <xdr:rowOff>127000</xdr:rowOff>
    </xdr:to>
    <xdr:sp macro="" textlink="">
      <xdr:nvSpPr>
        <xdr:cNvPr id="31544" name="Oval 1244"/>
        <xdr:cNvSpPr>
          <a:spLocks noChangeArrowheads="1"/>
        </xdr:cNvSpPr>
      </xdr:nvSpPr>
      <xdr:spPr bwMode="auto">
        <a:xfrm>
          <a:off x="1295400" y="257048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50800</xdr:colOff>
      <xdr:row>150</xdr:row>
      <xdr:rowOff>38100</xdr:rowOff>
    </xdr:from>
    <xdr:to>
      <xdr:col>7</xdr:col>
      <xdr:colOff>139700</xdr:colOff>
      <xdr:row>150</xdr:row>
      <xdr:rowOff>127000</xdr:rowOff>
    </xdr:to>
    <xdr:sp macro="" textlink="">
      <xdr:nvSpPr>
        <xdr:cNvPr id="31545" name="Oval 1245"/>
        <xdr:cNvSpPr>
          <a:spLocks noChangeArrowheads="1"/>
        </xdr:cNvSpPr>
      </xdr:nvSpPr>
      <xdr:spPr bwMode="auto">
        <a:xfrm>
          <a:off x="1295400" y="25869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50800</xdr:colOff>
      <xdr:row>148</xdr:row>
      <xdr:rowOff>38100</xdr:rowOff>
    </xdr:from>
    <xdr:to>
      <xdr:col>12</xdr:col>
      <xdr:colOff>139700</xdr:colOff>
      <xdr:row>148</xdr:row>
      <xdr:rowOff>127000</xdr:rowOff>
    </xdr:to>
    <xdr:sp macro="" textlink="">
      <xdr:nvSpPr>
        <xdr:cNvPr id="31546" name="Oval 1249"/>
        <xdr:cNvSpPr>
          <a:spLocks noChangeArrowheads="1"/>
        </xdr:cNvSpPr>
      </xdr:nvSpPr>
      <xdr:spPr bwMode="auto">
        <a:xfrm>
          <a:off x="2184400" y="255397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50800</xdr:colOff>
      <xdr:row>149</xdr:row>
      <xdr:rowOff>38100</xdr:rowOff>
    </xdr:from>
    <xdr:to>
      <xdr:col>13</xdr:col>
      <xdr:colOff>139700</xdr:colOff>
      <xdr:row>149</xdr:row>
      <xdr:rowOff>127000</xdr:rowOff>
    </xdr:to>
    <xdr:sp macro="" textlink="">
      <xdr:nvSpPr>
        <xdr:cNvPr id="31547" name="Oval 1250"/>
        <xdr:cNvSpPr>
          <a:spLocks noChangeArrowheads="1"/>
        </xdr:cNvSpPr>
      </xdr:nvSpPr>
      <xdr:spPr bwMode="auto">
        <a:xfrm>
          <a:off x="2362200" y="257048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50800</xdr:colOff>
      <xdr:row>150</xdr:row>
      <xdr:rowOff>38100</xdr:rowOff>
    </xdr:from>
    <xdr:to>
      <xdr:col>13</xdr:col>
      <xdr:colOff>139700</xdr:colOff>
      <xdr:row>150</xdr:row>
      <xdr:rowOff>127000</xdr:rowOff>
    </xdr:to>
    <xdr:sp macro="" textlink="">
      <xdr:nvSpPr>
        <xdr:cNvPr id="31548" name="Oval 1251"/>
        <xdr:cNvSpPr>
          <a:spLocks noChangeArrowheads="1"/>
        </xdr:cNvSpPr>
      </xdr:nvSpPr>
      <xdr:spPr bwMode="auto">
        <a:xfrm>
          <a:off x="2362200" y="25869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12700</xdr:colOff>
      <xdr:row>204</xdr:row>
      <xdr:rowOff>38100</xdr:rowOff>
    </xdr:from>
    <xdr:to>
      <xdr:col>14</xdr:col>
      <xdr:colOff>101600</xdr:colOff>
      <xdr:row>204</xdr:row>
      <xdr:rowOff>127000</xdr:rowOff>
    </xdr:to>
    <xdr:sp macro="" textlink="">
      <xdr:nvSpPr>
        <xdr:cNvPr id="31549" name="Oval 1252"/>
        <xdr:cNvSpPr>
          <a:spLocks noChangeArrowheads="1"/>
        </xdr:cNvSpPr>
      </xdr:nvSpPr>
      <xdr:spPr bwMode="auto">
        <a:xfrm>
          <a:off x="2501900" y="34505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50800</xdr:colOff>
      <xdr:row>204</xdr:row>
      <xdr:rowOff>38100</xdr:rowOff>
    </xdr:from>
    <xdr:to>
      <xdr:col>16</xdr:col>
      <xdr:colOff>139700</xdr:colOff>
      <xdr:row>204</xdr:row>
      <xdr:rowOff>127000</xdr:rowOff>
    </xdr:to>
    <xdr:sp macro="" textlink="">
      <xdr:nvSpPr>
        <xdr:cNvPr id="31550" name="Oval 1253"/>
        <xdr:cNvSpPr>
          <a:spLocks noChangeArrowheads="1"/>
        </xdr:cNvSpPr>
      </xdr:nvSpPr>
      <xdr:spPr bwMode="auto">
        <a:xfrm>
          <a:off x="2895600" y="34505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207</xdr:row>
      <xdr:rowOff>38100</xdr:rowOff>
    </xdr:from>
    <xdr:to>
      <xdr:col>2</xdr:col>
      <xdr:colOff>139700</xdr:colOff>
      <xdr:row>207</xdr:row>
      <xdr:rowOff>127000</xdr:rowOff>
    </xdr:to>
    <xdr:sp macro="" textlink="">
      <xdr:nvSpPr>
        <xdr:cNvPr id="31551" name="Oval 1255"/>
        <xdr:cNvSpPr>
          <a:spLocks noChangeArrowheads="1"/>
        </xdr:cNvSpPr>
      </xdr:nvSpPr>
      <xdr:spPr bwMode="auto">
        <a:xfrm>
          <a:off x="406400" y="350012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208</xdr:row>
      <xdr:rowOff>38100</xdr:rowOff>
    </xdr:from>
    <xdr:to>
      <xdr:col>2</xdr:col>
      <xdr:colOff>139700</xdr:colOff>
      <xdr:row>208</xdr:row>
      <xdr:rowOff>127000</xdr:rowOff>
    </xdr:to>
    <xdr:sp macro="" textlink="">
      <xdr:nvSpPr>
        <xdr:cNvPr id="31552" name="Oval 1256"/>
        <xdr:cNvSpPr>
          <a:spLocks noChangeArrowheads="1"/>
        </xdr:cNvSpPr>
      </xdr:nvSpPr>
      <xdr:spPr bwMode="auto">
        <a:xfrm>
          <a:off x="406400" y="351663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12700</xdr:colOff>
      <xdr:row>195</xdr:row>
      <xdr:rowOff>69850</xdr:rowOff>
    </xdr:from>
    <xdr:to>
      <xdr:col>24</xdr:col>
      <xdr:colOff>101600</xdr:colOff>
      <xdr:row>195</xdr:row>
      <xdr:rowOff>158750</xdr:rowOff>
    </xdr:to>
    <xdr:sp macro="" textlink="">
      <xdr:nvSpPr>
        <xdr:cNvPr id="31553" name="Oval 1257"/>
        <xdr:cNvSpPr>
          <a:spLocks noChangeArrowheads="1"/>
        </xdr:cNvSpPr>
      </xdr:nvSpPr>
      <xdr:spPr bwMode="auto">
        <a:xfrm>
          <a:off x="4254500" y="33051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195</xdr:row>
      <xdr:rowOff>38100</xdr:rowOff>
    </xdr:from>
    <xdr:to>
      <xdr:col>29</xdr:col>
      <xdr:colOff>139700</xdr:colOff>
      <xdr:row>195</xdr:row>
      <xdr:rowOff>127000</xdr:rowOff>
    </xdr:to>
    <xdr:sp macro="" textlink="">
      <xdr:nvSpPr>
        <xdr:cNvPr id="31554" name="Oval 1258"/>
        <xdr:cNvSpPr>
          <a:spLocks noChangeArrowheads="1"/>
        </xdr:cNvSpPr>
      </xdr:nvSpPr>
      <xdr:spPr bwMode="auto">
        <a:xfrm>
          <a:off x="5276850" y="330200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206</xdr:row>
      <xdr:rowOff>38100</xdr:rowOff>
    </xdr:from>
    <xdr:to>
      <xdr:col>19</xdr:col>
      <xdr:colOff>139700</xdr:colOff>
      <xdr:row>206</xdr:row>
      <xdr:rowOff>127000</xdr:rowOff>
    </xdr:to>
    <xdr:sp macro="" textlink="">
      <xdr:nvSpPr>
        <xdr:cNvPr id="31555" name="Oval 1259"/>
        <xdr:cNvSpPr>
          <a:spLocks noChangeArrowheads="1"/>
        </xdr:cNvSpPr>
      </xdr:nvSpPr>
      <xdr:spPr bwMode="auto">
        <a:xfrm>
          <a:off x="3308350" y="348361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12700</xdr:colOff>
      <xdr:row>218</xdr:row>
      <xdr:rowOff>38100</xdr:rowOff>
    </xdr:from>
    <xdr:to>
      <xdr:col>31</xdr:col>
      <xdr:colOff>101600</xdr:colOff>
      <xdr:row>218</xdr:row>
      <xdr:rowOff>127000</xdr:rowOff>
    </xdr:to>
    <xdr:sp macro="" textlink="">
      <xdr:nvSpPr>
        <xdr:cNvPr id="31556" name="Oval 1260"/>
        <xdr:cNvSpPr>
          <a:spLocks noChangeArrowheads="1"/>
        </xdr:cNvSpPr>
      </xdr:nvSpPr>
      <xdr:spPr bwMode="auto">
        <a:xfrm>
          <a:off x="5632450" y="368173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50800</xdr:colOff>
      <xdr:row>266</xdr:row>
      <xdr:rowOff>38100</xdr:rowOff>
    </xdr:from>
    <xdr:to>
      <xdr:col>12</xdr:col>
      <xdr:colOff>139700</xdr:colOff>
      <xdr:row>266</xdr:row>
      <xdr:rowOff>127000</xdr:rowOff>
    </xdr:to>
    <xdr:sp macro="" textlink="">
      <xdr:nvSpPr>
        <xdr:cNvPr id="31557" name="Oval 1261"/>
        <xdr:cNvSpPr>
          <a:spLocks noChangeArrowheads="1"/>
        </xdr:cNvSpPr>
      </xdr:nvSpPr>
      <xdr:spPr bwMode="auto">
        <a:xfrm>
          <a:off x="2184400" y="44570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50800</xdr:colOff>
      <xdr:row>285</xdr:row>
      <xdr:rowOff>31750</xdr:rowOff>
    </xdr:from>
    <xdr:to>
      <xdr:col>10</xdr:col>
      <xdr:colOff>152400</xdr:colOff>
      <xdr:row>285</xdr:row>
      <xdr:rowOff>139700</xdr:rowOff>
    </xdr:to>
    <xdr:sp macro="" textlink="">
      <xdr:nvSpPr>
        <xdr:cNvPr id="31558" name="Rectangle 1262"/>
        <xdr:cNvSpPr>
          <a:spLocks noChangeArrowheads="1"/>
        </xdr:cNvSpPr>
      </xdr:nvSpPr>
      <xdr:spPr bwMode="auto">
        <a:xfrm>
          <a:off x="1828800" y="475742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50800</xdr:colOff>
      <xdr:row>286</xdr:row>
      <xdr:rowOff>31750</xdr:rowOff>
    </xdr:from>
    <xdr:to>
      <xdr:col>10</xdr:col>
      <xdr:colOff>152400</xdr:colOff>
      <xdr:row>286</xdr:row>
      <xdr:rowOff>139700</xdr:rowOff>
    </xdr:to>
    <xdr:sp macro="" textlink="">
      <xdr:nvSpPr>
        <xdr:cNvPr id="31559" name="Rectangle 1263"/>
        <xdr:cNvSpPr>
          <a:spLocks noChangeArrowheads="1"/>
        </xdr:cNvSpPr>
      </xdr:nvSpPr>
      <xdr:spPr bwMode="auto">
        <a:xfrm>
          <a:off x="1828800" y="477393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327</xdr:row>
      <xdr:rowOff>38100</xdr:rowOff>
    </xdr:from>
    <xdr:to>
      <xdr:col>1</xdr:col>
      <xdr:colOff>139700</xdr:colOff>
      <xdr:row>327</xdr:row>
      <xdr:rowOff>127000</xdr:rowOff>
    </xdr:to>
    <xdr:sp macro="" textlink="">
      <xdr:nvSpPr>
        <xdr:cNvPr id="31560" name="Oval 1265"/>
        <xdr:cNvSpPr>
          <a:spLocks noChangeArrowheads="1"/>
        </xdr:cNvSpPr>
      </xdr:nvSpPr>
      <xdr:spPr bwMode="auto">
        <a:xfrm>
          <a:off x="228600" y="5460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50800</xdr:colOff>
      <xdr:row>327</xdr:row>
      <xdr:rowOff>38100</xdr:rowOff>
    </xdr:from>
    <xdr:to>
      <xdr:col>6</xdr:col>
      <xdr:colOff>139700</xdr:colOff>
      <xdr:row>327</xdr:row>
      <xdr:rowOff>127000</xdr:rowOff>
    </xdr:to>
    <xdr:sp macro="" textlink="">
      <xdr:nvSpPr>
        <xdr:cNvPr id="31561" name="Oval 1266"/>
        <xdr:cNvSpPr>
          <a:spLocks noChangeArrowheads="1"/>
        </xdr:cNvSpPr>
      </xdr:nvSpPr>
      <xdr:spPr bwMode="auto">
        <a:xfrm>
          <a:off x="1117600" y="5460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50800</xdr:colOff>
      <xdr:row>327</xdr:row>
      <xdr:rowOff>38100</xdr:rowOff>
    </xdr:from>
    <xdr:to>
      <xdr:col>9</xdr:col>
      <xdr:colOff>139700</xdr:colOff>
      <xdr:row>327</xdr:row>
      <xdr:rowOff>127000</xdr:rowOff>
    </xdr:to>
    <xdr:sp macro="" textlink="">
      <xdr:nvSpPr>
        <xdr:cNvPr id="31562" name="Oval 1267"/>
        <xdr:cNvSpPr>
          <a:spLocks noChangeArrowheads="1"/>
        </xdr:cNvSpPr>
      </xdr:nvSpPr>
      <xdr:spPr bwMode="auto">
        <a:xfrm>
          <a:off x="1651000" y="5460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332</xdr:row>
      <xdr:rowOff>38100</xdr:rowOff>
    </xdr:from>
    <xdr:to>
      <xdr:col>1</xdr:col>
      <xdr:colOff>139700</xdr:colOff>
      <xdr:row>332</xdr:row>
      <xdr:rowOff>127000</xdr:rowOff>
    </xdr:to>
    <xdr:sp macro="" textlink="">
      <xdr:nvSpPr>
        <xdr:cNvPr id="31563" name="Oval 1268"/>
        <xdr:cNvSpPr>
          <a:spLocks noChangeArrowheads="1"/>
        </xdr:cNvSpPr>
      </xdr:nvSpPr>
      <xdr:spPr bwMode="auto">
        <a:xfrm>
          <a:off x="228600" y="55289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50800</xdr:colOff>
      <xdr:row>332</xdr:row>
      <xdr:rowOff>38100</xdr:rowOff>
    </xdr:from>
    <xdr:to>
      <xdr:col>12</xdr:col>
      <xdr:colOff>139700</xdr:colOff>
      <xdr:row>332</xdr:row>
      <xdr:rowOff>127000</xdr:rowOff>
    </xdr:to>
    <xdr:sp macro="" textlink="">
      <xdr:nvSpPr>
        <xdr:cNvPr id="31564" name="Oval 1269"/>
        <xdr:cNvSpPr>
          <a:spLocks noChangeArrowheads="1"/>
        </xdr:cNvSpPr>
      </xdr:nvSpPr>
      <xdr:spPr bwMode="auto">
        <a:xfrm>
          <a:off x="2184400" y="55289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332</xdr:row>
      <xdr:rowOff>38100</xdr:rowOff>
    </xdr:from>
    <xdr:to>
      <xdr:col>20</xdr:col>
      <xdr:colOff>139700</xdr:colOff>
      <xdr:row>332</xdr:row>
      <xdr:rowOff>127000</xdr:rowOff>
    </xdr:to>
    <xdr:sp macro="" textlink="">
      <xdr:nvSpPr>
        <xdr:cNvPr id="31565" name="Oval 1270"/>
        <xdr:cNvSpPr>
          <a:spLocks noChangeArrowheads="1"/>
        </xdr:cNvSpPr>
      </xdr:nvSpPr>
      <xdr:spPr bwMode="auto">
        <a:xfrm>
          <a:off x="3505200" y="55289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354</xdr:row>
      <xdr:rowOff>38100</xdr:rowOff>
    </xdr:from>
    <xdr:to>
      <xdr:col>1</xdr:col>
      <xdr:colOff>139700</xdr:colOff>
      <xdr:row>354</xdr:row>
      <xdr:rowOff>127000</xdr:rowOff>
    </xdr:to>
    <xdr:sp macro="" textlink="">
      <xdr:nvSpPr>
        <xdr:cNvPr id="31566" name="Oval 1271"/>
        <xdr:cNvSpPr>
          <a:spLocks noChangeArrowheads="1"/>
        </xdr:cNvSpPr>
      </xdr:nvSpPr>
      <xdr:spPr bwMode="auto">
        <a:xfrm>
          <a:off x="228600" y="58794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355</xdr:row>
      <xdr:rowOff>38100</xdr:rowOff>
    </xdr:from>
    <xdr:to>
      <xdr:col>1</xdr:col>
      <xdr:colOff>139700</xdr:colOff>
      <xdr:row>355</xdr:row>
      <xdr:rowOff>127000</xdr:rowOff>
    </xdr:to>
    <xdr:sp macro="" textlink="">
      <xdr:nvSpPr>
        <xdr:cNvPr id="31567" name="Oval 1273"/>
        <xdr:cNvSpPr>
          <a:spLocks noChangeArrowheads="1"/>
        </xdr:cNvSpPr>
      </xdr:nvSpPr>
      <xdr:spPr bwMode="auto">
        <a:xfrm>
          <a:off x="228600" y="58959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380</xdr:row>
      <xdr:rowOff>38100</xdr:rowOff>
    </xdr:from>
    <xdr:to>
      <xdr:col>19</xdr:col>
      <xdr:colOff>139700</xdr:colOff>
      <xdr:row>380</xdr:row>
      <xdr:rowOff>127000</xdr:rowOff>
    </xdr:to>
    <xdr:sp macro="" textlink="">
      <xdr:nvSpPr>
        <xdr:cNvPr id="31568" name="Oval 1283"/>
        <xdr:cNvSpPr>
          <a:spLocks noChangeArrowheads="1"/>
        </xdr:cNvSpPr>
      </xdr:nvSpPr>
      <xdr:spPr bwMode="auto">
        <a:xfrm>
          <a:off x="3308350" y="62922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395</xdr:row>
      <xdr:rowOff>38100</xdr:rowOff>
    </xdr:from>
    <xdr:to>
      <xdr:col>19</xdr:col>
      <xdr:colOff>139700</xdr:colOff>
      <xdr:row>395</xdr:row>
      <xdr:rowOff>127000</xdr:rowOff>
    </xdr:to>
    <xdr:sp macro="" textlink="">
      <xdr:nvSpPr>
        <xdr:cNvPr id="31569" name="Oval 1284"/>
        <xdr:cNvSpPr>
          <a:spLocks noChangeArrowheads="1"/>
        </xdr:cNvSpPr>
      </xdr:nvSpPr>
      <xdr:spPr bwMode="auto">
        <a:xfrm>
          <a:off x="3308350" y="65271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396</xdr:row>
      <xdr:rowOff>38100</xdr:rowOff>
    </xdr:from>
    <xdr:to>
      <xdr:col>19</xdr:col>
      <xdr:colOff>139700</xdr:colOff>
      <xdr:row>396</xdr:row>
      <xdr:rowOff>127000</xdr:rowOff>
    </xdr:to>
    <xdr:sp macro="" textlink="">
      <xdr:nvSpPr>
        <xdr:cNvPr id="31570" name="Oval 1285"/>
        <xdr:cNvSpPr>
          <a:spLocks noChangeArrowheads="1"/>
        </xdr:cNvSpPr>
      </xdr:nvSpPr>
      <xdr:spPr bwMode="auto">
        <a:xfrm>
          <a:off x="3308350" y="65436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397</xdr:row>
      <xdr:rowOff>38100</xdr:rowOff>
    </xdr:from>
    <xdr:to>
      <xdr:col>19</xdr:col>
      <xdr:colOff>139700</xdr:colOff>
      <xdr:row>397</xdr:row>
      <xdr:rowOff>127000</xdr:rowOff>
    </xdr:to>
    <xdr:sp macro="" textlink="">
      <xdr:nvSpPr>
        <xdr:cNvPr id="31571" name="Oval 1286"/>
        <xdr:cNvSpPr>
          <a:spLocks noChangeArrowheads="1"/>
        </xdr:cNvSpPr>
      </xdr:nvSpPr>
      <xdr:spPr bwMode="auto">
        <a:xfrm>
          <a:off x="3308350" y="65601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398</xdr:row>
      <xdr:rowOff>0</xdr:rowOff>
    </xdr:from>
    <xdr:to>
      <xdr:col>19</xdr:col>
      <xdr:colOff>139700</xdr:colOff>
      <xdr:row>398</xdr:row>
      <xdr:rowOff>0</xdr:rowOff>
    </xdr:to>
    <xdr:sp macro="" textlink="">
      <xdr:nvSpPr>
        <xdr:cNvPr id="31572" name="Oval 1287"/>
        <xdr:cNvSpPr>
          <a:spLocks noChangeArrowheads="1"/>
        </xdr:cNvSpPr>
      </xdr:nvSpPr>
      <xdr:spPr bwMode="auto">
        <a:xfrm>
          <a:off x="3308350" y="65728850"/>
          <a:ext cx="889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392</xdr:row>
      <xdr:rowOff>38100</xdr:rowOff>
    </xdr:from>
    <xdr:to>
      <xdr:col>15</xdr:col>
      <xdr:colOff>139700</xdr:colOff>
      <xdr:row>392</xdr:row>
      <xdr:rowOff>127000</xdr:rowOff>
    </xdr:to>
    <xdr:sp macro="" textlink="">
      <xdr:nvSpPr>
        <xdr:cNvPr id="31573" name="Oval 1308"/>
        <xdr:cNvSpPr>
          <a:spLocks noChangeArrowheads="1"/>
        </xdr:cNvSpPr>
      </xdr:nvSpPr>
      <xdr:spPr bwMode="auto">
        <a:xfrm>
          <a:off x="2717800" y="64776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393</xdr:row>
      <xdr:rowOff>38100</xdr:rowOff>
    </xdr:from>
    <xdr:to>
      <xdr:col>15</xdr:col>
      <xdr:colOff>139700</xdr:colOff>
      <xdr:row>393</xdr:row>
      <xdr:rowOff>127000</xdr:rowOff>
    </xdr:to>
    <xdr:sp macro="" textlink="">
      <xdr:nvSpPr>
        <xdr:cNvPr id="31574" name="Oval 1309"/>
        <xdr:cNvSpPr>
          <a:spLocks noChangeArrowheads="1"/>
        </xdr:cNvSpPr>
      </xdr:nvSpPr>
      <xdr:spPr bwMode="auto">
        <a:xfrm>
          <a:off x="2717800" y="64941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394</xdr:row>
      <xdr:rowOff>38100</xdr:rowOff>
    </xdr:from>
    <xdr:to>
      <xdr:col>15</xdr:col>
      <xdr:colOff>139700</xdr:colOff>
      <xdr:row>394</xdr:row>
      <xdr:rowOff>127000</xdr:rowOff>
    </xdr:to>
    <xdr:sp macro="" textlink="">
      <xdr:nvSpPr>
        <xdr:cNvPr id="31575" name="Oval 1310"/>
        <xdr:cNvSpPr>
          <a:spLocks noChangeArrowheads="1"/>
        </xdr:cNvSpPr>
      </xdr:nvSpPr>
      <xdr:spPr bwMode="auto">
        <a:xfrm>
          <a:off x="2717800" y="65106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395</xdr:row>
      <xdr:rowOff>38100</xdr:rowOff>
    </xdr:from>
    <xdr:to>
      <xdr:col>15</xdr:col>
      <xdr:colOff>139700</xdr:colOff>
      <xdr:row>395</xdr:row>
      <xdr:rowOff>127000</xdr:rowOff>
    </xdr:to>
    <xdr:sp macro="" textlink="">
      <xdr:nvSpPr>
        <xdr:cNvPr id="31576" name="Oval 1311"/>
        <xdr:cNvSpPr>
          <a:spLocks noChangeArrowheads="1"/>
        </xdr:cNvSpPr>
      </xdr:nvSpPr>
      <xdr:spPr bwMode="auto">
        <a:xfrm>
          <a:off x="2717800" y="65271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398</xdr:row>
      <xdr:rowOff>38100</xdr:rowOff>
    </xdr:from>
    <xdr:to>
      <xdr:col>15</xdr:col>
      <xdr:colOff>139700</xdr:colOff>
      <xdr:row>398</xdr:row>
      <xdr:rowOff>127000</xdr:rowOff>
    </xdr:to>
    <xdr:sp macro="" textlink="">
      <xdr:nvSpPr>
        <xdr:cNvPr id="31577" name="Oval 1312"/>
        <xdr:cNvSpPr>
          <a:spLocks noChangeArrowheads="1"/>
        </xdr:cNvSpPr>
      </xdr:nvSpPr>
      <xdr:spPr bwMode="auto">
        <a:xfrm>
          <a:off x="2717800" y="65766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400</xdr:row>
      <xdr:rowOff>38100</xdr:rowOff>
    </xdr:from>
    <xdr:to>
      <xdr:col>15</xdr:col>
      <xdr:colOff>139700</xdr:colOff>
      <xdr:row>400</xdr:row>
      <xdr:rowOff>127000</xdr:rowOff>
    </xdr:to>
    <xdr:sp macro="" textlink="">
      <xdr:nvSpPr>
        <xdr:cNvPr id="31578" name="Oval 1313"/>
        <xdr:cNvSpPr>
          <a:spLocks noChangeArrowheads="1"/>
        </xdr:cNvSpPr>
      </xdr:nvSpPr>
      <xdr:spPr bwMode="auto">
        <a:xfrm>
          <a:off x="2717800" y="66097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402</xdr:row>
      <xdr:rowOff>38100</xdr:rowOff>
    </xdr:from>
    <xdr:to>
      <xdr:col>15</xdr:col>
      <xdr:colOff>139700</xdr:colOff>
      <xdr:row>402</xdr:row>
      <xdr:rowOff>127000</xdr:rowOff>
    </xdr:to>
    <xdr:sp macro="" textlink="">
      <xdr:nvSpPr>
        <xdr:cNvPr id="31579" name="Oval 1314"/>
        <xdr:cNvSpPr>
          <a:spLocks noChangeArrowheads="1"/>
        </xdr:cNvSpPr>
      </xdr:nvSpPr>
      <xdr:spPr bwMode="auto">
        <a:xfrm>
          <a:off x="2717800" y="66427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403</xdr:row>
      <xdr:rowOff>38100</xdr:rowOff>
    </xdr:from>
    <xdr:to>
      <xdr:col>15</xdr:col>
      <xdr:colOff>139700</xdr:colOff>
      <xdr:row>403</xdr:row>
      <xdr:rowOff>127000</xdr:rowOff>
    </xdr:to>
    <xdr:sp macro="" textlink="">
      <xdr:nvSpPr>
        <xdr:cNvPr id="31580" name="Oval 1315"/>
        <xdr:cNvSpPr>
          <a:spLocks noChangeArrowheads="1"/>
        </xdr:cNvSpPr>
      </xdr:nvSpPr>
      <xdr:spPr bwMode="auto">
        <a:xfrm>
          <a:off x="2717800" y="66592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404</xdr:row>
      <xdr:rowOff>38100</xdr:rowOff>
    </xdr:from>
    <xdr:to>
      <xdr:col>15</xdr:col>
      <xdr:colOff>139700</xdr:colOff>
      <xdr:row>404</xdr:row>
      <xdr:rowOff>127000</xdr:rowOff>
    </xdr:to>
    <xdr:sp macro="" textlink="">
      <xdr:nvSpPr>
        <xdr:cNvPr id="31581" name="Oval 1316"/>
        <xdr:cNvSpPr>
          <a:spLocks noChangeArrowheads="1"/>
        </xdr:cNvSpPr>
      </xdr:nvSpPr>
      <xdr:spPr bwMode="auto">
        <a:xfrm>
          <a:off x="2717800" y="66757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406</xdr:row>
      <xdr:rowOff>38100</xdr:rowOff>
    </xdr:from>
    <xdr:to>
      <xdr:col>15</xdr:col>
      <xdr:colOff>139700</xdr:colOff>
      <xdr:row>406</xdr:row>
      <xdr:rowOff>127000</xdr:rowOff>
    </xdr:to>
    <xdr:sp macro="" textlink="">
      <xdr:nvSpPr>
        <xdr:cNvPr id="31582" name="Oval 1317"/>
        <xdr:cNvSpPr>
          <a:spLocks noChangeArrowheads="1"/>
        </xdr:cNvSpPr>
      </xdr:nvSpPr>
      <xdr:spPr bwMode="auto">
        <a:xfrm>
          <a:off x="2717800" y="67087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407</xdr:row>
      <xdr:rowOff>38100</xdr:rowOff>
    </xdr:from>
    <xdr:to>
      <xdr:col>15</xdr:col>
      <xdr:colOff>139700</xdr:colOff>
      <xdr:row>407</xdr:row>
      <xdr:rowOff>127000</xdr:rowOff>
    </xdr:to>
    <xdr:sp macro="" textlink="">
      <xdr:nvSpPr>
        <xdr:cNvPr id="31583" name="Oval 1318"/>
        <xdr:cNvSpPr>
          <a:spLocks noChangeArrowheads="1"/>
        </xdr:cNvSpPr>
      </xdr:nvSpPr>
      <xdr:spPr bwMode="auto">
        <a:xfrm>
          <a:off x="2717800" y="67252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409</xdr:row>
      <xdr:rowOff>38100</xdr:rowOff>
    </xdr:from>
    <xdr:to>
      <xdr:col>15</xdr:col>
      <xdr:colOff>139700</xdr:colOff>
      <xdr:row>409</xdr:row>
      <xdr:rowOff>127000</xdr:rowOff>
    </xdr:to>
    <xdr:sp macro="" textlink="">
      <xdr:nvSpPr>
        <xdr:cNvPr id="31584" name="Oval 1319"/>
        <xdr:cNvSpPr>
          <a:spLocks noChangeArrowheads="1"/>
        </xdr:cNvSpPr>
      </xdr:nvSpPr>
      <xdr:spPr bwMode="auto">
        <a:xfrm>
          <a:off x="2717800" y="675830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410</xdr:row>
      <xdr:rowOff>38100</xdr:rowOff>
    </xdr:from>
    <xdr:to>
      <xdr:col>15</xdr:col>
      <xdr:colOff>139700</xdr:colOff>
      <xdr:row>410</xdr:row>
      <xdr:rowOff>127000</xdr:rowOff>
    </xdr:to>
    <xdr:sp macro="" textlink="">
      <xdr:nvSpPr>
        <xdr:cNvPr id="31585" name="Oval 1320"/>
        <xdr:cNvSpPr>
          <a:spLocks noChangeArrowheads="1"/>
        </xdr:cNvSpPr>
      </xdr:nvSpPr>
      <xdr:spPr bwMode="auto">
        <a:xfrm>
          <a:off x="2717800" y="67748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411</xdr:row>
      <xdr:rowOff>38100</xdr:rowOff>
    </xdr:from>
    <xdr:to>
      <xdr:col>15</xdr:col>
      <xdr:colOff>139700</xdr:colOff>
      <xdr:row>411</xdr:row>
      <xdr:rowOff>127000</xdr:rowOff>
    </xdr:to>
    <xdr:sp macro="" textlink="">
      <xdr:nvSpPr>
        <xdr:cNvPr id="31586" name="Oval 1321"/>
        <xdr:cNvSpPr>
          <a:spLocks noChangeArrowheads="1"/>
        </xdr:cNvSpPr>
      </xdr:nvSpPr>
      <xdr:spPr bwMode="auto">
        <a:xfrm>
          <a:off x="2717800" y="67913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412</xdr:row>
      <xdr:rowOff>38100</xdr:rowOff>
    </xdr:from>
    <xdr:to>
      <xdr:col>15</xdr:col>
      <xdr:colOff>139700</xdr:colOff>
      <xdr:row>412</xdr:row>
      <xdr:rowOff>127000</xdr:rowOff>
    </xdr:to>
    <xdr:sp macro="" textlink="">
      <xdr:nvSpPr>
        <xdr:cNvPr id="31587" name="Oval 1322"/>
        <xdr:cNvSpPr>
          <a:spLocks noChangeArrowheads="1"/>
        </xdr:cNvSpPr>
      </xdr:nvSpPr>
      <xdr:spPr bwMode="auto">
        <a:xfrm>
          <a:off x="2717800" y="68078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413</xdr:row>
      <xdr:rowOff>38100</xdr:rowOff>
    </xdr:from>
    <xdr:to>
      <xdr:col>15</xdr:col>
      <xdr:colOff>139700</xdr:colOff>
      <xdr:row>413</xdr:row>
      <xdr:rowOff>127000</xdr:rowOff>
    </xdr:to>
    <xdr:sp macro="" textlink="">
      <xdr:nvSpPr>
        <xdr:cNvPr id="31588" name="Oval 1323"/>
        <xdr:cNvSpPr>
          <a:spLocks noChangeArrowheads="1"/>
        </xdr:cNvSpPr>
      </xdr:nvSpPr>
      <xdr:spPr bwMode="auto">
        <a:xfrm>
          <a:off x="2717800" y="68243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414</xdr:row>
      <xdr:rowOff>38100</xdr:rowOff>
    </xdr:from>
    <xdr:to>
      <xdr:col>15</xdr:col>
      <xdr:colOff>139700</xdr:colOff>
      <xdr:row>414</xdr:row>
      <xdr:rowOff>127000</xdr:rowOff>
    </xdr:to>
    <xdr:sp macro="" textlink="">
      <xdr:nvSpPr>
        <xdr:cNvPr id="31589" name="Oval 1324"/>
        <xdr:cNvSpPr>
          <a:spLocks noChangeArrowheads="1"/>
        </xdr:cNvSpPr>
      </xdr:nvSpPr>
      <xdr:spPr bwMode="auto">
        <a:xfrm>
          <a:off x="2717800" y="68408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417</xdr:row>
      <xdr:rowOff>38100</xdr:rowOff>
    </xdr:from>
    <xdr:to>
      <xdr:col>15</xdr:col>
      <xdr:colOff>139700</xdr:colOff>
      <xdr:row>417</xdr:row>
      <xdr:rowOff>127000</xdr:rowOff>
    </xdr:to>
    <xdr:sp macro="" textlink="">
      <xdr:nvSpPr>
        <xdr:cNvPr id="31590" name="Oval 1325"/>
        <xdr:cNvSpPr>
          <a:spLocks noChangeArrowheads="1"/>
        </xdr:cNvSpPr>
      </xdr:nvSpPr>
      <xdr:spPr bwMode="auto">
        <a:xfrm>
          <a:off x="2717800" y="68903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401</xdr:row>
      <xdr:rowOff>38100</xdr:rowOff>
    </xdr:from>
    <xdr:to>
      <xdr:col>15</xdr:col>
      <xdr:colOff>139700</xdr:colOff>
      <xdr:row>401</xdr:row>
      <xdr:rowOff>127000</xdr:rowOff>
    </xdr:to>
    <xdr:sp macro="" textlink="">
      <xdr:nvSpPr>
        <xdr:cNvPr id="31591" name="Oval 1326"/>
        <xdr:cNvSpPr>
          <a:spLocks noChangeArrowheads="1"/>
        </xdr:cNvSpPr>
      </xdr:nvSpPr>
      <xdr:spPr bwMode="auto">
        <a:xfrm>
          <a:off x="2717800" y="66262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408</xdr:row>
      <xdr:rowOff>38100</xdr:rowOff>
    </xdr:from>
    <xdr:to>
      <xdr:col>15</xdr:col>
      <xdr:colOff>139700</xdr:colOff>
      <xdr:row>408</xdr:row>
      <xdr:rowOff>127000</xdr:rowOff>
    </xdr:to>
    <xdr:sp macro="" textlink="">
      <xdr:nvSpPr>
        <xdr:cNvPr id="31592" name="Oval 1327"/>
        <xdr:cNvSpPr>
          <a:spLocks noChangeArrowheads="1"/>
        </xdr:cNvSpPr>
      </xdr:nvSpPr>
      <xdr:spPr bwMode="auto">
        <a:xfrm>
          <a:off x="2717800" y="67417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418</xdr:row>
      <xdr:rowOff>38100</xdr:rowOff>
    </xdr:from>
    <xdr:to>
      <xdr:col>15</xdr:col>
      <xdr:colOff>139700</xdr:colOff>
      <xdr:row>418</xdr:row>
      <xdr:rowOff>127000</xdr:rowOff>
    </xdr:to>
    <xdr:sp macro="" textlink="">
      <xdr:nvSpPr>
        <xdr:cNvPr id="31593" name="Oval 1328"/>
        <xdr:cNvSpPr>
          <a:spLocks noChangeArrowheads="1"/>
        </xdr:cNvSpPr>
      </xdr:nvSpPr>
      <xdr:spPr bwMode="auto">
        <a:xfrm>
          <a:off x="2717800" y="69068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349</xdr:row>
      <xdr:rowOff>38100</xdr:rowOff>
    </xdr:from>
    <xdr:to>
      <xdr:col>1</xdr:col>
      <xdr:colOff>139700</xdr:colOff>
      <xdr:row>349</xdr:row>
      <xdr:rowOff>127000</xdr:rowOff>
    </xdr:to>
    <xdr:sp macro="" textlink="">
      <xdr:nvSpPr>
        <xdr:cNvPr id="31594" name="Oval 1329"/>
        <xdr:cNvSpPr>
          <a:spLocks noChangeArrowheads="1"/>
        </xdr:cNvSpPr>
      </xdr:nvSpPr>
      <xdr:spPr bwMode="auto">
        <a:xfrm>
          <a:off x="228600" y="57969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50800</xdr:colOff>
      <xdr:row>123</xdr:row>
      <xdr:rowOff>38100</xdr:rowOff>
    </xdr:from>
    <xdr:to>
      <xdr:col>4</xdr:col>
      <xdr:colOff>139700</xdr:colOff>
      <xdr:row>123</xdr:row>
      <xdr:rowOff>127000</xdr:rowOff>
    </xdr:to>
    <xdr:sp macro="" textlink="">
      <xdr:nvSpPr>
        <xdr:cNvPr id="31595" name="Oval 918"/>
        <xdr:cNvSpPr>
          <a:spLocks noChangeArrowheads="1"/>
        </xdr:cNvSpPr>
      </xdr:nvSpPr>
      <xdr:spPr bwMode="auto">
        <a:xfrm>
          <a:off x="762000" y="214122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396</xdr:row>
      <xdr:rowOff>38100</xdr:rowOff>
    </xdr:from>
    <xdr:to>
      <xdr:col>1</xdr:col>
      <xdr:colOff>139700</xdr:colOff>
      <xdr:row>396</xdr:row>
      <xdr:rowOff>127000</xdr:rowOff>
    </xdr:to>
    <xdr:sp macro="" textlink="">
      <xdr:nvSpPr>
        <xdr:cNvPr id="31596" name="Oval 1332"/>
        <xdr:cNvSpPr>
          <a:spLocks noChangeArrowheads="1"/>
        </xdr:cNvSpPr>
      </xdr:nvSpPr>
      <xdr:spPr bwMode="auto">
        <a:xfrm>
          <a:off x="228600" y="65436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397</xdr:row>
      <xdr:rowOff>38100</xdr:rowOff>
    </xdr:from>
    <xdr:to>
      <xdr:col>1</xdr:col>
      <xdr:colOff>139700</xdr:colOff>
      <xdr:row>397</xdr:row>
      <xdr:rowOff>127000</xdr:rowOff>
    </xdr:to>
    <xdr:sp macro="" textlink="">
      <xdr:nvSpPr>
        <xdr:cNvPr id="31597" name="Oval 1333"/>
        <xdr:cNvSpPr>
          <a:spLocks noChangeArrowheads="1"/>
        </xdr:cNvSpPr>
      </xdr:nvSpPr>
      <xdr:spPr bwMode="auto">
        <a:xfrm>
          <a:off x="228600" y="65601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50800</xdr:colOff>
      <xdr:row>396</xdr:row>
      <xdr:rowOff>38100</xdr:rowOff>
    </xdr:from>
    <xdr:to>
      <xdr:col>8</xdr:col>
      <xdr:colOff>139700</xdr:colOff>
      <xdr:row>396</xdr:row>
      <xdr:rowOff>127000</xdr:rowOff>
    </xdr:to>
    <xdr:sp macro="" textlink="">
      <xdr:nvSpPr>
        <xdr:cNvPr id="31598" name="Oval 1346"/>
        <xdr:cNvSpPr>
          <a:spLocks noChangeArrowheads="1"/>
        </xdr:cNvSpPr>
      </xdr:nvSpPr>
      <xdr:spPr bwMode="auto">
        <a:xfrm>
          <a:off x="1473200" y="65436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50800</xdr:colOff>
      <xdr:row>397</xdr:row>
      <xdr:rowOff>38100</xdr:rowOff>
    </xdr:from>
    <xdr:to>
      <xdr:col>8</xdr:col>
      <xdr:colOff>139700</xdr:colOff>
      <xdr:row>397</xdr:row>
      <xdr:rowOff>127000</xdr:rowOff>
    </xdr:to>
    <xdr:sp macro="" textlink="">
      <xdr:nvSpPr>
        <xdr:cNvPr id="31599" name="Oval 1347"/>
        <xdr:cNvSpPr>
          <a:spLocks noChangeArrowheads="1"/>
        </xdr:cNvSpPr>
      </xdr:nvSpPr>
      <xdr:spPr bwMode="auto">
        <a:xfrm>
          <a:off x="1473200" y="65601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415</xdr:row>
      <xdr:rowOff>38100</xdr:rowOff>
    </xdr:from>
    <xdr:to>
      <xdr:col>15</xdr:col>
      <xdr:colOff>139700</xdr:colOff>
      <xdr:row>415</xdr:row>
      <xdr:rowOff>127000</xdr:rowOff>
    </xdr:to>
    <xdr:sp macro="" textlink="">
      <xdr:nvSpPr>
        <xdr:cNvPr id="31600" name="Oval 1348"/>
        <xdr:cNvSpPr>
          <a:spLocks noChangeArrowheads="1"/>
        </xdr:cNvSpPr>
      </xdr:nvSpPr>
      <xdr:spPr bwMode="auto">
        <a:xfrm>
          <a:off x="2717800" y="6857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416</xdr:row>
      <xdr:rowOff>38100</xdr:rowOff>
    </xdr:from>
    <xdr:to>
      <xdr:col>15</xdr:col>
      <xdr:colOff>139700</xdr:colOff>
      <xdr:row>416</xdr:row>
      <xdr:rowOff>127000</xdr:rowOff>
    </xdr:to>
    <xdr:sp macro="" textlink="">
      <xdr:nvSpPr>
        <xdr:cNvPr id="31601" name="Oval 1349"/>
        <xdr:cNvSpPr>
          <a:spLocks noChangeArrowheads="1"/>
        </xdr:cNvSpPr>
      </xdr:nvSpPr>
      <xdr:spPr bwMode="auto">
        <a:xfrm>
          <a:off x="2717800" y="68738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72</xdr:row>
      <xdr:rowOff>38100</xdr:rowOff>
    </xdr:from>
    <xdr:to>
      <xdr:col>1</xdr:col>
      <xdr:colOff>139700</xdr:colOff>
      <xdr:row>72</xdr:row>
      <xdr:rowOff>127000</xdr:rowOff>
    </xdr:to>
    <xdr:sp macro="" textlink="">
      <xdr:nvSpPr>
        <xdr:cNvPr id="31602" name="Oval 1350"/>
        <xdr:cNvSpPr>
          <a:spLocks noChangeArrowheads="1"/>
        </xdr:cNvSpPr>
      </xdr:nvSpPr>
      <xdr:spPr bwMode="auto">
        <a:xfrm>
          <a:off x="228600" y="129730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76200</xdr:colOff>
      <xdr:row>268</xdr:row>
      <xdr:rowOff>31750</xdr:rowOff>
    </xdr:from>
    <xdr:to>
      <xdr:col>31</xdr:col>
      <xdr:colOff>0</xdr:colOff>
      <xdr:row>268</xdr:row>
      <xdr:rowOff>133350</xdr:rowOff>
    </xdr:to>
    <xdr:sp macro="" textlink="">
      <xdr:nvSpPr>
        <xdr:cNvPr id="31603" name="Rectangle 1352"/>
        <xdr:cNvSpPr>
          <a:spLocks noChangeArrowheads="1"/>
        </xdr:cNvSpPr>
      </xdr:nvSpPr>
      <xdr:spPr bwMode="auto">
        <a:xfrm>
          <a:off x="5499100" y="44894500"/>
          <a:ext cx="120650" cy="10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88900</xdr:colOff>
      <xdr:row>269</xdr:row>
      <xdr:rowOff>31750</xdr:rowOff>
    </xdr:from>
    <xdr:to>
      <xdr:col>25</xdr:col>
      <xdr:colOff>12700</xdr:colOff>
      <xdr:row>269</xdr:row>
      <xdr:rowOff>133350</xdr:rowOff>
    </xdr:to>
    <xdr:sp macro="" textlink="">
      <xdr:nvSpPr>
        <xdr:cNvPr id="31604" name="Rectangle 1353"/>
        <xdr:cNvSpPr>
          <a:spLocks noChangeArrowheads="1"/>
        </xdr:cNvSpPr>
      </xdr:nvSpPr>
      <xdr:spPr bwMode="auto">
        <a:xfrm>
          <a:off x="4330700" y="45059600"/>
          <a:ext cx="120650" cy="10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269</xdr:row>
      <xdr:rowOff>38100</xdr:rowOff>
    </xdr:from>
    <xdr:to>
      <xdr:col>29</xdr:col>
      <xdr:colOff>139700</xdr:colOff>
      <xdr:row>269</xdr:row>
      <xdr:rowOff>127000</xdr:rowOff>
    </xdr:to>
    <xdr:sp macro="" textlink="">
      <xdr:nvSpPr>
        <xdr:cNvPr id="31605" name="Oval 1354"/>
        <xdr:cNvSpPr>
          <a:spLocks noChangeArrowheads="1"/>
        </xdr:cNvSpPr>
      </xdr:nvSpPr>
      <xdr:spPr bwMode="auto">
        <a:xfrm>
          <a:off x="5276850" y="45065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57150</xdr:colOff>
      <xdr:row>268</xdr:row>
      <xdr:rowOff>38100</xdr:rowOff>
    </xdr:from>
    <xdr:to>
      <xdr:col>27</xdr:col>
      <xdr:colOff>146050</xdr:colOff>
      <xdr:row>268</xdr:row>
      <xdr:rowOff>127000</xdr:rowOff>
    </xdr:to>
    <xdr:sp macro="" textlink="">
      <xdr:nvSpPr>
        <xdr:cNvPr id="31606" name="Oval 1355"/>
        <xdr:cNvSpPr>
          <a:spLocks noChangeArrowheads="1"/>
        </xdr:cNvSpPr>
      </xdr:nvSpPr>
      <xdr:spPr bwMode="auto">
        <a:xfrm>
          <a:off x="4889500" y="44900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281</xdr:row>
      <xdr:rowOff>38100</xdr:rowOff>
    </xdr:from>
    <xdr:to>
      <xdr:col>29</xdr:col>
      <xdr:colOff>139700</xdr:colOff>
      <xdr:row>281</xdr:row>
      <xdr:rowOff>127000</xdr:rowOff>
    </xdr:to>
    <xdr:sp macro="" textlink="">
      <xdr:nvSpPr>
        <xdr:cNvPr id="31607" name="Oval 1356"/>
        <xdr:cNvSpPr>
          <a:spLocks noChangeArrowheads="1"/>
        </xdr:cNvSpPr>
      </xdr:nvSpPr>
      <xdr:spPr bwMode="auto">
        <a:xfrm>
          <a:off x="5276850" y="47047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19050</xdr:colOff>
      <xdr:row>280</xdr:row>
      <xdr:rowOff>19050</xdr:rowOff>
    </xdr:from>
    <xdr:to>
      <xdr:col>27</xdr:col>
      <xdr:colOff>146050</xdr:colOff>
      <xdr:row>280</xdr:row>
      <xdr:rowOff>152400</xdr:rowOff>
    </xdr:to>
    <xdr:sp macro="" textlink="">
      <xdr:nvSpPr>
        <xdr:cNvPr id="31608" name="Rectangle 1357"/>
        <xdr:cNvSpPr>
          <a:spLocks noChangeArrowheads="1"/>
        </xdr:cNvSpPr>
      </xdr:nvSpPr>
      <xdr:spPr bwMode="auto">
        <a:xfrm>
          <a:off x="4851400" y="46863000"/>
          <a:ext cx="127000" cy="133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88900</xdr:colOff>
      <xdr:row>281</xdr:row>
      <xdr:rowOff>31750</xdr:rowOff>
    </xdr:from>
    <xdr:to>
      <xdr:col>25</xdr:col>
      <xdr:colOff>12700</xdr:colOff>
      <xdr:row>281</xdr:row>
      <xdr:rowOff>133350</xdr:rowOff>
    </xdr:to>
    <xdr:sp macro="" textlink="">
      <xdr:nvSpPr>
        <xdr:cNvPr id="31609" name="Rectangle 1358"/>
        <xdr:cNvSpPr>
          <a:spLocks noChangeArrowheads="1"/>
        </xdr:cNvSpPr>
      </xdr:nvSpPr>
      <xdr:spPr bwMode="auto">
        <a:xfrm>
          <a:off x="4330700" y="47040800"/>
          <a:ext cx="120650" cy="10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50800</xdr:colOff>
      <xdr:row>281</xdr:row>
      <xdr:rowOff>38100</xdr:rowOff>
    </xdr:from>
    <xdr:to>
      <xdr:col>29</xdr:col>
      <xdr:colOff>139700</xdr:colOff>
      <xdr:row>281</xdr:row>
      <xdr:rowOff>127000</xdr:rowOff>
    </xdr:to>
    <xdr:sp macro="" textlink="">
      <xdr:nvSpPr>
        <xdr:cNvPr id="31610" name="Oval 1359"/>
        <xdr:cNvSpPr>
          <a:spLocks noChangeArrowheads="1"/>
        </xdr:cNvSpPr>
      </xdr:nvSpPr>
      <xdr:spPr bwMode="auto">
        <a:xfrm>
          <a:off x="5276850" y="47047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171</xdr:row>
      <xdr:rowOff>38100</xdr:rowOff>
    </xdr:from>
    <xdr:to>
      <xdr:col>20</xdr:col>
      <xdr:colOff>139700</xdr:colOff>
      <xdr:row>171</xdr:row>
      <xdr:rowOff>127000</xdr:rowOff>
    </xdr:to>
    <xdr:sp macro="" textlink="">
      <xdr:nvSpPr>
        <xdr:cNvPr id="31611" name="Oval 1386"/>
        <xdr:cNvSpPr>
          <a:spLocks noChangeArrowheads="1"/>
        </xdr:cNvSpPr>
      </xdr:nvSpPr>
      <xdr:spPr bwMode="auto">
        <a:xfrm>
          <a:off x="3505200" y="29089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327</xdr:row>
      <xdr:rowOff>38100</xdr:rowOff>
    </xdr:from>
    <xdr:to>
      <xdr:col>1</xdr:col>
      <xdr:colOff>139700</xdr:colOff>
      <xdr:row>327</xdr:row>
      <xdr:rowOff>127000</xdr:rowOff>
    </xdr:to>
    <xdr:sp macro="" textlink="">
      <xdr:nvSpPr>
        <xdr:cNvPr id="31612" name="Oval 1387"/>
        <xdr:cNvSpPr>
          <a:spLocks noChangeArrowheads="1"/>
        </xdr:cNvSpPr>
      </xdr:nvSpPr>
      <xdr:spPr bwMode="auto">
        <a:xfrm>
          <a:off x="228600" y="5460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50800</xdr:colOff>
      <xdr:row>327</xdr:row>
      <xdr:rowOff>38100</xdr:rowOff>
    </xdr:from>
    <xdr:to>
      <xdr:col>6</xdr:col>
      <xdr:colOff>139700</xdr:colOff>
      <xdr:row>327</xdr:row>
      <xdr:rowOff>127000</xdr:rowOff>
    </xdr:to>
    <xdr:sp macro="" textlink="">
      <xdr:nvSpPr>
        <xdr:cNvPr id="31613" name="Oval 1388"/>
        <xdr:cNvSpPr>
          <a:spLocks noChangeArrowheads="1"/>
        </xdr:cNvSpPr>
      </xdr:nvSpPr>
      <xdr:spPr bwMode="auto">
        <a:xfrm>
          <a:off x="1117600" y="5460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50800</xdr:colOff>
      <xdr:row>327</xdr:row>
      <xdr:rowOff>38100</xdr:rowOff>
    </xdr:from>
    <xdr:to>
      <xdr:col>9</xdr:col>
      <xdr:colOff>139700</xdr:colOff>
      <xdr:row>327</xdr:row>
      <xdr:rowOff>127000</xdr:rowOff>
    </xdr:to>
    <xdr:sp macro="" textlink="">
      <xdr:nvSpPr>
        <xdr:cNvPr id="31614" name="Oval 1389"/>
        <xdr:cNvSpPr>
          <a:spLocks noChangeArrowheads="1"/>
        </xdr:cNvSpPr>
      </xdr:nvSpPr>
      <xdr:spPr bwMode="auto">
        <a:xfrm>
          <a:off x="1651000" y="5460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50800</xdr:colOff>
      <xdr:row>327</xdr:row>
      <xdr:rowOff>38100</xdr:rowOff>
    </xdr:from>
    <xdr:to>
      <xdr:col>9</xdr:col>
      <xdr:colOff>139700</xdr:colOff>
      <xdr:row>327</xdr:row>
      <xdr:rowOff>127000</xdr:rowOff>
    </xdr:to>
    <xdr:sp macro="" textlink="">
      <xdr:nvSpPr>
        <xdr:cNvPr id="31615" name="Oval 1390"/>
        <xdr:cNvSpPr>
          <a:spLocks noChangeArrowheads="1"/>
        </xdr:cNvSpPr>
      </xdr:nvSpPr>
      <xdr:spPr bwMode="auto">
        <a:xfrm>
          <a:off x="1651000" y="5460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50800</xdr:colOff>
      <xdr:row>332</xdr:row>
      <xdr:rowOff>38100</xdr:rowOff>
    </xdr:from>
    <xdr:to>
      <xdr:col>12</xdr:col>
      <xdr:colOff>139700</xdr:colOff>
      <xdr:row>332</xdr:row>
      <xdr:rowOff>127000</xdr:rowOff>
    </xdr:to>
    <xdr:sp macro="" textlink="">
      <xdr:nvSpPr>
        <xdr:cNvPr id="31616" name="Oval 1391"/>
        <xdr:cNvSpPr>
          <a:spLocks noChangeArrowheads="1"/>
        </xdr:cNvSpPr>
      </xdr:nvSpPr>
      <xdr:spPr bwMode="auto">
        <a:xfrm>
          <a:off x="2184400" y="55289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332</xdr:row>
      <xdr:rowOff>38100</xdr:rowOff>
    </xdr:from>
    <xdr:to>
      <xdr:col>1</xdr:col>
      <xdr:colOff>139700</xdr:colOff>
      <xdr:row>332</xdr:row>
      <xdr:rowOff>127000</xdr:rowOff>
    </xdr:to>
    <xdr:sp macro="" textlink="">
      <xdr:nvSpPr>
        <xdr:cNvPr id="31617" name="Oval 1394"/>
        <xdr:cNvSpPr>
          <a:spLocks noChangeArrowheads="1"/>
        </xdr:cNvSpPr>
      </xdr:nvSpPr>
      <xdr:spPr bwMode="auto">
        <a:xfrm>
          <a:off x="228600" y="55289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351</xdr:row>
      <xdr:rowOff>38100</xdr:rowOff>
    </xdr:from>
    <xdr:to>
      <xdr:col>1</xdr:col>
      <xdr:colOff>139700</xdr:colOff>
      <xdr:row>351</xdr:row>
      <xdr:rowOff>127000</xdr:rowOff>
    </xdr:to>
    <xdr:sp macro="" textlink="">
      <xdr:nvSpPr>
        <xdr:cNvPr id="31618" name="Oval 1395"/>
        <xdr:cNvSpPr>
          <a:spLocks noChangeArrowheads="1"/>
        </xdr:cNvSpPr>
      </xdr:nvSpPr>
      <xdr:spPr bwMode="auto">
        <a:xfrm>
          <a:off x="228600" y="58299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392</xdr:row>
      <xdr:rowOff>38100</xdr:rowOff>
    </xdr:from>
    <xdr:to>
      <xdr:col>15</xdr:col>
      <xdr:colOff>139700</xdr:colOff>
      <xdr:row>392</xdr:row>
      <xdr:rowOff>127000</xdr:rowOff>
    </xdr:to>
    <xdr:sp macro="" textlink="">
      <xdr:nvSpPr>
        <xdr:cNvPr id="31619" name="Oval 1400"/>
        <xdr:cNvSpPr>
          <a:spLocks noChangeArrowheads="1"/>
        </xdr:cNvSpPr>
      </xdr:nvSpPr>
      <xdr:spPr bwMode="auto">
        <a:xfrm>
          <a:off x="2717800" y="64776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398</xdr:row>
      <xdr:rowOff>38100</xdr:rowOff>
    </xdr:from>
    <xdr:to>
      <xdr:col>15</xdr:col>
      <xdr:colOff>139700</xdr:colOff>
      <xdr:row>398</xdr:row>
      <xdr:rowOff>127000</xdr:rowOff>
    </xdr:to>
    <xdr:sp macro="" textlink="">
      <xdr:nvSpPr>
        <xdr:cNvPr id="31620" name="Oval 1401"/>
        <xdr:cNvSpPr>
          <a:spLocks noChangeArrowheads="1"/>
        </xdr:cNvSpPr>
      </xdr:nvSpPr>
      <xdr:spPr bwMode="auto">
        <a:xfrm>
          <a:off x="2717800" y="65766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404</xdr:row>
      <xdr:rowOff>38100</xdr:rowOff>
    </xdr:from>
    <xdr:to>
      <xdr:col>15</xdr:col>
      <xdr:colOff>139700</xdr:colOff>
      <xdr:row>404</xdr:row>
      <xdr:rowOff>127000</xdr:rowOff>
    </xdr:to>
    <xdr:sp macro="" textlink="">
      <xdr:nvSpPr>
        <xdr:cNvPr id="31621" name="Oval 1402"/>
        <xdr:cNvSpPr>
          <a:spLocks noChangeArrowheads="1"/>
        </xdr:cNvSpPr>
      </xdr:nvSpPr>
      <xdr:spPr bwMode="auto">
        <a:xfrm>
          <a:off x="2717800" y="66757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404</xdr:row>
      <xdr:rowOff>38100</xdr:rowOff>
    </xdr:from>
    <xdr:to>
      <xdr:col>15</xdr:col>
      <xdr:colOff>139700</xdr:colOff>
      <xdr:row>404</xdr:row>
      <xdr:rowOff>127000</xdr:rowOff>
    </xdr:to>
    <xdr:sp macro="" textlink="">
      <xdr:nvSpPr>
        <xdr:cNvPr id="31622" name="Oval 1403"/>
        <xdr:cNvSpPr>
          <a:spLocks noChangeArrowheads="1"/>
        </xdr:cNvSpPr>
      </xdr:nvSpPr>
      <xdr:spPr bwMode="auto">
        <a:xfrm>
          <a:off x="2717800" y="66757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414</xdr:row>
      <xdr:rowOff>38100</xdr:rowOff>
    </xdr:from>
    <xdr:to>
      <xdr:col>15</xdr:col>
      <xdr:colOff>139700</xdr:colOff>
      <xdr:row>414</xdr:row>
      <xdr:rowOff>127000</xdr:rowOff>
    </xdr:to>
    <xdr:sp macro="" textlink="">
      <xdr:nvSpPr>
        <xdr:cNvPr id="31623" name="Oval 1404"/>
        <xdr:cNvSpPr>
          <a:spLocks noChangeArrowheads="1"/>
        </xdr:cNvSpPr>
      </xdr:nvSpPr>
      <xdr:spPr bwMode="auto">
        <a:xfrm>
          <a:off x="2717800" y="68408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414</xdr:row>
      <xdr:rowOff>38100</xdr:rowOff>
    </xdr:from>
    <xdr:to>
      <xdr:col>15</xdr:col>
      <xdr:colOff>139700</xdr:colOff>
      <xdr:row>414</xdr:row>
      <xdr:rowOff>127000</xdr:rowOff>
    </xdr:to>
    <xdr:sp macro="" textlink="">
      <xdr:nvSpPr>
        <xdr:cNvPr id="31624" name="Oval 1405"/>
        <xdr:cNvSpPr>
          <a:spLocks noChangeArrowheads="1"/>
        </xdr:cNvSpPr>
      </xdr:nvSpPr>
      <xdr:spPr bwMode="auto">
        <a:xfrm>
          <a:off x="2717800" y="684085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412</xdr:row>
      <xdr:rowOff>38100</xdr:rowOff>
    </xdr:from>
    <xdr:to>
      <xdr:col>15</xdr:col>
      <xdr:colOff>139700</xdr:colOff>
      <xdr:row>412</xdr:row>
      <xdr:rowOff>127000</xdr:rowOff>
    </xdr:to>
    <xdr:sp macro="" textlink="">
      <xdr:nvSpPr>
        <xdr:cNvPr id="31625" name="Oval 1407"/>
        <xdr:cNvSpPr>
          <a:spLocks noChangeArrowheads="1"/>
        </xdr:cNvSpPr>
      </xdr:nvSpPr>
      <xdr:spPr bwMode="auto">
        <a:xfrm>
          <a:off x="2717800" y="68078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400</xdr:row>
      <xdr:rowOff>38100</xdr:rowOff>
    </xdr:from>
    <xdr:to>
      <xdr:col>15</xdr:col>
      <xdr:colOff>139700</xdr:colOff>
      <xdr:row>400</xdr:row>
      <xdr:rowOff>127000</xdr:rowOff>
    </xdr:to>
    <xdr:sp macro="" textlink="">
      <xdr:nvSpPr>
        <xdr:cNvPr id="31626" name="Oval 1410"/>
        <xdr:cNvSpPr>
          <a:spLocks noChangeArrowheads="1"/>
        </xdr:cNvSpPr>
      </xdr:nvSpPr>
      <xdr:spPr bwMode="auto">
        <a:xfrm>
          <a:off x="2717800" y="66097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400</xdr:row>
      <xdr:rowOff>38100</xdr:rowOff>
    </xdr:from>
    <xdr:to>
      <xdr:col>15</xdr:col>
      <xdr:colOff>139700</xdr:colOff>
      <xdr:row>400</xdr:row>
      <xdr:rowOff>127000</xdr:rowOff>
    </xdr:to>
    <xdr:sp macro="" textlink="">
      <xdr:nvSpPr>
        <xdr:cNvPr id="31627" name="Oval 1411"/>
        <xdr:cNvSpPr>
          <a:spLocks noChangeArrowheads="1"/>
        </xdr:cNvSpPr>
      </xdr:nvSpPr>
      <xdr:spPr bwMode="auto">
        <a:xfrm>
          <a:off x="2717800" y="66097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401</xdr:row>
      <xdr:rowOff>38100</xdr:rowOff>
    </xdr:from>
    <xdr:to>
      <xdr:col>15</xdr:col>
      <xdr:colOff>139700</xdr:colOff>
      <xdr:row>401</xdr:row>
      <xdr:rowOff>127000</xdr:rowOff>
    </xdr:to>
    <xdr:sp macro="" textlink="">
      <xdr:nvSpPr>
        <xdr:cNvPr id="31628" name="Oval 1412"/>
        <xdr:cNvSpPr>
          <a:spLocks noChangeArrowheads="1"/>
        </xdr:cNvSpPr>
      </xdr:nvSpPr>
      <xdr:spPr bwMode="auto">
        <a:xfrm>
          <a:off x="2717800" y="66262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401</xdr:row>
      <xdr:rowOff>38100</xdr:rowOff>
    </xdr:from>
    <xdr:to>
      <xdr:col>15</xdr:col>
      <xdr:colOff>139700</xdr:colOff>
      <xdr:row>401</xdr:row>
      <xdr:rowOff>127000</xdr:rowOff>
    </xdr:to>
    <xdr:sp macro="" textlink="">
      <xdr:nvSpPr>
        <xdr:cNvPr id="31629" name="Oval 1413"/>
        <xdr:cNvSpPr>
          <a:spLocks noChangeArrowheads="1"/>
        </xdr:cNvSpPr>
      </xdr:nvSpPr>
      <xdr:spPr bwMode="auto">
        <a:xfrm>
          <a:off x="2717800" y="662622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402</xdr:row>
      <xdr:rowOff>38100</xdr:rowOff>
    </xdr:from>
    <xdr:to>
      <xdr:col>15</xdr:col>
      <xdr:colOff>139700</xdr:colOff>
      <xdr:row>402</xdr:row>
      <xdr:rowOff>127000</xdr:rowOff>
    </xdr:to>
    <xdr:sp macro="" textlink="">
      <xdr:nvSpPr>
        <xdr:cNvPr id="31630" name="Oval 1414"/>
        <xdr:cNvSpPr>
          <a:spLocks noChangeArrowheads="1"/>
        </xdr:cNvSpPr>
      </xdr:nvSpPr>
      <xdr:spPr bwMode="auto">
        <a:xfrm>
          <a:off x="2717800" y="66427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402</xdr:row>
      <xdr:rowOff>38100</xdr:rowOff>
    </xdr:from>
    <xdr:to>
      <xdr:col>15</xdr:col>
      <xdr:colOff>139700</xdr:colOff>
      <xdr:row>402</xdr:row>
      <xdr:rowOff>127000</xdr:rowOff>
    </xdr:to>
    <xdr:sp macro="" textlink="">
      <xdr:nvSpPr>
        <xdr:cNvPr id="31631" name="Oval 1415"/>
        <xdr:cNvSpPr>
          <a:spLocks noChangeArrowheads="1"/>
        </xdr:cNvSpPr>
      </xdr:nvSpPr>
      <xdr:spPr bwMode="auto">
        <a:xfrm>
          <a:off x="2717800" y="66427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</xdr:colOff>
      <xdr:row>150</xdr:row>
      <xdr:rowOff>38100</xdr:rowOff>
    </xdr:from>
    <xdr:to>
      <xdr:col>2</xdr:col>
      <xdr:colOff>107950</xdr:colOff>
      <xdr:row>150</xdr:row>
      <xdr:rowOff>127000</xdr:rowOff>
    </xdr:to>
    <xdr:sp macro="" textlink="">
      <xdr:nvSpPr>
        <xdr:cNvPr id="31632" name="Oval 1417"/>
        <xdr:cNvSpPr>
          <a:spLocks noChangeArrowheads="1"/>
        </xdr:cNvSpPr>
      </xdr:nvSpPr>
      <xdr:spPr bwMode="auto">
        <a:xfrm>
          <a:off x="374650" y="258699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403</xdr:row>
      <xdr:rowOff>38100</xdr:rowOff>
    </xdr:from>
    <xdr:to>
      <xdr:col>15</xdr:col>
      <xdr:colOff>139700</xdr:colOff>
      <xdr:row>403</xdr:row>
      <xdr:rowOff>127000</xdr:rowOff>
    </xdr:to>
    <xdr:sp macro="" textlink="">
      <xdr:nvSpPr>
        <xdr:cNvPr id="31633" name="Oval 1418"/>
        <xdr:cNvSpPr>
          <a:spLocks noChangeArrowheads="1"/>
        </xdr:cNvSpPr>
      </xdr:nvSpPr>
      <xdr:spPr bwMode="auto">
        <a:xfrm>
          <a:off x="2717800" y="66592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403</xdr:row>
      <xdr:rowOff>38100</xdr:rowOff>
    </xdr:from>
    <xdr:to>
      <xdr:col>15</xdr:col>
      <xdr:colOff>139700</xdr:colOff>
      <xdr:row>403</xdr:row>
      <xdr:rowOff>127000</xdr:rowOff>
    </xdr:to>
    <xdr:sp macro="" textlink="">
      <xdr:nvSpPr>
        <xdr:cNvPr id="31634" name="Oval 1419"/>
        <xdr:cNvSpPr>
          <a:spLocks noChangeArrowheads="1"/>
        </xdr:cNvSpPr>
      </xdr:nvSpPr>
      <xdr:spPr bwMode="auto">
        <a:xfrm>
          <a:off x="2717800" y="66592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403</xdr:row>
      <xdr:rowOff>38100</xdr:rowOff>
    </xdr:from>
    <xdr:to>
      <xdr:col>15</xdr:col>
      <xdr:colOff>139700</xdr:colOff>
      <xdr:row>403</xdr:row>
      <xdr:rowOff>127000</xdr:rowOff>
    </xdr:to>
    <xdr:sp macro="" textlink="">
      <xdr:nvSpPr>
        <xdr:cNvPr id="31635" name="Oval 1420"/>
        <xdr:cNvSpPr>
          <a:spLocks noChangeArrowheads="1"/>
        </xdr:cNvSpPr>
      </xdr:nvSpPr>
      <xdr:spPr bwMode="auto">
        <a:xfrm>
          <a:off x="2717800" y="66592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406</xdr:row>
      <xdr:rowOff>38100</xdr:rowOff>
    </xdr:from>
    <xdr:to>
      <xdr:col>15</xdr:col>
      <xdr:colOff>139700</xdr:colOff>
      <xdr:row>406</xdr:row>
      <xdr:rowOff>127000</xdr:rowOff>
    </xdr:to>
    <xdr:sp macro="" textlink="">
      <xdr:nvSpPr>
        <xdr:cNvPr id="31636" name="Oval 1421"/>
        <xdr:cNvSpPr>
          <a:spLocks noChangeArrowheads="1"/>
        </xdr:cNvSpPr>
      </xdr:nvSpPr>
      <xdr:spPr bwMode="auto">
        <a:xfrm>
          <a:off x="2717800" y="67087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406</xdr:row>
      <xdr:rowOff>38100</xdr:rowOff>
    </xdr:from>
    <xdr:to>
      <xdr:col>15</xdr:col>
      <xdr:colOff>139700</xdr:colOff>
      <xdr:row>406</xdr:row>
      <xdr:rowOff>127000</xdr:rowOff>
    </xdr:to>
    <xdr:sp macro="" textlink="">
      <xdr:nvSpPr>
        <xdr:cNvPr id="31637" name="Oval 1422"/>
        <xdr:cNvSpPr>
          <a:spLocks noChangeArrowheads="1"/>
        </xdr:cNvSpPr>
      </xdr:nvSpPr>
      <xdr:spPr bwMode="auto">
        <a:xfrm>
          <a:off x="2717800" y="67087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406</xdr:row>
      <xdr:rowOff>38100</xdr:rowOff>
    </xdr:from>
    <xdr:to>
      <xdr:col>15</xdr:col>
      <xdr:colOff>139700</xdr:colOff>
      <xdr:row>406</xdr:row>
      <xdr:rowOff>127000</xdr:rowOff>
    </xdr:to>
    <xdr:sp macro="" textlink="">
      <xdr:nvSpPr>
        <xdr:cNvPr id="31638" name="Oval 1423"/>
        <xdr:cNvSpPr>
          <a:spLocks noChangeArrowheads="1"/>
        </xdr:cNvSpPr>
      </xdr:nvSpPr>
      <xdr:spPr bwMode="auto">
        <a:xfrm>
          <a:off x="2717800" y="67087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415</xdr:row>
      <xdr:rowOff>38100</xdr:rowOff>
    </xdr:from>
    <xdr:to>
      <xdr:col>15</xdr:col>
      <xdr:colOff>139700</xdr:colOff>
      <xdr:row>415</xdr:row>
      <xdr:rowOff>127000</xdr:rowOff>
    </xdr:to>
    <xdr:sp macro="" textlink="">
      <xdr:nvSpPr>
        <xdr:cNvPr id="31639" name="Oval 1424"/>
        <xdr:cNvSpPr>
          <a:spLocks noChangeArrowheads="1"/>
        </xdr:cNvSpPr>
      </xdr:nvSpPr>
      <xdr:spPr bwMode="auto">
        <a:xfrm>
          <a:off x="2717800" y="6857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415</xdr:row>
      <xdr:rowOff>38100</xdr:rowOff>
    </xdr:from>
    <xdr:to>
      <xdr:col>15</xdr:col>
      <xdr:colOff>139700</xdr:colOff>
      <xdr:row>415</xdr:row>
      <xdr:rowOff>127000</xdr:rowOff>
    </xdr:to>
    <xdr:sp macro="" textlink="">
      <xdr:nvSpPr>
        <xdr:cNvPr id="31640" name="Oval 1425"/>
        <xdr:cNvSpPr>
          <a:spLocks noChangeArrowheads="1"/>
        </xdr:cNvSpPr>
      </xdr:nvSpPr>
      <xdr:spPr bwMode="auto">
        <a:xfrm>
          <a:off x="2717800" y="685736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153</xdr:row>
      <xdr:rowOff>38100</xdr:rowOff>
    </xdr:from>
    <xdr:to>
      <xdr:col>19</xdr:col>
      <xdr:colOff>139700</xdr:colOff>
      <xdr:row>153</xdr:row>
      <xdr:rowOff>127000</xdr:rowOff>
    </xdr:to>
    <xdr:sp macro="" textlink="">
      <xdr:nvSpPr>
        <xdr:cNvPr id="31641" name="Oval 1428"/>
        <xdr:cNvSpPr>
          <a:spLocks noChangeArrowheads="1"/>
        </xdr:cNvSpPr>
      </xdr:nvSpPr>
      <xdr:spPr bwMode="auto">
        <a:xfrm>
          <a:off x="3308350" y="263652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416</xdr:row>
      <xdr:rowOff>38100</xdr:rowOff>
    </xdr:from>
    <xdr:to>
      <xdr:col>15</xdr:col>
      <xdr:colOff>139700</xdr:colOff>
      <xdr:row>416</xdr:row>
      <xdr:rowOff>127000</xdr:rowOff>
    </xdr:to>
    <xdr:sp macro="" textlink="">
      <xdr:nvSpPr>
        <xdr:cNvPr id="31642" name="Oval 1429"/>
        <xdr:cNvSpPr>
          <a:spLocks noChangeArrowheads="1"/>
        </xdr:cNvSpPr>
      </xdr:nvSpPr>
      <xdr:spPr bwMode="auto">
        <a:xfrm>
          <a:off x="2717800" y="687387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50800</xdr:colOff>
      <xdr:row>101</xdr:row>
      <xdr:rowOff>38100</xdr:rowOff>
    </xdr:from>
    <xdr:to>
      <xdr:col>5</xdr:col>
      <xdr:colOff>139700</xdr:colOff>
      <xdr:row>101</xdr:row>
      <xdr:rowOff>127000</xdr:rowOff>
    </xdr:to>
    <xdr:sp macro="" textlink="">
      <xdr:nvSpPr>
        <xdr:cNvPr id="31643" name="Oval 1434"/>
        <xdr:cNvSpPr>
          <a:spLocks noChangeArrowheads="1"/>
        </xdr:cNvSpPr>
      </xdr:nvSpPr>
      <xdr:spPr bwMode="auto">
        <a:xfrm>
          <a:off x="939800" y="17760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50800</xdr:colOff>
      <xdr:row>101</xdr:row>
      <xdr:rowOff>38100</xdr:rowOff>
    </xdr:from>
    <xdr:to>
      <xdr:col>19</xdr:col>
      <xdr:colOff>139700</xdr:colOff>
      <xdr:row>101</xdr:row>
      <xdr:rowOff>127000</xdr:rowOff>
    </xdr:to>
    <xdr:sp macro="" textlink="">
      <xdr:nvSpPr>
        <xdr:cNvPr id="31644" name="Oval 1435"/>
        <xdr:cNvSpPr>
          <a:spLocks noChangeArrowheads="1"/>
        </xdr:cNvSpPr>
      </xdr:nvSpPr>
      <xdr:spPr bwMode="auto">
        <a:xfrm>
          <a:off x="3308350" y="17760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223</xdr:row>
      <xdr:rowOff>38100</xdr:rowOff>
    </xdr:from>
    <xdr:to>
      <xdr:col>1</xdr:col>
      <xdr:colOff>139700</xdr:colOff>
      <xdr:row>223</xdr:row>
      <xdr:rowOff>127000</xdr:rowOff>
    </xdr:to>
    <xdr:sp macro="" textlink="">
      <xdr:nvSpPr>
        <xdr:cNvPr id="31645" name="Oval 1436"/>
        <xdr:cNvSpPr>
          <a:spLocks noChangeArrowheads="1"/>
        </xdr:cNvSpPr>
      </xdr:nvSpPr>
      <xdr:spPr bwMode="auto">
        <a:xfrm>
          <a:off x="228600" y="3764280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224</xdr:row>
      <xdr:rowOff>31750</xdr:rowOff>
    </xdr:from>
    <xdr:to>
      <xdr:col>1</xdr:col>
      <xdr:colOff>152400</xdr:colOff>
      <xdr:row>224</xdr:row>
      <xdr:rowOff>139700</xdr:rowOff>
    </xdr:to>
    <xdr:sp macro="" textlink="">
      <xdr:nvSpPr>
        <xdr:cNvPr id="31646" name="Rectangle 1448"/>
        <xdr:cNvSpPr>
          <a:spLocks noChangeArrowheads="1"/>
        </xdr:cNvSpPr>
      </xdr:nvSpPr>
      <xdr:spPr bwMode="auto">
        <a:xfrm>
          <a:off x="228600" y="378015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226</xdr:row>
      <xdr:rowOff>31750</xdr:rowOff>
    </xdr:from>
    <xdr:to>
      <xdr:col>1</xdr:col>
      <xdr:colOff>152400</xdr:colOff>
      <xdr:row>226</xdr:row>
      <xdr:rowOff>139700</xdr:rowOff>
    </xdr:to>
    <xdr:sp macro="" textlink="">
      <xdr:nvSpPr>
        <xdr:cNvPr id="31647" name="Rectangle 1449"/>
        <xdr:cNvSpPr>
          <a:spLocks noChangeArrowheads="1"/>
        </xdr:cNvSpPr>
      </xdr:nvSpPr>
      <xdr:spPr bwMode="auto">
        <a:xfrm>
          <a:off x="228600" y="381317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50800</xdr:colOff>
      <xdr:row>318</xdr:row>
      <xdr:rowOff>31750</xdr:rowOff>
    </xdr:from>
    <xdr:to>
      <xdr:col>28</xdr:col>
      <xdr:colOff>152400</xdr:colOff>
      <xdr:row>318</xdr:row>
      <xdr:rowOff>139700</xdr:rowOff>
    </xdr:to>
    <xdr:sp macro="" textlink="">
      <xdr:nvSpPr>
        <xdr:cNvPr id="31654" name="Rectangle 1549"/>
        <xdr:cNvSpPr>
          <a:spLocks noChangeArrowheads="1"/>
        </xdr:cNvSpPr>
      </xdr:nvSpPr>
      <xdr:spPr bwMode="auto">
        <a:xfrm>
          <a:off x="5080000" y="531114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3</xdr:col>
      <xdr:colOff>85725</xdr:colOff>
      <xdr:row>48</xdr:row>
      <xdr:rowOff>142875</xdr:rowOff>
    </xdr:to>
    <xdr:sp macro="" textlink="">
      <xdr:nvSpPr>
        <xdr:cNvPr id="2579" name="Text Box 1555"/>
        <xdr:cNvSpPr txBox="1">
          <a:spLocks noChangeArrowheads="1"/>
        </xdr:cNvSpPr>
      </xdr:nvSpPr>
      <xdr:spPr bwMode="auto">
        <a:xfrm>
          <a:off x="0" y="8429625"/>
          <a:ext cx="6000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COMPANY</a:t>
          </a:r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4</xdr:col>
      <xdr:colOff>47625</xdr:colOff>
      <xdr:row>51</xdr:row>
      <xdr:rowOff>152400</xdr:rowOff>
    </xdr:to>
    <xdr:sp macro="" textlink="">
      <xdr:nvSpPr>
        <xdr:cNvPr id="2580" name="Text Box 1556"/>
        <xdr:cNvSpPr txBox="1">
          <a:spLocks noChangeArrowheads="1"/>
        </xdr:cNvSpPr>
      </xdr:nvSpPr>
      <xdr:spPr bwMode="auto">
        <a:xfrm>
          <a:off x="0" y="9115425"/>
          <a:ext cx="733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CONTRACTOR</a:t>
          </a:r>
        </a:p>
      </xdr:txBody>
    </xdr:sp>
    <xdr:clientData/>
  </xdr:twoCellAnchor>
  <xdr:twoCellAnchor>
    <xdr:from>
      <xdr:col>2</xdr:col>
      <xdr:colOff>50800</xdr:colOff>
      <xdr:row>281</xdr:row>
      <xdr:rowOff>38100</xdr:rowOff>
    </xdr:from>
    <xdr:to>
      <xdr:col>2</xdr:col>
      <xdr:colOff>139700</xdr:colOff>
      <xdr:row>281</xdr:row>
      <xdr:rowOff>127000</xdr:rowOff>
    </xdr:to>
    <xdr:sp macro="" textlink="">
      <xdr:nvSpPr>
        <xdr:cNvPr id="31659" name="Oval 1557"/>
        <xdr:cNvSpPr>
          <a:spLocks noChangeArrowheads="1"/>
        </xdr:cNvSpPr>
      </xdr:nvSpPr>
      <xdr:spPr bwMode="auto">
        <a:xfrm>
          <a:off x="406400" y="47047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278</xdr:row>
      <xdr:rowOff>31750</xdr:rowOff>
    </xdr:from>
    <xdr:to>
      <xdr:col>20</xdr:col>
      <xdr:colOff>152400</xdr:colOff>
      <xdr:row>278</xdr:row>
      <xdr:rowOff>139700</xdr:rowOff>
    </xdr:to>
    <xdr:sp macro="" textlink="">
      <xdr:nvSpPr>
        <xdr:cNvPr id="31660" name="Rectangle 1558"/>
        <xdr:cNvSpPr>
          <a:spLocks noChangeArrowheads="1"/>
        </xdr:cNvSpPr>
      </xdr:nvSpPr>
      <xdr:spPr bwMode="auto">
        <a:xfrm>
          <a:off x="3505200" y="465455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50800</xdr:colOff>
      <xdr:row>324</xdr:row>
      <xdr:rowOff>38100</xdr:rowOff>
    </xdr:from>
    <xdr:to>
      <xdr:col>20</xdr:col>
      <xdr:colOff>139700</xdr:colOff>
      <xdr:row>324</xdr:row>
      <xdr:rowOff>127000</xdr:rowOff>
    </xdr:to>
    <xdr:sp macro="" textlink="">
      <xdr:nvSpPr>
        <xdr:cNvPr id="31661" name="Oval 1559"/>
        <xdr:cNvSpPr>
          <a:spLocks noChangeArrowheads="1"/>
        </xdr:cNvSpPr>
      </xdr:nvSpPr>
      <xdr:spPr bwMode="auto">
        <a:xfrm>
          <a:off x="3505200" y="541083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50800</xdr:colOff>
      <xdr:row>264</xdr:row>
      <xdr:rowOff>38100</xdr:rowOff>
    </xdr:from>
    <xdr:to>
      <xdr:col>2</xdr:col>
      <xdr:colOff>139700</xdr:colOff>
      <xdr:row>264</xdr:row>
      <xdr:rowOff>127000</xdr:rowOff>
    </xdr:to>
    <xdr:sp macro="" textlink="">
      <xdr:nvSpPr>
        <xdr:cNvPr id="31662" name="Oval 1565"/>
        <xdr:cNvSpPr>
          <a:spLocks noChangeArrowheads="1"/>
        </xdr:cNvSpPr>
      </xdr:nvSpPr>
      <xdr:spPr bwMode="auto">
        <a:xfrm>
          <a:off x="406400" y="44240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281</xdr:row>
      <xdr:rowOff>38100</xdr:rowOff>
    </xdr:from>
    <xdr:to>
      <xdr:col>11</xdr:col>
      <xdr:colOff>139944</xdr:colOff>
      <xdr:row>281</xdr:row>
      <xdr:rowOff>123825</xdr:rowOff>
    </xdr:to>
    <xdr:sp macro="" textlink="">
      <xdr:nvSpPr>
        <xdr:cNvPr id="2590" name="Oval 1566"/>
        <xdr:cNvSpPr>
          <a:spLocks noChangeArrowheads="1"/>
        </xdr:cNvSpPr>
      </xdr:nvSpPr>
      <xdr:spPr bwMode="auto">
        <a:xfrm>
          <a:off x="1933575" y="65417700"/>
          <a:ext cx="85725" cy="85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  <xdr:twoCellAnchor>
    <xdr:from>
      <xdr:col>11</xdr:col>
      <xdr:colOff>50800</xdr:colOff>
      <xdr:row>281</xdr:row>
      <xdr:rowOff>38100</xdr:rowOff>
    </xdr:from>
    <xdr:to>
      <xdr:col>11</xdr:col>
      <xdr:colOff>139700</xdr:colOff>
      <xdr:row>281</xdr:row>
      <xdr:rowOff>127000</xdr:rowOff>
    </xdr:to>
    <xdr:sp macro="" textlink="">
      <xdr:nvSpPr>
        <xdr:cNvPr id="31664" name="Oval 1567"/>
        <xdr:cNvSpPr>
          <a:spLocks noChangeArrowheads="1"/>
        </xdr:cNvSpPr>
      </xdr:nvSpPr>
      <xdr:spPr bwMode="auto">
        <a:xfrm>
          <a:off x="2006600" y="47047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269</xdr:row>
      <xdr:rowOff>38100</xdr:rowOff>
    </xdr:from>
    <xdr:to>
      <xdr:col>29</xdr:col>
      <xdr:colOff>139944</xdr:colOff>
      <xdr:row>269</xdr:row>
      <xdr:rowOff>123825</xdr:rowOff>
    </xdr:to>
    <xdr:sp macro="" textlink="">
      <xdr:nvSpPr>
        <xdr:cNvPr id="2592" name="Oval 1568"/>
        <xdr:cNvSpPr>
          <a:spLocks noChangeArrowheads="1"/>
        </xdr:cNvSpPr>
      </xdr:nvSpPr>
      <xdr:spPr bwMode="auto">
        <a:xfrm>
          <a:off x="5095875" y="63474600"/>
          <a:ext cx="85725" cy="85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  <xdr:twoCellAnchor>
    <xdr:from>
      <xdr:col>29</xdr:col>
      <xdr:colOff>50800</xdr:colOff>
      <xdr:row>269</xdr:row>
      <xdr:rowOff>38100</xdr:rowOff>
    </xdr:from>
    <xdr:to>
      <xdr:col>29</xdr:col>
      <xdr:colOff>139700</xdr:colOff>
      <xdr:row>269</xdr:row>
      <xdr:rowOff>127000</xdr:rowOff>
    </xdr:to>
    <xdr:sp macro="" textlink="">
      <xdr:nvSpPr>
        <xdr:cNvPr id="31666" name="Oval 1569"/>
        <xdr:cNvSpPr>
          <a:spLocks noChangeArrowheads="1"/>
        </xdr:cNvSpPr>
      </xdr:nvSpPr>
      <xdr:spPr bwMode="auto">
        <a:xfrm>
          <a:off x="5276850" y="450659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281</xdr:row>
      <xdr:rowOff>38100</xdr:rowOff>
    </xdr:from>
    <xdr:to>
      <xdr:col>29</xdr:col>
      <xdr:colOff>139944</xdr:colOff>
      <xdr:row>281</xdr:row>
      <xdr:rowOff>123825</xdr:rowOff>
    </xdr:to>
    <xdr:sp macro="" textlink="">
      <xdr:nvSpPr>
        <xdr:cNvPr id="2594" name="Oval 1570"/>
        <xdr:cNvSpPr>
          <a:spLocks noChangeArrowheads="1"/>
        </xdr:cNvSpPr>
      </xdr:nvSpPr>
      <xdr:spPr bwMode="auto">
        <a:xfrm>
          <a:off x="5095875" y="65417700"/>
          <a:ext cx="85725" cy="857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  <xdr:twoCellAnchor>
    <xdr:from>
      <xdr:col>29</xdr:col>
      <xdr:colOff>50800</xdr:colOff>
      <xdr:row>281</xdr:row>
      <xdr:rowOff>38100</xdr:rowOff>
    </xdr:from>
    <xdr:to>
      <xdr:col>29</xdr:col>
      <xdr:colOff>139700</xdr:colOff>
      <xdr:row>281</xdr:row>
      <xdr:rowOff>127000</xdr:rowOff>
    </xdr:to>
    <xdr:sp macro="" textlink="">
      <xdr:nvSpPr>
        <xdr:cNvPr id="31668" name="Oval 1571"/>
        <xdr:cNvSpPr>
          <a:spLocks noChangeArrowheads="1"/>
        </xdr:cNvSpPr>
      </xdr:nvSpPr>
      <xdr:spPr bwMode="auto">
        <a:xfrm>
          <a:off x="5276850" y="470471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413</xdr:row>
      <xdr:rowOff>38100</xdr:rowOff>
    </xdr:from>
    <xdr:to>
      <xdr:col>15</xdr:col>
      <xdr:colOff>139700</xdr:colOff>
      <xdr:row>413</xdr:row>
      <xdr:rowOff>127000</xdr:rowOff>
    </xdr:to>
    <xdr:sp macro="" textlink="">
      <xdr:nvSpPr>
        <xdr:cNvPr id="31669" name="Oval 1572"/>
        <xdr:cNvSpPr>
          <a:spLocks noChangeArrowheads="1"/>
        </xdr:cNvSpPr>
      </xdr:nvSpPr>
      <xdr:spPr bwMode="auto">
        <a:xfrm>
          <a:off x="2717800" y="68243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413</xdr:row>
      <xdr:rowOff>38100</xdr:rowOff>
    </xdr:from>
    <xdr:to>
      <xdr:col>15</xdr:col>
      <xdr:colOff>139700</xdr:colOff>
      <xdr:row>413</xdr:row>
      <xdr:rowOff>127000</xdr:rowOff>
    </xdr:to>
    <xdr:sp macro="" textlink="">
      <xdr:nvSpPr>
        <xdr:cNvPr id="31670" name="Oval 1573"/>
        <xdr:cNvSpPr>
          <a:spLocks noChangeArrowheads="1"/>
        </xdr:cNvSpPr>
      </xdr:nvSpPr>
      <xdr:spPr bwMode="auto">
        <a:xfrm>
          <a:off x="2717800" y="68243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50800</xdr:colOff>
      <xdr:row>413</xdr:row>
      <xdr:rowOff>38100</xdr:rowOff>
    </xdr:from>
    <xdr:to>
      <xdr:col>15</xdr:col>
      <xdr:colOff>139700</xdr:colOff>
      <xdr:row>413</xdr:row>
      <xdr:rowOff>127000</xdr:rowOff>
    </xdr:to>
    <xdr:sp macro="" textlink="">
      <xdr:nvSpPr>
        <xdr:cNvPr id="31671" name="Oval 1574"/>
        <xdr:cNvSpPr>
          <a:spLocks noChangeArrowheads="1"/>
        </xdr:cNvSpPr>
      </xdr:nvSpPr>
      <xdr:spPr bwMode="auto">
        <a:xfrm>
          <a:off x="2717800" y="68243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243</xdr:row>
      <xdr:rowOff>19050</xdr:rowOff>
    </xdr:from>
    <xdr:to>
      <xdr:col>1</xdr:col>
      <xdr:colOff>152400</xdr:colOff>
      <xdr:row>243</xdr:row>
      <xdr:rowOff>127000</xdr:rowOff>
    </xdr:to>
    <xdr:sp macro="" textlink="">
      <xdr:nvSpPr>
        <xdr:cNvPr id="31672" name="Rectangle 1620"/>
        <xdr:cNvSpPr>
          <a:spLocks noChangeArrowheads="1"/>
        </xdr:cNvSpPr>
      </xdr:nvSpPr>
      <xdr:spPr bwMode="auto">
        <a:xfrm>
          <a:off x="228600" y="408876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260</xdr:row>
      <xdr:rowOff>25400</xdr:rowOff>
    </xdr:from>
    <xdr:to>
      <xdr:col>27</xdr:col>
      <xdr:colOff>152400</xdr:colOff>
      <xdr:row>260</xdr:row>
      <xdr:rowOff>133350</xdr:rowOff>
    </xdr:to>
    <xdr:sp macro="" textlink="">
      <xdr:nvSpPr>
        <xdr:cNvPr id="31673" name="Rectangle 1621"/>
        <xdr:cNvSpPr>
          <a:spLocks noChangeArrowheads="1"/>
        </xdr:cNvSpPr>
      </xdr:nvSpPr>
      <xdr:spPr bwMode="auto">
        <a:xfrm>
          <a:off x="4883150" y="435737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264</xdr:row>
      <xdr:rowOff>31750</xdr:rowOff>
    </xdr:from>
    <xdr:to>
      <xdr:col>27</xdr:col>
      <xdr:colOff>152400</xdr:colOff>
      <xdr:row>264</xdr:row>
      <xdr:rowOff>139700</xdr:rowOff>
    </xdr:to>
    <xdr:sp macro="" textlink="">
      <xdr:nvSpPr>
        <xdr:cNvPr id="31674" name="Rectangle 1622"/>
        <xdr:cNvSpPr>
          <a:spLocks noChangeArrowheads="1"/>
        </xdr:cNvSpPr>
      </xdr:nvSpPr>
      <xdr:spPr bwMode="auto">
        <a:xfrm>
          <a:off x="4883150" y="442341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267</xdr:row>
      <xdr:rowOff>31750</xdr:rowOff>
    </xdr:from>
    <xdr:to>
      <xdr:col>27</xdr:col>
      <xdr:colOff>152400</xdr:colOff>
      <xdr:row>267</xdr:row>
      <xdr:rowOff>139700</xdr:rowOff>
    </xdr:to>
    <xdr:sp macro="" textlink="">
      <xdr:nvSpPr>
        <xdr:cNvPr id="31675" name="Rectangle 1623"/>
        <xdr:cNvSpPr>
          <a:spLocks noChangeArrowheads="1"/>
        </xdr:cNvSpPr>
      </xdr:nvSpPr>
      <xdr:spPr bwMode="auto">
        <a:xfrm>
          <a:off x="4883150" y="447294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50800</xdr:colOff>
      <xdr:row>279</xdr:row>
      <xdr:rowOff>31750</xdr:rowOff>
    </xdr:from>
    <xdr:to>
      <xdr:col>28</xdr:col>
      <xdr:colOff>152400</xdr:colOff>
      <xdr:row>279</xdr:row>
      <xdr:rowOff>139700</xdr:rowOff>
    </xdr:to>
    <xdr:sp macro="" textlink="">
      <xdr:nvSpPr>
        <xdr:cNvPr id="31676" name="Rectangle 1624"/>
        <xdr:cNvSpPr>
          <a:spLocks noChangeArrowheads="1"/>
        </xdr:cNvSpPr>
      </xdr:nvSpPr>
      <xdr:spPr bwMode="auto">
        <a:xfrm>
          <a:off x="5080000" y="467106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276</xdr:row>
      <xdr:rowOff>31750</xdr:rowOff>
    </xdr:from>
    <xdr:to>
      <xdr:col>27</xdr:col>
      <xdr:colOff>152400</xdr:colOff>
      <xdr:row>276</xdr:row>
      <xdr:rowOff>139700</xdr:rowOff>
    </xdr:to>
    <xdr:sp macro="" textlink="">
      <xdr:nvSpPr>
        <xdr:cNvPr id="31677" name="Rectangle 1625"/>
        <xdr:cNvSpPr>
          <a:spLocks noChangeArrowheads="1"/>
        </xdr:cNvSpPr>
      </xdr:nvSpPr>
      <xdr:spPr bwMode="auto">
        <a:xfrm>
          <a:off x="4883150" y="462153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273</xdr:row>
      <xdr:rowOff>31750</xdr:rowOff>
    </xdr:from>
    <xdr:to>
      <xdr:col>27</xdr:col>
      <xdr:colOff>152400</xdr:colOff>
      <xdr:row>273</xdr:row>
      <xdr:rowOff>139700</xdr:rowOff>
    </xdr:to>
    <xdr:sp macro="" textlink="">
      <xdr:nvSpPr>
        <xdr:cNvPr id="31678" name="Rectangle 1626"/>
        <xdr:cNvSpPr>
          <a:spLocks noChangeArrowheads="1"/>
        </xdr:cNvSpPr>
      </xdr:nvSpPr>
      <xdr:spPr bwMode="auto">
        <a:xfrm>
          <a:off x="4883150" y="4572000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50800</xdr:colOff>
      <xdr:row>274</xdr:row>
      <xdr:rowOff>38100</xdr:rowOff>
    </xdr:from>
    <xdr:to>
      <xdr:col>27</xdr:col>
      <xdr:colOff>139700</xdr:colOff>
      <xdr:row>274</xdr:row>
      <xdr:rowOff>127000</xdr:rowOff>
    </xdr:to>
    <xdr:sp macro="" textlink="">
      <xdr:nvSpPr>
        <xdr:cNvPr id="31679" name="Oval 1627"/>
        <xdr:cNvSpPr>
          <a:spLocks noChangeArrowheads="1"/>
        </xdr:cNvSpPr>
      </xdr:nvSpPr>
      <xdr:spPr bwMode="auto">
        <a:xfrm>
          <a:off x="4883150" y="458914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12700</xdr:colOff>
      <xdr:row>149</xdr:row>
      <xdr:rowOff>57150</xdr:rowOff>
    </xdr:from>
    <xdr:to>
      <xdr:col>2</xdr:col>
      <xdr:colOff>101600</xdr:colOff>
      <xdr:row>149</xdr:row>
      <xdr:rowOff>146050</xdr:rowOff>
    </xdr:to>
    <xdr:sp macro="" textlink="">
      <xdr:nvSpPr>
        <xdr:cNvPr id="31680" name="Oval 919"/>
        <xdr:cNvSpPr>
          <a:spLocks noChangeArrowheads="1"/>
        </xdr:cNvSpPr>
      </xdr:nvSpPr>
      <xdr:spPr bwMode="auto">
        <a:xfrm>
          <a:off x="368300" y="25723850"/>
          <a:ext cx="88900" cy="889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38100</xdr:colOff>
      <xdr:row>287</xdr:row>
      <xdr:rowOff>50800</xdr:rowOff>
    </xdr:from>
    <xdr:to>
      <xdr:col>14</xdr:col>
      <xdr:colOff>139700</xdr:colOff>
      <xdr:row>287</xdr:row>
      <xdr:rowOff>158750</xdr:rowOff>
    </xdr:to>
    <xdr:sp macro="" textlink="">
      <xdr:nvSpPr>
        <xdr:cNvPr id="31681" name="Rectangle 1159"/>
        <xdr:cNvSpPr>
          <a:spLocks noChangeArrowheads="1"/>
        </xdr:cNvSpPr>
      </xdr:nvSpPr>
      <xdr:spPr bwMode="auto">
        <a:xfrm>
          <a:off x="2527300" y="47923450"/>
          <a:ext cx="101600" cy="107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101600</xdr:colOff>
      <xdr:row>0</xdr:row>
      <xdr:rowOff>19050</xdr:rowOff>
    </xdr:from>
    <xdr:to>
      <xdr:col>8</xdr:col>
      <xdr:colOff>137795</xdr:colOff>
      <xdr:row>2</xdr:row>
      <xdr:rowOff>233045</xdr:rowOff>
    </xdr:to>
    <xdr:pic>
      <xdr:nvPicPr>
        <xdr:cNvPr id="380" name="Obrázok 37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050"/>
          <a:ext cx="1458595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25400</xdr:colOff>
      <xdr:row>43</xdr:row>
      <xdr:rowOff>114300</xdr:rowOff>
    </xdr:from>
    <xdr:to>
      <xdr:col>11</xdr:col>
      <xdr:colOff>61595</xdr:colOff>
      <xdr:row>46</xdr:row>
      <xdr:rowOff>106045</xdr:rowOff>
    </xdr:to>
    <xdr:pic>
      <xdr:nvPicPr>
        <xdr:cNvPr id="381" name="Obrázok 38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7753350"/>
          <a:ext cx="1458595" cy="544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55</xdr:row>
      <xdr:rowOff>50800</xdr:rowOff>
    </xdr:from>
    <xdr:to>
      <xdr:col>8</xdr:col>
      <xdr:colOff>93345</xdr:colOff>
      <xdr:row>57</xdr:row>
      <xdr:rowOff>112395</xdr:rowOff>
    </xdr:to>
    <xdr:pic>
      <xdr:nvPicPr>
        <xdr:cNvPr id="382" name="Obrázok 38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/>
        <a:stretch/>
      </xdr:blipFill>
      <xdr:spPr bwMode="auto">
        <a:xfrm>
          <a:off x="57150" y="10090150"/>
          <a:ext cx="1458595" cy="480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115</xdr:row>
      <xdr:rowOff>44450</xdr:rowOff>
    </xdr:from>
    <xdr:to>
      <xdr:col>8</xdr:col>
      <xdr:colOff>55245</xdr:colOff>
      <xdr:row>117</xdr:row>
      <xdr:rowOff>106045</xdr:rowOff>
    </xdr:to>
    <xdr:pic>
      <xdr:nvPicPr>
        <xdr:cNvPr id="383" name="Obrázok 38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/>
        <a:stretch/>
      </xdr:blipFill>
      <xdr:spPr bwMode="auto">
        <a:xfrm>
          <a:off x="19050" y="20008850"/>
          <a:ext cx="1458595" cy="480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31750</xdr:colOff>
      <xdr:row>177</xdr:row>
      <xdr:rowOff>44450</xdr:rowOff>
    </xdr:from>
    <xdr:to>
      <xdr:col>8</xdr:col>
      <xdr:colOff>67945</xdr:colOff>
      <xdr:row>179</xdr:row>
      <xdr:rowOff>106045</xdr:rowOff>
    </xdr:to>
    <xdr:pic>
      <xdr:nvPicPr>
        <xdr:cNvPr id="384" name="Obrázok 38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/>
        <a:stretch/>
      </xdr:blipFill>
      <xdr:spPr bwMode="auto">
        <a:xfrm>
          <a:off x="31750" y="29965650"/>
          <a:ext cx="1458595" cy="480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237</xdr:row>
      <xdr:rowOff>50800</xdr:rowOff>
    </xdr:from>
    <xdr:to>
      <xdr:col>8</xdr:col>
      <xdr:colOff>74295</xdr:colOff>
      <xdr:row>239</xdr:row>
      <xdr:rowOff>112395</xdr:rowOff>
    </xdr:to>
    <xdr:pic>
      <xdr:nvPicPr>
        <xdr:cNvPr id="385" name="Obrázok 38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/>
        <a:stretch/>
      </xdr:blipFill>
      <xdr:spPr bwMode="auto">
        <a:xfrm>
          <a:off x="38100" y="39839900"/>
          <a:ext cx="1458595" cy="480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298</xdr:row>
      <xdr:rowOff>44450</xdr:rowOff>
    </xdr:from>
    <xdr:to>
      <xdr:col>8</xdr:col>
      <xdr:colOff>74295</xdr:colOff>
      <xdr:row>300</xdr:row>
      <xdr:rowOff>106045</xdr:rowOff>
    </xdr:to>
    <xdr:pic>
      <xdr:nvPicPr>
        <xdr:cNvPr id="386" name="Obrázok 38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/>
        <a:stretch/>
      </xdr:blipFill>
      <xdr:spPr bwMode="auto">
        <a:xfrm>
          <a:off x="38100" y="49733200"/>
          <a:ext cx="1458595" cy="480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360</xdr:row>
      <xdr:rowOff>50800</xdr:rowOff>
    </xdr:from>
    <xdr:to>
      <xdr:col>8</xdr:col>
      <xdr:colOff>99695</xdr:colOff>
      <xdr:row>362</xdr:row>
      <xdr:rowOff>112395</xdr:rowOff>
    </xdr:to>
    <xdr:pic>
      <xdr:nvPicPr>
        <xdr:cNvPr id="387" name="Obrázok 38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/>
        <a:stretch/>
      </xdr:blipFill>
      <xdr:spPr bwMode="auto">
        <a:xfrm>
          <a:off x="63500" y="59670950"/>
          <a:ext cx="1458595" cy="480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3:AY575"/>
  <sheetViews>
    <sheetView showGridLines="0" tabSelected="1" defaultGridColor="0" view="pageBreakPreview" colorId="8" zoomScale="130" zoomScaleNormal="115" zoomScaleSheetLayoutView="130" workbookViewId="0"/>
  </sheetViews>
  <sheetFormatPr defaultColWidth="9.1796875" defaultRowHeight="13" x14ac:dyDescent="0.3"/>
  <cols>
    <col min="1" max="18" width="2.54296875" style="48" customWidth="1"/>
    <col min="19" max="19" width="0.81640625" style="48" customWidth="1"/>
    <col min="20" max="37" width="2.81640625" style="48" customWidth="1"/>
    <col min="38" max="38" width="0" style="48" hidden="1" customWidth="1"/>
    <col min="39" max="39" width="4.453125" style="48" hidden="1" customWidth="1"/>
    <col min="40" max="40" width="1.7265625" style="48" customWidth="1"/>
    <col min="41" max="41" width="2.54296875" style="48" customWidth="1"/>
    <col min="42" max="16384" width="9.1796875" style="48"/>
  </cols>
  <sheetData>
    <row r="3" spans="1:37" ht="21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160"/>
      <c r="AC3" s="41"/>
      <c r="AD3" s="41"/>
      <c r="AE3" s="41"/>
      <c r="AF3" s="160"/>
      <c r="AG3" s="160" t="s">
        <v>607</v>
      </c>
      <c r="AH3" s="41"/>
      <c r="AI3" s="41"/>
      <c r="AJ3" s="41"/>
      <c r="AK3" s="41"/>
    </row>
    <row r="8" spans="1:37" ht="20" x14ac:dyDescent="0.4">
      <c r="S8" s="193" t="s">
        <v>644</v>
      </c>
    </row>
    <row r="10" spans="1:37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3" spans="1:37" ht="20" x14ac:dyDescent="0.4">
      <c r="D13" s="161"/>
      <c r="S13" s="193" t="s">
        <v>630</v>
      </c>
    </row>
    <row r="14" spans="1:37" ht="20" x14ac:dyDescent="0.4">
      <c r="S14" s="193" t="s">
        <v>631</v>
      </c>
    </row>
    <row r="16" spans="1:37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9" spans="1:37" ht="14" x14ac:dyDescent="0.3">
      <c r="S19" s="191" t="s">
        <v>628</v>
      </c>
    </row>
    <row r="20" spans="1:37" ht="14" x14ac:dyDescent="0.3">
      <c r="L20" s="192"/>
    </row>
    <row r="24" spans="1:37" s="190" customFormat="1" ht="18" x14ac:dyDescent="0.4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9"/>
      <c r="O24" s="188"/>
      <c r="P24" s="188"/>
      <c r="Q24" s="188"/>
      <c r="R24" s="189"/>
      <c r="S24" s="490" t="s">
        <v>629</v>
      </c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</row>
    <row r="40" spans="1:37" s="162" customFormat="1" ht="19.5" customHeight="1" x14ac:dyDescent="0.3">
      <c r="A40" s="568"/>
      <c r="B40" s="569"/>
      <c r="C40" s="570"/>
      <c r="D40" s="571"/>
      <c r="E40" s="571"/>
      <c r="F40" s="572"/>
      <c r="G40" s="185"/>
      <c r="H40" s="186"/>
      <c r="I40" s="186"/>
      <c r="J40" s="186"/>
      <c r="K40" s="186"/>
      <c r="L40" s="186"/>
      <c r="M40" s="186"/>
      <c r="N40" s="186"/>
      <c r="O40" s="186"/>
      <c r="P40" s="184"/>
      <c r="Q40" s="568"/>
      <c r="R40" s="581"/>
      <c r="S40" s="581"/>
      <c r="T40" s="569"/>
      <c r="U40" s="568"/>
      <c r="V40" s="581"/>
      <c r="W40" s="581"/>
      <c r="X40" s="569"/>
      <c r="Y40" s="568"/>
      <c r="Z40" s="581"/>
      <c r="AA40" s="581"/>
      <c r="AB40" s="569"/>
      <c r="AC40" s="175"/>
      <c r="AD40" s="175"/>
      <c r="AE40" s="175"/>
      <c r="AF40" s="176"/>
      <c r="AG40" s="177"/>
      <c r="AH40" s="175"/>
      <c r="AI40" s="175"/>
      <c r="AJ40" s="175"/>
      <c r="AK40" s="176"/>
    </row>
    <row r="41" spans="1:37" x14ac:dyDescent="0.3">
      <c r="A41" s="575" t="s">
        <v>568</v>
      </c>
      <c r="B41" s="577"/>
      <c r="C41" s="575" t="s">
        <v>570</v>
      </c>
      <c r="D41" s="576"/>
      <c r="E41" s="576"/>
      <c r="F41" s="577"/>
      <c r="G41" s="170" t="s">
        <v>571</v>
      </c>
      <c r="H41" s="166"/>
      <c r="I41" s="166"/>
      <c r="J41" s="166"/>
      <c r="K41" s="166"/>
      <c r="L41" s="166"/>
      <c r="M41" s="166"/>
      <c r="N41" s="166"/>
      <c r="O41" s="166"/>
      <c r="P41" s="168"/>
      <c r="Q41" s="578" t="s">
        <v>564</v>
      </c>
      <c r="R41" s="579"/>
      <c r="S41" s="579"/>
      <c r="T41" s="580"/>
      <c r="U41" s="578" t="s">
        <v>565</v>
      </c>
      <c r="V41" s="579"/>
      <c r="W41" s="579"/>
      <c r="X41" s="580"/>
      <c r="Y41" s="578" t="s">
        <v>566</v>
      </c>
      <c r="Z41" s="579"/>
      <c r="AA41" s="579"/>
      <c r="AB41" s="580"/>
      <c r="AC41" s="578" t="s">
        <v>567</v>
      </c>
      <c r="AD41" s="579"/>
      <c r="AE41" s="579"/>
      <c r="AF41" s="580"/>
      <c r="AG41" s="578" t="s">
        <v>566</v>
      </c>
      <c r="AH41" s="579"/>
      <c r="AI41" s="579"/>
      <c r="AJ41" s="579"/>
      <c r="AK41" s="580"/>
    </row>
    <row r="42" spans="1:37" x14ac:dyDescent="0.3">
      <c r="A42" s="573" t="s">
        <v>569</v>
      </c>
      <c r="B42" s="574"/>
      <c r="C42" s="172"/>
      <c r="D42" s="160"/>
      <c r="E42" s="160"/>
      <c r="F42" s="178"/>
      <c r="G42" s="172"/>
      <c r="H42" s="160"/>
      <c r="I42" s="160"/>
      <c r="J42" s="160"/>
      <c r="K42" s="160"/>
      <c r="L42" s="160"/>
      <c r="M42" s="160"/>
      <c r="N42" s="160"/>
      <c r="O42" s="160"/>
      <c r="P42" s="178"/>
      <c r="Q42" s="167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3"/>
      <c r="AC42" s="164"/>
      <c r="AD42" s="164"/>
      <c r="AE42" s="164"/>
      <c r="AF42" s="164"/>
      <c r="AG42" s="164"/>
      <c r="AH42" s="164"/>
      <c r="AI42" s="164"/>
      <c r="AJ42" s="164"/>
      <c r="AK42" s="163"/>
    </row>
    <row r="43" spans="1:37" x14ac:dyDescent="0.3">
      <c r="A43" s="169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8"/>
      <c r="Q43" s="563" t="s">
        <v>572</v>
      </c>
      <c r="R43" s="565"/>
      <c r="S43" s="565"/>
      <c r="T43" s="565"/>
      <c r="U43" s="565"/>
      <c r="V43" s="565"/>
      <c r="W43" s="565"/>
      <c r="X43" s="565"/>
      <c r="Y43" s="565"/>
      <c r="Z43" s="565"/>
      <c r="AA43" s="565"/>
      <c r="AB43" s="565"/>
      <c r="AC43" s="565"/>
      <c r="AD43" s="565"/>
      <c r="AE43" s="565"/>
      <c r="AF43" s="565"/>
      <c r="AG43" s="565"/>
      <c r="AH43" s="565"/>
      <c r="AI43" s="565"/>
      <c r="AJ43" s="565"/>
      <c r="AK43" s="564"/>
    </row>
    <row r="44" spans="1:37" x14ac:dyDescent="0.3">
      <c r="A44" s="171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79"/>
      <c r="Q44" s="171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79"/>
    </row>
    <row r="45" spans="1:37" ht="12.75" customHeight="1" x14ac:dyDescent="0.35">
      <c r="A45" s="171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79"/>
      <c r="Q45" s="554" t="s">
        <v>573</v>
      </c>
      <c r="R45" s="555"/>
      <c r="S45" s="555"/>
      <c r="T45" s="555"/>
      <c r="U45" s="555"/>
      <c r="V45" s="555"/>
      <c r="W45" s="555"/>
      <c r="X45" s="555"/>
      <c r="Y45" s="555"/>
      <c r="Z45" s="555"/>
      <c r="AA45" s="555"/>
      <c r="AB45" s="555"/>
      <c r="AC45" s="555"/>
      <c r="AD45" s="555"/>
      <c r="AE45" s="555"/>
      <c r="AF45" s="555"/>
      <c r="AG45" s="555"/>
      <c r="AH45" s="555"/>
      <c r="AI45" s="555"/>
      <c r="AJ45" s="555"/>
      <c r="AK45" s="556"/>
    </row>
    <row r="46" spans="1:37" ht="18" customHeight="1" x14ac:dyDescent="0.35">
      <c r="A46" s="171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79"/>
      <c r="Q46" s="554" t="s">
        <v>585</v>
      </c>
      <c r="R46" s="555"/>
      <c r="S46" s="555"/>
      <c r="T46" s="555"/>
      <c r="U46" s="555"/>
      <c r="V46" s="555"/>
      <c r="W46" s="555"/>
      <c r="X46" s="555"/>
      <c r="Y46" s="555"/>
      <c r="Z46" s="555"/>
      <c r="AA46" s="555"/>
      <c r="AB46" s="555"/>
      <c r="AC46" s="555"/>
      <c r="AD46" s="555"/>
      <c r="AE46" s="555"/>
      <c r="AF46" s="555"/>
      <c r="AG46" s="555"/>
      <c r="AH46" s="555"/>
      <c r="AI46" s="555"/>
      <c r="AJ46" s="555"/>
      <c r="AK46" s="556"/>
    </row>
    <row r="47" spans="1:37" ht="18" customHeight="1" x14ac:dyDescent="0.35">
      <c r="A47" s="171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79"/>
      <c r="Q47" s="554" t="s">
        <v>574</v>
      </c>
      <c r="R47" s="555"/>
      <c r="S47" s="555"/>
      <c r="T47" s="555"/>
      <c r="U47" s="555"/>
      <c r="V47" s="555"/>
      <c r="W47" s="555"/>
      <c r="X47" s="555"/>
      <c r="Y47" s="555"/>
      <c r="Z47" s="555"/>
      <c r="AA47" s="555"/>
      <c r="AB47" s="555"/>
      <c r="AC47" s="555"/>
      <c r="AD47" s="555"/>
      <c r="AE47" s="555"/>
      <c r="AF47" s="555"/>
      <c r="AG47" s="555"/>
      <c r="AH47" s="555"/>
      <c r="AI47" s="555"/>
      <c r="AJ47" s="555"/>
      <c r="AK47" s="556"/>
    </row>
    <row r="48" spans="1:37" x14ac:dyDescent="0.3">
      <c r="A48" s="172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78"/>
      <c r="Q48" s="172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78"/>
    </row>
    <row r="49" spans="1:51" ht="18" customHeight="1" x14ac:dyDescent="0.3">
      <c r="A49" s="180" t="s">
        <v>579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81"/>
      <c r="Q49" s="167" t="s">
        <v>575</v>
      </c>
      <c r="R49" s="164"/>
      <c r="S49" s="164"/>
      <c r="T49" s="164"/>
      <c r="U49" s="164"/>
      <c r="V49" s="164"/>
      <c r="W49" s="164"/>
      <c r="X49" s="164"/>
      <c r="Y49" s="164"/>
      <c r="Z49" s="163"/>
      <c r="AA49" s="164" t="s">
        <v>576</v>
      </c>
      <c r="AB49" s="164"/>
      <c r="AC49" s="164"/>
      <c r="AD49" s="164"/>
      <c r="AE49" s="164"/>
      <c r="AF49" s="164"/>
      <c r="AG49" s="164"/>
      <c r="AH49" s="164"/>
      <c r="AI49" s="164"/>
      <c r="AJ49" s="164"/>
      <c r="AK49" s="163"/>
    </row>
    <row r="50" spans="1:51" ht="17.25" customHeight="1" x14ac:dyDescent="0.3">
      <c r="A50" s="180" t="s">
        <v>580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81"/>
      <c r="Q50" s="563" t="s">
        <v>578</v>
      </c>
      <c r="R50" s="565"/>
      <c r="S50" s="565"/>
      <c r="T50" s="565"/>
      <c r="U50" s="565"/>
      <c r="V50" s="565"/>
      <c r="W50" s="565"/>
      <c r="X50" s="565"/>
      <c r="Y50" s="565"/>
      <c r="Z50" s="564"/>
      <c r="AA50" s="563" t="s">
        <v>577</v>
      </c>
      <c r="AB50" s="565"/>
      <c r="AC50" s="565"/>
      <c r="AD50" s="565"/>
      <c r="AE50" s="565"/>
      <c r="AF50" s="565"/>
      <c r="AG50" s="565"/>
      <c r="AH50" s="565"/>
      <c r="AI50" s="564"/>
      <c r="AJ50" s="563" t="s">
        <v>568</v>
      </c>
      <c r="AK50" s="564"/>
    </row>
    <row r="51" spans="1:51" ht="18.75" customHeight="1" x14ac:dyDescent="0.3">
      <c r="A51" s="182" t="s">
        <v>581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83"/>
      <c r="Q51" s="559"/>
      <c r="R51" s="566"/>
      <c r="S51" s="566"/>
      <c r="T51" s="566"/>
      <c r="U51" s="566"/>
      <c r="V51" s="566"/>
      <c r="W51" s="566"/>
      <c r="X51" s="566"/>
      <c r="Y51" s="566"/>
      <c r="Z51" s="560"/>
      <c r="AA51" s="559"/>
      <c r="AB51" s="566"/>
      <c r="AC51" s="566"/>
      <c r="AD51" s="566"/>
      <c r="AE51" s="566"/>
      <c r="AF51" s="566"/>
      <c r="AG51" s="566"/>
      <c r="AH51" s="566"/>
      <c r="AI51" s="560"/>
      <c r="AJ51" s="559">
        <v>0</v>
      </c>
      <c r="AK51" s="560"/>
    </row>
    <row r="52" spans="1:51" ht="18" customHeight="1" x14ac:dyDescent="0.3">
      <c r="A52" s="180" t="s">
        <v>582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81"/>
      <c r="Q52" s="561"/>
      <c r="R52" s="567"/>
      <c r="S52" s="567"/>
      <c r="T52" s="567"/>
      <c r="U52" s="567"/>
      <c r="V52" s="567"/>
      <c r="W52" s="567"/>
      <c r="X52" s="567"/>
      <c r="Y52" s="567"/>
      <c r="Z52" s="562"/>
      <c r="AA52" s="561"/>
      <c r="AB52" s="567"/>
      <c r="AC52" s="567"/>
      <c r="AD52" s="567"/>
      <c r="AE52" s="567"/>
      <c r="AF52" s="567"/>
      <c r="AG52" s="567"/>
      <c r="AH52" s="567"/>
      <c r="AI52" s="562"/>
      <c r="AJ52" s="561"/>
      <c r="AK52" s="562"/>
    </row>
    <row r="53" spans="1:51" ht="18" customHeight="1" x14ac:dyDescent="0.3">
      <c r="A53" s="180" t="s">
        <v>583</v>
      </c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81"/>
      <c r="Q53" s="167"/>
      <c r="R53" s="164"/>
      <c r="S53" s="164"/>
      <c r="T53" s="164"/>
      <c r="U53" s="164"/>
      <c r="V53" s="164"/>
      <c r="W53" s="164"/>
      <c r="X53" s="164"/>
      <c r="Y53" s="164"/>
      <c r="Z53" s="164"/>
      <c r="AA53" s="167"/>
      <c r="AB53" s="164"/>
      <c r="AC53" s="164"/>
      <c r="AD53" s="164"/>
      <c r="AE53" s="164"/>
      <c r="AF53" s="164"/>
      <c r="AG53" s="164"/>
      <c r="AH53" s="164"/>
      <c r="AI53" s="164"/>
      <c r="AJ53" s="557"/>
      <c r="AK53" s="558"/>
    </row>
    <row r="54" spans="1:51" ht="12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</row>
    <row r="56" spans="1:51" x14ac:dyDescent="0.3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/>
      <c r="S56" s="14" t="s">
        <v>176</v>
      </c>
      <c r="T56" s="408"/>
      <c r="U56" s="408"/>
      <c r="V56" s="409"/>
      <c r="W56" s="410"/>
      <c r="X56" s="411"/>
      <c r="Y56" s="411"/>
      <c r="Z56" s="411"/>
      <c r="AA56" s="412"/>
      <c r="AB56" s="15" t="s">
        <v>177</v>
      </c>
      <c r="AC56" s="408"/>
      <c r="AD56" s="408"/>
      <c r="AE56" s="413"/>
      <c r="AF56" s="412"/>
      <c r="AG56" s="412"/>
      <c r="AH56" s="412"/>
      <c r="AI56" s="412"/>
      <c r="AJ56" s="412"/>
      <c r="AK56" s="414"/>
      <c r="AL56" s="25"/>
      <c r="AM56" s="2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</row>
    <row r="57" spans="1:51" ht="20" x14ac:dyDescent="0.4">
      <c r="A57" s="18"/>
      <c r="B57" s="6"/>
      <c r="C57" s="6"/>
      <c r="D57" s="142"/>
      <c r="E57" s="143"/>
      <c r="F57" s="19"/>
      <c r="G57" s="23"/>
      <c r="H57" s="6"/>
      <c r="I57" s="6"/>
      <c r="J57" s="6"/>
      <c r="K57" s="6"/>
      <c r="L57" s="6"/>
      <c r="M57" s="6"/>
      <c r="N57" s="6"/>
      <c r="O57" s="6"/>
      <c r="P57" s="6"/>
      <c r="Q57" s="6"/>
      <c r="R57" s="7"/>
      <c r="S57" s="13" t="s">
        <v>168</v>
      </c>
      <c r="T57" s="415"/>
      <c r="U57" s="416"/>
      <c r="V57" s="417"/>
      <c r="W57" s="416"/>
      <c r="X57" s="416"/>
      <c r="Y57" s="416"/>
      <c r="Z57" s="418"/>
      <c r="AA57" s="419"/>
      <c r="AB57" s="419"/>
      <c r="AC57" s="419"/>
      <c r="AD57" s="419"/>
      <c r="AE57" s="419"/>
      <c r="AF57" s="419"/>
      <c r="AG57" s="419"/>
      <c r="AH57" s="419"/>
      <c r="AI57" s="419"/>
      <c r="AJ57" s="419"/>
      <c r="AK57" s="420"/>
      <c r="AL57" s="25"/>
      <c r="AM57" s="24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</row>
    <row r="58" spans="1:51" x14ac:dyDescent="0.3">
      <c r="A58" s="144"/>
      <c r="B58" s="145"/>
      <c r="C58" s="8"/>
      <c r="D58" s="8"/>
      <c r="E58" s="8"/>
      <c r="F58" s="8"/>
      <c r="G58" s="8"/>
      <c r="H58" s="8"/>
      <c r="I58" s="146"/>
      <c r="J58" s="8"/>
      <c r="K58" s="8"/>
      <c r="L58" s="8"/>
      <c r="M58" s="8"/>
      <c r="N58" s="8"/>
      <c r="O58" s="147"/>
      <c r="P58" s="146"/>
      <c r="Q58" s="8"/>
      <c r="R58" s="9"/>
      <c r="S58" s="13" t="s">
        <v>161</v>
      </c>
      <c r="T58" s="416"/>
      <c r="U58" s="13"/>
      <c r="V58" s="13"/>
      <c r="W58" s="13"/>
      <c r="X58" s="13"/>
      <c r="Y58" s="421"/>
      <c r="Z58" s="419"/>
      <c r="AA58" s="419"/>
      <c r="AB58" s="419"/>
      <c r="AC58" s="419"/>
      <c r="AD58" s="419"/>
      <c r="AE58" s="419"/>
      <c r="AF58" s="419"/>
      <c r="AG58" s="419"/>
      <c r="AH58" s="419"/>
      <c r="AI58" s="419"/>
      <c r="AJ58" s="419"/>
      <c r="AK58" s="420"/>
      <c r="AL58" s="25"/>
      <c r="AM58" s="27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</row>
    <row r="59" spans="1:51" x14ac:dyDescent="0.3">
      <c r="A59" s="22" t="s">
        <v>179</v>
      </c>
      <c r="B59" s="32"/>
      <c r="C59" s="32"/>
      <c r="D59" s="32"/>
      <c r="E59" s="32"/>
      <c r="F59" s="32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7"/>
      <c r="S59" s="13" t="s">
        <v>180</v>
      </c>
      <c r="T59" s="416"/>
      <c r="U59" s="416"/>
      <c r="V59" s="416"/>
      <c r="W59" s="422"/>
      <c r="X59" s="419"/>
      <c r="Y59" s="419"/>
      <c r="Z59" s="419"/>
      <c r="AA59" s="419"/>
      <c r="AB59" s="16" t="s">
        <v>181</v>
      </c>
      <c r="AC59" s="16"/>
      <c r="AD59" s="591"/>
      <c r="AE59" s="591"/>
      <c r="AF59" s="591"/>
      <c r="AG59" s="591"/>
      <c r="AH59" s="591"/>
      <c r="AI59" s="591"/>
      <c r="AJ59" s="591"/>
      <c r="AK59" s="592"/>
      <c r="AL59" s="25"/>
      <c r="AM59" s="27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</row>
    <row r="60" spans="1:51" x14ac:dyDescent="0.3">
      <c r="A60" s="17" t="s">
        <v>182</v>
      </c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3"/>
      <c r="S60" s="13" t="s">
        <v>183</v>
      </c>
      <c r="T60" s="13"/>
      <c r="U60" s="13"/>
      <c r="V60" s="424"/>
      <c r="W60" s="425">
        <v>2</v>
      </c>
      <c r="X60" s="426" t="s">
        <v>184</v>
      </c>
      <c r="Y60" s="426"/>
      <c r="Z60" s="427">
        <v>7</v>
      </c>
      <c r="AA60" s="428"/>
      <c r="AB60" s="16" t="s">
        <v>185</v>
      </c>
      <c r="AC60" s="423"/>
      <c r="AD60" s="423"/>
      <c r="AE60" s="423"/>
      <c r="AF60" s="423"/>
      <c r="AG60" s="423"/>
      <c r="AH60" s="423"/>
      <c r="AI60" s="423"/>
      <c r="AJ60" s="423"/>
      <c r="AK60" s="429"/>
      <c r="AL60" s="25"/>
      <c r="AM60" s="27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</row>
    <row r="61" spans="1:51" x14ac:dyDescent="0.3">
      <c r="A61" s="17" t="s">
        <v>167</v>
      </c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5"/>
      <c r="S61" s="430" t="s">
        <v>178</v>
      </c>
      <c r="T61" s="430" t="s">
        <v>178</v>
      </c>
      <c r="U61" s="431" t="s">
        <v>178</v>
      </c>
      <c r="V61" s="432" t="s">
        <v>178</v>
      </c>
      <c r="W61" s="433"/>
      <c r="X61" s="433"/>
      <c r="Y61" s="433"/>
      <c r="Z61" s="433"/>
      <c r="AA61" s="433"/>
      <c r="AB61" s="433"/>
      <c r="AC61" s="433"/>
      <c r="AD61" s="433"/>
      <c r="AE61" s="433"/>
      <c r="AF61" s="433"/>
      <c r="AG61" s="433"/>
      <c r="AH61" s="433"/>
      <c r="AI61" s="433"/>
      <c r="AJ61" s="433"/>
      <c r="AK61" s="434"/>
      <c r="AL61" s="41"/>
      <c r="AM61" s="28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</row>
    <row r="62" spans="1:51" x14ac:dyDescent="0.3">
      <c r="A62" s="42">
        <v>1</v>
      </c>
      <c r="B62" s="216" t="s">
        <v>187</v>
      </c>
      <c r="C62" s="107"/>
      <c r="D62" s="107"/>
      <c r="E62" s="107"/>
      <c r="F62" s="107"/>
      <c r="G62" s="217" t="s">
        <v>113</v>
      </c>
      <c r="H62" s="107" t="s">
        <v>188</v>
      </c>
      <c r="I62" s="107"/>
      <c r="J62" s="107"/>
      <c r="K62" s="107"/>
      <c r="L62" s="217"/>
      <c r="M62" s="107" t="s">
        <v>189</v>
      </c>
      <c r="N62" s="107"/>
      <c r="O62" s="107"/>
      <c r="P62" s="107"/>
      <c r="Q62" s="218"/>
      <c r="R62" s="107" t="s">
        <v>190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8"/>
      <c r="AL62" s="107"/>
      <c r="AM62" s="108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</row>
    <row r="63" spans="1:51" x14ac:dyDescent="0.3">
      <c r="A63" s="43">
        <f t="shared" ref="A63:A94" si="0">A62+1</f>
        <v>2</v>
      </c>
      <c r="B63" s="110" t="s">
        <v>191</v>
      </c>
      <c r="C63" s="45"/>
      <c r="D63" s="124"/>
      <c r="E63" s="124" t="s">
        <v>550</v>
      </c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45" t="s">
        <v>192</v>
      </c>
      <c r="W63" s="45"/>
      <c r="X63" s="124"/>
      <c r="Y63" s="124"/>
      <c r="Z63" s="124"/>
      <c r="AA63" s="124"/>
      <c r="AB63" s="124" t="s">
        <v>592</v>
      </c>
      <c r="AC63" s="124"/>
      <c r="AD63" s="124"/>
      <c r="AE63" s="124"/>
      <c r="AF63" s="124"/>
      <c r="AG63" s="124"/>
      <c r="AH63" s="124"/>
      <c r="AI63" s="124"/>
      <c r="AJ63" s="124"/>
      <c r="AK63" s="205"/>
      <c r="AL63" s="45"/>
      <c r="AM63" s="109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</row>
    <row r="64" spans="1:51" x14ac:dyDescent="0.3">
      <c r="A64" s="43">
        <f t="shared" si="0"/>
        <v>3</v>
      </c>
      <c r="B64" s="110" t="s">
        <v>193</v>
      </c>
      <c r="C64" s="45"/>
      <c r="D64" s="124"/>
      <c r="E64" s="124" t="s">
        <v>551</v>
      </c>
      <c r="F64" s="124"/>
      <c r="G64" s="124"/>
      <c r="H64" s="206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45" t="s">
        <v>194</v>
      </c>
      <c r="W64" s="45"/>
      <c r="X64" s="45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205"/>
      <c r="AL64" s="45"/>
      <c r="AM64" s="109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</row>
    <row r="65" spans="1:51" x14ac:dyDescent="0.3">
      <c r="A65" s="43">
        <f t="shared" si="0"/>
        <v>4</v>
      </c>
      <c r="B65" s="110" t="s">
        <v>195</v>
      </c>
      <c r="C65" s="45"/>
      <c r="D65" s="45"/>
      <c r="E65" s="124" t="s">
        <v>549</v>
      </c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45" t="s">
        <v>196</v>
      </c>
      <c r="W65" s="45"/>
      <c r="X65" s="45"/>
      <c r="Y65" s="45"/>
      <c r="Z65" s="124"/>
      <c r="AA65" s="124"/>
      <c r="AB65" s="124" t="s">
        <v>593</v>
      </c>
      <c r="AC65" s="219"/>
      <c r="AD65" s="219"/>
      <c r="AE65" s="124"/>
      <c r="AF65" s="124"/>
      <c r="AG65" s="124"/>
      <c r="AH65" s="124"/>
      <c r="AI65" s="124"/>
      <c r="AJ65" s="124"/>
      <c r="AK65" s="205"/>
      <c r="AL65" s="45"/>
      <c r="AM65" s="109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</row>
    <row r="66" spans="1:51" x14ac:dyDescent="0.3">
      <c r="A66" s="43">
        <f t="shared" si="0"/>
        <v>5</v>
      </c>
      <c r="B66" s="110"/>
      <c r="C66" s="45"/>
      <c r="D66" s="45"/>
      <c r="E66" s="204" t="s">
        <v>113</v>
      </c>
      <c r="F66" s="45" t="s">
        <v>197</v>
      </c>
      <c r="G66" s="45"/>
      <c r="H66" s="45"/>
      <c r="I66" s="45"/>
      <c r="J66" s="45"/>
      <c r="K66" s="204"/>
      <c r="L66" s="45" t="s">
        <v>198</v>
      </c>
      <c r="M66" s="45"/>
      <c r="N66" s="45"/>
      <c r="O66" s="45"/>
      <c r="P66" s="45"/>
      <c r="Q66" s="204"/>
      <c r="R66" s="45" t="s">
        <v>199</v>
      </c>
      <c r="S66" s="45"/>
      <c r="T66" s="45"/>
      <c r="U66" s="45"/>
      <c r="V66" s="45" t="s">
        <v>595</v>
      </c>
      <c r="W66" s="45"/>
      <c r="X66" s="45"/>
      <c r="Y66" s="45"/>
      <c r="Z66" s="45"/>
      <c r="AA66" s="124"/>
      <c r="AB66" s="124" t="s">
        <v>594</v>
      </c>
      <c r="AC66" s="124"/>
      <c r="AD66" s="124"/>
      <c r="AE66" s="124"/>
      <c r="AF66" s="124"/>
      <c r="AG66" s="124"/>
      <c r="AH66" s="124"/>
      <c r="AI66" s="124"/>
      <c r="AJ66" s="124"/>
      <c r="AK66" s="205"/>
      <c r="AL66" s="45"/>
      <c r="AM66" s="109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</row>
    <row r="67" spans="1:51" x14ac:dyDescent="0.3">
      <c r="A67" s="43">
        <f t="shared" si="0"/>
        <v>6</v>
      </c>
      <c r="B67" s="110" t="s">
        <v>200</v>
      </c>
      <c r="C67" s="45"/>
      <c r="D67" s="45"/>
      <c r="E67" s="45"/>
      <c r="F67" s="45"/>
      <c r="G67" s="285"/>
      <c r="H67" s="124"/>
      <c r="I67" s="124"/>
      <c r="J67" s="124"/>
      <c r="K67" s="124"/>
      <c r="L67" s="45"/>
      <c r="M67" s="45" t="s">
        <v>201</v>
      </c>
      <c r="N67" s="45"/>
      <c r="O67" s="124"/>
      <c r="P67" s="285"/>
      <c r="Q67" s="124"/>
      <c r="R67" s="124"/>
      <c r="S67" s="124"/>
      <c r="T67" s="124"/>
      <c r="U67" s="124"/>
      <c r="V67" s="20" t="s">
        <v>202</v>
      </c>
      <c r="W67" s="45"/>
      <c r="X67" s="45"/>
      <c r="Y67" s="45"/>
      <c r="Z67" s="45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205"/>
      <c r="AL67" s="45"/>
      <c r="AM67" s="109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</row>
    <row r="68" spans="1:51" x14ac:dyDescent="0.3">
      <c r="A68" s="43">
        <f t="shared" si="0"/>
        <v>7</v>
      </c>
      <c r="B68" s="110" t="s">
        <v>203</v>
      </c>
      <c r="C68" s="45"/>
      <c r="D68" s="45" t="s">
        <v>204</v>
      </c>
      <c r="E68" s="45"/>
      <c r="F68" s="45"/>
      <c r="G68" s="45"/>
      <c r="H68" s="45"/>
      <c r="I68" s="45"/>
      <c r="J68" s="45"/>
      <c r="K68" s="45"/>
      <c r="L68" s="45"/>
      <c r="M68" s="45"/>
      <c r="N68" s="204"/>
      <c r="O68" s="45" t="s">
        <v>205</v>
      </c>
      <c r="P68" s="45"/>
      <c r="Q68" s="45"/>
      <c r="R68" s="45"/>
      <c r="S68" s="45"/>
      <c r="T68" s="45"/>
      <c r="U68" s="20"/>
      <c r="V68" s="45"/>
      <c r="W68" s="204"/>
      <c r="X68" s="45" t="s">
        <v>206</v>
      </c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109"/>
      <c r="AL68" s="45"/>
      <c r="AM68" s="109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</row>
    <row r="69" spans="1:51" x14ac:dyDescent="0.3">
      <c r="A69" s="43">
        <f t="shared" si="0"/>
        <v>8</v>
      </c>
      <c r="B69" s="111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220" t="s">
        <v>207</v>
      </c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3"/>
      <c r="AL69" s="112"/>
      <c r="AM69" s="113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</row>
    <row r="70" spans="1:51" x14ac:dyDescent="0.3">
      <c r="A70" s="43">
        <f t="shared" si="0"/>
        <v>9</v>
      </c>
      <c r="B70" s="110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 t="s">
        <v>178</v>
      </c>
      <c r="P70" s="45"/>
      <c r="Q70" s="45"/>
      <c r="R70" s="45"/>
      <c r="S70" s="45"/>
      <c r="T70" s="45"/>
      <c r="U70" s="45"/>
      <c r="V70" s="647" t="s">
        <v>648</v>
      </c>
      <c r="W70" s="648"/>
      <c r="X70" s="648"/>
      <c r="Y70" s="649"/>
      <c r="Z70" s="647" t="s">
        <v>647</v>
      </c>
      <c r="AA70" s="648"/>
      <c r="AB70" s="648"/>
      <c r="AC70" s="648"/>
      <c r="AD70" s="647" t="s">
        <v>646</v>
      </c>
      <c r="AE70" s="648"/>
      <c r="AF70" s="648"/>
      <c r="AG70" s="648"/>
      <c r="AH70" s="647" t="s">
        <v>645</v>
      </c>
      <c r="AI70" s="648"/>
      <c r="AJ70" s="648"/>
      <c r="AK70" s="649"/>
      <c r="AL70" s="57"/>
      <c r="AM70" s="127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</row>
    <row r="71" spans="1:51" x14ac:dyDescent="0.3">
      <c r="A71" s="43">
        <f t="shared" si="0"/>
        <v>10</v>
      </c>
      <c r="B71" s="221" t="s">
        <v>208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45"/>
      <c r="V71" s="650"/>
      <c r="W71" s="651"/>
      <c r="X71" s="651"/>
      <c r="Y71" s="652"/>
      <c r="Z71" s="650"/>
      <c r="AA71" s="663"/>
      <c r="AB71" s="663"/>
      <c r="AC71" s="651"/>
      <c r="AD71" s="650"/>
      <c r="AE71" s="663"/>
      <c r="AF71" s="663"/>
      <c r="AG71" s="651"/>
      <c r="AH71" s="650"/>
      <c r="AI71" s="651"/>
      <c r="AJ71" s="651"/>
      <c r="AK71" s="652"/>
      <c r="AL71" s="129"/>
      <c r="AM71" s="128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</row>
    <row r="72" spans="1:51" x14ac:dyDescent="0.3">
      <c r="A72" s="43">
        <f t="shared" si="0"/>
        <v>11</v>
      </c>
      <c r="B72" s="110"/>
      <c r="C72" s="38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653"/>
      <c r="W72" s="654"/>
      <c r="X72" s="654"/>
      <c r="Y72" s="655"/>
      <c r="Z72" s="653"/>
      <c r="AA72" s="654"/>
      <c r="AB72" s="654"/>
      <c r="AC72" s="654"/>
      <c r="AD72" s="653"/>
      <c r="AE72" s="654"/>
      <c r="AF72" s="654"/>
      <c r="AG72" s="654"/>
      <c r="AH72" s="653"/>
      <c r="AI72" s="654"/>
      <c r="AJ72" s="654"/>
      <c r="AK72" s="655"/>
      <c r="AL72" s="82"/>
      <c r="AM72" s="81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</row>
    <row r="73" spans="1:51" x14ac:dyDescent="0.3">
      <c r="A73" s="46">
        <f t="shared" si="0"/>
        <v>12</v>
      </c>
      <c r="B73" s="222" t="s">
        <v>113</v>
      </c>
      <c r="C73" s="45" t="s">
        <v>561</v>
      </c>
      <c r="D73" s="45"/>
      <c r="E73" s="45"/>
      <c r="F73" s="45"/>
      <c r="G73" s="45"/>
      <c r="H73" s="45"/>
      <c r="I73" s="45"/>
      <c r="J73" s="45"/>
      <c r="K73" s="134"/>
      <c r="L73" s="197"/>
      <c r="M73" s="45"/>
      <c r="N73" s="197"/>
      <c r="O73" s="45"/>
      <c r="P73" s="20"/>
      <c r="Q73" s="45"/>
      <c r="R73" s="45"/>
      <c r="S73" s="45"/>
      <c r="T73" s="45"/>
      <c r="U73" s="45"/>
      <c r="V73" s="656"/>
      <c r="W73" s="658"/>
      <c r="X73" s="658"/>
      <c r="Y73" s="538"/>
      <c r="Z73" s="656"/>
      <c r="AA73" s="657"/>
      <c r="AB73" s="657"/>
      <c r="AC73" s="657"/>
      <c r="AD73" s="656"/>
      <c r="AE73" s="657"/>
      <c r="AF73" s="657"/>
      <c r="AG73" s="657"/>
      <c r="AH73" s="656"/>
      <c r="AI73" s="658"/>
      <c r="AJ73" s="658"/>
      <c r="AK73" s="538"/>
      <c r="AL73" s="82"/>
      <c r="AM73" s="81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</row>
    <row r="74" spans="1:51" x14ac:dyDescent="0.3">
      <c r="A74" s="46">
        <f t="shared" si="0"/>
        <v>13</v>
      </c>
      <c r="B74" s="222"/>
      <c r="C74" s="504" t="s">
        <v>599</v>
      </c>
      <c r="D74" s="45"/>
      <c r="E74" s="45"/>
      <c r="F74" s="45"/>
      <c r="G74" s="45"/>
      <c r="H74" s="45"/>
      <c r="I74" s="45"/>
      <c r="J74" s="45"/>
      <c r="K74" s="134"/>
      <c r="L74" s="197"/>
      <c r="M74" s="45"/>
      <c r="N74" s="45"/>
      <c r="O74" s="194"/>
      <c r="P74" s="194" t="s">
        <v>598</v>
      </c>
      <c r="Q74" s="45"/>
      <c r="R74" s="45"/>
      <c r="S74" s="45"/>
      <c r="T74" s="45"/>
      <c r="U74" s="45"/>
      <c r="V74" s="656"/>
      <c r="W74" s="658"/>
      <c r="X74" s="658"/>
      <c r="Y74" s="538"/>
      <c r="Z74" s="656"/>
      <c r="AA74" s="657"/>
      <c r="AB74" s="657"/>
      <c r="AC74" s="657"/>
      <c r="AD74" s="656"/>
      <c r="AE74" s="657"/>
      <c r="AF74" s="657"/>
      <c r="AG74" s="657"/>
      <c r="AH74" s="656"/>
      <c r="AI74" s="658"/>
      <c r="AJ74" s="658"/>
      <c r="AK74" s="538"/>
      <c r="AL74" s="82"/>
      <c r="AM74" s="81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</row>
    <row r="75" spans="1:51" x14ac:dyDescent="0.3">
      <c r="A75" s="46">
        <f t="shared" si="0"/>
        <v>14</v>
      </c>
      <c r="B75" s="222"/>
      <c r="C75" s="55" t="s">
        <v>158</v>
      </c>
      <c r="D75" s="45"/>
      <c r="E75" s="45"/>
      <c r="F75" s="45"/>
      <c r="G75" s="45"/>
      <c r="H75" s="45"/>
      <c r="I75" s="45"/>
      <c r="J75" s="45"/>
      <c r="K75" s="12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56"/>
      <c r="W75" s="658"/>
      <c r="X75" s="658"/>
      <c r="Y75" s="538"/>
      <c r="Z75" s="656"/>
      <c r="AA75" s="657"/>
      <c r="AB75" s="657"/>
      <c r="AC75" s="657"/>
      <c r="AD75" s="656"/>
      <c r="AE75" s="657"/>
      <c r="AF75" s="657"/>
      <c r="AG75" s="657"/>
      <c r="AH75" s="656"/>
      <c r="AI75" s="658"/>
      <c r="AJ75" s="658"/>
      <c r="AK75" s="538"/>
      <c r="AL75" s="82"/>
      <c r="AM75" s="81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</row>
    <row r="76" spans="1:51" x14ac:dyDescent="0.3">
      <c r="A76" s="46">
        <f t="shared" si="0"/>
        <v>15</v>
      </c>
      <c r="B76" s="222"/>
      <c r="C76" s="55" t="s">
        <v>159</v>
      </c>
      <c r="D76" s="45"/>
      <c r="E76" s="45"/>
      <c r="F76" s="45"/>
      <c r="G76" s="45"/>
      <c r="H76" s="45"/>
      <c r="I76" s="45"/>
      <c r="J76" s="45"/>
      <c r="K76" s="200"/>
      <c r="L76" s="45"/>
      <c r="M76" s="200"/>
      <c r="N76" s="45"/>
      <c r="O76" s="45"/>
      <c r="P76" s="45"/>
      <c r="Q76" s="45"/>
      <c r="R76" s="45"/>
      <c r="S76" s="45"/>
      <c r="T76" s="45"/>
      <c r="U76" s="45"/>
      <c r="V76" s="656"/>
      <c r="W76" s="658"/>
      <c r="X76" s="658"/>
      <c r="Y76" s="538"/>
      <c r="Z76" s="656"/>
      <c r="AA76" s="657"/>
      <c r="AB76" s="657"/>
      <c r="AC76" s="657"/>
      <c r="AD76" s="656"/>
      <c r="AE76" s="657"/>
      <c r="AF76" s="657"/>
      <c r="AG76" s="657"/>
      <c r="AH76" s="656"/>
      <c r="AI76" s="658"/>
      <c r="AJ76" s="658"/>
      <c r="AK76" s="538"/>
      <c r="AL76" s="82"/>
      <c r="AM76" s="81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</row>
    <row r="77" spans="1:51" x14ac:dyDescent="0.3">
      <c r="A77" s="46">
        <f t="shared" si="0"/>
        <v>16</v>
      </c>
      <c r="B77" s="222"/>
      <c r="C77" s="201" t="s">
        <v>215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86"/>
      <c r="W77" s="486"/>
      <c r="X77" s="486"/>
      <c r="Y77" s="486"/>
      <c r="Z77" s="486"/>
      <c r="AA77" s="486"/>
      <c r="AB77" s="486"/>
      <c r="AC77" s="486"/>
      <c r="AD77" s="486"/>
      <c r="AE77" s="486"/>
      <c r="AF77" s="486"/>
      <c r="AG77" s="486"/>
      <c r="AH77" s="486"/>
      <c r="AI77" s="487"/>
      <c r="AJ77" s="487"/>
      <c r="AK77" s="488"/>
      <c r="AL77" s="65"/>
      <c r="AM77" s="88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</row>
    <row r="78" spans="1:51" x14ac:dyDescent="0.3">
      <c r="A78" s="46">
        <f t="shared" si="0"/>
        <v>17</v>
      </c>
      <c r="B78" s="222" t="s">
        <v>113</v>
      </c>
      <c r="C78" s="504" t="s">
        <v>600</v>
      </c>
      <c r="D78" s="45"/>
      <c r="E78" s="45"/>
      <c r="F78" s="45"/>
      <c r="G78" s="45"/>
      <c r="H78" s="45"/>
      <c r="I78" s="45"/>
      <c r="J78" s="194" t="s">
        <v>602</v>
      </c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595">
        <v>5</v>
      </c>
      <c r="W78" s="596"/>
      <c r="X78" s="660"/>
      <c r="Y78" s="661"/>
      <c r="Z78" s="595">
        <v>5</v>
      </c>
      <c r="AA78" s="596"/>
      <c r="AB78" s="659"/>
      <c r="AC78" s="659"/>
      <c r="AD78" s="595">
        <v>5</v>
      </c>
      <c r="AE78" s="596"/>
      <c r="AF78" s="659"/>
      <c r="AG78" s="659"/>
      <c r="AH78" s="595">
        <v>5</v>
      </c>
      <c r="AI78" s="596"/>
      <c r="AJ78" s="660"/>
      <c r="AK78" s="661"/>
      <c r="AL78" s="98"/>
      <c r="AM78" s="89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</row>
    <row r="79" spans="1:51" x14ac:dyDescent="0.3">
      <c r="A79" s="46">
        <f t="shared" si="0"/>
        <v>18</v>
      </c>
      <c r="B79" s="222" t="s">
        <v>113</v>
      </c>
      <c r="C79" s="202" t="s">
        <v>216</v>
      </c>
      <c r="D79" s="45"/>
      <c r="E79" s="45"/>
      <c r="F79" s="45"/>
      <c r="G79" s="45"/>
      <c r="H79" s="12"/>
      <c r="I79" s="45"/>
      <c r="J79" s="194" t="s">
        <v>602</v>
      </c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593">
        <v>20</v>
      </c>
      <c r="W79" s="594"/>
      <c r="X79" s="658"/>
      <c r="Y79" s="538"/>
      <c r="Z79" s="593">
        <v>20</v>
      </c>
      <c r="AA79" s="594"/>
      <c r="AB79" s="657"/>
      <c r="AC79" s="657"/>
      <c r="AD79" s="593">
        <v>20</v>
      </c>
      <c r="AE79" s="594"/>
      <c r="AF79" s="657"/>
      <c r="AG79" s="657"/>
      <c r="AH79" s="593">
        <v>20</v>
      </c>
      <c r="AI79" s="594"/>
      <c r="AJ79" s="658"/>
      <c r="AK79" s="538"/>
      <c r="AL79" s="98"/>
      <c r="AM79" s="89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</row>
    <row r="80" spans="1:51" x14ac:dyDescent="0.3">
      <c r="A80" s="46">
        <f t="shared" si="0"/>
        <v>19</v>
      </c>
      <c r="B80" s="222"/>
      <c r="C80" s="55" t="s">
        <v>217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656"/>
      <c r="W80" s="658"/>
      <c r="X80" s="658"/>
      <c r="Y80" s="538"/>
      <c r="Z80" s="656"/>
      <c r="AA80" s="657"/>
      <c r="AB80" s="657"/>
      <c r="AC80" s="657"/>
      <c r="AD80" s="656"/>
      <c r="AE80" s="657"/>
      <c r="AF80" s="657"/>
      <c r="AG80" s="657"/>
      <c r="AH80" s="656"/>
      <c r="AI80" s="658"/>
      <c r="AJ80" s="658"/>
      <c r="AK80" s="538"/>
      <c r="AL80" s="98"/>
      <c r="AM80" s="89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</row>
    <row r="81" spans="1:51" x14ac:dyDescent="0.3">
      <c r="A81" s="46">
        <f t="shared" si="0"/>
        <v>20</v>
      </c>
      <c r="B81" s="222"/>
      <c r="C81" s="55" t="s">
        <v>539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656"/>
      <c r="W81" s="658"/>
      <c r="X81" s="658"/>
      <c r="Y81" s="538"/>
      <c r="Z81" s="656"/>
      <c r="AA81" s="657"/>
      <c r="AB81" s="657"/>
      <c r="AC81" s="657"/>
      <c r="AD81" s="656"/>
      <c r="AE81" s="657"/>
      <c r="AF81" s="657"/>
      <c r="AG81" s="657"/>
      <c r="AH81" s="656"/>
      <c r="AI81" s="658"/>
      <c r="AJ81" s="658"/>
      <c r="AK81" s="538"/>
      <c r="AL81" s="98"/>
      <c r="AM81" s="89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</row>
    <row r="82" spans="1:51" x14ac:dyDescent="0.3">
      <c r="A82" s="46">
        <f t="shared" si="0"/>
        <v>21</v>
      </c>
      <c r="B82" s="222"/>
      <c r="C82" s="203" t="s">
        <v>559</v>
      </c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656"/>
      <c r="W82" s="658"/>
      <c r="X82" s="658"/>
      <c r="Y82" s="538"/>
      <c r="Z82" s="656"/>
      <c r="AA82" s="657"/>
      <c r="AB82" s="657"/>
      <c r="AC82" s="657"/>
      <c r="AD82" s="656"/>
      <c r="AE82" s="657"/>
      <c r="AF82" s="657"/>
      <c r="AG82" s="657"/>
      <c r="AH82" s="656"/>
      <c r="AI82" s="658"/>
      <c r="AJ82" s="658"/>
      <c r="AK82" s="538"/>
      <c r="AL82" s="98"/>
      <c r="AM82" s="89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</row>
    <row r="83" spans="1:51" x14ac:dyDescent="0.3">
      <c r="A83" s="46">
        <f t="shared" si="0"/>
        <v>22</v>
      </c>
      <c r="B83" s="224"/>
      <c r="C83" s="202" t="s">
        <v>540</v>
      </c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45"/>
      <c r="O83" s="45"/>
      <c r="P83" s="45"/>
      <c r="Q83" s="45"/>
      <c r="R83" s="45"/>
      <c r="S83" s="45"/>
      <c r="T83" s="45"/>
      <c r="U83" s="45"/>
      <c r="V83" s="656"/>
      <c r="W83" s="658"/>
      <c r="X83" s="658"/>
      <c r="Y83" s="538"/>
      <c r="Z83" s="656"/>
      <c r="AA83" s="657"/>
      <c r="AB83" s="657"/>
      <c r="AC83" s="657"/>
      <c r="AD83" s="656"/>
      <c r="AE83" s="657"/>
      <c r="AF83" s="657"/>
      <c r="AG83" s="657"/>
      <c r="AH83" s="656"/>
      <c r="AI83" s="658"/>
      <c r="AJ83" s="658"/>
      <c r="AK83" s="538"/>
      <c r="AL83" s="98"/>
      <c r="AM83" s="89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</row>
    <row r="84" spans="1:51" x14ac:dyDescent="0.3">
      <c r="A84" s="46">
        <f t="shared" si="0"/>
        <v>23</v>
      </c>
      <c r="B84" s="224"/>
      <c r="C84" s="55" t="s">
        <v>589</v>
      </c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45"/>
      <c r="O84" s="45"/>
      <c r="P84" s="45"/>
      <c r="Q84" s="45"/>
      <c r="R84" s="45"/>
      <c r="S84" s="45"/>
      <c r="T84" s="45"/>
      <c r="U84" s="45"/>
      <c r="V84" s="656"/>
      <c r="W84" s="658"/>
      <c r="X84" s="658"/>
      <c r="Y84" s="538"/>
      <c r="Z84" s="656"/>
      <c r="AA84" s="657"/>
      <c r="AB84" s="657"/>
      <c r="AC84" s="657"/>
      <c r="AD84" s="656"/>
      <c r="AE84" s="657"/>
      <c r="AF84" s="657"/>
      <c r="AG84" s="657"/>
      <c r="AH84" s="656"/>
      <c r="AI84" s="658"/>
      <c r="AJ84" s="658"/>
      <c r="AK84" s="538"/>
      <c r="AL84" s="98"/>
      <c r="AM84" s="89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</row>
    <row r="85" spans="1:51" x14ac:dyDescent="0.3">
      <c r="A85" s="46">
        <f t="shared" si="0"/>
        <v>24</v>
      </c>
      <c r="B85" s="222"/>
      <c r="C85" s="201" t="s">
        <v>218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86"/>
      <c r="W85" s="486"/>
      <c r="X85" s="486"/>
      <c r="Y85" s="486"/>
      <c r="Z85" s="486"/>
      <c r="AA85" s="486"/>
      <c r="AB85" s="486"/>
      <c r="AC85" s="486"/>
      <c r="AD85" s="486"/>
      <c r="AE85" s="486"/>
      <c r="AF85" s="486"/>
      <c r="AG85" s="486"/>
      <c r="AH85" s="486"/>
      <c r="AI85" s="486"/>
      <c r="AJ85" s="486"/>
      <c r="AK85" s="489"/>
      <c r="AL85" s="65"/>
      <c r="AM85" s="88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</row>
    <row r="86" spans="1:51" x14ac:dyDescent="0.3">
      <c r="A86" s="46">
        <f t="shared" si="0"/>
        <v>25</v>
      </c>
      <c r="B86" s="222" t="s">
        <v>113</v>
      </c>
      <c r="C86" s="504" t="s">
        <v>601</v>
      </c>
      <c r="D86" s="45"/>
      <c r="E86" s="45"/>
      <c r="F86" s="45"/>
      <c r="G86" s="45"/>
      <c r="H86" s="45"/>
      <c r="I86" s="45"/>
      <c r="J86" s="194" t="s">
        <v>602</v>
      </c>
      <c r="K86" s="45"/>
      <c r="L86" s="204"/>
      <c r="M86" s="45"/>
      <c r="N86" s="45"/>
      <c r="O86" s="45"/>
      <c r="P86" s="45"/>
      <c r="Q86" s="45"/>
      <c r="R86" s="45"/>
      <c r="S86" s="45"/>
      <c r="T86" s="45"/>
      <c r="U86" s="45"/>
      <c r="V86" s="595">
        <v>7.35</v>
      </c>
      <c r="W86" s="596"/>
      <c r="X86" s="660"/>
      <c r="Y86" s="661"/>
      <c r="Z86" s="595">
        <v>6.45</v>
      </c>
      <c r="AA86" s="596"/>
      <c r="AB86" s="659"/>
      <c r="AC86" s="659"/>
      <c r="AD86" s="595">
        <v>6.28</v>
      </c>
      <c r="AE86" s="596"/>
      <c r="AF86" s="659"/>
      <c r="AG86" s="659"/>
      <c r="AH86" s="595">
        <v>6.1</v>
      </c>
      <c r="AI86" s="596"/>
      <c r="AJ86" s="660"/>
      <c r="AK86" s="661"/>
      <c r="AL86" s="98"/>
      <c r="AM86" s="89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</row>
    <row r="87" spans="1:51" x14ac:dyDescent="0.3">
      <c r="A87" s="46">
        <f t="shared" si="0"/>
        <v>26</v>
      </c>
      <c r="B87" s="222"/>
      <c r="C87" s="55" t="s">
        <v>219</v>
      </c>
      <c r="D87" s="45"/>
      <c r="E87" s="45"/>
      <c r="F87" s="45"/>
      <c r="G87" s="45"/>
      <c r="H87" s="12"/>
      <c r="I87" s="45"/>
      <c r="J87" s="45"/>
      <c r="K87" s="45"/>
      <c r="L87" s="204"/>
      <c r="M87" s="45"/>
      <c r="N87" s="45"/>
      <c r="O87" s="45"/>
      <c r="P87" s="45"/>
      <c r="Q87" s="45"/>
      <c r="R87" s="45"/>
      <c r="S87" s="45"/>
      <c r="T87" s="45"/>
      <c r="U87" s="45"/>
      <c r="V87" s="656"/>
      <c r="W87" s="658"/>
      <c r="X87" s="658"/>
      <c r="Y87" s="538"/>
      <c r="Z87" s="656"/>
      <c r="AA87" s="657"/>
      <c r="AB87" s="657"/>
      <c r="AC87" s="657"/>
      <c r="AD87" s="656"/>
      <c r="AE87" s="657"/>
      <c r="AF87" s="657"/>
      <c r="AG87" s="657"/>
      <c r="AH87" s="656"/>
      <c r="AI87" s="658"/>
      <c r="AJ87" s="658"/>
      <c r="AK87" s="538"/>
      <c r="AL87" s="98"/>
      <c r="AM87" s="89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</row>
    <row r="88" spans="1:51" x14ac:dyDescent="0.3">
      <c r="A88" s="46">
        <f t="shared" si="0"/>
        <v>27</v>
      </c>
      <c r="B88" s="222"/>
      <c r="C88" s="203" t="s">
        <v>560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656"/>
      <c r="W88" s="658"/>
      <c r="X88" s="658"/>
      <c r="Y88" s="538"/>
      <c r="Z88" s="656"/>
      <c r="AA88" s="657"/>
      <c r="AB88" s="657"/>
      <c r="AC88" s="657"/>
      <c r="AD88" s="656"/>
      <c r="AE88" s="657"/>
      <c r="AF88" s="657"/>
      <c r="AG88" s="657"/>
      <c r="AH88" s="656"/>
      <c r="AI88" s="658"/>
      <c r="AJ88" s="658"/>
      <c r="AK88" s="538"/>
      <c r="AL88" s="98"/>
      <c r="AM88" s="89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</row>
    <row r="89" spans="1:51" x14ac:dyDescent="0.3">
      <c r="A89" s="46">
        <f t="shared" si="0"/>
        <v>28</v>
      </c>
      <c r="B89" s="222"/>
      <c r="C89" s="55" t="s">
        <v>548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656"/>
      <c r="W89" s="658"/>
      <c r="X89" s="658"/>
      <c r="Y89" s="538"/>
      <c r="Z89" s="656"/>
      <c r="AA89" s="657"/>
      <c r="AB89" s="657"/>
      <c r="AC89" s="657"/>
      <c r="AD89" s="656"/>
      <c r="AE89" s="657"/>
      <c r="AF89" s="657"/>
      <c r="AG89" s="657"/>
      <c r="AH89" s="656"/>
      <c r="AI89" s="658"/>
      <c r="AJ89" s="658"/>
      <c r="AK89" s="538"/>
      <c r="AL89" s="98"/>
      <c r="AM89" s="89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</row>
    <row r="90" spans="1:51" x14ac:dyDescent="0.3">
      <c r="A90" s="46">
        <f t="shared" si="0"/>
        <v>29</v>
      </c>
      <c r="B90" s="222"/>
      <c r="C90" s="201" t="s">
        <v>220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86"/>
      <c r="W90" s="486"/>
      <c r="X90" s="486"/>
      <c r="Y90" s="486"/>
      <c r="Z90" s="486"/>
      <c r="AA90" s="486"/>
      <c r="AB90" s="486"/>
      <c r="AC90" s="486"/>
      <c r="AD90" s="486"/>
      <c r="AE90" s="486"/>
      <c r="AF90" s="486"/>
      <c r="AG90" s="486"/>
      <c r="AH90" s="486"/>
      <c r="AI90" s="486"/>
      <c r="AJ90" s="486"/>
      <c r="AK90" s="489"/>
      <c r="AL90" s="65"/>
      <c r="AM90" s="88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</row>
    <row r="91" spans="1:51" x14ac:dyDescent="0.3">
      <c r="A91" s="46">
        <f t="shared" si="0"/>
        <v>30</v>
      </c>
      <c r="B91" s="222"/>
      <c r="C91" s="55" t="s">
        <v>221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194"/>
      <c r="R91" s="45"/>
      <c r="S91" s="194"/>
      <c r="T91" s="45"/>
      <c r="U91" s="45"/>
      <c r="V91" s="662"/>
      <c r="W91" s="658"/>
      <c r="X91" s="658"/>
      <c r="Y91" s="538"/>
      <c r="Z91" s="656"/>
      <c r="AA91" s="657"/>
      <c r="AB91" s="657"/>
      <c r="AC91" s="657"/>
      <c r="AD91" s="656"/>
      <c r="AE91" s="657"/>
      <c r="AF91" s="657"/>
      <c r="AG91" s="657"/>
      <c r="AH91" s="656"/>
      <c r="AI91" s="658"/>
      <c r="AJ91" s="658"/>
      <c r="AK91" s="538"/>
      <c r="AL91" s="98"/>
      <c r="AM91" s="89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</row>
    <row r="92" spans="1:51" x14ac:dyDescent="0.3">
      <c r="A92" s="46">
        <f t="shared" si="0"/>
        <v>31</v>
      </c>
      <c r="B92" s="222" t="s">
        <v>113</v>
      </c>
      <c r="C92" s="20" t="s">
        <v>222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662" t="s">
        <v>651</v>
      </c>
      <c r="W92" s="658"/>
      <c r="X92" s="658"/>
      <c r="Y92" s="538"/>
      <c r="Z92" s="662"/>
      <c r="AA92" s="657"/>
      <c r="AB92" s="664"/>
      <c r="AC92" s="657"/>
      <c r="AD92" s="662"/>
      <c r="AE92" s="657"/>
      <c r="AF92" s="664"/>
      <c r="AG92" s="657"/>
      <c r="AH92" s="662" t="s">
        <v>651</v>
      </c>
      <c r="AI92" s="658"/>
      <c r="AJ92" s="658"/>
      <c r="AK92" s="538"/>
      <c r="AL92" s="98"/>
      <c r="AM92" s="89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</row>
    <row r="93" spans="1:51" x14ac:dyDescent="0.3">
      <c r="A93" s="46">
        <f t="shared" si="0"/>
        <v>32</v>
      </c>
      <c r="B93" s="222"/>
      <c r="C93" s="55" t="s">
        <v>223</v>
      </c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656"/>
      <c r="W93" s="658"/>
      <c r="X93" s="658"/>
      <c r="Y93" s="538"/>
      <c r="Z93" s="656"/>
      <c r="AA93" s="657"/>
      <c r="AB93" s="657"/>
      <c r="AC93" s="657"/>
      <c r="AD93" s="656"/>
      <c r="AE93" s="657"/>
      <c r="AF93" s="657"/>
      <c r="AG93" s="657"/>
      <c r="AH93" s="656"/>
      <c r="AI93" s="658"/>
      <c r="AJ93" s="658"/>
      <c r="AK93" s="538"/>
      <c r="AL93" s="98"/>
      <c r="AM93" s="89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</row>
    <row r="94" spans="1:51" x14ac:dyDescent="0.3">
      <c r="A94" s="46">
        <f t="shared" si="0"/>
        <v>33</v>
      </c>
      <c r="B94" s="222"/>
      <c r="C94" s="45" t="s">
        <v>587</v>
      </c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656"/>
      <c r="W94" s="658"/>
      <c r="X94" s="658"/>
      <c r="Y94" s="538"/>
      <c r="Z94" s="656"/>
      <c r="AA94" s="657"/>
      <c r="AB94" s="657"/>
      <c r="AC94" s="657"/>
      <c r="AD94" s="656"/>
      <c r="AE94" s="657"/>
      <c r="AF94" s="657"/>
      <c r="AG94" s="657"/>
      <c r="AH94" s="656"/>
      <c r="AI94" s="658"/>
      <c r="AJ94" s="658"/>
      <c r="AK94" s="538"/>
      <c r="AL94" s="98"/>
      <c r="AM94" s="89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</row>
    <row r="95" spans="1:51" x14ac:dyDescent="0.3">
      <c r="A95" s="46">
        <f t="shared" ref="A95:A111" si="1">A94+1</f>
        <v>34</v>
      </c>
      <c r="B95" s="222"/>
      <c r="C95" s="45" t="s">
        <v>588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656"/>
      <c r="W95" s="658"/>
      <c r="X95" s="658"/>
      <c r="Y95" s="538"/>
      <c r="Z95" s="656"/>
      <c r="AA95" s="657"/>
      <c r="AB95" s="657"/>
      <c r="AC95" s="657"/>
      <c r="AD95" s="656"/>
      <c r="AE95" s="657"/>
      <c r="AF95" s="657"/>
      <c r="AG95" s="657"/>
      <c r="AH95" s="656"/>
      <c r="AI95" s="658"/>
      <c r="AJ95" s="658"/>
      <c r="AK95" s="538"/>
      <c r="AL95" s="98"/>
      <c r="AM95" s="89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</row>
    <row r="96" spans="1:51" x14ac:dyDescent="0.3">
      <c r="A96" s="46">
        <f t="shared" si="1"/>
        <v>35</v>
      </c>
      <c r="B96" s="505" t="s">
        <v>113</v>
      </c>
      <c r="C96" s="506" t="s">
        <v>224</v>
      </c>
      <c r="D96" s="45"/>
      <c r="E96" s="45"/>
      <c r="F96" s="45"/>
      <c r="G96" s="45"/>
      <c r="H96" s="194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593" t="s">
        <v>298</v>
      </c>
      <c r="W96" s="594"/>
      <c r="X96" s="658"/>
      <c r="Y96" s="538"/>
      <c r="Z96" s="656" t="s">
        <v>298</v>
      </c>
      <c r="AA96" s="657"/>
      <c r="AB96" s="657"/>
      <c r="AC96" s="657"/>
      <c r="AD96" s="656" t="s">
        <v>298</v>
      </c>
      <c r="AE96" s="657"/>
      <c r="AF96" s="657"/>
      <c r="AG96" s="657"/>
      <c r="AH96" s="656" t="s">
        <v>298</v>
      </c>
      <c r="AI96" s="658"/>
      <c r="AJ96" s="658"/>
      <c r="AK96" s="538"/>
      <c r="AL96" s="98"/>
      <c r="AM96" s="89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</row>
    <row r="97" spans="1:51" x14ac:dyDescent="0.3">
      <c r="A97" s="46">
        <f t="shared" si="1"/>
        <v>36</v>
      </c>
      <c r="B97" s="222"/>
      <c r="C97" s="45" t="s">
        <v>225</v>
      </c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115"/>
      <c r="O97" s="115"/>
      <c r="P97" s="115"/>
      <c r="Q97" s="115"/>
      <c r="R97" s="115"/>
      <c r="S97" s="115"/>
      <c r="T97" s="115"/>
      <c r="U97" s="115"/>
      <c r="V97" s="656"/>
      <c r="W97" s="658"/>
      <c r="X97" s="658" t="s">
        <v>538</v>
      </c>
      <c r="Y97" s="538"/>
      <c r="Z97" s="656"/>
      <c r="AA97" s="657" t="s">
        <v>538</v>
      </c>
      <c r="AB97" s="657"/>
      <c r="AC97" s="657" t="s">
        <v>538</v>
      </c>
      <c r="AD97" s="656"/>
      <c r="AE97" s="657" t="s">
        <v>538</v>
      </c>
      <c r="AF97" s="657"/>
      <c r="AG97" s="657" t="s">
        <v>538</v>
      </c>
      <c r="AH97" s="656"/>
      <c r="AI97" s="658"/>
      <c r="AJ97" s="658" t="s">
        <v>538</v>
      </c>
      <c r="AK97" s="538"/>
      <c r="AL97" s="98"/>
      <c r="AM97" s="89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</row>
    <row r="98" spans="1:51" x14ac:dyDescent="0.3">
      <c r="A98" s="46">
        <f t="shared" si="1"/>
        <v>37</v>
      </c>
      <c r="B98" s="110"/>
      <c r="C98" s="201" t="s">
        <v>226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09"/>
      <c r="AL98" s="115"/>
      <c r="AM98" s="109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</row>
    <row r="99" spans="1:51" x14ac:dyDescent="0.3">
      <c r="A99" s="46">
        <f t="shared" si="1"/>
        <v>38</v>
      </c>
      <c r="B99" s="110"/>
      <c r="C99" s="45" t="s">
        <v>227</v>
      </c>
      <c r="D99" s="45"/>
      <c r="E99" s="45"/>
      <c r="F99" s="204"/>
      <c r="G99" s="45" t="s">
        <v>228</v>
      </c>
      <c r="H99" s="45"/>
      <c r="I99" s="45"/>
      <c r="J99" s="45"/>
      <c r="K99" s="45"/>
      <c r="L99" s="45"/>
      <c r="M99" s="38"/>
      <c r="N99" s="204"/>
      <c r="O99" s="45" t="s">
        <v>229</v>
      </c>
      <c r="P99" s="45"/>
      <c r="Q99" s="45"/>
      <c r="R99" s="45"/>
      <c r="S99" s="45"/>
      <c r="T99" s="45"/>
      <c r="U99" s="204" t="s">
        <v>113</v>
      </c>
      <c r="V99" s="45" t="s">
        <v>230</v>
      </c>
      <c r="W99" s="45"/>
      <c r="X99" s="45"/>
      <c r="Y99" s="45"/>
      <c r="Z99" s="45"/>
      <c r="AA99" s="204"/>
      <c r="AB99" s="45" t="s">
        <v>231</v>
      </c>
      <c r="AC99" s="45"/>
      <c r="AD99" s="45"/>
      <c r="AE99" s="134"/>
      <c r="AF99" s="204"/>
      <c r="AG99" s="45" t="s">
        <v>171</v>
      </c>
      <c r="AH99" s="45"/>
      <c r="AI99" s="45"/>
      <c r="AJ99" s="45"/>
      <c r="AK99" s="109"/>
      <c r="AL99" s="45"/>
      <c r="AM99" s="109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</row>
    <row r="100" spans="1:51" x14ac:dyDescent="0.3">
      <c r="A100" s="46">
        <f t="shared" si="1"/>
        <v>39</v>
      </c>
      <c r="B100" s="110"/>
      <c r="C100" s="45"/>
      <c r="D100" s="45"/>
      <c r="E100" s="45"/>
      <c r="F100" s="45" t="s">
        <v>232</v>
      </c>
      <c r="G100" s="45"/>
      <c r="H100" s="124"/>
      <c r="I100" s="124"/>
      <c r="J100" s="55" t="s">
        <v>233</v>
      </c>
      <c r="K100" s="45"/>
      <c r="L100" s="45"/>
      <c r="M100" s="45"/>
      <c r="N100" s="45"/>
      <c r="O100" s="45" t="s">
        <v>234</v>
      </c>
      <c r="P100" s="45"/>
      <c r="Q100" s="45"/>
      <c r="R100" s="45"/>
      <c r="S100" s="45"/>
      <c r="T100" s="45"/>
      <c r="U100" s="45"/>
      <c r="V100" s="45" t="s">
        <v>232</v>
      </c>
      <c r="W100" s="45"/>
      <c r="X100" s="665" t="s">
        <v>650</v>
      </c>
      <c r="Y100" s="285"/>
      <c r="Z100" s="45"/>
      <c r="AA100" s="45"/>
      <c r="AB100" s="45" t="s">
        <v>235</v>
      </c>
      <c r="AC100" s="45"/>
      <c r="AD100" s="45"/>
      <c r="AE100" s="45"/>
      <c r="AF100" s="45"/>
      <c r="AG100" s="45" t="s">
        <v>232</v>
      </c>
      <c r="AH100" s="45"/>
      <c r="AI100" s="124"/>
      <c r="AJ100" s="124"/>
      <c r="AK100" s="205"/>
      <c r="AL100" s="65"/>
      <c r="AM100" s="109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</row>
    <row r="101" spans="1:51" x14ac:dyDescent="0.3">
      <c r="A101" s="46">
        <f t="shared" si="1"/>
        <v>40</v>
      </c>
      <c r="B101" s="110"/>
      <c r="C101" s="45"/>
      <c r="D101" s="45"/>
      <c r="E101" s="45"/>
      <c r="F101" s="45" t="s">
        <v>236</v>
      </c>
      <c r="G101" s="124"/>
      <c r="H101" s="124"/>
      <c r="I101" s="124"/>
      <c r="J101" s="55" t="s">
        <v>233</v>
      </c>
      <c r="K101" s="45"/>
      <c r="L101" s="45"/>
      <c r="M101" s="45"/>
      <c r="N101" s="45"/>
      <c r="O101" s="45" t="s">
        <v>237</v>
      </c>
      <c r="P101" s="45"/>
      <c r="Q101" s="45"/>
      <c r="R101" s="45"/>
      <c r="S101" s="45"/>
      <c r="T101" s="45"/>
      <c r="U101" s="45"/>
      <c r="V101" s="45" t="s">
        <v>236</v>
      </c>
      <c r="W101" s="124"/>
      <c r="X101" s="666" t="s">
        <v>649</v>
      </c>
      <c r="Y101" s="666"/>
      <c r="Z101" s="45"/>
      <c r="AA101" s="45"/>
      <c r="AB101" s="45" t="s">
        <v>236</v>
      </c>
      <c r="AC101" s="124"/>
      <c r="AD101" s="124"/>
      <c r="AE101" s="124"/>
      <c r="AF101" s="45"/>
      <c r="AG101" s="45" t="s">
        <v>236</v>
      </c>
      <c r="AH101" s="124"/>
      <c r="AI101" s="124"/>
      <c r="AJ101" s="124"/>
      <c r="AK101" s="205"/>
      <c r="AL101" s="65"/>
      <c r="AM101" s="109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</row>
    <row r="102" spans="1:51" x14ac:dyDescent="0.3">
      <c r="A102" s="46">
        <f t="shared" si="1"/>
        <v>41</v>
      </c>
      <c r="B102" s="110"/>
      <c r="C102" s="45"/>
      <c r="D102" s="45"/>
      <c r="E102" s="45"/>
      <c r="F102" s="204"/>
      <c r="G102" s="207" t="s">
        <v>173</v>
      </c>
      <c r="H102" s="45"/>
      <c r="I102" s="45"/>
      <c r="J102" s="45"/>
      <c r="K102" s="45"/>
      <c r="L102" s="200"/>
      <c r="M102" s="200"/>
      <c r="N102" s="200"/>
      <c r="O102" s="200"/>
      <c r="P102" s="200"/>
      <c r="Q102" s="45"/>
      <c r="R102" s="45"/>
      <c r="S102" s="45"/>
      <c r="T102" s="204"/>
      <c r="U102" s="207" t="s">
        <v>172</v>
      </c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109"/>
      <c r="AL102" s="45"/>
      <c r="AM102" s="109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</row>
    <row r="103" spans="1:51" x14ac:dyDescent="0.3">
      <c r="A103" s="46">
        <f t="shared" si="1"/>
        <v>42</v>
      </c>
      <c r="B103" s="110"/>
      <c r="C103" s="45" t="s">
        <v>238</v>
      </c>
      <c r="D103" s="45"/>
      <c r="E103" s="45"/>
      <c r="F103" s="204"/>
      <c r="G103" s="45" t="s">
        <v>239</v>
      </c>
      <c r="H103" s="45"/>
      <c r="I103" s="45"/>
      <c r="J103" s="45"/>
      <c r="K103" s="45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205"/>
      <c r="AL103" s="45"/>
      <c r="AM103" s="109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</row>
    <row r="104" spans="1:51" x14ac:dyDescent="0.3">
      <c r="A104" s="46">
        <f t="shared" si="1"/>
        <v>43</v>
      </c>
      <c r="B104" s="110"/>
      <c r="C104" s="20"/>
      <c r="D104" s="45"/>
      <c r="E104" s="45"/>
      <c r="F104" s="45" t="s">
        <v>240</v>
      </c>
      <c r="G104" s="45"/>
      <c r="H104" s="45"/>
      <c r="I104" s="204" t="s">
        <v>113</v>
      </c>
      <c r="J104" s="45" t="s">
        <v>241</v>
      </c>
      <c r="K104" s="45"/>
      <c r="L104" s="45"/>
      <c r="M104" s="45"/>
      <c r="N104" s="204"/>
      <c r="O104" s="45" t="s">
        <v>242</v>
      </c>
      <c r="P104" s="45"/>
      <c r="Q104" s="45"/>
      <c r="R104" s="45"/>
      <c r="S104" s="45"/>
      <c r="T104" s="204"/>
      <c r="U104" s="45" t="s">
        <v>243</v>
      </c>
      <c r="V104" s="45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205"/>
      <c r="AL104" s="45"/>
      <c r="AM104" s="109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</row>
    <row r="105" spans="1:51" x14ac:dyDescent="0.3">
      <c r="A105" s="46">
        <f t="shared" si="1"/>
        <v>44</v>
      </c>
      <c r="B105" s="110"/>
      <c r="C105" s="45"/>
      <c r="D105" s="45"/>
      <c r="E105" s="45"/>
      <c r="F105" s="45" t="s">
        <v>244</v>
      </c>
      <c r="G105" s="45"/>
      <c r="H105" s="124"/>
      <c r="I105" s="208" t="s">
        <v>162</v>
      </c>
      <c r="J105" s="124"/>
      <c r="K105" s="124"/>
      <c r="L105" s="55" t="s">
        <v>245</v>
      </c>
      <c r="M105" s="45"/>
      <c r="N105" s="45"/>
      <c r="O105" s="124"/>
      <c r="P105" s="124"/>
      <c r="Q105" s="124"/>
      <c r="R105" s="55" t="s">
        <v>233</v>
      </c>
      <c r="S105" s="45"/>
      <c r="T105" s="45"/>
      <c r="U105" s="45"/>
      <c r="V105" s="45"/>
      <c r="W105" s="124"/>
      <c r="X105" s="124"/>
      <c r="Y105" s="124"/>
      <c r="Z105" s="124"/>
      <c r="AA105" s="124"/>
      <c r="AB105" s="124"/>
      <c r="AC105" s="124"/>
      <c r="AD105" s="124"/>
      <c r="AE105" s="45"/>
      <c r="AF105" s="45"/>
      <c r="AG105" s="45"/>
      <c r="AH105" s="45"/>
      <c r="AI105" s="45"/>
      <c r="AJ105" s="45"/>
      <c r="AK105" s="109"/>
      <c r="AL105" s="45"/>
      <c r="AM105" s="109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</row>
    <row r="106" spans="1:51" x14ac:dyDescent="0.3">
      <c r="A106" s="46">
        <f t="shared" si="1"/>
        <v>45</v>
      </c>
      <c r="B106" s="154"/>
      <c r="C106" s="39" t="s">
        <v>246</v>
      </c>
      <c r="D106" s="39"/>
      <c r="E106" s="39"/>
      <c r="F106" s="39"/>
      <c r="G106" s="39"/>
      <c r="H106" s="39"/>
      <c r="I106" s="39"/>
      <c r="J106" s="209"/>
      <c r="K106" s="39" t="s">
        <v>247</v>
      </c>
      <c r="L106" s="39"/>
      <c r="M106" s="39"/>
      <c r="N106" s="39"/>
      <c r="O106" s="209" t="s">
        <v>113</v>
      </c>
      <c r="P106" s="39" t="s">
        <v>248</v>
      </c>
      <c r="Q106" s="39"/>
      <c r="R106" s="39"/>
      <c r="S106" s="39"/>
      <c r="T106" s="39"/>
      <c r="U106" s="209"/>
      <c r="V106" s="39" t="s">
        <v>249</v>
      </c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155"/>
      <c r="AL106" s="45"/>
      <c r="AM106" s="109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</row>
    <row r="107" spans="1:51" x14ac:dyDescent="0.3">
      <c r="A107" s="46">
        <f t="shared" si="1"/>
        <v>46</v>
      </c>
      <c r="B107" s="225" t="s">
        <v>250</v>
      </c>
      <c r="C107" s="45"/>
      <c r="D107" s="45"/>
      <c r="E107" s="493" t="s">
        <v>597</v>
      </c>
      <c r="F107" s="494"/>
      <c r="G107" s="495"/>
      <c r="H107" s="495"/>
      <c r="I107" s="492"/>
      <c r="J107" s="492"/>
      <c r="K107" s="492"/>
      <c r="L107" s="492"/>
      <c r="M107" s="492"/>
      <c r="N107" s="492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205"/>
      <c r="AL107" s="45"/>
      <c r="AM107" s="109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</row>
    <row r="108" spans="1:51" x14ac:dyDescent="0.3">
      <c r="A108" s="46">
        <f t="shared" si="1"/>
        <v>47</v>
      </c>
      <c r="B108" s="124"/>
      <c r="C108" s="492"/>
      <c r="D108" s="491"/>
      <c r="E108" s="491" t="s">
        <v>596</v>
      </c>
      <c r="F108" s="313"/>
      <c r="G108" s="491"/>
      <c r="H108" s="491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24"/>
      <c r="AI108" s="124"/>
      <c r="AJ108" s="124"/>
      <c r="AK108" s="205"/>
      <c r="AL108" s="67"/>
      <c r="AM108" s="11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</row>
    <row r="109" spans="1:51" x14ac:dyDescent="0.3">
      <c r="A109" s="46">
        <f t="shared" si="1"/>
        <v>48</v>
      </c>
      <c r="B109" s="210"/>
      <c r="C109" s="496"/>
      <c r="D109" s="491"/>
      <c r="E109" s="491" t="s">
        <v>617</v>
      </c>
      <c r="F109" s="313"/>
      <c r="G109" s="496"/>
      <c r="H109" s="496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1"/>
      <c r="AL109" s="45"/>
      <c r="AM109" s="109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</row>
    <row r="110" spans="1:51" x14ac:dyDescent="0.3">
      <c r="A110" s="46">
        <f t="shared" si="1"/>
        <v>49</v>
      </c>
      <c r="B110" s="210"/>
      <c r="C110" s="496"/>
      <c r="D110" s="491"/>
      <c r="E110" s="491" t="s">
        <v>608</v>
      </c>
      <c r="F110" s="313"/>
      <c r="G110" s="496"/>
      <c r="H110" s="496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1"/>
      <c r="AL110" s="45"/>
      <c r="AM110" s="109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</row>
    <row r="111" spans="1:51" x14ac:dyDescent="0.3">
      <c r="A111" s="46">
        <f t="shared" si="1"/>
        <v>50</v>
      </c>
      <c r="B111" s="210"/>
      <c r="C111" s="496"/>
      <c r="D111" s="491"/>
      <c r="E111" s="313"/>
      <c r="F111" s="313"/>
      <c r="G111" s="496"/>
      <c r="H111" s="496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1"/>
      <c r="AL111" s="45"/>
      <c r="AM111" s="109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</row>
    <row r="112" spans="1:51" x14ac:dyDescent="0.3">
      <c r="A112" s="46"/>
      <c r="B112" s="452"/>
      <c r="C112" s="497"/>
      <c r="D112" s="498"/>
      <c r="E112" s="499"/>
      <c r="F112" s="499"/>
      <c r="G112" s="497"/>
      <c r="H112" s="497"/>
      <c r="I112" s="452"/>
      <c r="J112" s="452"/>
      <c r="K112" s="452"/>
      <c r="L112" s="452"/>
      <c r="M112" s="452"/>
      <c r="N112" s="452"/>
      <c r="O112" s="452"/>
      <c r="P112" s="452"/>
      <c r="Q112" s="452"/>
      <c r="R112" s="452"/>
      <c r="S112" s="452"/>
      <c r="T112" s="452"/>
      <c r="U112" s="452"/>
      <c r="V112" s="452"/>
      <c r="W112" s="452"/>
      <c r="X112" s="452"/>
      <c r="Y112" s="452"/>
      <c r="Z112" s="452"/>
      <c r="AA112" s="452"/>
      <c r="AB112" s="452"/>
      <c r="AC112" s="452"/>
      <c r="AD112" s="452"/>
      <c r="AE112" s="452"/>
      <c r="AF112" s="452"/>
      <c r="AG112" s="452"/>
      <c r="AH112" s="452"/>
      <c r="AI112" s="452"/>
      <c r="AJ112" s="452"/>
      <c r="AK112" s="454"/>
      <c r="AL112" s="45"/>
      <c r="AM112" s="109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</row>
    <row r="113" spans="1:51" ht="10.5" customHeight="1" x14ac:dyDescent="0.3">
      <c r="A113" s="47"/>
      <c r="B113" s="500"/>
      <c r="C113" s="501"/>
      <c r="D113" s="502"/>
      <c r="E113" s="503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116"/>
      <c r="AL113" s="67"/>
      <c r="AM113" s="11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</row>
    <row r="114" spans="1:51" ht="10.5" customHeight="1" x14ac:dyDescent="0.3">
      <c r="A114" s="105"/>
      <c r="B114" s="453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</row>
    <row r="115" spans="1:51" ht="12.75" customHeight="1" x14ac:dyDescent="0.3">
      <c r="A115" s="105"/>
      <c r="B115" s="226" t="s">
        <v>584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</row>
    <row r="116" spans="1:51" x14ac:dyDescent="0.3">
      <c r="A116" s="1"/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9"/>
      <c r="T116" s="14" t="s">
        <v>251</v>
      </c>
      <c r="U116" s="408"/>
      <c r="V116" s="408"/>
      <c r="W116" s="436" t="str">
        <f>IF($W$56&lt;&gt;"",$W$56,IF($X$56&lt;&gt;"",$X$56,IF($Y$56&lt;&gt;"",$Y$56,IF($Z$56&lt;&gt;"",$Z$56,IF($AA$56&lt;&gt;"",$AA$56,"")))))</f>
        <v/>
      </c>
      <c r="X116" s="436"/>
      <c r="Y116" s="436"/>
      <c r="Z116" s="436"/>
      <c r="AA116" s="436"/>
      <c r="AB116" s="71" t="s">
        <v>177</v>
      </c>
      <c r="AC116" s="71"/>
      <c r="AD116" s="71"/>
      <c r="AE116" s="436" t="str">
        <f>IF($AE$56&lt;&gt;"",$AE$56,IF($AF$56&lt;&gt;"",$AF$56,IF($AG$56&lt;&gt;"",$AG$56,IF($AH$56&lt;&gt;"",$AH$56,IF($AI$56&lt;&gt;"",$AI$56,IF($AJ$56&lt;&gt;"",$AJ$56,IF($AK$56&lt;&gt;"",$AK$56,"")))))))</f>
        <v/>
      </c>
      <c r="AF116" s="436"/>
      <c r="AG116" s="436"/>
      <c r="AH116" s="436"/>
      <c r="AI116" s="436"/>
      <c r="AJ116" s="436"/>
      <c r="AK116" s="437"/>
      <c r="AL116" s="150"/>
      <c r="AM116" s="2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</row>
    <row r="117" spans="1:51" ht="20" x14ac:dyDescent="0.4">
      <c r="A117" s="18"/>
      <c r="B117" s="231"/>
      <c r="C117" s="231"/>
      <c r="D117" s="232"/>
      <c r="E117" s="143"/>
      <c r="F117" s="19"/>
      <c r="G117" s="23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9"/>
      <c r="S117" s="240"/>
      <c r="T117" s="13" t="s">
        <v>166</v>
      </c>
      <c r="U117" s="416"/>
      <c r="V117" s="417"/>
      <c r="W117" s="416"/>
      <c r="X117" s="416"/>
      <c r="Y117" s="416"/>
      <c r="Z117" s="422"/>
      <c r="AA117" s="438" t="str">
        <f>IF($AA$57&lt;&gt;"",$AA$57,IF($AB$57&lt;&gt;"",$AB$57,IF($AC$57&lt;&gt;"",$AC$57,IF($AD$57&lt;&gt;"",$AD$57,IF($AE$57&lt;&gt;"",$AE$57,"")))))</f>
        <v/>
      </c>
      <c r="AB117" s="419"/>
      <c r="AC117" s="419"/>
      <c r="AD117" s="419"/>
      <c r="AE117" s="419"/>
      <c r="AF117" s="419"/>
      <c r="AG117" s="419"/>
      <c r="AH117" s="419"/>
      <c r="AI117" s="419"/>
      <c r="AJ117" s="419"/>
      <c r="AK117" s="439"/>
      <c r="AL117" s="151"/>
      <c r="AM117" s="152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</row>
    <row r="118" spans="1:51" x14ac:dyDescent="0.3">
      <c r="A118" s="144"/>
      <c r="B118" s="233"/>
      <c r="C118" s="234"/>
      <c r="D118" s="234"/>
      <c r="E118" s="234"/>
      <c r="F118" s="234"/>
      <c r="G118" s="234"/>
      <c r="H118" s="234"/>
      <c r="I118" s="235"/>
      <c r="J118" s="236"/>
      <c r="K118" s="236"/>
      <c r="L118" s="236"/>
      <c r="M118" s="236"/>
      <c r="N118" s="236"/>
      <c r="O118" s="237"/>
      <c r="P118" s="235"/>
      <c r="Q118" s="236"/>
      <c r="R118" s="236"/>
      <c r="S118" s="241"/>
      <c r="T118" s="440" t="s">
        <v>165</v>
      </c>
      <c r="U118" s="415"/>
      <c r="V118" s="415"/>
      <c r="W118" s="415"/>
      <c r="X118" s="415"/>
      <c r="Y118" s="419"/>
      <c r="Z118" s="441"/>
      <c r="AA118" s="441"/>
      <c r="AB118" s="441"/>
      <c r="AC118" s="441"/>
      <c r="AD118" s="441"/>
      <c r="AE118" s="441"/>
      <c r="AF118" s="441"/>
      <c r="AG118" s="441"/>
      <c r="AH118" s="441"/>
      <c r="AI118" s="441"/>
      <c r="AJ118" s="441"/>
      <c r="AK118" s="442"/>
      <c r="AL118" s="25"/>
      <c r="AM118" s="27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</row>
    <row r="119" spans="1:51" x14ac:dyDescent="0.3">
      <c r="A119" s="22" t="s">
        <v>179</v>
      </c>
      <c r="B119" s="239"/>
      <c r="C119" s="239"/>
      <c r="D119" s="239"/>
      <c r="E119" s="239"/>
      <c r="F119" s="239"/>
      <c r="G119" s="239"/>
      <c r="H119" s="239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42"/>
      <c r="T119" s="13" t="s">
        <v>252</v>
      </c>
      <c r="U119" s="416"/>
      <c r="V119" s="416"/>
      <c r="W119" s="422"/>
      <c r="X119" s="419"/>
      <c r="Y119" s="419"/>
      <c r="Z119" s="419"/>
      <c r="AA119" s="419"/>
      <c r="AB119" s="16" t="s">
        <v>181</v>
      </c>
      <c r="AC119" s="16"/>
      <c r="AD119" s="591"/>
      <c r="AE119" s="591"/>
      <c r="AF119" s="591"/>
      <c r="AG119" s="591"/>
      <c r="AH119" s="591"/>
      <c r="AI119" s="591"/>
      <c r="AJ119" s="591"/>
      <c r="AK119" s="592"/>
      <c r="AL119" s="25"/>
      <c r="AM119" s="27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</row>
    <row r="120" spans="1:51" x14ac:dyDescent="0.3">
      <c r="A120" s="17" t="s">
        <v>182</v>
      </c>
      <c r="B120" s="239"/>
      <c r="C120" s="239"/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42"/>
      <c r="T120" s="13" t="s">
        <v>253</v>
      </c>
      <c r="U120" s="13"/>
      <c r="V120" s="443"/>
      <c r="W120" s="444">
        <v>3</v>
      </c>
      <c r="X120" s="426" t="s">
        <v>184</v>
      </c>
      <c r="Y120" s="426"/>
      <c r="Z120" s="445">
        <f>Z60</f>
        <v>7</v>
      </c>
      <c r="AA120" s="446"/>
      <c r="AB120" s="16" t="s">
        <v>185</v>
      </c>
      <c r="AC120" s="419" t="str">
        <f>IF($AC$60&lt;&gt;"",$AC$60,IF($AD$60&lt;&gt;"",$AD$60,IF($AE$60&lt;&gt;"",$AE$60,IF($AF$60&lt;&gt;"",$AF$60,IF($AG$60&lt;&gt;"",$AG$60,IF($AH$60&lt;&gt;"",$AH$60,IF($AI$60&lt;&gt;"",$AI$60,IF($AJ$60&lt;&gt;"",$AJ$60,""))))))))</f>
        <v/>
      </c>
      <c r="AD120" s="447"/>
      <c r="AE120" s="447"/>
      <c r="AF120" s="447"/>
      <c r="AG120" s="447"/>
      <c r="AH120" s="447"/>
      <c r="AI120" s="447"/>
      <c r="AJ120" s="447"/>
      <c r="AK120" s="420" t="str">
        <f>IF($AK$60&lt;&gt;"",$AK$60,"")</f>
        <v/>
      </c>
      <c r="AL120" s="25"/>
      <c r="AM120" s="27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</row>
    <row r="121" spans="1:51" x14ac:dyDescent="0.3">
      <c r="A121" s="17" t="s">
        <v>167</v>
      </c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34" t="s">
        <v>178</v>
      </c>
      <c r="T121" s="430" t="s">
        <v>178</v>
      </c>
      <c r="U121" s="431" t="s">
        <v>178</v>
      </c>
      <c r="V121" s="432" t="s">
        <v>178</v>
      </c>
      <c r="W121" s="433"/>
      <c r="X121" s="433"/>
      <c r="Y121" s="433"/>
      <c r="Z121" s="433"/>
      <c r="AA121" s="433"/>
      <c r="AB121" s="433"/>
      <c r="AC121" s="433"/>
      <c r="AD121" s="433"/>
      <c r="AE121" s="433"/>
      <c r="AF121" s="433"/>
      <c r="AG121" s="433"/>
      <c r="AH121" s="433"/>
      <c r="AI121" s="433"/>
      <c r="AJ121" s="433"/>
      <c r="AK121" s="434"/>
      <c r="AL121" s="41"/>
      <c r="AM121" s="28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</row>
    <row r="122" spans="1:51" x14ac:dyDescent="0.3">
      <c r="A122" s="42">
        <v>1</v>
      </c>
      <c r="B122" s="117" t="s">
        <v>207</v>
      </c>
      <c r="C122" s="73"/>
      <c r="D122" s="73"/>
      <c r="E122" s="73"/>
      <c r="F122" s="73"/>
      <c r="G122" s="117"/>
      <c r="H122" s="117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117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4"/>
      <c r="AL122" s="73"/>
      <c r="AM122" s="74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</row>
    <row r="123" spans="1:51" x14ac:dyDescent="0.3">
      <c r="A123" s="43">
        <f t="shared" ref="A123:A159" si="2">A122+1</f>
        <v>2</v>
      </c>
      <c r="B123" s="243" t="s">
        <v>254</v>
      </c>
      <c r="C123" s="244"/>
      <c r="D123" s="149"/>
      <c r="E123" s="149"/>
      <c r="F123" s="149"/>
      <c r="G123" s="52"/>
      <c r="H123" s="245" t="s">
        <v>563</v>
      </c>
      <c r="I123" s="149"/>
      <c r="J123" s="149"/>
      <c r="K123" s="246"/>
      <c r="L123" s="149"/>
      <c r="M123" s="149"/>
      <c r="N123" s="247"/>
      <c r="O123" s="248"/>
      <c r="P123" s="249"/>
      <c r="Q123" s="248"/>
      <c r="R123" s="248"/>
      <c r="S123" s="156"/>
      <c r="T123" s="196"/>
      <c r="U123" s="630" t="s">
        <v>255</v>
      </c>
      <c r="V123" s="631"/>
      <c r="W123" s="631"/>
      <c r="X123" s="631"/>
      <c r="Y123" s="631"/>
      <c r="Z123" s="631"/>
      <c r="AA123" s="631"/>
      <c r="AB123" s="631"/>
      <c r="AC123" s="632"/>
      <c r="AD123" s="149"/>
      <c r="AE123" s="149"/>
      <c r="AF123" s="149"/>
      <c r="AG123" s="149"/>
      <c r="AH123" s="244"/>
      <c r="AI123" s="149"/>
      <c r="AJ123" s="149"/>
      <c r="AK123" s="250"/>
      <c r="AL123" s="71"/>
      <c r="AM123" s="78"/>
      <c r="AN123" s="106"/>
      <c r="AO123" s="106"/>
      <c r="AP123" s="106"/>
      <c r="AQ123" s="106"/>
      <c r="AR123" s="106"/>
      <c r="AS123" s="106"/>
      <c r="AT123" s="106"/>
    </row>
    <row r="124" spans="1:51" x14ac:dyDescent="0.3">
      <c r="A124" s="43">
        <f t="shared" si="2"/>
        <v>3</v>
      </c>
      <c r="B124" s="251" t="s">
        <v>113</v>
      </c>
      <c r="C124" s="51" t="s">
        <v>256</v>
      </c>
      <c r="D124" s="51"/>
      <c r="E124" s="252"/>
      <c r="F124" s="51"/>
      <c r="G124" s="54"/>
      <c r="H124" s="51"/>
      <c r="I124" s="253" t="s">
        <v>258</v>
      </c>
      <c r="J124" s="51"/>
      <c r="K124" s="254" t="s">
        <v>209</v>
      </c>
      <c r="L124" s="255"/>
      <c r="M124" s="255"/>
      <c r="N124" s="256"/>
      <c r="O124" s="40" t="s">
        <v>210</v>
      </c>
      <c r="P124" s="249"/>
      <c r="Q124" s="257"/>
      <c r="R124" s="258" t="s">
        <v>211</v>
      </c>
      <c r="S124" s="258"/>
      <c r="T124" s="196"/>
      <c r="U124" s="258"/>
      <c r="V124" s="258" t="s">
        <v>212</v>
      </c>
      <c r="W124" s="259"/>
      <c r="X124" s="258"/>
      <c r="Y124" s="258" t="s">
        <v>213</v>
      </c>
      <c r="Z124" s="259"/>
      <c r="AA124" s="258"/>
      <c r="AB124" s="195" t="s">
        <v>214</v>
      </c>
      <c r="AC124" s="259"/>
      <c r="AD124" s="260" t="s">
        <v>257</v>
      </c>
      <c r="AE124" s="51"/>
      <c r="AF124" s="51"/>
      <c r="AG124" s="51"/>
      <c r="AH124" s="118"/>
      <c r="AI124" s="51"/>
      <c r="AJ124" s="51"/>
      <c r="AK124" s="261"/>
      <c r="AL124" s="69"/>
      <c r="AM124" s="72"/>
      <c r="AN124" s="106"/>
      <c r="AO124" s="106"/>
      <c r="AP124" s="106"/>
      <c r="AQ124" s="106"/>
      <c r="AR124" s="106"/>
      <c r="AS124" s="106"/>
      <c r="AT124" s="106"/>
    </row>
    <row r="125" spans="1:51" x14ac:dyDescent="0.3">
      <c r="A125" s="43">
        <f t="shared" si="2"/>
        <v>4</v>
      </c>
      <c r="B125" s="51" t="s">
        <v>259</v>
      </c>
      <c r="C125" s="51"/>
      <c r="D125" s="51"/>
      <c r="E125" s="51"/>
      <c r="F125" s="51"/>
      <c r="G125" s="51"/>
      <c r="H125" s="262"/>
      <c r="I125" s="263"/>
      <c r="J125" s="264"/>
      <c r="K125" s="539"/>
      <c r="L125" s="540"/>
      <c r="M125" s="541"/>
      <c r="N125" s="545"/>
      <c r="O125" s="546"/>
      <c r="P125" s="547"/>
      <c r="Q125" s="545"/>
      <c r="R125" s="546"/>
      <c r="S125" s="546"/>
      <c r="T125" s="547"/>
      <c r="U125" s="545"/>
      <c r="V125" s="546"/>
      <c r="W125" s="547"/>
      <c r="X125" s="545"/>
      <c r="Y125" s="546"/>
      <c r="Z125" s="547"/>
      <c r="AA125" s="545"/>
      <c r="AB125" s="546"/>
      <c r="AC125" s="547"/>
      <c r="AD125" s="223"/>
      <c r="AE125" s="223"/>
      <c r="AF125" s="223"/>
      <c r="AG125" s="223"/>
      <c r="AH125" s="223"/>
      <c r="AI125" s="223"/>
      <c r="AJ125" s="223"/>
      <c r="AK125" s="265"/>
      <c r="AL125" s="79"/>
      <c r="AM125" s="80"/>
      <c r="AN125" s="106"/>
      <c r="AO125" s="106"/>
      <c r="AP125" s="106"/>
      <c r="AQ125" s="106"/>
      <c r="AR125" s="106"/>
      <c r="AS125" s="106"/>
      <c r="AT125" s="106"/>
    </row>
    <row r="126" spans="1:51" x14ac:dyDescent="0.3">
      <c r="A126" s="43">
        <f t="shared" si="2"/>
        <v>5</v>
      </c>
      <c r="B126" s="51" t="s">
        <v>260</v>
      </c>
      <c r="C126" s="51"/>
      <c r="D126" s="51"/>
      <c r="E126" s="51"/>
      <c r="F126" s="51"/>
      <c r="G126" s="51"/>
      <c r="H126" s="266"/>
      <c r="I126" s="263"/>
      <c r="J126" s="264"/>
      <c r="K126" s="539"/>
      <c r="L126" s="540"/>
      <c r="M126" s="541"/>
      <c r="N126" s="545"/>
      <c r="O126" s="546"/>
      <c r="P126" s="547"/>
      <c r="Q126" s="545"/>
      <c r="R126" s="546"/>
      <c r="S126" s="546"/>
      <c r="T126" s="547"/>
      <c r="U126" s="545"/>
      <c r="V126" s="546"/>
      <c r="W126" s="547"/>
      <c r="X126" s="545"/>
      <c r="Y126" s="546"/>
      <c r="Z126" s="547"/>
      <c r="AA126" s="545"/>
      <c r="AB126" s="546"/>
      <c r="AC126" s="547"/>
      <c r="AD126" s="223"/>
      <c r="AE126" s="223"/>
      <c r="AF126" s="223"/>
      <c r="AG126" s="223"/>
      <c r="AH126" s="223"/>
      <c r="AI126" s="223"/>
      <c r="AJ126" s="223"/>
      <c r="AK126" s="265"/>
      <c r="AL126" s="79"/>
      <c r="AM126" s="80"/>
      <c r="AN126" s="106"/>
      <c r="AO126" s="106"/>
      <c r="AP126" s="106"/>
      <c r="AQ126" s="106"/>
      <c r="AR126" s="106"/>
      <c r="AS126" s="106"/>
      <c r="AT126" s="106"/>
    </row>
    <row r="127" spans="1:51" x14ac:dyDescent="0.3">
      <c r="A127" s="43">
        <f t="shared" si="2"/>
        <v>6</v>
      </c>
      <c r="B127" s="51" t="s">
        <v>261</v>
      </c>
      <c r="C127" s="51"/>
      <c r="D127" s="51"/>
      <c r="E127" s="51"/>
      <c r="F127" s="54"/>
      <c r="G127" s="54"/>
      <c r="H127" s="267"/>
      <c r="I127" s="268"/>
      <c r="J127" s="269"/>
      <c r="K127" s="542">
        <v>0.76</v>
      </c>
      <c r="L127" s="543"/>
      <c r="M127" s="544"/>
      <c r="N127" s="545"/>
      <c r="O127" s="546"/>
      <c r="P127" s="547"/>
      <c r="Q127" s="545"/>
      <c r="R127" s="546"/>
      <c r="S127" s="546"/>
      <c r="T127" s="547"/>
      <c r="U127" s="545"/>
      <c r="V127" s="546"/>
      <c r="W127" s="547"/>
      <c r="X127" s="545"/>
      <c r="Y127" s="546"/>
      <c r="Z127" s="547"/>
      <c r="AA127" s="545"/>
      <c r="AB127" s="546"/>
      <c r="AC127" s="547"/>
      <c r="AD127" s="223"/>
      <c r="AE127" s="223"/>
      <c r="AF127" s="223"/>
      <c r="AG127" s="223"/>
      <c r="AH127" s="223"/>
      <c r="AI127" s="223"/>
      <c r="AJ127" s="223"/>
      <c r="AK127" s="265"/>
      <c r="AL127" s="79"/>
      <c r="AM127" s="80"/>
      <c r="AN127" s="106"/>
      <c r="AO127" s="106"/>
      <c r="AP127" s="106"/>
      <c r="AQ127" s="106"/>
      <c r="AR127" s="106"/>
      <c r="AS127" s="106"/>
      <c r="AT127" s="106"/>
    </row>
    <row r="128" spans="1:51" x14ac:dyDescent="0.3">
      <c r="A128" s="43">
        <f t="shared" si="2"/>
        <v>7</v>
      </c>
      <c r="B128" s="51" t="s">
        <v>262</v>
      </c>
      <c r="C128" s="51"/>
      <c r="D128" s="51"/>
      <c r="E128" s="51"/>
      <c r="F128" s="51"/>
      <c r="G128" s="51"/>
      <c r="H128" s="262"/>
      <c r="I128" s="263"/>
      <c r="J128" s="264"/>
      <c r="K128" s="539"/>
      <c r="L128" s="540"/>
      <c r="M128" s="541"/>
      <c r="N128" s="545"/>
      <c r="O128" s="546"/>
      <c r="P128" s="547"/>
      <c r="Q128" s="545"/>
      <c r="R128" s="546"/>
      <c r="S128" s="546"/>
      <c r="T128" s="547"/>
      <c r="U128" s="545"/>
      <c r="V128" s="546"/>
      <c r="W128" s="547"/>
      <c r="X128" s="545"/>
      <c r="Y128" s="546"/>
      <c r="Z128" s="547"/>
      <c r="AA128" s="545"/>
      <c r="AB128" s="546"/>
      <c r="AC128" s="547"/>
      <c r="AD128" s="270"/>
      <c r="AE128" s="270"/>
      <c r="AF128" s="270"/>
      <c r="AG128" s="270"/>
      <c r="AH128" s="270"/>
      <c r="AI128" s="270"/>
      <c r="AJ128" s="270"/>
      <c r="AK128" s="265"/>
      <c r="AL128" s="79"/>
      <c r="AM128" s="80"/>
      <c r="AN128" s="106"/>
      <c r="AO128" s="106"/>
      <c r="AP128" s="106"/>
      <c r="AQ128" s="106"/>
      <c r="AR128" s="106"/>
      <c r="AS128" s="106"/>
      <c r="AT128" s="106"/>
    </row>
    <row r="129" spans="1:46" x14ac:dyDescent="0.3">
      <c r="A129" s="43">
        <f t="shared" si="2"/>
        <v>8</v>
      </c>
      <c r="B129" s="51" t="s">
        <v>263</v>
      </c>
      <c r="C129" s="118"/>
      <c r="D129" s="51"/>
      <c r="E129" s="51"/>
      <c r="F129" s="51"/>
      <c r="G129" s="51"/>
      <c r="H129" s="266"/>
      <c r="I129" s="263"/>
      <c r="J129" s="264"/>
      <c r="K129" s="539"/>
      <c r="L129" s="540"/>
      <c r="M129" s="541"/>
      <c r="N129" s="545"/>
      <c r="O129" s="546"/>
      <c r="P129" s="547"/>
      <c r="Q129" s="545"/>
      <c r="R129" s="546"/>
      <c r="S129" s="546"/>
      <c r="T129" s="547"/>
      <c r="U129" s="545"/>
      <c r="V129" s="546"/>
      <c r="W129" s="547"/>
      <c r="X129" s="545"/>
      <c r="Y129" s="546"/>
      <c r="Z129" s="547"/>
      <c r="AA129" s="545"/>
      <c r="AB129" s="546"/>
      <c r="AC129" s="547"/>
      <c r="AD129" s="270"/>
      <c r="AE129" s="270"/>
      <c r="AF129" s="270"/>
      <c r="AG129" s="270"/>
      <c r="AH129" s="270"/>
      <c r="AI129" s="270"/>
      <c r="AJ129" s="270"/>
      <c r="AK129" s="265"/>
      <c r="AL129" s="79"/>
      <c r="AM129" s="80"/>
      <c r="AN129" s="106"/>
      <c r="AO129" s="106"/>
      <c r="AP129" s="106"/>
      <c r="AQ129" s="106"/>
      <c r="AR129" s="106"/>
      <c r="AS129" s="106"/>
      <c r="AT129" s="106"/>
    </row>
    <row r="130" spans="1:46" x14ac:dyDescent="0.3">
      <c r="A130" s="43">
        <f t="shared" si="2"/>
        <v>9</v>
      </c>
      <c r="B130" s="51" t="s">
        <v>264</v>
      </c>
      <c r="C130" s="51"/>
      <c r="D130" s="51"/>
      <c r="E130" s="51"/>
      <c r="F130" s="51"/>
      <c r="G130" s="51"/>
      <c r="H130" s="271"/>
      <c r="I130" s="263"/>
      <c r="J130" s="264"/>
      <c r="K130" s="542">
        <v>0.33</v>
      </c>
      <c r="L130" s="543"/>
      <c r="M130" s="544"/>
      <c r="N130" s="545"/>
      <c r="O130" s="546"/>
      <c r="P130" s="547"/>
      <c r="Q130" s="545"/>
      <c r="R130" s="546"/>
      <c r="S130" s="546"/>
      <c r="T130" s="547"/>
      <c r="U130" s="545"/>
      <c r="V130" s="546"/>
      <c r="W130" s="547"/>
      <c r="X130" s="545"/>
      <c r="Y130" s="546"/>
      <c r="Z130" s="547"/>
      <c r="AA130" s="545"/>
      <c r="AB130" s="546"/>
      <c r="AC130" s="547"/>
      <c r="AD130" s="223"/>
      <c r="AE130" s="223"/>
      <c r="AF130" s="223"/>
      <c r="AG130" s="223"/>
      <c r="AH130" s="223"/>
      <c r="AI130" s="223"/>
      <c r="AJ130" s="223"/>
      <c r="AK130" s="265"/>
      <c r="AL130" s="79"/>
      <c r="AM130" s="80"/>
      <c r="AN130" s="106"/>
      <c r="AO130" s="106"/>
      <c r="AP130" s="106"/>
      <c r="AQ130" s="106"/>
      <c r="AR130" s="106"/>
      <c r="AS130" s="106"/>
      <c r="AT130" s="106"/>
    </row>
    <row r="131" spans="1:46" x14ac:dyDescent="0.3">
      <c r="A131" s="43">
        <f t="shared" si="2"/>
        <v>10</v>
      </c>
      <c r="B131" s="51" t="s">
        <v>265</v>
      </c>
      <c r="C131" s="51"/>
      <c r="D131" s="51"/>
      <c r="E131" s="51"/>
      <c r="F131" s="51"/>
      <c r="G131" s="51"/>
      <c r="H131" s="262"/>
      <c r="I131" s="263"/>
      <c r="J131" s="264"/>
      <c r="K131" s="539"/>
      <c r="L131" s="540"/>
      <c r="M131" s="541"/>
      <c r="N131" s="545"/>
      <c r="O131" s="546"/>
      <c r="P131" s="547"/>
      <c r="Q131" s="545"/>
      <c r="R131" s="546"/>
      <c r="S131" s="546"/>
      <c r="T131" s="547"/>
      <c r="U131" s="545"/>
      <c r="V131" s="546"/>
      <c r="W131" s="547"/>
      <c r="X131" s="545"/>
      <c r="Y131" s="546"/>
      <c r="Z131" s="547"/>
      <c r="AA131" s="545"/>
      <c r="AB131" s="546"/>
      <c r="AC131" s="547"/>
      <c r="AD131" s="223"/>
      <c r="AE131" s="223"/>
      <c r="AF131" s="223"/>
      <c r="AG131" s="223"/>
      <c r="AH131" s="223"/>
      <c r="AI131" s="223"/>
      <c r="AJ131" s="223"/>
      <c r="AK131" s="265"/>
      <c r="AL131" s="79"/>
      <c r="AM131" s="80"/>
      <c r="AN131" s="106"/>
      <c r="AO131" s="106"/>
      <c r="AP131" s="106"/>
      <c r="AQ131" s="106"/>
      <c r="AR131" s="106"/>
      <c r="AS131" s="106"/>
      <c r="AT131" s="106"/>
    </row>
    <row r="132" spans="1:46" x14ac:dyDescent="0.3">
      <c r="A132" s="43">
        <f t="shared" si="2"/>
        <v>11</v>
      </c>
      <c r="B132" s="51" t="s">
        <v>266</v>
      </c>
      <c r="C132" s="51"/>
      <c r="D132" s="51"/>
      <c r="E132" s="51"/>
      <c r="F132" s="51"/>
      <c r="G132" s="51"/>
      <c r="H132" s="262"/>
      <c r="I132" s="263"/>
      <c r="J132" s="264"/>
      <c r="K132" s="539"/>
      <c r="L132" s="540"/>
      <c r="M132" s="541"/>
      <c r="N132" s="545"/>
      <c r="O132" s="546"/>
      <c r="P132" s="547"/>
      <c r="Q132" s="545"/>
      <c r="R132" s="546"/>
      <c r="S132" s="546"/>
      <c r="T132" s="547"/>
      <c r="U132" s="545"/>
      <c r="V132" s="546"/>
      <c r="W132" s="547"/>
      <c r="X132" s="545"/>
      <c r="Y132" s="546"/>
      <c r="Z132" s="547"/>
      <c r="AA132" s="545"/>
      <c r="AB132" s="546"/>
      <c r="AC132" s="547"/>
      <c r="AD132" s="223"/>
      <c r="AE132" s="223"/>
      <c r="AF132" s="223"/>
      <c r="AG132" s="223"/>
      <c r="AH132" s="223"/>
      <c r="AI132" s="223"/>
      <c r="AJ132" s="223"/>
      <c r="AK132" s="265"/>
      <c r="AL132" s="79"/>
      <c r="AM132" s="80"/>
      <c r="AN132" s="106"/>
      <c r="AO132" s="106"/>
      <c r="AP132" s="106"/>
      <c r="AQ132" s="106"/>
      <c r="AR132" s="106"/>
      <c r="AS132" s="106"/>
      <c r="AT132" s="106"/>
    </row>
    <row r="133" spans="1:46" x14ac:dyDescent="0.3">
      <c r="A133" s="43">
        <f t="shared" si="2"/>
        <v>12</v>
      </c>
      <c r="B133" s="51" t="s">
        <v>267</v>
      </c>
      <c r="C133" s="51"/>
      <c r="D133" s="51"/>
      <c r="E133" s="51"/>
      <c r="F133" s="51"/>
      <c r="G133" s="51"/>
      <c r="H133" s="262"/>
      <c r="I133" s="263"/>
      <c r="J133" s="264"/>
      <c r="K133" s="542">
        <v>95.472999999999999</v>
      </c>
      <c r="L133" s="543"/>
      <c r="M133" s="544"/>
      <c r="N133" s="545"/>
      <c r="O133" s="546"/>
      <c r="P133" s="547"/>
      <c r="Q133" s="545"/>
      <c r="R133" s="546"/>
      <c r="S133" s="546"/>
      <c r="T133" s="547"/>
      <c r="U133" s="545"/>
      <c r="V133" s="546"/>
      <c r="W133" s="547"/>
      <c r="X133" s="545"/>
      <c r="Y133" s="546"/>
      <c r="Z133" s="547"/>
      <c r="AA133" s="545"/>
      <c r="AB133" s="546"/>
      <c r="AC133" s="547"/>
      <c r="AD133" s="223"/>
      <c r="AE133" s="223"/>
      <c r="AF133" s="223"/>
      <c r="AG133" s="223"/>
      <c r="AH133" s="223"/>
      <c r="AI133" s="223"/>
      <c r="AJ133" s="223"/>
      <c r="AK133" s="265"/>
      <c r="AL133" s="79"/>
      <c r="AM133" s="80"/>
      <c r="AN133" s="106"/>
      <c r="AO133" s="106"/>
      <c r="AP133" s="106"/>
      <c r="AQ133" s="106"/>
      <c r="AR133" s="106"/>
      <c r="AS133" s="106"/>
      <c r="AT133" s="106"/>
    </row>
    <row r="134" spans="1:46" x14ac:dyDescent="0.3">
      <c r="A134" s="43">
        <f t="shared" si="2"/>
        <v>13</v>
      </c>
      <c r="B134" s="51" t="s">
        <v>268</v>
      </c>
      <c r="C134" s="51"/>
      <c r="D134" s="51"/>
      <c r="E134" s="51"/>
      <c r="F134" s="51"/>
      <c r="G134" s="51"/>
      <c r="H134" s="262"/>
      <c r="I134" s="263"/>
      <c r="J134" s="264"/>
      <c r="K134" s="542"/>
      <c r="L134" s="543"/>
      <c r="M134" s="544"/>
      <c r="N134" s="545"/>
      <c r="O134" s="546"/>
      <c r="P134" s="547"/>
      <c r="Q134" s="545"/>
      <c r="R134" s="546"/>
      <c r="S134" s="546"/>
      <c r="T134" s="547"/>
      <c r="U134" s="545"/>
      <c r="V134" s="546"/>
      <c r="W134" s="547"/>
      <c r="X134" s="545"/>
      <c r="Y134" s="546"/>
      <c r="Z134" s="547"/>
      <c r="AA134" s="545"/>
      <c r="AB134" s="546"/>
      <c r="AC134" s="547"/>
      <c r="AD134" s="223"/>
      <c r="AE134" s="223"/>
      <c r="AF134" s="223"/>
      <c r="AG134" s="223"/>
      <c r="AH134" s="223"/>
      <c r="AI134" s="223"/>
      <c r="AJ134" s="223"/>
      <c r="AK134" s="265"/>
      <c r="AL134" s="79"/>
      <c r="AM134" s="80"/>
      <c r="AN134" s="106"/>
      <c r="AO134" s="106"/>
      <c r="AP134" s="106"/>
      <c r="AQ134" s="106"/>
      <c r="AR134" s="106"/>
      <c r="AS134" s="106"/>
      <c r="AT134" s="106"/>
    </row>
    <row r="135" spans="1:46" x14ac:dyDescent="0.3">
      <c r="A135" s="43">
        <f t="shared" si="2"/>
        <v>14</v>
      </c>
      <c r="B135" s="51" t="s">
        <v>269</v>
      </c>
      <c r="C135" s="51"/>
      <c r="D135" s="51"/>
      <c r="E135" s="51"/>
      <c r="F135" s="51"/>
      <c r="G135" s="51"/>
      <c r="H135" s="267"/>
      <c r="I135" s="263"/>
      <c r="J135" s="264"/>
      <c r="K135" s="542">
        <v>2.4279999999999999</v>
      </c>
      <c r="L135" s="543"/>
      <c r="M135" s="544"/>
      <c r="N135" s="545"/>
      <c r="O135" s="546"/>
      <c r="P135" s="547"/>
      <c r="Q135" s="545"/>
      <c r="R135" s="546"/>
      <c r="S135" s="546"/>
      <c r="T135" s="547"/>
      <c r="U135" s="545"/>
      <c r="V135" s="546"/>
      <c r="W135" s="547"/>
      <c r="X135" s="545"/>
      <c r="Y135" s="546"/>
      <c r="Z135" s="547"/>
      <c r="AA135" s="545"/>
      <c r="AB135" s="546"/>
      <c r="AC135" s="547"/>
      <c r="AD135" s="223"/>
      <c r="AE135" s="223"/>
      <c r="AF135" s="223"/>
      <c r="AG135" s="223"/>
      <c r="AH135" s="223"/>
      <c r="AI135" s="223"/>
      <c r="AJ135" s="223"/>
      <c r="AK135" s="265"/>
      <c r="AL135" s="79"/>
      <c r="AM135" s="80"/>
      <c r="AN135" s="106"/>
      <c r="AO135" s="106"/>
      <c r="AP135" s="106"/>
      <c r="AQ135" s="106"/>
      <c r="AR135" s="106"/>
      <c r="AS135" s="106"/>
      <c r="AT135" s="106"/>
    </row>
    <row r="136" spans="1:46" x14ac:dyDescent="0.3">
      <c r="A136" s="43">
        <f t="shared" si="2"/>
        <v>15</v>
      </c>
      <c r="B136" s="51" t="s">
        <v>270</v>
      </c>
      <c r="C136" s="51"/>
      <c r="D136" s="54"/>
      <c r="E136" s="54"/>
      <c r="F136" s="54"/>
      <c r="G136" s="54"/>
      <c r="H136" s="267"/>
      <c r="I136" s="268"/>
      <c r="J136" s="269"/>
      <c r="K136" s="539"/>
      <c r="L136" s="540"/>
      <c r="M136" s="541"/>
      <c r="N136" s="545"/>
      <c r="O136" s="546"/>
      <c r="P136" s="547"/>
      <c r="Q136" s="545"/>
      <c r="R136" s="546"/>
      <c r="S136" s="546"/>
      <c r="T136" s="547"/>
      <c r="U136" s="545"/>
      <c r="V136" s="546"/>
      <c r="W136" s="547"/>
      <c r="X136" s="545"/>
      <c r="Y136" s="546"/>
      <c r="Z136" s="547"/>
      <c r="AA136" s="545"/>
      <c r="AB136" s="546"/>
      <c r="AC136" s="547"/>
      <c r="AD136" s="223"/>
      <c r="AE136" s="223"/>
      <c r="AF136" s="223"/>
      <c r="AG136" s="223"/>
      <c r="AH136" s="223"/>
      <c r="AI136" s="223"/>
      <c r="AJ136" s="223"/>
      <c r="AK136" s="265"/>
      <c r="AL136" s="79"/>
      <c r="AM136" s="80"/>
      <c r="AN136" s="106"/>
      <c r="AO136" s="106"/>
      <c r="AP136" s="106"/>
      <c r="AQ136" s="106"/>
      <c r="AR136" s="106"/>
      <c r="AS136" s="106"/>
      <c r="AT136" s="106"/>
    </row>
    <row r="137" spans="1:46" x14ac:dyDescent="0.3">
      <c r="A137" s="43">
        <f t="shared" si="2"/>
        <v>16</v>
      </c>
      <c r="B137" s="51" t="s">
        <v>271</v>
      </c>
      <c r="C137" s="118"/>
      <c r="D137" s="51"/>
      <c r="E137" s="54"/>
      <c r="F137" s="54"/>
      <c r="G137" s="54"/>
      <c r="H137" s="267"/>
      <c r="I137" s="268"/>
      <c r="J137" s="269"/>
      <c r="K137" s="542">
        <v>0.72899999999999998</v>
      </c>
      <c r="L137" s="543"/>
      <c r="M137" s="544"/>
      <c r="N137" s="545"/>
      <c r="O137" s="546"/>
      <c r="P137" s="547"/>
      <c r="Q137" s="545"/>
      <c r="R137" s="546"/>
      <c r="S137" s="546"/>
      <c r="T137" s="547"/>
      <c r="U137" s="545"/>
      <c r="V137" s="546"/>
      <c r="W137" s="547"/>
      <c r="X137" s="545"/>
      <c r="Y137" s="546"/>
      <c r="Z137" s="547"/>
      <c r="AA137" s="545"/>
      <c r="AB137" s="546"/>
      <c r="AC137" s="547"/>
      <c r="AD137" s="223"/>
      <c r="AE137" s="223"/>
      <c r="AF137" s="223"/>
      <c r="AG137" s="223"/>
      <c r="AH137" s="223"/>
      <c r="AI137" s="223"/>
      <c r="AJ137" s="223"/>
      <c r="AK137" s="265"/>
      <c r="AL137" s="79"/>
      <c r="AM137" s="80"/>
      <c r="AN137" s="106"/>
      <c r="AO137" s="106"/>
      <c r="AP137" s="106"/>
      <c r="AQ137" s="106"/>
      <c r="AR137" s="106"/>
      <c r="AS137" s="106"/>
      <c r="AT137" s="106"/>
    </row>
    <row r="138" spans="1:46" x14ac:dyDescent="0.3">
      <c r="A138" s="43">
        <f t="shared" si="2"/>
        <v>17</v>
      </c>
      <c r="B138" s="51" t="s">
        <v>272</v>
      </c>
      <c r="C138" s="118"/>
      <c r="D138" s="51"/>
      <c r="E138" s="54"/>
      <c r="F138" s="54"/>
      <c r="G138" s="54"/>
      <c r="H138" s="272"/>
      <c r="I138" s="268"/>
      <c r="J138" s="269"/>
      <c r="K138" s="542">
        <v>0.109</v>
      </c>
      <c r="L138" s="543"/>
      <c r="M138" s="544"/>
      <c r="N138" s="545"/>
      <c r="O138" s="546"/>
      <c r="P138" s="547"/>
      <c r="Q138" s="545"/>
      <c r="R138" s="546"/>
      <c r="S138" s="546"/>
      <c r="T138" s="547"/>
      <c r="U138" s="545"/>
      <c r="V138" s="546"/>
      <c r="W138" s="547"/>
      <c r="X138" s="545"/>
      <c r="Y138" s="546"/>
      <c r="Z138" s="547"/>
      <c r="AA138" s="545"/>
      <c r="AB138" s="546"/>
      <c r="AC138" s="547"/>
      <c r="AD138" s="223"/>
      <c r="AE138" s="223"/>
      <c r="AF138" s="223"/>
      <c r="AG138" s="223"/>
      <c r="AH138" s="223"/>
      <c r="AI138" s="223"/>
      <c r="AJ138" s="223"/>
      <c r="AK138" s="265"/>
      <c r="AL138" s="79"/>
      <c r="AM138" s="80"/>
      <c r="AN138" s="106"/>
      <c r="AO138" s="106"/>
      <c r="AP138" s="106"/>
      <c r="AQ138" s="106"/>
      <c r="AR138" s="106"/>
      <c r="AS138" s="106"/>
      <c r="AT138" s="106"/>
    </row>
    <row r="139" spans="1:46" x14ac:dyDescent="0.3">
      <c r="A139" s="43">
        <f t="shared" si="2"/>
        <v>18</v>
      </c>
      <c r="B139" s="51" t="s">
        <v>273</v>
      </c>
      <c r="C139" s="118"/>
      <c r="D139" s="51"/>
      <c r="E139" s="51"/>
      <c r="F139" s="51"/>
      <c r="G139" s="54"/>
      <c r="H139" s="272"/>
      <c r="I139" s="268"/>
      <c r="J139" s="269"/>
      <c r="K139" s="542">
        <v>0.115</v>
      </c>
      <c r="L139" s="543"/>
      <c r="M139" s="544"/>
      <c r="N139" s="545"/>
      <c r="O139" s="546"/>
      <c r="P139" s="547"/>
      <c r="Q139" s="545"/>
      <c r="R139" s="546"/>
      <c r="S139" s="546"/>
      <c r="T139" s="547"/>
      <c r="U139" s="545"/>
      <c r="V139" s="546"/>
      <c r="W139" s="547"/>
      <c r="X139" s="545"/>
      <c r="Y139" s="546"/>
      <c r="Z139" s="547"/>
      <c r="AA139" s="545"/>
      <c r="AB139" s="546"/>
      <c r="AC139" s="547"/>
      <c r="AD139" s="223"/>
      <c r="AE139" s="223"/>
      <c r="AF139" s="223"/>
      <c r="AG139" s="223"/>
      <c r="AH139" s="223"/>
      <c r="AI139" s="223"/>
      <c r="AJ139" s="223"/>
      <c r="AK139" s="265"/>
      <c r="AL139" s="79"/>
      <c r="AM139" s="80"/>
      <c r="AN139" s="106"/>
      <c r="AO139" s="106"/>
      <c r="AP139" s="106"/>
      <c r="AQ139" s="106"/>
      <c r="AR139" s="106"/>
      <c r="AS139" s="106"/>
      <c r="AT139" s="106"/>
    </row>
    <row r="140" spans="1:46" x14ac:dyDescent="0.3">
      <c r="A140" s="43">
        <f t="shared" si="2"/>
        <v>19</v>
      </c>
      <c r="B140" s="51" t="s">
        <v>274</v>
      </c>
      <c r="C140" s="118"/>
      <c r="D140" s="51"/>
      <c r="E140" s="51"/>
      <c r="F140" s="51"/>
      <c r="G140" s="51"/>
      <c r="H140" s="262"/>
      <c r="I140" s="263"/>
      <c r="J140" s="264"/>
      <c r="K140" s="542">
        <v>2.1999999999999999E-2</v>
      </c>
      <c r="L140" s="543"/>
      <c r="M140" s="544"/>
      <c r="N140" s="545"/>
      <c r="O140" s="546"/>
      <c r="P140" s="547"/>
      <c r="Q140" s="545"/>
      <c r="R140" s="546"/>
      <c r="S140" s="546"/>
      <c r="T140" s="547"/>
      <c r="U140" s="545"/>
      <c r="V140" s="546"/>
      <c r="W140" s="547"/>
      <c r="X140" s="545"/>
      <c r="Y140" s="546"/>
      <c r="Z140" s="547"/>
      <c r="AA140" s="545"/>
      <c r="AB140" s="546"/>
      <c r="AC140" s="547"/>
      <c r="AD140" s="270"/>
      <c r="AE140" s="270"/>
      <c r="AF140" s="270"/>
      <c r="AG140" s="270"/>
      <c r="AH140" s="270"/>
      <c r="AI140" s="270"/>
      <c r="AJ140" s="270"/>
      <c r="AK140" s="265"/>
      <c r="AL140" s="79"/>
      <c r="AM140" s="80"/>
      <c r="AN140" s="106"/>
      <c r="AO140" s="106"/>
      <c r="AP140" s="106"/>
      <c r="AQ140" s="106"/>
      <c r="AR140" s="106"/>
      <c r="AS140" s="106"/>
      <c r="AT140" s="106"/>
    </row>
    <row r="141" spans="1:46" x14ac:dyDescent="0.3">
      <c r="A141" s="43">
        <f t="shared" si="2"/>
        <v>20</v>
      </c>
      <c r="B141" s="51" t="s">
        <v>275</v>
      </c>
      <c r="C141" s="51"/>
      <c r="D141" s="51"/>
      <c r="E141" s="51"/>
      <c r="F141" s="51"/>
      <c r="G141" s="51"/>
      <c r="H141" s="262"/>
      <c r="I141" s="263"/>
      <c r="J141" s="264"/>
      <c r="K141" s="542">
        <v>1.7000000000000001E-2</v>
      </c>
      <c r="L141" s="543"/>
      <c r="M141" s="544"/>
      <c r="N141" s="545"/>
      <c r="O141" s="546"/>
      <c r="P141" s="547"/>
      <c r="Q141" s="545"/>
      <c r="R141" s="546"/>
      <c r="S141" s="546"/>
      <c r="T141" s="547"/>
      <c r="U141" s="545"/>
      <c r="V141" s="546"/>
      <c r="W141" s="547"/>
      <c r="X141" s="545"/>
      <c r="Y141" s="546"/>
      <c r="Z141" s="547"/>
      <c r="AA141" s="545"/>
      <c r="AB141" s="546"/>
      <c r="AC141" s="547"/>
      <c r="AD141" s="270"/>
      <c r="AE141" s="270"/>
      <c r="AF141" s="270"/>
      <c r="AG141" s="270"/>
      <c r="AH141" s="270"/>
      <c r="AI141" s="270"/>
      <c r="AJ141" s="270"/>
      <c r="AK141" s="265"/>
      <c r="AL141" s="79"/>
      <c r="AM141" s="80"/>
      <c r="AN141" s="106"/>
      <c r="AO141" s="106"/>
      <c r="AP141" s="106"/>
      <c r="AQ141" s="106"/>
      <c r="AR141" s="106"/>
      <c r="AS141" s="106"/>
      <c r="AT141" s="106"/>
    </row>
    <row r="142" spans="1:46" x14ac:dyDescent="0.3">
      <c r="A142" s="43">
        <f t="shared" si="2"/>
        <v>21</v>
      </c>
      <c r="B142" s="51" t="s">
        <v>169</v>
      </c>
      <c r="C142" s="118"/>
      <c r="D142" s="51"/>
      <c r="E142" s="51"/>
      <c r="F142" s="51"/>
      <c r="G142" s="51"/>
      <c r="H142" s="262"/>
      <c r="I142" s="263"/>
      <c r="J142" s="264"/>
      <c r="K142" s="542">
        <v>1.7000000000000001E-2</v>
      </c>
      <c r="L142" s="543"/>
      <c r="M142" s="544"/>
      <c r="N142" s="545"/>
      <c r="O142" s="546"/>
      <c r="P142" s="547"/>
      <c r="Q142" s="545"/>
      <c r="R142" s="546"/>
      <c r="S142" s="546"/>
      <c r="T142" s="547"/>
      <c r="U142" s="545"/>
      <c r="V142" s="546"/>
      <c r="W142" s="547"/>
      <c r="X142" s="545"/>
      <c r="Y142" s="546"/>
      <c r="Z142" s="547"/>
      <c r="AA142" s="545"/>
      <c r="AB142" s="546"/>
      <c r="AC142" s="547"/>
      <c r="AD142" s="223"/>
      <c r="AE142" s="223"/>
      <c r="AF142" s="223"/>
      <c r="AG142" s="223"/>
      <c r="AH142" s="223"/>
      <c r="AI142" s="223"/>
      <c r="AJ142" s="223"/>
      <c r="AK142" s="265"/>
      <c r="AL142" s="79"/>
      <c r="AM142" s="80"/>
      <c r="AN142" s="106"/>
      <c r="AO142" s="106"/>
      <c r="AP142" s="106"/>
      <c r="AQ142" s="106"/>
      <c r="AR142" s="106"/>
      <c r="AS142" s="106"/>
      <c r="AT142" s="106"/>
    </row>
    <row r="143" spans="1:46" x14ac:dyDescent="0.3">
      <c r="A143" s="43">
        <f t="shared" si="2"/>
        <v>22</v>
      </c>
      <c r="B143" s="270"/>
      <c r="C143" s="270"/>
      <c r="D143" s="270"/>
      <c r="E143" s="270"/>
      <c r="F143" s="270"/>
      <c r="G143" s="270"/>
      <c r="H143" s="262"/>
      <c r="I143" s="263"/>
      <c r="J143" s="264"/>
      <c r="K143" s="539"/>
      <c r="L143" s="540"/>
      <c r="M143" s="541"/>
      <c r="N143" s="545"/>
      <c r="O143" s="546"/>
      <c r="P143" s="547"/>
      <c r="Q143" s="545"/>
      <c r="R143" s="546"/>
      <c r="S143" s="546"/>
      <c r="T143" s="547"/>
      <c r="U143" s="545"/>
      <c r="V143" s="546"/>
      <c r="W143" s="547"/>
      <c r="X143" s="545"/>
      <c r="Y143" s="546"/>
      <c r="Z143" s="547"/>
      <c r="AA143" s="545"/>
      <c r="AB143" s="546"/>
      <c r="AC143" s="547"/>
      <c r="AD143" s="270"/>
      <c r="AE143" s="270"/>
      <c r="AF143" s="270"/>
      <c r="AG143" s="270"/>
      <c r="AH143" s="273"/>
      <c r="AI143" s="270"/>
      <c r="AJ143" s="270"/>
      <c r="AK143" s="265"/>
      <c r="AL143" s="79"/>
      <c r="AM143" s="80"/>
      <c r="AN143" s="106"/>
      <c r="AO143" s="106"/>
      <c r="AP143" s="106"/>
      <c r="AQ143" s="106"/>
      <c r="AR143" s="106"/>
      <c r="AS143" s="106"/>
      <c r="AT143" s="106"/>
    </row>
    <row r="144" spans="1:46" x14ac:dyDescent="0.3">
      <c r="A144" s="43">
        <f t="shared" si="2"/>
        <v>23</v>
      </c>
      <c r="B144" s="270"/>
      <c r="C144" s="270"/>
      <c r="D144" s="270"/>
      <c r="E144" s="270"/>
      <c r="F144" s="270"/>
      <c r="G144" s="270"/>
      <c r="H144" s="262"/>
      <c r="I144" s="263"/>
      <c r="J144" s="264"/>
      <c r="K144" s="539"/>
      <c r="L144" s="540"/>
      <c r="M144" s="541"/>
      <c r="N144" s="582"/>
      <c r="O144" s="583"/>
      <c r="P144" s="584"/>
      <c r="Q144" s="545"/>
      <c r="R144" s="546"/>
      <c r="S144" s="546"/>
      <c r="T144" s="547"/>
      <c r="U144" s="582"/>
      <c r="V144" s="583"/>
      <c r="W144" s="584"/>
      <c r="X144" s="582"/>
      <c r="Y144" s="583"/>
      <c r="Z144" s="584"/>
      <c r="AA144" s="582"/>
      <c r="AB144" s="583"/>
      <c r="AC144" s="584"/>
      <c r="AD144" s="270"/>
      <c r="AE144" s="270"/>
      <c r="AF144" s="270"/>
      <c r="AG144" s="270"/>
      <c r="AH144" s="270"/>
      <c r="AI144" s="270"/>
      <c r="AJ144" s="270"/>
      <c r="AK144" s="265"/>
      <c r="AL144" s="79"/>
      <c r="AM144" s="80"/>
      <c r="AN144" s="106"/>
      <c r="AO144" s="106"/>
      <c r="AP144" s="106"/>
      <c r="AQ144" s="106"/>
      <c r="AR144" s="106"/>
      <c r="AS144" s="106"/>
      <c r="AT144" s="106"/>
    </row>
    <row r="145" spans="1:51" x14ac:dyDescent="0.3">
      <c r="A145" s="43">
        <f t="shared" si="2"/>
        <v>24</v>
      </c>
      <c r="B145" s="270"/>
      <c r="C145" s="270"/>
      <c r="D145" s="270"/>
      <c r="E145" s="270"/>
      <c r="F145" s="270"/>
      <c r="G145" s="270"/>
      <c r="H145" s="262"/>
      <c r="I145" s="263"/>
      <c r="J145" s="264"/>
      <c r="K145" s="539"/>
      <c r="L145" s="540"/>
      <c r="M145" s="541"/>
      <c r="N145" s="582"/>
      <c r="O145" s="583"/>
      <c r="P145" s="584"/>
      <c r="Q145" s="545"/>
      <c r="R145" s="546"/>
      <c r="S145" s="546"/>
      <c r="T145" s="547"/>
      <c r="U145" s="582"/>
      <c r="V145" s="583"/>
      <c r="W145" s="584"/>
      <c r="X145" s="582"/>
      <c r="Y145" s="583"/>
      <c r="Z145" s="584"/>
      <c r="AA145" s="582"/>
      <c r="AB145" s="583"/>
      <c r="AC145" s="584"/>
      <c r="AD145" s="270"/>
      <c r="AE145" s="270"/>
      <c r="AF145" s="270"/>
      <c r="AG145" s="270"/>
      <c r="AH145" s="270"/>
      <c r="AI145" s="270"/>
      <c r="AJ145" s="270"/>
      <c r="AK145" s="265"/>
      <c r="AP145" s="106"/>
      <c r="AQ145" s="106"/>
      <c r="AR145" s="106"/>
      <c r="AS145" s="106"/>
      <c r="AT145" s="106"/>
    </row>
    <row r="146" spans="1:51" x14ac:dyDescent="0.3">
      <c r="A146" s="43">
        <f t="shared" si="2"/>
        <v>25</v>
      </c>
      <c r="B146" s="51" t="s">
        <v>276</v>
      </c>
      <c r="C146" s="118"/>
      <c r="D146" s="51"/>
      <c r="E146" s="51"/>
      <c r="F146" s="51"/>
      <c r="G146" s="54"/>
      <c r="H146" s="274"/>
      <c r="I146" s="275"/>
      <c r="J146" s="276"/>
      <c r="K146" s="551">
        <f>SUM(K125:K145)</f>
        <v>99.999999999999986</v>
      </c>
      <c r="L146" s="552"/>
      <c r="M146" s="553"/>
      <c r="N146" s="548">
        <f>SUM(N125:N145)</f>
        <v>0</v>
      </c>
      <c r="O146" s="549"/>
      <c r="P146" s="550"/>
      <c r="Q146" s="551">
        <f>SUM(Q125:Q145)</f>
        <v>0</v>
      </c>
      <c r="R146" s="552"/>
      <c r="S146" s="552"/>
      <c r="T146" s="553"/>
      <c r="U146" s="551">
        <f>SUM(U125:W145)</f>
        <v>0</v>
      </c>
      <c r="V146" s="552"/>
      <c r="W146" s="553"/>
      <c r="X146" s="539"/>
      <c r="Y146" s="540"/>
      <c r="Z146" s="541"/>
      <c r="AA146" s="539"/>
      <c r="AB146" s="540"/>
      <c r="AC146" s="541"/>
      <c r="AD146" s="223"/>
      <c r="AE146" s="223"/>
      <c r="AF146" s="223"/>
      <c r="AG146" s="223"/>
      <c r="AH146" s="223"/>
      <c r="AI146" s="223"/>
      <c r="AJ146" s="223"/>
      <c r="AK146" s="199"/>
      <c r="AL146" s="82"/>
      <c r="AM146" s="81"/>
      <c r="AN146" s="106"/>
      <c r="AO146" s="106"/>
      <c r="AP146" s="106"/>
      <c r="AQ146" s="106"/>
      <c r="AR146" s="106"/>
      <c r="AS146" s="106"/>
      <c r="AT146" s="106"/>
    </row>
    <row r="147" spans="1:51" x14ac:dyDescent="0.3">
      <c r="A147" s="43">
        <f t="shared" si="2"/>
        <v>26</v>
      </c>
      <c r="B147" s="51" t="s">
        <v>277</v>
      </c>
      <c r="C147" s="118"/>
      <c r="D147" s="51"/>
      <c r="E147" s="51"/>
      <c r="F147" s="51"/>
      <c r="G147" s="51"/>
      <c r="H147" s="274"/>
      <c r="I147" s="275"/>
      <c r="J147" s="276"/>
      <c r="K147" s="539"/>
      <c r="L147" s="540"/>
      <c r="M147" s="541"/>
      <c r="N147" s="548"/>
      <c r="O147" s="549"/>
      <c r="P147" s="550"/>
      <c r="Q147" s="551"/>
      <c r="R147" s="552"/>
      <c r="S147" s="552"/>
      <c r="T147" s="553"/>
      <c r="U147" s="539"/>
      <c r="V147" s="540"/>
      <c r="W147" s="541"/>
      <c r="X147" s="539"/>
      <c r="Y147" s="540"/>
      <c r="Z147" s="541"/>
      <c r="AA147" s="539"/>
      <c r="AB147" s="540"/>
      <c r="AC147" s="541"/>
      <c r="AD147" s="223"/>
      <c r="AE147" s="223"/>
      <c r="AF147" s="223"/>
      <c r="AG147" s="223"/>
      <c r="AH147" s="223"/>
      <c r="AI147" s="223"/>
      <c r="AJ147" s="223"/>
      <c r="AK147" s="265"/>
      <c r="AL147" s="79"/>
      <c r="AM147" s="80"/>
      <c r="AN147" s="106"/>
      <c r="AO147" s="106"/>
      <c r="AP147" s="106"/>
      <c r="AQ147" s="106"/>
      <c r="AR147" s="106"/>
      <c r="AS147" s="106"/>
      <c r="AT147" s="106"/>
    </row>
    <row r="148" spans="1:51" x14ac:dyDescent="0.3">
      <c r="A148" s="43">
        <f t="shared" si="2"/>
        <v>27</v>
      </c>
      <c r="B148" s="59" t="s">
        <v>278</v>
      </c>
      <c r="C148" s="63"/>
      <c r="D148" s="63"/>
      <c r="E148" s="63"/>
      <c r="F148" s="63" t="s">
        <v>279</v>
      </c>
      <c r="G148" s="63"/>
      <c r="H148" s="50"/>
      <c r="I148" s="3"/>
      <c r="J148" s="277"/>
      <c r="K148" s="3"/>
      <c r="L148" s="3"/>
      <c r="M148" s="3"/>
      <c r="N148" s="277"/>
      <c r="O148" s="3"/>
      <c r="P148" s="277"/>
      <c r="Q148" s="3"/>
      <c r="R148" s="19"/>
      <c r="S148" s="33"/>
      <c r="T148" s="278" t="s">
        <v>280</v>
      </c>
      <c r="U148" s="3"/>
      <c r="V148" s="3"/>
      <c r="W148" s="3"/>
      <c r="X148" s="3"/>
      <c r="Y148" s="3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33"/>
      <c r="AL148" s="3"/>
      <c r="AM148" s="33"/>
      <c r="AN148" s="106"/>
      <c r="AO148" s="106"/>
      <c r="AP148" s="106"/>
      <c r="AQ148" s="106"/>
      <c r="AR148" s="106"/>
      <c r="AS148" s="106"/>
      <c r="AT148" s="106"/>
    </row>
    <row r="149" spans="1:51" x14ac:dyDescent="0.3">
      <c r="A149" s="43">
        <f t="shared" si="2"/>
        <v>28</v>
      </c>
      <c r="B149" s="522" t="s">
        <v>113</v>
      </c>
      <c r="C149" s="56" t="s">
        <v>281</v>
      </c>
      <c r="D149" s="56"/>
      <c r="E149" s="56"/>
      <c r="F149" s="56"/>
      <c r="G149" s="279"/>
      <c r="H149" s="3" t="s">
        <v>282</v>
      </c>
      <c r="I149" s="56"/>
      <c r="J149" s="37"/>
      <c r="K149" s="56"/>
      <c r="L149" s="56"/>
      <c r="M149" s="279"/>
      <c r="N149" s="3" t="s">
        <v>283</v>
      </c>
      <c r="O149" s="56"/>
      <c r="P149" s="56"/>
      <c r="Q149" s="56"/>
      <c r="R149" s="56"/>
      <c r="S149" s="75"/>
      <c r="T149" s="279"/>
      <c r="U149" s="3" t="s">
        <v>284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3"/>
      <c r="AL149" s="3"/>
      <c r="AM149" s="33"/>
      <c r="AN149" s="106"/>
      <c r="AO149" s="106"/>
      <c r="AP149" s="106"/>
      <c r="AQ149" s="106"/>
      <c r="AR149" s="106"/>
      <c r="AS149" s="106"/>
      <c r="AT149" s="106"/>
    </row>
    <row r="150" spans="1:51" x14ac:dyDescent="0.3">
      <c r="A150" s="43">
        <f t="shared" si="2"/>
        <v>29</v>
      </c>
      <c r="B150" s="37"/>
      <c r="C150" s="157" t="s">
        <v>113</v>
      </c>
      <c r="D150" s="56" t="s">
        <v>285</v>
      </c>
      <c r="E150" s="3"/>
      <c r="F150" s="3"/>
      <c r="G150" s="37"/>
      <c r="H150" s="279"/>
      <c r="I150" s="56" t="s">
        <v>286</v>
      </c>
      <c r="J150" s="3"/>
      <c r="K150" s="3"/>
      <c r="L150" s="3"/>
      <c r="M150" s="37"/>
      <c r="N150" s="280"/>
      <c r="O150" s="3" t="s">
        <v>287</v>
      </c>
      <c r="P150" s="3"/>
      <c r="Q150" s="3"/>
      <c r="R150" s="3"/>
      <c r="S150" s="33"/>
      <c r="T150" s="56"/>
      <c r="U150" s="56"/>
      <c r="V150" s="56"/>
      <c r="W150" s="56"/>
      <c r="X150" s="56"/>
      <c r="Y150" s="56"/>
      <c r="Z150" s="56"/>
      <c r="AA150" s="124"/>
      <c r="AB150" s="124"/>
      <c r="AC150" s="124"/>
      <c r="AD150" s="124"/>
      <c r="AE150" s="124"/>
      <c r="AF150" s="124"/>
      <c r="AG150" s="124"/>
      <c r="AH150" s="124"/>
      <c r="AI150" s="124"/>
      <c r="AJ150" s="124"/>
      <c r="AK150" s="205"/>
      <c r="AL150" s="51"/>
      <c r="AM150" s="35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</row>
    <row r="151" spans="1:51" x14ac:dyDescent="0.3">
      <c r="A151" s="43">
        <f t="shared" si="2"/>
        <v>30</v>
      </c>
      <c r="B151" s="37"/>
      <c r="C151" s="279"/>
      <c r="D151" s="3" t="s">
        <v>288</v>
      </c>
      <c r="E151" s="3"/>
      <c r="F151" s="3"/>
      <c r="G151" s="37"/>
      <c r="H151" s="280"/>
      <c r="I151" s="3" t="s">
        <v>289</v>
      </c>
      <c r="J151" s="3"/>
      <c r="K151" s="3"/>
      <c r="L151" s="3"/>
      <c r="M151" s="37"/>
      <c r="N151" s="197"/>
      <c r="O151" s="124"/>
      <c r="P151" s="124"/>
      <c r="Q151" s="124"/>
      <c r="R151" s="124"/>
      <c r="S151" s="33"/>
      <c r="T151" s="279"/>
      <c r="U151" s="19" t="s">
        <v>290</v>
      </c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77"/>
      <c r="AL151" s="10"/>
      <c r="AM151" s="77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</row>
    <row r="152" spans="1:51" x14ac:dyDescent="0.3">
      <c r="A152" s="43">
        <f t="shared" si="2"/>
        <v>31</v>
      </c>
      <c r="B152" s="279"/>
      <c r="C152" s="19" t="s">
        <v>291</v>
      </c>
      <c r="D152" s="3"/>
      <c r="E152" s="3"/>
      <c r="F152" s="3"/>
      <c r="G152" s="3"/>
      <c r="H152" s="3"/>
      <c r="I152" s="36"/>
      <c r="J152" s="3"/>
      <c r="K152" s="3"/>
      <c r="L152" s="3"/>
      <c r="M152" s="3" t="s">
        <v>163</v>
      </c>
      <c r="N152" s="219"/>
      <c r="O152" s="3" t="s">
        <v>293</v>
      </c>
      <c r="P152" s="219"/>
      <c r="Q152" s="3" t="s">
        <v>292</v>
      </c>
      <c r="R152" s="219"/>
      <c r="S152" s="33"/>
      <c r="T152" s="63"/>
      <c r="U152" s="3" t="s">
        <v>294</v>
      </c>
      <c r="V152" s="3"/>
      <c r="W152" s="3"/>
      <c r="X152" s="3"/>
      <c r="Y152" s="3"/>
      <c r="Z152" s="3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205"/>
      <c r="AL152" s="3"/>
      <c r="AM152" s="33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</row>
    <row r="153" spans="1:51" x14ac:dyDescent="0.3">
      <c r="A153" s="43">
        <f t="shared" si="2"/>
        <v>32</v>
      </c>
      <c r="B153" s="279"/>
      <c r="C153" s="19" t="s">
        <v>295</v>
      </c>
      <c r="D153" s="3"/>
      <c r="E153" s="3"/>
      <c r="F153" s="3"/>
      <c r="G153" s="3"/>
      <c r="H153" s="3"/>
      <c r="I153" s="3"/>
      <c r="J153" s="3"/>
      <c r="K153" s="279"/>
      <c r="L153" s="3" t="s">
        <v>296</v>
      </c>
      <c r="M153" s="3"/>
      <c r="N153" s="3"/>
      <c r="O153" s="3"/>
      <c r="P153" s="3"/>
      <c r="Q153" s="3"/>
      <c r="R153" s="3"/>
      <c r="S153" s="33"/>
      <c r="T153" s="19" t="s">
        <v>297</v>
      </c>
      <c r="U153" s="3"/>
      <c r="V153" s="3"/>
      <c r="W153" s="3"/>
      <c r="X153" s="45"/>
      <c r="Y153" s="45"/>
      <c r="Z153" s="45"/>
      <c r="AA153" s="45"/>
      <c r="AB153" s="204"/>
      <c r="AC153" s="45" t="s">
        <v>298</v>
      </c>
      <c r="AD153" s="45"/>
      <c r="AE153" s="45"/>
      <c r="AF153" s="204"/>
      <c r="AG153" s="45" t="s">
        <v>299</v>
      </c>
      <c r="AH153" s="45"/>
      <c r="AI153" s="45"/>
      <c r="AJ153" s="45"/>
      <c r="AK153" s="109"/>
      <c r="AL153" s="11"/>
      <c r="AM153" s="34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</row>
    <row r="154" spans="1:51" x14ac:dyDescent="0.3">
      <c r="A154" s="43">
        <f t="shared" si="2"/>
        <v>33</v>
      </c>
      <c r="B154" s="59" t="s">
        <v>300</v>
      </c>
      <c r="C154" s="19"/>
      <c r="D154" s="3"/>
      <c r="E154" s="3"/>
      <c r="F154" s="3"/>
      <c r="G154" s="3"/>
      <c r="H154" s="3"/>
      <c r="I154" s="36"/>
      <c r="J154" s="3"/>
      <c r="K154" s="3"/>
      <c r="L154" s="281" t="s">
        <v>301</v>
      </c>
      <c r="M154" s="3"/>
      <c r="N154" s="3"/>
      <c r="O154" s="3"/>
      <c r="P154" s="3"/>
      <c r="Q154" s="3"/>
      <c r="R154" s="3"/>
      <c r="S154" s="33"/>
      <c r="T154" s="204"/>
      <c r="U154" s="19" t="s">
        <v>175</v>
      </c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109"/>
      <c r="AL154" s="3"/>
      <c r="AM154" s="33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</row>
    <row r="155" spans="1:51" x14ac:dyDescent="0.3">
      <c r="A155" s="43">
        <f t="shared" si="2"/>
        <v>34</v>
      </c>
      <c r="B155" s="279"/>
      <c r="C155" s="3" t="s">
        <v>303</v>
      </c>
      <c r="D155" s="3"/>
      <c r="E155" s="20"/>
      <c r="F155" s="124"/>
      <c r="G155" s="282" t="s">
        <v>552</v>
      </c>
      <c r="H155" s="124"/>
      <c r="I155" s="20" t="s">
        <v>304</v>
      </c>
      <c r="J155" s="20" t="s">
        <v>305</v>
      </c>
      <c r="K155" s="20"/>
      <c r="L155" s="20"/>
      <c r="M155" s="20"/>
      <c r="N155" s="124"/>
      <c r="O155" s="124"/>
      <c r="P155" s="283" t="s">
        <v>306</v>
      </c>
      <c r="Q155" s="20"/>
      <c r="R155" s="20"/>
      <c r="S155" s="76"/>
      <c r="T155" s="59" t="s">
        <v>302</v>
      </c>
      <c r="U155" s="3"/>
      <c r="V155" s="3"/>
      <c r="W155" s="3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109"/>
      <c r="AL155" s="3"/>
      <c r="AM155" s="33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</row>
    <row r="156" spans="1:51" x14ac:dyDescent="0.3">
      <c r="A156" s="43">
        <f t="shared" si="2"/>
        <v>35</v>
      </c>
      <c r="B156" s="279"/>
      <c r="C156" s="3" t="s">
        <v>638</v>
      </c>
      <c r="D156" s="3"/>
      <c r="E156" s="3"/>
      <c r="F156" s="3"/>
      <c r="G156" s="3"/>
      <c r="H156" s="37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3"/>
      <c r="T156" s="19" t="s">
        <v>307</v>
      </c>
      <c r="U156" s="3"/>
      <c r="V156" s="3"/>
      <c r="W156" s="3"/>
      <c r="X156" s="20"/>
      <c r="Y156" s="20"/>
      <c r="Z156" s="20"/>
      <c r="AA156" s="3"/>
      <c r="AB156" s="3"/>
      <c r="AC156" s="3"/>
      <c r="AD156" s="20"/>
      <c r="AE156" s="3"/>
      <c r="AF156" s="3"/>
      <c r="AG156" s="20"/>
      <c r="AH156" s="20"/>
      <c r="AI156" s="20"/>
      <c r="AJ156" s="20"/>
      <c r="AK156" s="33"/>
      <c r="AL156" s="3"/>
      <c r="AM156" s="33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</row>
    <row r="157" spans="1:51" x14ac:dyDescent="0.3">
      <c r="A157" s="43">
        <f t="shared" si="2"/>
        <v>36</v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35"/>
      <c r="T157" s="204"/>
      <c r="U157" s="20" t="s">
        <v>308</v>
      </c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33"/>
      <c r="AL157" s="3"/>
      <c r="AM157" s="33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</row>
    <row r="158" spans="1:51" x14ac:dyDescent="0.3">
      <c r="A158" s="43">
        <f t="shared" si="2"/>
        <v>37</v>
      </c>
      <c r="B158" s="36"/>
      <c r="C158" s="20" t="s">
        <v>209</v>
      </c>
      <c r="D158" s="3"/>
      <c r="E158" s="3"/>
      <c r="F158" s="3"/>
      <c r="G158" s="227" t="s">
        <v>309</v>
      </c>
      <c r="H158" s="3"/>
      <c r="I158" s="3"/>
      <c r="J158" s="124"/>
      <c r="K158" s="219"/>
      <c r="L158" s="124"/>
      <c r="M158" s="20"/>
      <c r="N158" s="20"/>
      <c r="O158" s="124"/>
      <c r="P158" s="124"/>
      <c r="Q158" s="124"/>
      <c r="R158" s="20"/>
      <c r="S158" s="76"/>
      <c r="T158" s="37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  <c r="AH158" s="124"/>
      <c r="AI158" s="124"/>
      <c r="AJ158" s="124"/>
      <c r="AK158" s="205"/>
      <c r="AL158" s="19"/>
      <c r="AM158" s="35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</row>
    <row r="159" spans="1:51" x14ac:dyDescent="0.3">
      <c r="A159" s="43">
        <f t="shared" si="2"/>
        <v>38</v>
      </c>
      <c r="B159" s="3"/>
      <c r="C159" s="3" t="s">
        <v>311</v>
      </c>
      <c r="D159" s="20"/>
      <c r="E159" s="20"/>
      <c r="F159" s="20"/>
      <c r="G159" s="227" t="s">
        <v>309</v>
      </c>
      <c r="H159" s="20"/>
      <c r="I159" s="20"/>
      <c r="J159" s="523" t="s">
        <v>639</v>
      </c>
      <c r="K159" s="219"/>
      <c r="L159" s="124"/>
      <c r="M159" s="20"/>
      <c r="N159" s="20"/>
      <c r="O159" s="124"/>
      <c r="P159" s="124"/>
      <c r="Q159" s="124"/>
      <c r="R159" s="20"/>
      <c r="S159" s="76"/>
      <c r="T159" s="279"/>
      <c r="U159" s="19" t="s">
        <v>310</v>
      </c>
      <c r="V159" s="19"/>
      <c r="W159" s="19"/>
      <c r="X159" s="19"/>
      <c r="Y159" s="37"/>
      <c r="Z159" s="19"/>
      <c r="AA159" s="19"/>
      <c r="AB159" s="19"/>
      <c r="AC159" s="19"/>
      <c r="AD159" s="19"/>
      <c r="AE159" s="19"/>
      <c r="AF159" s="38"/>
      <c r="AG159" s="19"/>
      <c r="AH159" s="19"/>
      <c r="AI159" s="19"/>
      <c r="AJ159" s="19"/>
      <c r="AK159" s="35"/>
      <c r="AL159" s="3"/>
      <c r="AM159" s="33"/>
      <c r="AN159" s="106"/>
      <c r="AO159" s="119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</row>
    <row r="160" spans="1:51" ht="3.25" customHeight="1" x14ac:dyDescent="0.3">
      <c r="A160" s="43"/>
      <c r="B160" s="3"/>
      <c r="C160" s="277"/>
      <c r="D160" s="277"/>
      <c r="E160" s="277"/>
      <c r="F160" s="277"/>
      <c r="G160" s="227"/>
      <c r="H160" s="20"/>
      <c r="I160" s="20"/>
      <c r="J160" s="197"/>
      <c r="K160" s="284"/>
      <c r="L160" s="197"/>
      <c r="M160" s="20"/>
      <c r="N160" s="20"/>
      <c r="O160" s="197"/>
      <c r="P160" s="197"/>
      <c r="Q160" s="197"/>
      <c r="R160" s="20"/>
      <c r="S160" s="76"/>
      <c r="T160" s="38"/>
      <c r="U160" s="124"/>
      <c r="V160" s="124" t="s">
        <v>160</v>
      </c>
      <c r="W160" s="124"/>
      <c r="X160" s="124"/>
      <c r="Y160" s="124"/>
      <c r="Z160" s="124"/>
      <c r="AA160" s="124"/>
      <c r="AB160" s="124"/>
      <c r="AC160" s="124"/>
      <c r="AD160" s="124"/>
      <c r="AE160" s="124"/>
      <c r="AF160" s="124"/>
      <c r="AG160" s="124"/>
      <c r="AH160" s="124"/>
      <c r="AI160" s="124"/>
      <c r="AJ160" s="124"/>
      <c r="AK160" s="205"/>
      <c r="AL160" s="11"/>
      <c r="AM160" s="34"/>
      <c r="AN160" s="106"/>
      <c r="AO160" s="119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</row>
    <row r="161" spans="1:51" x14ac:dyDescent="0.3">
      <c r="A161" s="43">
        <f>A159+1</f>
        <v>39</v>
      </c>
      <c r="B161" s="59"/>
      <c r="C161" s="3" t="s">
        <v>312</v>
      </c>
      <c r="D161" s="20"/>
      <c r="E161" s="20"/>
      <c r="F161" s="20"/>
      <c r="G161" s="227" t="s">
        <v>309</v>
      </c>
      <c r="H161" s="3"/>
      <c r="I161" s="3"/>
      <c r="J161" s="523" t="s">
        <v>632</v>
      </c>
      <c r="K161" s="219"/>
      <c r="L161" s="124"/>
      <c r="M161" s="19"/>
      <c r="N161" s="3"/>
      <c r="O161" s="124"/>
      <c r="P161" s="124"/>
      <c r="Q161" s="124"/>
      <c r="R161" s="3"/>
      <c r="S161" s="33"/>
      <c r="T161" s="120"/>
      <c r="U161" s="11"/>
      <c r="V161" s="68"/>
      <c r="W161" s="11"/>
      <c r="X161" s="11"/>
      <c r="Y161" s="11"/>
      <c r="Z161" s="11"/>
      <c r="AA161" s="11"/>
      <c r="AB161" s="11"/>
      <c r="AC161" s="11"/>
      <c r="AD161" s="11"/>
      <c r="AE161" s="11"/>
      <c r="AF161" s="67"/>
      <c r="AG161" s="11"/>
      <c r="AH161" s="11"/>
      <c r="AI161" s="11"/>
      <c r="AJ161" s="11"/>
      <c r="AK161" s="34"/>
      <c r="AL161" s="3"/>
      <c r="AM161" s="33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</row>
    <row r="162" spans="1:51" x14ac:dyDescent="0.3">
      <c r="A162" s="43">
        <f>A161+1</f>
        <v>40</v>
      </c>
      <c r="B162" s="19"/>
      <c r="C162" s="137"/>
      <c r="D162" s="138"/>
      <c r="E162" s="138"/>
      <c r="F162" s="20"/>
      <c r="G162" s="227" t="s">
        <v>309</v>
      </c>
      <c r="H162" s="20"/>
      <c r="I162" s="20"/>
      <c r="J162" s="124"/>
      <c r="K162" s="124"/>
      <c r="L162" s="124"/>
      <c r="M162" s="20"/>
      <c r="N162" s="20"/>
      <c r="O162" s="124"/>
      <c r="P162" s="124"/>
      <c r="Q162" s="124"/>
      <c r="R162" s="20"/>
      <c r="S162" s="76"/>
      <c r="T162" s="278" t="s">
        <v>313</v>
      </c>
      <c r="U162" s="3"/>
      <c r="V162" s="36"/>
      <c r="W162" s="3"/>
      <c r="X162" s="3"/>
      <c r="Y162" s="37"/>
      <c r="Z162" s="3"/>
      <c r="AA162" s="3"/>
      <c r="AB162" s="36"/>
      <c r="AC162" s="3"/>
      <c r="AD162" s="3"/>
      <c r="AE162" s="3"/>
      <c r="AF162" s="38"/>
      <c r="AG162" s="3"/>
      <c r="AH162" s="3"/>
      <c r="AI162" s="3"/>
      <c r="AJ162" s="3"/>
      <c r="AK162" s="33"/>
      <c r="AL162" s="3"/>
      <c r="AM162" s="33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</row>
    <row r="163" spans="1:51" x14ac:dyDescent="0.3">
      <c r="A163" s="43">
        <f>A162+1</f>
        <v>41</v>
      </c>
      <c r="B163" s="59" t="s">
        <v>315</v>
      </c>
      <c r="C163" s="3"/>
      <c r="D163" s="3"/>
      <c r="E163" s="20"/>
      <c r="F163" s="20"/>
      <c r="G163" s="20"/>
      <c r="H163" s="20"/>
      <c r="I163" s="20"/>
      <c r="J163" s="204"/>
      <c r="K163" s="20" t="s">
        <v>316</v>
      </c>
      <c r="L163" s="20"/>
      <c r="M163" s="20"/>
      <c r="N163" s="204"/>
      <c r="O163" s="20" t="s">
        <v>317</v>
      </c>
      <c r="P163" s="20"/>
      <c r="Q163" s="20"/>
      <c r="R163" s="20"/>
      <c r="S163" s="76"/>
      <c r="T163" s="279"/>
      <c r="U163" s="3" t="s">
        <v>314</v>
      </c>
      <c r="V163" s="3"/>
      <c r="W163" s="3"/>
      <c r="X163" s="3"/>
      <c r="Y163" s="3"/>
      <c r="Z163" s="3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109"/>
      <c r="AL163" s="3"/>
      <c r="AM163" s="33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</row>
    <row r="164" spans="1:51" ht="13.75" customHeight="1" x14ac:dyDescent="0.3">
      <c r="A164" s="43">
        <f>A163+1</f>
        <v>42</v>
      </c>
      <c r="B164" s="279" t="s">
        <v>113</v>
      </c>
      <c r="C164" s="3" t="s">
        <v>318</v>
      </c>
      <c r="D164" s="3"/>
      <c r="E164" s="3"/>
      <c r="F164" s="3"/>
      <c r="G164" s="124"/>
      <c r="H164" s="124" t="s">
        <v>553</v>
      </c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76"/>
      <c r="T164" s="204"/>
      <c r="U164" s="3" t="s">
        <v>243</v>
      </c>
      <c r="V164" s="36"/>
      <c r="W164" s="124"/>
      <c r="X164" s="124"/>
      <c r="Y164" s="124"/>
      <c r="Z164" s="124"/>
      <c r="AA164" s="124"/>
      <c r="AB164" s="124"/>
      <c r="AC164" s="124"/>
      <c r="AD164" s="124"/>
      <c r="AE164" s="124"/>
      <c r="AF164" s="124"/>
      <c r="AG164" s="124"/>
      <c r="AH164" s="124"/>
      <c r="AI164" s="124"/>
      <c r="AJ164" s="124"/>
      <c r="AK164" s="205"/>
      <c r="AL164" s="3"/>
      <c r="AM164" s="33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</row>
    <row r="165" spans="1:51" x14ac:dyDescent="0.3">
      <c r="A165" s="43">
        <f>A164+1</f>
        <v>43</v>
      </c>
      <c r="B165" s="19"/>
      <c r="C165" s="124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76"/>
      <c r="T165" s="38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76"/>
      <c r="AL165" s="3"/>
      <c r="AM165" s="33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</row>
    <row r="166" spans="1:51" x14ac:dyDescent="0.3">
      <c r="A166" s="43">
        <f>A165+1</f>
        <v>44</v>
      </c>
      <c r="B166" s="19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76"/>
      <c r="T166" s="63" t="s">
        <v>319</v>
      </c>
      <c r="U166" s="45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33"/>
      <c r="AL166" s="3"/>
      <c r="AM166" s="33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</row>
    <row r="167" spans="1:51" ht="3.25" customHeight="1" x14ac:dyDescent="0.3">
      <c r="A167" s="43"/>
      <c r="B167" s="51"/>
      <c r="C167" s="11"/>
      <c r="D167" s="11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7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00"/>
      <c r="AK167" s="200"/>
      <c r="AL167" s="3"/>
      <c r="AM167" s="33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</row>
    <row r="168" spans="1:51" x14ac:dyDescent="0.3">
      <c r="A168" s="43">
        <f>A166+1</f>
        <v>45</v>
      </c>
      <c r="B168" s="59" t="s">
        <v>250</v>
      </c>
      <c r="C168" s="3"/>
      <c r="D168" s="3"/>
      <c r="E168" s="3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33"/>
      <c r="T168" s="204"/>
      <c r="U168" s="3" t="s">
        <v>320</v>
      </c>
      <c r="V168" s="20"/>
      <c r="W168" s="20"/>
      <c r="X168" s="20"/>
      <c r="Y168" s="204"/>
      <c r="Z168" s="20" t="s">
        <v>321</v>
      </c>
      <c r="AA168" s="20"/>
      <c r="AB168" s="20"/>
      <c r="AC168" s="204" t="s">
        <v>113</v>
      </c>
      <c r="AD168" s="20" t="s">
        <v>322</v>
      </c>
      <c r="AE168" s="20"/>
      <c r="AF168" s="20"/>
      <c r="AG168" s="20"/>
      <c r="AH168" s="20"/>
      <c r="AI168" s="20"/>
      <c r="AJ168" s="20"/>
      <c r="AK168" s="33"/>
      <c r="AL168" s="3"/>
      <c r="AM168" s="33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</row>
    <row r="169" spans="1:51" x14ac:dyDescent="0.3">
      <c r="A169" s="43">
        <f t="shared" ref="A169:A174" si="3">A168+1</f>
        <v>46</v>
      </c>
      <c r="B169" s="124"/>
      <c r="C169" s="285" t="s">
        <v>563</v>
      </c>
      <c r="D169" s="507" t="s">
        <v>603</v>
      </c>
      <c r="E169" s="285"/>
      <c r="F169" s="507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77"/>
      <c r="T169" s="204"/>
      <c r="U169" s="3" t="s">
        <v>323</v>
      </c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33"/>
      <c r="AL169" s="3"/>
      <c r="AM169" s="33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</row>
    <row r="170" spans="1:51" x14ac:dyDescent="0.3">
      <c r="A170" s="43">
        <f t="shared" si="3"/>
        <v>47</v>
      </c>
      <c r="B170" s="124"/>
      <c r="C170" s="124"/>
      <c r="D170" s="124"/>
      <c r="E170" s="124"/>
      <c r="F170" s="507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76"/>
      <c r="T170" s="3"/>
      <c r="U170" s="3" t="s">
        <v>324</v>
      </c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3"/>
      <c r="AL170" s="3"/>
      <c r="AM170" s="33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</row>
    <row r="171" spans="1:51" x14ac:dyDescent="0.3">
      <c r="A171" s="43">
        <f t="shared" si="3"/>
        <v>48</v>
      </c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76"/>
      <c r="T171" s="19"/>
      <c r="U171" s="279"/>
      <c r="V171" s="19" t="s">
        <v>325</v>
      </c>
      <c r="W171" s="19"/>
      <c r="X171" s="19"/>
      <c r="Y171" s="19"/>
      <c r="Z171" s="19"/>
      <c r="AA171" s="19"/>
      <c r="AB171" s="19"/>
      <c r="AC171" s="279"/>
      <c r="AD171" s="19" t="s">
        <v>326</v>
      </c>
      <c r="AE171" s="19"/>
      <c r="AF171" s="19"/>
      <c r="AG171" s="19"/>
      <c r="AH171" s="19"/>
      <c r="AI171" s="19"/>
      <c r="AJ171" s="19"/>
      <c r="AK171" s="35"/>
      <c r="AL171" s="3"/>
      <c r="AM171" s="33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</row>
    <row r="172" spans="1:51" x14ac:dyDescent="0.3">
      <c r="A172" s="43">
        <f t="shared" si="3"/>
        <v>49</v>
      </c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76"/>
      <c r="T172" s="20"/>
      <c r="U172" s="279"/>
      <c r="V172" s="19" t="s">
        <v>170</v>
      </c>
      <c r="W172" s="19"/>
      <c r="X172" s="19"/>
      <c r="Y172" s="19"/>
      <c r="Z172" s="19"/>
      <c r="AA172" s="19"/>
      <c r="AB172" s="19"/>
      <c r="AC172" s="20"/>
      <c r="AD172" s="20"/>
      <c r="AE172" s="20"/>
      <c r="AF172" s="20"/>
      <c r="AG172" s="20"/>
      <c r="AH172" s="20"/>
      <c r="AI172" s="20"/>
      <c r="AJ172" s="20"/>
      <c r="AK172" s="76"/>
      <c r="AL172" s="3"/>
      <c r="AM172" s="33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</row>
    <row r="173" spans="1:51" x14ac:dyDescent="0.3">
      <c r="A173" s="43">
        <f t="shared" si="3"/>
        <v>50</v>
      </c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76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76"/>
      <c r="AL173" s="3"/>
      <c r="AM173" s="33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</row>
    <row r="174" spans="1:51" x14ac:dyDescent="0.3">
      <c r="A174" s="43">
        <f t="shared" si="3"/>
        <v>51</v>
      </c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76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76"/>
      <c r="AL174" s="3"/>
      <c r="AM174" s="33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</row>
    <row r="175" spans="1:51" ht="3.25" customHeight="1" x14ac:dyDescent="0.3">
      <c r="A175" s="58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70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70"/>
      <c r="AL175" s="11"/>
      <c r="AM175" s="34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</row>
    <row r="176" spans="1:51" x14ac:dyDescent="0.3">
      <c r="B176" s="286" t="str">
        <f>B115</f>
        <v>File: API617-6TH</v>
      </c>
      <c r="C176" s="2"/>
      <c r="D176" s="2"/>
      <c r="E176" s="2"/>
      <c r="F176" s="2"/>
      <c r="G176" s="2"/>
      <c r="H176" s="22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2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</row>
    <row r="177" spans="1:51" ht="13.5" customHeight="1" x14ac:dyDescent="0.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2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</row>
    <row r="178" spans="1:51" x14ac:dyDescent="0.3">
      <c r="A178" s="1"/>
      <c r="B178" s="228"/>
      <c r="C178" s="228"/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9"/>
      <c r="T178" s="14" t="s">
        <v>251</v>
      </c>
      <c r="U178" s="408"/>
      <c r="V178" s="408"/>
      <c r="W178" s="436" t="str">
        <f>IF($W$56&lt;&gt;"",$W$56,IF($X$56&lt;&gt;"",$X$56,IF($Y$56&lt;&gt;"",$Y$56,IF($Z$56&lt;&gt;"",$Z$56,IF($AA$56&lt;&gt;"",$AA$56,"")))))</f>
        <v/>
      </c>
      <c r="X178" s="436"/>
      <c r="Y178" s="436"/>
      <c r="Z178" s="436"/>
      <c r="AA178" s="436"/>
      <c r="AB178" s="71" t="s">
        <v>177</v>
      </c>
      <c r="AC178" s="71"/>
      <c r="AD178" s="71"/>
      <c r="AE178" s="436" t="str">
        <f>IF($AE$56&lt;&gt;"",$AE$56,IF($AF$56&lt;&gt;"",$AF$56,IF($AG$56&lt;&gt;"",$AG$56,IF($AH$56&lt;&gt;"",$AH$56,IF($AI$56&lt;&gt;"",$AI$56,IF($AJ$56&lt;&gt;"",$AJ$56,IF($AK$56&lt;&gt;"",$AK$56,"")))))))</f>
        <v/>
      </c>
      <c r="AF178" s="436"/>
      <c r="AG178" s="436"/>
      <c r="AH178" s="436"/>
      <c r="AI178" s="436"/>
      <c r="AJ178" s="436"/>
      <c r="AK178" s="437"/>
      <c r="AL178" s="25"/>
      <c r="AM178" s="2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</row>
    <row r="179" spans="1:51" ht="20" x14ac:dyDescent="0.4">
      <c r="A179" s="18"/>
      <c r="B179" s="231"/>
      <c r="C179" s="231"/>
      <c r="D179" s="232"/>
      <c r="E179" s="143"/>
      <c r="F179" s="19"/>
      <c r="G179" s="23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9"/>
      <c r="S179" s="240"/>
      <c r="T179" s="13" t="s">
        <v>166</v>
      </c>
      <c r="U179" s="416"/>
      <c r="V179" s="417"/>
      <c r="W179" s="416"/>
      <c r="X179" s="416"/>
      <c r="Y179" s="416"/>
      <c r="Z179" s="422"/>
      <c r="AA179" s="438" t="str">
        <f>IF($AA$57&lt;&gt;"",$AA$57,IF($AB$57&lt;&gt;"",$AB$57,IF($AC$57&lt;&gt;"",$AC$57,IF($AD$57&lt;&gt;"",$AD$57,IF($AE$57&lt;&gt;"",$AE$57,"")))))</f>
        <v/>
      </c>
      <c r="AB179" s="419"/>
      <c r="AC179" s="419"/>
      <c r="AD179" s="419"/>
      <c r="AE179" s="419"/>
      <c r="AF179" s="419"/>
      <c r="AG179" s="419"/>
      <c r="AH179" s="419"/>
      <c r="AI179" s="419"/>
      <c r="AJ179" s="419"/>
      <c r="AK179" s="439"/>
      <c r="AL179" s="25"/>
      <c r="AM179" s="24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</row>
    <row r="180" spans="1:51" x14ac:dyDescent="0.3">
      <c r="A180" s="144"/>
      <c r="B180" s="233"/>
      <c r="C180" s="234"/>
      <c r="D180" s="234"/>
      <c r="E180" s="234"/>
      <c r="F180" s="234"/>
      <c r="G180" s="234"/>
      <c r="H180" s="234"/>
      <c r="I180" s="235"/>
      <c r="J180" s="236"/>
      <c r="K180" s="236"/>
      <c r="L180" s="236"/>
      <c r="M180" s="236"/>
      <c r="N180" s="236"/>
      <c r="O180" s="237"/>
      <c r="P180" s="235"/>
      <c r="Q180" s="236"/>
      <c r="R180" s="236"/>
      <c r="S180" s="241"/>
      <c r="T180" s="440" t="s">
        <v>165</v>
      </c>
      <c r="U180" s="415"/>
      <c r="V180" s="415"/>
      <c r="W180" s="415"/>
      <c r="X180" s="415"/>
      <c r="Y180" s="419"/>
      <c r="Z180" s="441"/>
      <c r="AA180" s="441"/>
      <c r="AB180" s="441"/>
      <c r="AC180" s="441"/>
      <c r="AD180" s="441"/>
      <c r="AE180" s="441"/>
      <c r="AF180" s="441"/>
      <c r="AG180" s="441"/>
      <c r="AH180" s="441"/>
      <c r="AI180" s="441"/>
      <c r="AJ180" s="441"/>
      <c r="AK180" s="442"/>
      <c r="AL180" s="25"/>
      <c r="AM180" s="27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</row>
    <row r="181" spans="1:51" x14ac:dyDescent="0.3">
      <c r="A181" s="22" t="s">
        <v>179</v>
      </c>
      <c r="B181" s="239"/>
      <c r="C181" s="239"/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42"/>
      <c r="T181" s="13" t="s">
        <v>252</v>
      </c>
      <c r="U181" s="416"/>
      <c r="V181" s="416"/>
      <c r="W181" s="422"/>
      <c r="X181" s="419"/>
      <c r="Y181" s="419"/>
      <c r="Z181" s="419"/>
      <c r="AA181" s="419"/>
      <c r="AB181" s="16" t="s">
        <v>181</v>
      </c>
      <c r="AC181" s="16"/>
      <c r="AD181" s="591"/>
      <c r="AE181" s="591"/>
      <c r="AF181" s="591"/>
      <c r="AG181" s="591"/>
      <c r="AH181" s="591"/>
      <c r="AI181" s="591"/>
      <c r="AJ181" s="591"/>
      <c r="AK181" s="592"/>
      <c r="AL181" s="25"/>
      <c r="AM181" s="27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</row>
    <row r="182" spans="1:51" x14ac:dyDescent="0.3">
      <c r="A182" s="17" t="s">
        <v>182</v>
      </c>
      <c r="B182" s="239"/>
      <c r="C182" s="239"/>
      <c r="D182" s="239"/>
      <c r="E182" s="239"/>
      <c r="F182" s="239"/>
      <c r="G182" s="239"/>
      <c r="H182" s="239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42"/>
      <c r="T182" s="13" t="s">
        <v>253</v>
      </c>
      <c r="U182" s="13"/>
      <c r="V182" s="443"/>
      <c r="W182" s="444">
        <v>4</v>
      </c>
      <c r="X182" s="426" t="s">
        <v>184</v>
      </c>
      <c r="Y182" s="426"/>
      <c r="Z182" s="445">
        <f>Z60</f>
        <v>7</v>
      </c>
      <c r="AA182" s="446"/>
      <c r="AB182" s="16" t="s">
        <v>185</v>
      </c>
      <c r="AC182" s="419"/>
      <c r="AD182" s="419" t="str">
        <f>IF($AC$60&lt;&gt;"",$AC$60,IF($AD$60&lt;&gt;"",$AD$60,IF($AE$60&lt;&gt;"",$AE$60,IF($AF$60&lt;&gt;"",$AF$60,IF($AG$60&lt;&gt;"",$AG$60,IF($AH$60&lt;&gt;"",$AH$60,IF($AI$60&lt;&gt;"",$AI$60,IF($AJ$60&lt;&gt;"",$AJ$60,""))))))))</f>
        <v/>
      </c>
      <c r="AE182" s="447"/>
      <c r="AF182" s="447"/>
      <c r="AG182" s="447"/>
      <c r="AH182" s="447"/>
      <c r="AI182" s="447"/>
      <c r="AJ182" s="447"/>
      <c r="AK182" s="420" t="str">
        <f>IF($AK$60&lt;&gt;"",$AK$60,"")</f>
        <v/>
      </c>
      <c r="AL182" s="25"/>
      <c r="AM182" s="27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</row>
    <row r="183" spans="1:51" x14ac:dyDescent="0.3">
      <c r="A183" s="31" t="s">
        <v>186</v>
      </c>
      <c r="B183" s="214"/>
      <c r="C183" s="214"/>
      <c r="D183" s="214"/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87"/>
      <c r="T183" s="430" t="s">
        <v>178</v>
      </c>
      <c r="U183" s="431" t="s">
        <v>178</v>
      </c>
      <c r="V183" s="432" t="s">
        <v>178</v>
      </c>
      <c r="W183" s="433"/>
      <c r="X183" s="433"/>
      <c r="Y183" s="433"/>
      <c r="Z183" s="433"/>
      <c r="AA183" s="433"/>
      <c r="AB183" s="433"/>
      <c r="AC183" s="433"/>
      <c r="AD183" s="433"/>
      <c r="AE183" s="433"/>
      <c r="AF183" s="433"/>
      <c r="AG183" s="433"/>
      <c r="AH183" s="433"/>
      <c r="AI183" s="433"/>
      <c r="AJ183" s="433"/>
      <c r="AK183" s="434"/>
      <c r="AL183" s="41"/>
      <c r="AM183" s="28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</row>
    <row r="184" spans="1:51" x14ac:dyDescent="0.3">
      <c r="A184" s="42">
        <v>1</v>
      </c>
      <c r="B184" s="288" t="s">
        <v>327</v>
      </c>
      <c r="C184" s="289"/>
      <c r="D184" s="289"/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89"/>
      <c r="Q184" s="289"/>
      <c r="R184" s="289"/>
      <c r="S184" s="289"/>
      <c r="T184" s="290"/>
      <c r="U184" s="289"/>
      <c r="V184" s="289"/>
      <c r="W184" s="289"/>
      <c r="X184" s="289"/>
      <c r="Y184" s="289"/>
      <c r="Z184" s="289"/>
      <c r="AA184" s="289"/>
      <c r="AB184" s="289"/>
      <c r="AC184" s="289"/>
      <c r="AD184" s="289"/>
      <c r="AE184" s="289"/>
      <c r="AF184" s="289"/>
      <c r="AG184" s="289"/>
      <c r="AH184" s="289"/>
      <c r="AI184" s="289"/>
      <c r="AJ184" s="289"/>
      <c r="AK184" s="291"/>
      <c r="AL184" s="86"/>
      <c r="AM184" s="87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</row>
    <row r="185" spans="1:51" x14ac:dyDescent="0.3">
      <c r="A185" s="43">
        <f t="shared" ref="A185:A216" si="4">A184+1</f>
        <v>2</v>
      </c>
      <c r="B185" s="292"/>
      <c r="C185" s="59" t="s">
        <v>328</v>
      </c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35"/>
      <c r="T185" s="19"/>
      <c r="U185" s="19" t="s">
        <v>329</v>
      </c>
      <c r="V185" s="19"/>
      <c r="W185" s="19"/>
      <c r="X185" s="19"/>
      <c r="Y185" s="19"/>
      <c r="Z185" s="19"/>
      <c r="AA185" s="19"/>
      <c r="AB185" s="19"/>
      <c r="AC185" s="124"/>
      <c r="AD185" s="124"/>
      <c r="AE185" s="285"/>
      <c r="AF185" s="124"/>
      <c r="AG185" s="124"/>
      <c r="AH185" s="124"/>
      <c r="AI185" s="124"/>
      <c r="AJ185" s="124"/>
      <c r="AK185" s="205"/>
      <c r="AL185" s="83"/>
      <c r="AM185" s="84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</row>
    <row r="186" spans="1:51" x14ac:dyDescent="0.3">
      <c r="A186" s="43">
        <f t="shared" si="4"/>
        <v>3</v>
      </c>
      <c r="B186" s="293"/>
      <c r="C186" s="19" t="s">
        <v>330</v>
      </c>
      <c r="D186" s="19"/>
      <c r="E186" s="19"/>
      <c r="F186" s="19"/>
      <c r="G186" s="124"/>
      <c r="H186" s="601">
        <v>3700</v>
      </c>
      <c r="I186" s="601"/>
      <c r="J186" s="124"/>
      <c r="K186" s="20" t="s">
        <v>331</v>
      </c>
      <c r="L186" s="20"/>
      <c r="M186" s="20" t="s">
        <v>332</v>
      </c>
      <c r="N186" s="197"/>
      <c r="O186" s="601"/>
      <c r="P186" s="601"/>
      <c r="Q186" s="20" t="s">
        <v>331</v>
      </c>
      <c r="R186" s="20"/>
      <c r="S186" s="35"/>
      <c r="T186" s="19"/>
      <c r="U186" s="19" t="s">
        <v>333</v>
      </c>
      <c r="V186" s="19"/>
      <c r="W186" s="19"/>
      <c r="X186" s="19"/>
      <c r="Y186" s="19"/>
      <c r="Z186" s="19"/>
      <c r="AA186" s="124"/>
      <c r="AB186" s="459"/>
      <c r="AC186" s="124"/>
      <c r="AD186" s="124"/>
      <c r="AE186" s="124"/>
      <c r="AF186" s="124"/>
      <c r="AG186" s="124"/>
      <c r="AH186" s="124"/>
      <c r="AI186" s="124"/>
      <c r="AJ186" s="124"/>
      <c r="AK186" s="205"/>
      <c r="AL186" s="83"/>
      <c r="AM186" s="84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</row>
    <row r="187" spans="1:51" x14ac:dyDescent="0.3">
      <c r="A187" s="43">
        <f t="shared" si="4"/>
        <v>4</v>
      </c>
      <c r="B187" s="293"/>
      <c r="C187" s="19" t="s">
        <v>334</v>
      </c>
      <c r="D187" s="19"/>
      <c r="E187" s="19"/>
      <c r="F187" s="19"/>
      <c r="G187" s="19"/>
      <c r="H187" s="124"/>
      <c r="I187" s="600"/>
      <c r="J187" s="600"/>
      <c r="K187" s="124"/>
      <c r="L187" s="19" t="s">
        <v>335</v>
      </c>
      <c r="M187" s="19"/>
      <c r="N187" s="20"/>
      <c r="O187" s="20"/>
      <c r="P187" s="20"/>
      <c r="Q187" s="20"/>
      <c r="R187" s="20"/>
      <c r="S187" s="35"/>
      <c r="T187" s="19"/>
      <c r="U187" s="19" t="s">
        <v>336</v>
      </c>
      <c r="V187" s="19"/>
      <c r="W187" s="19"/>
      <c r="X187" s="124"/>
      <c r="Y187" s="285"/>
      <c r="Z187" s="124"/>
      <c r="AA187" s="124"/>
      <c r="AB187" s="124"/>
      <c r="AC187" s="124"/>
      <c r="AD187" s="124"/>
      <c r="AE187" s="124"/>
      <c r="AF187" s="124"/>
      <c r="AG187" s="124"/>
      <c r="AH187" s="124"/>
      <c r="AI187" s="124"/>
      <c r="AJ187" s="124"/>
      <c r="AK187" s="205"/>
      <c r="AL187" s="83"/>
      <c r="AM187" s="84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</row>
    <row r="188" spans="1:51" x14ac:dyDescent="0.3">
      <c r="A188" s="43">
        <f t="shared" si="4"/>
        <v>5</v>
      </c>
      <c r="B188" s="293"/>
      <c r="C188" s="19"/>
      <c r="D188" s="19"/>
      <c r="E188" s="19"/>
      <c r="F188" s="19"/>
      <c r="G188" s="19"/>
      <c r="H188" s="124"/>
      <c r="I188" s="600"/>
      <c r="J188" s="600"/>
      <c r="K188" s="124"/>
      <c r="L188" s="20" t="s">
        <v>337</v>
      </c>
      <c r="M188" s="20"/>
      <c r="N188" s="20"/>
      <c r="O188" s="20"/>
      <c r="P188" s="20"/>
      <c r="Q188" s="20"/>
      <c r="R188" s="20"/>
      <c r="S188" s="35"/>
      <c r="T188" s="19"/>
      <c r="U188" s="294" t="s">
        <v>338</v>
      </c>
      <c r="V188" s="19"/>
      <c r="W188" s="19"/>
      <c r="X188" s="19"/>
      <c r="Y188" s="19"/>
      <c r="Z188" s="20"/>
      <c r="AA188" s="20"/>
      <c r="AB188" s="20"/>
      <c r="AC188" s="124"/>
      <c r="AD188" s="285"/>
      <c r="AE188" s="124"/>
      <c r="AF188" s="124"/>
      <c r="AG188" s="124"/>
      <c r="AH188" s="124"/>
      <c r="AI188" s="124"/>
      <c r="AJ188" s="124"/>
      <c r="AK188" s="205"/>
      <c r="AL188" s="83"/>
      <c r="AM188" s="84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</row>
    <row r="189" spans="1:51" x14ac:dyDescent="0.3">
      <c r="A189" s="43">
        <f t="shared" si="4"/>
        <v>6</v>
      </c>
      <c r="B189" s="292"/>
      <c r="C189" s="59" t="s">
        <v>339</v>
      </c>
      <c r="D189" s="19"/>
      <c r="E189" s="19"/>
      <c r="F189" s="19"/>
      <c r="G189" s="19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35"/>
      <c r="T189" s="19"/>
      <c r="U189" s="19" t="s">
        <v>340</v>
      </c>
      <c r="V189" s="19"/>
      <c r="W189" s="20"/>
      <c r="X189" s="20"/>
      <c r="Y189" s="20"/>
      <c r="Z189" s="20"/>
      <c r="AA189" s="20" t="s">
        <v>341</v>
      </c>
      <c r="AB189" s="20"/>
      <c r="AC189" s="124"/>
      <c r="AD189" s="600"/>
      <c r="AE189" s="600"/>
      <c r="AF189" s="124"/>
      <c r="AG189" s="20" t="s">
        <v>342</v>
      </c>
      <c r="AH189" s="20"/>
      <c r="AI189" s="600"/>
      <c r="AJ189" s="600"/>
      <c r="AK189" s="205"/>
      <c r="AL189" s="83"/>
      <c r="AM189" s="84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</row>
    <row r="190" spans="1:51" x14ac:dyDescent="0.3">
      <c r="A190" s="43">
        <f t="shared" si="4"/>
        <v>7</v>
      </c>
      <c r="B190" s="293"/>
      <c r="C190" s="19" t="s">
        <v>343</v>
      </c>
      <c r="D190" s="19"/>
      <c r="E190" s="19"/>
      <c r="F190" s="19"/>
      <c r="G190" s="19"/>
      <c r="H190" s="601"/>
      <c r="I190" s="601"/>
      <c r="J190" s="124"/>
      <c r="K190" s="124"/>
      <c r="L190" s="20" t="s">
        <v>331</v>
      </c>
      <c r="M190" s="20"/>
      <c r="N190" s="124"/>
      <c r="O190" s="124"/>
      <c r="P190" s="124"/>
      <c r="Q190" s="20" t="s">
        <v>344</v>
      </c>
      <c r="R190" s="20"/>
      <c r="S190" s="35"/>
      <c r="T190" s="19"/>
      <c r="U190" s="19" t="s">
        <v>345</v>
      </c>
      <c r="V190" s="19"/>
      <c r="W190" s="20"/>
      <c r="X190" s="20"/>
      <c r="Y190" s="20"/>
      <c r="Z190" s="20"/>
      <c r="AA190" s="20"/>
      <c r="AB190" s="20"/>
      <c r="AC190" s="20"/>
      <c r="AD190" s="20"/>
      <c r="AE190" s="285"/>
      <c r="AF190" s="124"/>
      <c r="AG190" s="124"/>
      <c r="AH190" s="124"/>
      <c r="AI190" s="124"/>
      <c r="AJ190" s="124"/>
      <c r="AK190" s="205"/>
      <c r="AL190" s="83"/>
      <c r="AM190" s="84"/>
      <c r="AN190" s="106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</row>
    <row r="191" spans="1:51" x14ac:dyDescent="0.3">
      <c r="A191" s="43">
        <f t="shared" si="4"/>
        <v>8</v>
      </c>
      <c r="B191" s="293"/>
      <c r="C191" s="19" t="s">
        <v>346</v>
      </c>
      <c r="D191" s="19"/>
      <c r="E191" s="19"/>
      <c r="F191" s="20"/>
      <c r="G191" s="20"/>
      <c r="H191" s="285"/>
      <c r="I191" s="124"/>
      <c r="J191" s="124"/>
      <c r="K191" s="124"/>
      <c r="L191" s="20" t="s">
        <v>331</v>
      </c>
      <c r="M191" s="20"/>
      <c r="N191" s="124"/>
      <c r="O191" s="124"/>
      <c r="P191" s="124"/>
      <c r="Q191" s="20" t="s">
        <v>344</v>
      </c>
      <c r="R191" s="20"/>
      <c r="S191" s="76"/>
      <c r="T191" s="20"/>
      <c r="U191" s="20" t="s">
        <v>347</v>
      </c>
      <c r="V191" s="20"/>
      <c r="W191" s="20"/>
      <c r="X191" s="20"/>
      <c r="Y191" s="20"/>
      <c r="Z191" s="20"/>
      <c r="AA191" s="20"/>
      <c r="AB191" s="20"/>
      <c r="AC191" s="20"/>
      <c r="AD191" s="124"/>
      <c r="AE191" s="285"/>
      <c r="AF191" s="124"/>
      <c r="AG191" s="124"/>
      <c r="AH191" s="124"/>
      <c r="AI191" s="124"/>
      <c r="AJ191" s="124"/>
      <c r="AK191" s="205"/>
      <c r="AL191" s="83"/>
      <c r="AM191" s="84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</row>
    <row r="192" spans="1:51" x14ac:dyDescent="0.3">
      <c r="A192" s="43">
        <f t="shared" si="4"/>
        <v>9</v>
      </c>
      <c r="B192" s="293"/>
      <c r="C192" s="19" t="s">
        <v>348</v>
      </c>
      <c r="D192" s="19"/>
      <c r="E192" s="19"/>
      <c r="F192" s="19"/>
      <c r="G192" s="19"/>
      <c r="H192" s="124"/>
      <c r="I192" s="124"/>
      <c r="J192" s="124"/>
      <c r="K192" s="124"/>
      <c r="L192" s="20" t="s">
        <v>331</v>
      </c>
      <c r="M192" s="20"/>
      <c r="N192" s="124"/>
      <c r="O192" s="124"/>
      <c r="P192" s="124"/>
      <c r="Q192" s="20" t="s">
        <v>344</v>
      </c>
      <c r="R192" s="20"/>
      <c r="S192" s="35"/>
      <c r="T192" s="19"/>
      <c r="U192" s="55" t="s">
        <v>547</v>
      </c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460"/>
      <c r="AI192" s="124"/>
      <c r="AJ192" s="124"/>
      <c r="AK192" s="205"/>
      <c r="AL192" s="83"/>
      <c r="AM192" s="84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</row>
    <row r="193" spans="1:51" x14ac:dyDescent="0.3">
      <c r="A193" s="43">
        <f t="shared" si="4"/>
        <v>10</v>
      </c>
      <c r="B193" s="293"/>
      <c r="C193" s="19" t="s">
        <v>349</v>
      </c>
      <c r="D193" s="19"/>
      <c r="E193" s="19"/>
      <c r="F193" s="19"/>
      <c r="G193" s="19"/>
      <c r="H193" s="124"/>
      <c r="I193" s="124"/>
      <c r="J193" s="124"/>
      <c r="K193" s="124"/>
      <c r="L193" s="20" t="s">
        <v>331</v>
      </c>
      <c r="M193" s="20"/>
      <c r="N193" s="124"/>
      <c r="O193" s="124"/>
      <c r="P193" s="124"/>
      <c r="Q193" s="20" t="s">
        <v>344</v>
      </c>
      <c r="R193" s="20"/>
      <c r="S193" s="35"/>
      <c r="T193" s="279"/>
      <c r="U193" s="59" t="s">
        <v>350</v>
      </c>
      <c r="V193" s="19"/>
      <c r="W193" s="19"/>
      <c r="X193" s="19"/>
      <c r="Y193" s="19"/>
      <c r="Z193" s="19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76"/>
      <c r="AL193" s="83"/>
      <c r="AM193" s="84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</row>
    <row r="194" spans="1:51" x14ac:dyDescent="0.3">
      <c r="A194" s="43">
        <f t="shared" si="4"/>
        <v>11</v>
      </c>
      <c r="B194" s="292"/>
      <c r="C194" s="19" t="s">
        <v>351</v>
      </c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35"/>
      <c r="T194" s="19"/>
      <c r="U194" s="19" t="s">
        <v>336</v>
      </c>
      <c r="V194" s="19"/>
      <c r="W194" s="19"/>
      <c r="X194" s="461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124"/>
      <c r="AJ194" s="124"/>
      <c r="AK194" s="205"/>
      <c r="AL194" s="83"/>
      <c r="AM194" s="84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</row>
    <row r="195" spans="1:51" x14ac:dyDescent="0.3">
      <c r="A195" s="43">
        <f t="shared" si="4"/>
        <v>12</v>
      </c>
      <c r="B195" s="292"/>
      <c r="C195" s="19" t="s">
        <v>352</v>
      </c>
      <c r="D195" s="19"/>
      <c r="E195" s="19"/>
      <c r="F195" s="19"/>
      <c r="G195" s="19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35"/>
      <c r="T195" s="19"/>
      <c r="U195" s="294" t="s">
        <v>353</v>
      </c>
      <c r="V195" s="19"/>
      <c r="W195" s="19"/>
      <c r="X195" s="19"/>
      <c r="Y195" s="19"/>
      <c r="Z195" s="600"/>
      <c r="AA195" s="600"/>
      <c r="AB195" s="295" t="s">
        <v>354</v>
      </c>
      <c r="AC195" s="55" t="s">
        <v>355</v>
      </c>
      <c r="AD195" s="20"/>
      <c r="AE195" s="20"/>
      <c r="AF195" s="115"/>
      <c r="AG195" s="20"/>
      <c r="AH195" s="600"/>
      <c r="AI195" s="600"/>
      <c r="AJ195" s="124"/>
      <c r="AK195" s="296" t="s">
        <v>356</v>
      </c>
      <c r="AL195" s="83"/>
      <c r="AM195" s="84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</row>
    <row r="196" spans="1:51" x14ac:dyDescent="0.3">
      <c r="A196" s="43">
        <f t="shared" si="4"/>
        <v>13</v>
      </c>
      <c r="B196" s="293"/>
      <c r="C196" s="19"/>
      <c r="D196" s="19" t="s">
        <v>357</v>
      </c>
      <c r="E196" s="19"/>
      <c r="F196" s="19"/>
      <c r="G196" s="19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35"/>
      <c r="T196" s="19"/>
      <c r="U196" s="19" t="s">
        <v>358</v>
      </c>
      <c r="V196" s="19"/>
      <c r="W196" s="19"/>
      <c r="X196" s="19"/>
      <c r="Y196" s="297"/>
      <c r="Z196" s="19" t="s">
        <v>359</v>
      </c>
      <c r="AA196" s="20"/>
      <c r="AB196" s="20"/>
      <c r="AC196" s="20"/>
      <c r="AD196" s="197"/>
      <c r="AE196" s="20" t="s">
        <v>360</v>
      </c>
      <c r="AF196" s="20"/>
      <c r="AG196" s="20"/>
      <c r="AH196" s="20"/>
      <c r="AI196" s="20"/>
      <c r="AJ196" s="20"/>
      <c r="AK196" s="35"/>
      <c r="AL196" s="83"/>
      <c r="AM196" s="84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</row>
    <row r="197" spans="1:51" x14ac:dyDescent="0.3">
      <c r="A197" s="43">
        <f t="shared" si="4"/>
        <v>14</v>
      </c>
      <c r="B197" s="292"/>
      <c r="C197" s="59" t="s">
        <v>361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35"/>
      <c r="T197" s="19"/>
      <c r="U197" s="294" t="s">
        <v>362</v>
      </c>
      <c r="V197" s="19"/>
      <c r="W197" s="19"/>
      <c r="X197" s="19"/>
      <c r="Y197" s="19"/>
      <c r="Z197" s="19"/>
      <c r="AA197" s="19"/>
      <c r="AB197" s="20"/>
      <c r="AC197" s="197"/>
      <c r="AD197" s="124"/>
      <c r="AE197" s="601"/>
      <c r="AF197" s="601"/>
      <c r="AG197" s="124"/>
      <c r="AH197" s="124"/>
      <c r="AI197" s="124"/>
      <c r="AJ197" s="124"/>
      <c r="AK197" s="205"/>
      <c r="AL197" s="83"/>
      <c r="AM197" s="84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</row>
    <row r="198" spans="1:51" x14ac:dyDescent="0.3">
      <c r="A198" s="43">
        <f t="shared" si="4"/>
        <v>15</v>
      </c>
      <c r="B198" s="293"/>
      <c r="C198" s="19" t="s">
        <v>343</v>
      </c>
      <c r="D198" s="19"/>
      <c r="E198" s="19"/>
      <c r="F198" s="19"/>
      <c r="G198" s="19"/>
      <c r="H198" s="457"/>
      <c r="I198" s="124"/>
      <c r="J198" s="124"/>
      <c r="K198" s="124"/>
      <c r="L198" s="124"/>
      <c r="M198" s="124"/>
      <c r="N198" s="124"/>
      <c r="O198" s="124"/>
      <c r="P198" s="124"/>
      <c r="Q198" s="19" t="s">
        <v>331</v>
      </c>
      <c r="R198" s="19"/>
      <c r="S198" s="35"/>
      <c r="T198" s="19"/>
      <c r="U198" s="19" t="s">
        <v>363</v>
      </c>
      <c r="V198" s="19"/>
      <c r="W198" s="19"/>
      <c r="X198" s="19"/>
      <c r="Y198" s="19"/>
      <c r="Z198" s="20"/>
      <c r="AA198" s="20"/>
      <c r="AB198" s="20"/>
      <c r="AC198" s="124"/>
      <c r="AD198" s="124"/>
      <c r="AE198" s="600"/>
      <c r="AF198" s="600"/>
      <c r="AG198" s="124"/>
      <c r="AH198" s="124"/>
      <c r="AI198" s="124"/>
      <c r="AJ198" s="124"/>
      <c r="AK198" s="205"/>
      <c r="AL198" s="83"/>
      <c r="AM198" s="84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</row>
    <row r="199" spans="1:51" x14ac:dyDescent="0.3">
      <c r="A199" s="43">
        <f t="shared" si="4"/>
        <v>16</v>
      </c>
      <c r="B199" s="293"/>
      <c r="C199" s="19" t="s">
        <v>346</v>
      </c>
      <c r="D199" s="20"/>
      <c r="E199" s="20"/>
      <c r="F199" s="20"/>
      <c r="G199" s="20"/>
      <c r="H199" s="457"/>
      <c r="I199" s="124"/>
      <c r="J199" s="124"/>
      <c r="K199" s="124"/>
      <c r="L199" s="124"/>
      <c r="M199" s="124"/>
      <c r="N199" s="124"/>
      <c r="O199" s="124"/>
      <c r="P199" s="124"/>
      <c r="Q199" s="19" t="s">
        <v>331</v>
      </c>
      <c r="R199" s="20"/>
      <c r="S199" s="76"/>
      <c r="T199" s="19"/>
      <c r="U199" s="19" t="s">
        <v>364</v>
      </c>
      <c r="V199" s="19"/>
      <c r="W199" s="20"/>
      <c r="X199" s="20"/>
      <c r="Y199" s="20"/>
      <c r="Z199" s="20"/>
      <c r="AA199" s="20"/>
      <c r="AB199" s="20"/>
      <c r="AC199" s="124"/>
      <c r="AD199" s="461"/>
      <c r="AE199" s="124"/>
      <c r="AF199" s="124"/>
      <c r="AG199" s="124"/>
      <c r="AH199" s="124"/>
      <c r="AI199" s="124"/>
      <c r="AJ199" s="124"/>
      <c r="AK199" s="205"/>
      <c r="AL199" s="83"/>
      <c r="AM199" s="84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</row>
    <row r="200" spans="1:51" x14ac:dyDescent="0.3">
      <c r="A200" s="43">
        <f t="shared" si="4"/>
        <v>17</v>
      </c>
      <c r="B200" s="293"/>
      <c r="C200" s="19" t="s">
        <v>348</v>
      </c>
      <c r="D200" s="19"/>
      <c r="E200" s="20"/>
      <c r="F200" s="20"/>
      <c r="G200" s="20"/>
      <c r="H200" s="457"/>
      <c r="I200" s="124"/>
      <c r="J200" s="124"/>
      <c r="K200" s="124"/>
      <c r="L200" s="124"/>
      <c r="M200" s="124"/>
      <c r="N200" s="124"/>
      <c r="O200" s="124"/>
      <c r="P200" s="124"/>
      <c r="Q200" s="19" t="s">
        <v>331</v>
      </c>
      <c r="R200" s="20"/>
      <c r="S200" s="76"/>
      <c r="T200" s="204"/>
      <c r="U200" s="59" t="s">
        <v>365</v>
      </c>
      <c r="V200" s="19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76"/>
      <c r="AL200" s="83"/>
      <c r="AM200" s="84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</row>
    <row r="201" spans="1:51" x14ac:dyDescent="0.3">
      <c r="A201" s="43">
        <f t="shared" si="4"/>
        <v>18</v>
      </c>
      <c r="B201" s="293"/>
      <c r="C201" s="19" t="s">
        <v>349</v>
      </c>
      <c r="D201" s="19"/>
      <c r="E201" s="20"/>
      <c r="F201" s="20"/>
      <c r="G201" s="20"/>
      <c r="H201" s="457"/>
      <c r="I201" s="124"/>
      <c r="J201" s="124"/>
      <c r="K201" s="124"/>
      <c r="L201" s="124"/>
      <c r="M201" s="124"/>
      <c r="N201" s="124"/>
      <c r="O201" s="124"/>
      <c r="P201" s="124"/>
      <c r="Q201" s="19" t="s">
        <v>331</v>
      </c>
      <c r="R201" s="20"/>
      <c r="S201" s="76"/>
      <c r="T201" s="38"/>
      <c r="U201" s="19" t="s">
        <v>336</v>
      </c>
      <c r="V201" s="20"/>
      <c r="W201" s="20"/>
      <c r="X201" s="462"/>
      <c r="Y201" s="124"/>
      <c r="Z201" s="124"/>
      <c r="AA201" s="124"/>
      <c r="AB201" s="124"/>
      <c r="AC201" s="124"/>
      <c r="AD201" s="124"/>
      <c r="AE201" s="20" t="s">
        <v>366</v>
      </c>
      <c r="AF201" s="20"/>
      <c r="AG201" s="285"/>
      <c r="AH201" s="124"/>
      <c r="AI201" s="124"/>
      <c r="AJ201" s="55" t="s">
        <v>367</v>
      </c>
      <c r="AK201" s="76"/>
      <c r="AL201" s="83"/>
      <c r="AM201" s="84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</row>
    <row r="202" spans="1:51" x14ac:dyDescent="0.3">
      <c r="A202" s="43">
        <f t="shared" si="4"/>
        <v>19</v>
      </c>
      <c r="B202" s="292" t="s">
        <v>113</v>
      </c>
      <c r="C202" s="59" t="s">
        <v>368</v>
      </c>
      <c r="D202" s="19"/>
      <c r="E202" s="19"/>
      <c r="F202" s="19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77"/>
      <c r="R202" s="20"/>
      <c r="S202" s="76"/>
      <c r="T202" s="38"/>
      <c r="U202" s="19" t="s">
        <v>369</v>
      </c>
      <c r="V202" s="20"/>
      <c r="W202" s="20"/>
      <c r="X202" s="20"/>
      <c r="Y202" s="20"/>
      <c r="Z202" s="20"/>
      <c r="AA202" s="285"/>
      <c r="AB202" s="124"/>
      <c r="AC202" s="124"/>
      <c r="AD202" s="124"/>
      <c r="AE202" s="124"/>
      <c r="AF202" s="124"/>
      <c r="AG202" s="124"/>
      <c r="AH202" s="124"/>
      <c r="AI202" s="124"/>
      <c r="AJ202" s="124"/>
      <c r="AK202" s="205"/>
      <c r="AL202" s="83"/>
      <c r="AM202" s="84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</row>
    <row r="203" spans="1:51" x14ac:dyDescent="0.3">
      <c r="A203" s="43">
        <f t="shared" si="4"/>
        <v>20</v>
      </c>
      <c r="B203" s="298"/>
      <c r="C203" s="19" t="s">
        <v>370</v>
      </c>
      <c r="D203" s="19"/>
      <c r="E203" s="19"/>
      <c r="F203" s="19"/>
      <c r="G203" s="19"/>
      <c r="H203" s="19"/>
      <c r="I203" s="19"/>
      <c r="J203" s="458" t="s">
        <v>604</v>
      </c>
      <c r="K203" s="124"/>
      <c r="L203" s="124"/>
      <c r="M203" s="124"/>
      <c r="N203" s="124"/>
      <c r="O203" s="124"/>
      <c r="P203" s="124"/>
      <c r="Q203" s="12" t="s">
        <v>371</v>
      </c>
      <c r="R203" s="19"/>
      <c r="S203" s="35"/>
      <c r="T203" s="204"/>
      <c r="U203" s="59" t="s">
        <v>372</v>
      </c>
      <c r="V203" s="55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35"/>
      <c r="AL203" s="83"/>
      <c r="AM203" s="84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</row>
    <row r="204" spans="1:51" x14ac:dyDescent="0.3">
      <c r="A204" s="43">
        <f t="shared" si="4"/>
        <v>21</v>
      </c>
      <c r="B204" s="299"/>
      <c r="C204" s="20" t="s">
        <v>373</v>
      </c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35"/>
      <c r="T204" s="37"/>
      <c r="U204" s="19"/>
      <c r="V204" s="20"/>
      <c r="W204" s="55" t="s">
        <v>374</v>
      </c>
      <c r="X204" s="20"/>
      <c r="Y204" s="20"/>
      <c r="Z204" s="20"/>
      <c r="AA204" s="20"/>
      <c r="AB204" s="20"/>
      <c r="AC204" s="20" t="s">
        <v>375</v>
      </c>
      <c r="AD204" s="20"/>
      <c r="AE204" s="462"/>
      <c r="AF204" s="124"/>
      <c r="AG204" s="124"/>
      <c r="AK204" s="205"/>
      <c r="AL204" s="83"/>
      <c r="AM204" s="84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</row>
    <row r="205" spans="1:51" x14ac:dyDescent="0.3">
      <c r="A205" s="43">
        <f t="shared" si="4"/>
        <v>22</v>
      </c>
      <c r="B205" s="508" t="s">
        <v>113</v>
      </c>
      <c r="C205" s="300" t="s">
        <v>376</v>
      </c>
      <c r="D205" s="301"/>
      <c r="E205" s="301"/>
      <c r="F205" s="301"/>
      <c r="G205" s="301"/>
      <c r="H205" s="301"/>
      <c r="I205" s="301"/>
      <c r="J205" s="301"/>
      <c r="K205" s="301"/>
      <c r="L205" s="301"/>
      <c r="M205" s="301"/>
      <c r="N205" s="301"/>
      <c r="O205" s="510" t="s">
        <v>113</v>
      </c>
      <c r="P205" s="300" t="s">
        <v>377</v>
      </c>
      <c r="Q205" s="302"/>
      <c r="R205" s="258" t="s">
        <v>378</v>
      </c>
      <c r="S205" s="303"/>
      <c r="T205" s="37"/>
      <c r="U205" s="19"/>
      <c r="V205" s="19"/>
      <c r="W205" s="304" t="s">
        <v>379</v>
      </c>
      <c r="X205" s="19"/>
      <c r="Y205" s="19"/>
      <c r="Z205" s="20"/>
      <c r="AA205" s="20"/>
      <c r="AB205" s="20"/>
      <c r="AC205" s="20"/>
      <c r="AD205" s="20"/>
      <c r="AE205" s="20"/>
      <c r="AF205" s="20"/>
      <c r="AG205" s="20"/>
      <c r="AK205" s="76"/>
      <c r="AL205" s="83"/>
      <c r="AM205" s="84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</row>
    <row r="206" spans="1:51" x14ac:dyDescent="0.3">
      <c r="A206" s="43">
        <f t="shared" si="4"/>
        <v>23</v>
      </c>
      <c r="B206" s="292" t="s">
        <v>113</v>
      </c>
      <c r="C206" s="59" t="s">
        <v>380</v>
      </c>
      <c r="D206" s="19"/>
      <c r="E206" s="19"/>
      <c r="F206" s="19"/>
      <c r="G206" s="19"/>
      <c r="H206" s="19"/>
      <c r="I206" s="19"/>
      <c r="J206" s="19"/>
      <c r="K206" s="20"/>
      <c r="L206" s="20"/>
      <c r="M206" s="20"/>
      <c r="N206" s="20"/>
      <c r="O206" s="20"/>
      <c r="P206" s="20"/>
      <c r="Q206" s="20"/>
      <c r="R206" s="20"/>
      <c r="S206" s="35"/>
      <c r="T206" s="37"/>
      <c r="U206" s="19"/>
      <c r="V206" s="19"/>
      <c r="W206" s="19" t="s">
        <v>381</v>
      </c>
      <c r="X206" s="19"/>
      <c r="Y206" s="19"/>
      <c r="Z206" s="19"/>
      <c r="AA206" s="19"/>
      <c r="AB206" s="19"/>
      <c r="AC206" s="19" t="s">
        <v>375</v>
      </c>
      <c r="AD206" s="19"/>
      <c r="AE206" s="462"/>
      <c r="AF206" s="124"/>
      <c r="AG206" s="124"/>
      <c r="AK206" s="205"/>
      <c r="AL206" s="83"/>
      <c r="AM206" s="84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</row>
    <row r="207" spans="1:51" x14ac:dyDescent="0.3">
      <c r="A207" s="43">
        <f t="shared" si="4"/>
        <v>24</v>
      </c>
      <c r="B207" s="298"/>
      <c r="C207" s="279"/>
      <c r="D207" s="19" t="s">
        <v>382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285"/>
      <c r="O207" s="19"/>
      <c r="P207" s="19"/>
      <c r="Q207" s="19"/>
      <c r="R207" s="19"/>
      <c r="S207" s="35"/>
      <c r="T207" s="204"/>
      <c r="U207" s="294" t="s">
        <v>383</v>
      </c>
      <c r="V207" s="19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76"/>
      <c r="AL207" s="83"/>
      <c r="AM207" s="84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</row>
    <row r="208" spans="1:51" x14ac:dyDescent="0.3">
      <c r="A208" s="43">
        <f t="shared" si="4"/>
        <v>25</v>
      </c>
      <c r="B208" s="298"/>
      <c r="C208" s="279"/>
      <c r="D208" s="19" t="s">
        <v>384</v>
      </c>
      <c r="E208" s="19"/>
      <c r="F208" s="19"/>
      <c r="G208" s="19"/>
      <c r="H208" s="19"/>
      <c r="I208" s="19"/>
      <c r="J208" s="20"/>
      <c r="K208" s="20"/>
      <c r="L208" s="20"/>
      <c r="M208" s="124"/>
      <c r="N208" s="285"/>
      <c r="O208" s="124"/>
      <c r="P208" s="124"/>
      <c r="Q208" s="124"/>
      <c r="R208" s="124"/>
      <c r="S208" s="76"/>
      <c r="T208" s="279"/>
      <c r="U208" s="59" t="s">
        <v>385</v>
      </c>
      <c r="V208" s="19"/>
      <c r="W208" s="19"/>
      <c r="X208" s="19"/>
      <c r="Y208" s="19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35"/>
      <c r="AL208" s="83"/>
      <c r="AM208" s="84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</row>
    <row r="209" spans="1:51" x14ac:dyDescent="0.3">
      <c r="A209" s="43">
        <f t="shared" si="4"/>
        <v>26</v>
      </c>
      <c r="B209" s="298"/>
      <c r="C209" s="279"/>
      <c r="D209" s="19" t="s">
        <v>386</v>
      </c>
      <c r="E209" s="19"/>
      <c r="F209" s="19"/>
      <c r="G209" s="19"/>
      <c r="H209" s="19"/>
      <c r="I209" s="19"/>
      <c r="J209" s="20"/>
      <c r="K209" s="20"/>
      <c r="L209" s="124"/>
      <c r="M209" s="124"/>
      <c r="N209" s="285"/>
      <c r="O209" s="124"/>
      <c r="P209" s="124"/>
      <c r="Q209" s="124"/>
      <c r="R209" s="124"/>
      <c r="S209" s="76"/>
      <c r="T209" s="37"/>
      <c r="U209" s="19" t="s">
        <v>387</v>
      </c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35"/>
      <c r="AL209" s="83"/>
      <c r="AM209" s="84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</row>
    <row r="210" spans="1:51" x14ac:dyDescent="0.3">
      <c r="A210" s="43">
        <f t="shared" si="4"/>
        <v>27</v>
      </c>
      <c r="B210" s="298"/>
      <c r="C210" s="279"/>
      <c r="D210" s="19" t="s">
        <v>388</v>
      </c>
      <c r="E210" s="19"/>
      <c r="F210" s="19"/>
      <c r="G210" s="20"/>
      <c r="H210" s="20"/>
      <c r="I210" s="20"/>
      <c r="J210" s="20"/>
      <c r="K210" s="20"/>
      <c r="L210" s="20"/>
      <c r="M210" s="20"/>
      <c r="N210" s="285"/>
      <c r="O210" s="124"/>
      <c r="P210" s="124"/>
      <c r="Q210" s="124"/>
      <c r="R210" s="124"/>
      <c r="S210" s="35"/>
      <c r="T210" s="38"/>
      <c r="U210" s="19"/>
      <c r="V210" s="19"/>
      <c r="W210" s="19" t="s">
        <v>240</v>
      </c>
      <c r="X210" s="19"/>
      <c r="Y210" s="124"/>
      <c r="Z210" s="285"/>
      <c r="AA210" s="124"/>
      <c r="AB210" s="124"/>
      <c r="AC210" s="124"/>
      <c r="AD210" s="124"/>
      <c r="AE210" s="19" t="s">
        <v>336</v>
      </c>
      <c r="AF210" s="19"/>
      <c r="AG210" s="19"/>
      <c r="AH210" s="285"/>
      <c r="AI210" s="124"/>
      <c r="AJ210" s="124"/>
      <c r="AK210" s="205"/>
      <c r="AL210" s="83"/>
      <c r="AM210" s="84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</row>
    <row r="211" spans="1:51" x14ac:dyDescent="0.3">
      <c r="A211" s="43">
        <f t="shared" si="4"/>
        <v>28</v>
      </c>
      <c r="B211" s="298"/>
      <c r="C211" s="279"/>
      <c r="D211" s="19" t="s">
        <v>389</v>
      </c>
      <c r="E211" s="19"/>
      <c r="F211" s="19"/>
      <c r="G211" s="19"/>
      <c r="H211" s="20"/>
      <c r="I211" s="20"/>
      <c r="J211" s="20"/>
      <c r="K211" s="20"/>
      <c r="L211" s="20"/>
      <c r="M211" s="20"/>
      <c r="N211" s="285"/>
      <c r="O211" s="124"/>
      <c r="P211" s="124"/>
      <c r="Q211" s="124"/>
      <c r="R211" s="124"/>
      <c r="S211" s="35"/>
      <c r="T211" s="38"/>
      <c r="U211" s="19" t="s">
        <v>390</v>
      </c>
      <c r="V211" s="19"/>
      <c r="W211" s="19"/>
      <c r="X211" s="19"/>
      <c r="Y211" s="19"/>
      <c r="Z211" s="19"/>
      <c r="AA211" s="19"/>
      <c r="AB211" s="20"/>
      <c r="AC211" s="20"/>
      <c r="AD211" s="20"/>
      <c r="AE211" s="20"/>
      <c r="AF211" s="20"/>
      <c r="AG211" s="20"/>
      <c r="AH211" s="20"/>
      <c r="AI211" s="20"/>
      <c r="AJ211" s="20"/>
      <c r="AK211" s="35"/>
      <c r="AL211" s="83"/>
      <c r="AM211" s="84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</row>
    <row r="212" spans="1:51" x14ac:dyDescent="0.3">
      <c r="A212" s="43">
        <f t="shared" si="4"/>
        <v>29</v>
      </c>
      <c r="B212" s="292"/>
      <c r="C212" s="59" t="s">
        <v>391</v>
      </c>
      <c r="D212" s="19"/>
      <c r="E212" s="19"/>
      <c r="F212" s="19"/>
      <c r="G212" s="19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76"/>
      <c r="T212" s="37"/>
      <c r="U212" s="19"/>
      <c r="V212" s="19"/>
      <c r="W212" s="19" t="s">
        <v>240</v>
      </c>
      <c r="X212" s="19"/>
      <c r="Y212" s="285"/>
      <c r="Z212" s="124"/>
      <c r="AA212" s="124"/>
      <c r="AB212" s="124"/>
      <c r="AC212" s="124"/>
      <c r="AD212" s="124"/>
      <c r="AE212" s="19" t="s">
        <v>336</v>
      </c>
      <c r="AF212" s="20"/>
      <c r="AG212" s="20"/>
      <c r="AH212" s="285"/>
      <c r="AI212" s="124"/>
      <c r="AJ212" s="124"/>
      <c r="AK212" s="205"/>
      <c r="AL212" s="83"/>
      <c r="AM212" s="84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</row>
    <row r="213" spans="1:51" x14ac:dyDescent="0.3">
      <c r="A213" s="43">
        <f t="shared" si="4"/>
        <v>30</v>
      </c>
      <c r="B213" s="298"/>
      <c r="C213" s="19" t="s">
        <v>201</v>
      </c>
      <c r="D213" s="19"/>
      <c r="E213" s="124"/>
      <c r="F213" s="507"/>
      <c r="G213" s="507" t="s">
        <v>605</v>
      </c>
      <c r="H213" s="285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35"/>
      <c r="T213" s="37"/>
      <c r="U213" s="59" t="s">
        <v>392</v>
      </c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35"/>
      <c r="AL213" s="83"/>
      <c r="AM213" s="84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</row>
    <row r="214" spans="1:51" x14ac:dyDescent="0.3">
      <c r="A214" s="43">
        <f t="shared" si="4"/>
        <v>31</v>
      </c>
      <c r="B214" s="298"/>
      <c r="C214" s="19" t="s">
        <v>393</v>
      </c>
      <c r="D214" s="19"/>
      <c r="E214" s="19"/>
      <c r="F214" s="19"/>
      <c r="G214" s="507" t="s">
        <v>609</v>
      </c>
      <c r="H214" s="285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35"/>
      <c r="T214" s="279" t="s">
        <v>113</v>
      </c>
      <c r="U214" s="19" t="s">
        <v>394</v>
      </c>
      <c r="V214" s="19"/>
      <c r="W214" s="19"/>
      <c r="X214" s="19"/>
      <c r="Y214" s="19"/>
      <c r="Z214" s="19"/>
      <c r="AA214" s="507" t="s">
        <v>606</v>
      </c>
      <c r="AB214" s="124"/>
      <c r="AC214" s="124"/>
      <c r="AD214" s="124"/>
      <c r="AE214" s="124"/>
      <c r="AF214" s="124"/>
      <c r="AG214" s="124"/>
      <c r="AH214" s="124"/>
      <c r="AI214" s="124"/>
      <c r="AJ214" s="124"/>
      <c r="AK214" s="205"/>
      <c r="AL214" s="83"/>
      <c r="AM214" s="84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</row>
    <row r="215" spans="1:51" x14ac:dyDescent="0.3">
      <c r="A215" s="43">
        <f t="shared" si="4"/>
        <v>32</v>
      </c>
      <c r="B215" s="298"/>
      <c r="C215" s="19" t="s">
        <v>336</v>
      </c>
      <c r="D215" s="19"/>
      <c r="E215" s="19"/>
      <c r="F215" s="124"/>
      <c r="G215" s="124"/>
      <c r="H215" s="285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35"/>
      <c r="T215" s="279" t="s">
        <v>113</v>
      </c>
      <c r="U215" s="294" t="s">
        <v>554</v>
      </c>
      <c r="V215" s="19"/>
      <c r="W215" s="19"/>
      <c r="X215" s="19"/>
      <c r="Y215" s="19"/>
      <c r="Z215" s="19"/>
      <c r="AA215" s="507" t="s">
        <v>610</v>
      </c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205"/>
      <c r="AL215" s="83"/>
      <c r="AM215" s="84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</row>
    <row r="216" spans="1:51" x14ac:dyDescent="0.3">
      <c r="A216" s="43">
        <f t="shared" si="4"/>
        <v>33</v>
      </c>
      <c r="B216" s="298"/>
      <c r="C216" s="19" t="s">
        <v>395</v>
      </c>
      <c r="D216" s="19"/>
      <c r="E216" s="19"/>
      <c r="F216" s="19"/>
      <c r="G216" s="19"/>
      <c r="H216" s="600"/>
      <c r="I216" s="600"/>
      <c r="J216" s="20" t="s">
        <v>396</v>
      </c>
      <c r="K216" s="20"/>
      <c r="L216" s="20"/>
      <c r="M216" s="19"/>
      <c r="N216" s="20"/>
      <c r="O216" s="124"/>
      <c r="P216" s="285"/>
      <c r="Q216" s="124"/>
      <c r="R216" s="124"/>
      <c r="S216" s="35"/>
      <c r="T216" s="279"/>
      <c r="U216" s="19" t="s">
        <v>397</v>
      </c>
      <c r="V216" s="19"/>
      <c r="W216" s="19"/>
      <c r="X216" s="20"/>
      <c r="Y216" s="20"/>
      <c r="Z216" s="20"/>
      <c r="AA216" s="20"/>
      <c r="AB216" s="20"/>
      <c r="AC216" s="124"/>
      <c r="AD216" s="124"/>
      <c r="AE216" s="124"/>
      <c r="AF216" s="124"/>
      <c r="AG216" s="124"/>
      <c r="AH216" s="124"/>
      <c r="AI216" s="124"/>
      <c r="AJ216" s="124"/>
      <c r="AK216" s="205"/>
      <c r="AL216" s="83"/>
      <c r="AM216" s="84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</row>
    <row r="217" spans="1:51" x14ac:dyDescent="0.3">
      <c r="A217" s="43">
        <f t="shared" ref="A217:A234" si="5">A216+1</f>
        <v>34</v>
      </c>
      <c r="B217" s="298"/>
      <c r="C217" s="19" t="s">
        <v>398</v>
      </c>
      <c r="D217" s="19"/>
      <c r="E217" s="19"/>
      <c r="F217" s="19"/>
      <c r="G217" s="19"/>
      <c r="H217" s="19"/>
      <c r="I217" s="124"/>
      <c r="J217" s="124"/>
      <c r="K217" s="603">
        <v>73.5</v>
      </c>
      <c r="L217" s="604"/>
      <c r="M217" s="124"/>
      <c r="N217" s="124"/>
      <c r="O217" s="294" t="s">
        <v>399</v>
      </c>
      <c r="P217" s="20"/>
      <c r="Q217" s="305"/>
      <c r="R217" s="19"/>
      <c r="S217" s="35"/>
      <c r="T217" s="279"/>
      <c r="U217" s="19" t="s">
        <v>555</v>
      </c>
      <c r="V217" s="19"/>
      <c r="W217" s="19"/>
      <c r="X217" s="20"/>
      <c r="Y217" s="20"/>
      <c r="Z217" s="20"/>
      <c r="AA217" s="19"/>
      <c r="AB217" s="20"/>
      <c r="AC217" s="20"/>
      <c r="AD217" s="20"/>
      <c r="AE217" s="20"/>
      <c r="AF217" s="19"/>
      <c r="AG217" s="20"/>
      <c r="AH217" s="20"/>
      <c r="AI217" s="20"/>
      <c r="AJ217" s="20"/>
      <c r="AK217" s="35"/>
      <c r="AL217" s="83"/>
      <c r="AM217" s="84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</row>
    <row r="218" spans="1:51" x14ac:dyDescent="0.3">
      <c r="A218" s="43">
        <f t="shared" si="5"/>
        <v>35</v>
      </c>
      <c r="B218" s="298"/>
      <c r="C218" s="19" t="s">
        <v>400</v>
      </c>
      <c r="D218" s="19"/>
      <c r="E218" s="19"/>
      <c r="F218" s="19"/>
      <c r="G218" s="19"/>
      <c r="H218" s="19"/>
      <c r="I218" s="124"/>
      <c r="J218" s="124"/>
      <c r="K218" s="285"/>
      <c r="L218" s="124"/>
      <c r="M218" s="124"/>
      <c r="N218" s="124"/>
      <c r="O218" s="294" t="s">
        <v>399</v>
      </c>
      <c r="P218" s="20"/>
      <c r="Q218" s="19"/>
      <c r="R218" s="19"/>
      <c r="S218" s="35"/>
      <c r="T218" s="38"/>
      <c r="U218" s="19"/>
      <c r="V218" s="19" t="s">
        <v>401</v>
      </c>
      <c r="W218" s="20"/>
      <c r="X218" s="20"/>
      <c r="Y218" s="20"/>
      <c r="Z218" s="20"/>
      <c r="AA218" s="20"/>
      <c r="AB218" s="20" t="s">
        <v>240</v>
      </c>
      <c r="AC218" s="20"/>
      <c r="AD218" s="124"/>
      <c r="AE218" s="124"/>
      <c r="AF218" s="124"/>
      <c r="AG218" s="124"/>
      <c r="AH218" s="124"/>
      <c r="AI218" s="124"/>
      <c r="AJ218" s="124"/>
      <c r="AK218" s="205"/>
      <c r="AL218" s="83"/>
      <c r="AM218" s="84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</row>
    <row r="219" spans="1:51" x14ac:dyDescent="0.3">
      <c r="A219" s="43">
        <f t="shared" si="5"/>
        <v>36</v>
      </c>
      <c r="B219" s="299"/>
      <c r="C219" s="55" t="s">
        <v>402</v>
      </c>
      <c r="D219" s="20"/>
      <c r="E219" s="20"/>
      <c r="F219" s="20"/>
      <c r="G219" s="20"/>
      <c r="H219" s="20"/>
      <c r="I219" s="277"/>
      <c r="J219" s="277"/>
      <c r="K219" s="306"/>
      <c r="L219" s="20"/>
      <c r="M219" s="124"/>
      <c r="N219" s="307"/>
      <c r="O219" s="20" t="s">
        <v>403</v>
      </c>
      <c r="P219" s="20"/>
      <c r="Q219" s="601"/>
      <c r="R219" s="601"/>
      <c r="S219" s="308"/>
      <c r="T219" s="38"/>
      <c r="U219" s="20" t="s">
        <v>404</v>
      </c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309"/>
      <c r="AG219" s="20" t="s">
        <v>405</v>
      </c>
      <c r="AH219" s="20"/>
      <c r="AI219" s="20"/>
      <c r="AJ219" s="20"/>
      <c r="AK219" s="76"/>
      <c r="AL219" s="83"/>
      <c r="AM219" s="84"/>
      <c r="AN219" s="106"/>
      <c r="AO219" s="106"/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106"/>
    </row>
    <row r="220" spans="1:51" x14ac:dyDescent="0.3">
      <c r="A220" s="43">
        <f t="shared" si="5"/>
        <v>37</v>
      </c>
      <c r="B220" s="298"/>
      <c r="C220" s="19" t="s">
        <v>406</v>
      </c>
      <c r="D220" s="19"/>
      <c r="E220" s="19"/>
      <c r="F220" s="19"/>
      <c r="G220" s="19"/>
      <c r="H220" s="602">
        <v>100</v>
      </c>
      <c r="I220" s="602"/>
      <c r="J220" s="12" t="s">
        <v>407</v>
      </c>
      <c r="K220" s="19" t="s">
        <v>408</v>
      </c>
      <c r="L220" s="19"/>
      <c r="M220" s="19"/>
      <c r="N220" s="19"/>
      <c r="O220" s="19"/>
      <c r="P220" s="602">
        <v>0</v>
      </c>
      <c r="Q220" s="602"/>
      <c r="R220" s="12" t="s">
        <v>407</v>
      </c>
      <c r="S220" s="35"/>
      <c r="T220" s="279"/>
      <c r="U220" s="20" t="s">
        <v>409</v>
      </c>
      <c r="V220" s="20"/>
      <c r="W220" s="20"/>
      <c r="X220" s="20"/>
      <c r="Y220" s="20"/>
      <c r="Z220" s="197"/>
      <c r="AA220" s="124"/>
      <c r="AB220" s="124"/>
      <c r="AC220" s="124"/>
      <c r="AD220" s="124"/>
      <c r="AE220" s="124"/>
      <c r="AF220" s="124"/>
      <c r="AG220" s="124"/>
      <c r="AH220" s="124"/>
      <c r="AI220" s="124"/>
      <c r="AJ220" s="124"/>
      <c r="AK220" s="205"/>
      <c r="AL220" s="83"/>
      <c r="AM220" s="84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</row>
    <row r="221" spans="1:51" x14ac:dyDescent="0.3">
      <c r="A221" s="43">
        <f t="shared" si="5"/>
        <v>38</v>
      </c>
      <c r="B221" s="298"/>
      <c r="C221" s="19" t="s">
        <v>410</v>
      </c>
      <c r="D221" s="19"/>
      <c r="E221" s="19"/>
      <c r="F221" s="19"/>
      <c r="G221" s="19"/>
      <c r="H221" s="19"/>
      <c r="I221" s="19"/>
      <c r="J221" s="19"/>
      <c r="K221" s="19"/>
      <c r="L221" s="19"/>
      <c r="M221" s="123"/>
      <c r="N221" s="123"/>
      <c r="O221" s="123"/>
      <c r="P221" s="123"/>
      <c r="Q221" s="123"/>
      <c r="R221" s="123"/>
      <c r="S221" s="35"/>
      <c r="T221" s="204"/>
      <c r="U221" s="19" t="s">
        <v>411</v>
      </c>
      <c r="V221" s="19"/>
      <c r="W221" s="19"/>
      <c r="X221" s="20"/>
      <c r="Y221" s="20"/>
      <c r="Z221" s="20"/>
      <c r="AA221" s="19"/>
      <c r="AB221" s="19"/>
      <c r="AC221" s="19"/>
      <c r="AD221" s="20"/>
      <c r="AE221" s="19"/>
      <c r="AF221" s="19"/>
      <c r="AG221" s="20"/>
      <c r="AH221" s="20"/>
      <c r="AI221" s="20"/>
      <c r="AJ221" s="20"/>
      <c r="AK221" s="35"/>
      <c r="AL221" s="83"/>
      <c r="AM221" s="84"/>
      <c r="AN221" s="106"/>
      <c r="AO221" s="106"/>
      <c r="AP221" s="106"/>
      <c r="AQ221" s="106"/>
      <c r="AR221" s="106"/>
      <c r="AS221" s="106"/>
      <c r="AT221" s="106"/>
      <c r="AU221" s="106"/>
      <c r="AV221" s="106"/>
      <c r="AW221" s="106"/>
      <c r="AX221" s="106"/>
      <c r="AY221" s="106"/>
    </row>
    <row r="222" spans="1:51" x14ac:dyDescent="0.3">
      <c r="A222" s="43">
        <f t="shared" si="5"/>
        <v>39</v>
      </c>
      <c r="B222" s="298"/>
      <c r="C222" s="19" t="s">
        <v>412</v>
      </c>
      <c r="D222" s="19"/>
      <c r="E222" s="20"/>
      <c r="F222" s="20"/>
      <c r="G222" s="20"/>
      <c r="H222" s="20"/>
      <c r="I222" s="20"/>
      <c r="J222" s="20"/>
      <c r="K222" s="20"/>
      <c r="L222" s="124"/>
      <c r="M222" s="285"/>
      <c r="N222" s="124"/>
      <c r="O222" s="124"/>
      <c r="P222" s="124"/>
      <c r="Q222" s="124"/>
      <c r="R222" s="124"/>
      <c r="S222" s="76"/>
      <c r="T222" s="279"/>
      <c r="U222" s="20" t="s">
        <v>413</v>
      </c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35"/>
      <c r="AL222" s="83"/>
      <c r="AM222" s="84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</row>
    <row r="223" spans="1:51" x14ac:dyDescent="0.3">
      <c r="A223" s="43">
        <f t="shared" si="5"/>
        <v>40</v>
      </c>
      <c r="B223" s="298"/>
      <c r="C223" s="19" t="s">
        <v>414</v>
      </c>
      <c r="D223" s="19"/>
      <c r="E223" s="19"/>
      <c r="F223" s="19"/>
      <c r="G223" s="19"/>
      <c r="H223" s="19"/>
      <c r="I223" s="20"/>
      <c r="J223" s="20"/>
      <c r="K223" s="124"/>
      <c r="L223" s="124"/>
      <c r="M223" s="124"/>
      <c r="N223" s="124"/>
      <c r="O223" s="124"/>
      <c r="P223" s="124"/>
      <c r="Q223" s="124"/>
      <c r="R223" s="124"/>
      <c r="S223" s="35"/>
      <c r="T223" s="279"/>
      <c r="U223" s="19" t="s">
        <v>415</v>
      </c>
      <c r="V223" s="19"/>
      <c r="W223" s="19"/>
      <c r="X223" s="124"/>
      <c r="Y223" s="124"/>
      <c r="Z223" s="124"/>
      <c r="AA223" s="124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205"/>
      <c r="AL223" s="83"/>
      <c r="AM223" s="84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</row>
    <row r="224" spans="1:51" x14ac:dyDescent="0.3">
      <c r="A224" s="43">
        <f t="shared" si="5"/>
        <v>41</v>
      </c>
      <c r="B224" s="292"/>
      <c r="C224" s="19" t="s">
        <v>416</v>
      </c>
      <c r="D224" s="200"/>
      <c r="E224" s="200"/>
      <c r="F224" s="200"/>
      <c r="G224" s="200"/>
      <c r="H224" s="200"/>
      <c r="I224" s="200"/>
      <c r="J224" s="200"/>
      <c r="K224" s="200"/>
      <c r="L224" s="200"/>
      <c r="M224" s="124"/>
      <c r="N224" s="124"/>
      <c r="O224" s="55" t="s">
        <v>399</v>
      </c>
      <c r="P224" s="277"/>
      <c r="Q224" s="200"/>
      <c r="R224" s="200"/>
      <c r="S224" s="35"/>
      <c r="T224" s="204"/>
      <c r="U224" s="19" t="s">
        <v>417</v>
      </c>
      <c r="V224" s="19"/>
      <c r="W224" s="19"/>
      <c r="X224" s="19"/>
      <c r="Y224" s="19"/>
      <c r="Z224" s="19"/>
      <c r="AA224" s="19"/>
      <c r="AB224" s="310" t="s">
        <v>418</v>
      </c>
      <c r="AC224" s="19" t="s">
        <v>419</v>
      </c>
      <c r="AD224" s="19"/>
      <c r="AE224" s="19"/>
      <c r="AF224" s="19"/>
      <c r="AG224" s="124"/>
      <c r="AH224" s="124"/>
      <c r="AI224" s="124"/>
      <c r="AJ224" s="124"/>
      <c r="AK224" s="205"/>
      <c r="AL224" s="83"/>
      <c r="AM224" s="84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</row>
    <row r="225" spans="1:51" x14ac:dyDescent="0.3">
      <c r="A225" s="43">
        <f t="shared" si="5"/>
        <v>42</v>
      </c>
      <c r="B225" s="292"/>
      <c r="C225" s="278" t="s">
        <v>420</v>
      </c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76"/>
      <c r="T225" s="38"/>
      <c r="U225" s="19" t="s">
        <v>421</v>
      </c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35"/>
      <c r="AL225" s="83"/>
      <c r="AM225" s="84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</row>
    <row r="226" spans="1:51" x14ac:dyDescent="0.3">
      <c r="A226" s="43">
        <f t="shared" si="5"/>
        <v>43</v>
      </c>
      <c r="B226" s="293"/>
      <c r="C226" s="19" t="s">
        <v>178</v>
      </c>
      <c r="D226" s="19" t="s">
        <v>336</v>
      </c>
      <c r="E226" s="19"/>
      <c r="F226" s="19"/>
      <c r="G226" s="124"/>
      <c r="H226" s="285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308"/>
      <c r="T226" s="38"/>
      <c r="U226" s="279"/>
      <c r="V226" s="19" t="s">
        <v>422</v>
      </c>
      <c r="W226" s="19"/>
      <c r="X226" s="20"/>
      <c r="Y226" s="20"/>
      <c r="Z226" s="204"/>
      <c r="AA226" s="20" t="s">
        <v>243</v>
      </c>
      <c r="AB226" s="20"/>
      <c r="AC226" s="20"/>
      <c r="AD226" s="124"/>
      <c r="AE226" s="124"/>
      <c r="AF226" s="124"/>
      <c r="AG226" s="124"/>
      <c r="AH226" s="124"/>
      <c r="AI226" s="124"/>
      <c r="AJ226" s="124"/>
      <c r="AK226" s="205"/>
      <c r="AL226" s="83"/>
      <c r="AM226" s="84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</row>
    <row r="227" spans="1:51" x14ac:dyDescent="0.3">
      <c r="A227" s="43">
        <f t="shared" si="5"/>
        <v>44</v>
      </c>
      <c r="B227" s="292"/>
      <c r="C227" s="59" t="s">
        <v>423</v>
      </c>
      <c r="D227" s="19"/>
      <c r="E227" s="19"/>
      <c r="F227" s="19"/>
      <c r="G227" s="19"/>
      <c r="H227" s="19"/>
      <c r="I227" s="19"/>
      <c r="J227" s="19"/>
      <c r="K227" s="19"/>
      <c r="L227" s="19"/>
      <c r="M227" s="20"/>
      <c r="N227" s="20"/>
      <c r="O227" s="19"/>
      <c r="P227" s="20"/>
      <c r="Q227" s="20"/>
      <c r="R227" s="19"/>
      <c r="S227" s="76"/>
      <c r="T227" s="204"/>
      <c r="U227" s="20" t="s">
        <v>424</v>
      </c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76"/>
      <c r="AL227" s="83"/>
      <c r="AM227" s="84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</row>
    <row r="228" spans="1:51" x14ac:dyDescent="0.3">
      <c r="A228" s="43">
        <f t="shared" si="5"/>
        <v>45</v>
      </c>
      <c r="B228" s="298"/>
      <c r="C228" s="19"/>
      <c r="D228" s="19" t="s">
        <v>174</v>
      </c>
      <c r="E228" s="20"/>
      <c r="F228" s="20"/>
      <c r="G228" s="20"/>
      <c r="H228" s="20"/>
      <c r="I228" s="20"/>
      <c r="J228" s="200"/>
      <c r="K228" s="124"/>
      <c r="L228" s="285"/>
      <c r="M228" s="124"/>
      <c r="N228" s="124"/>
      <c r="O228" s="124"/>
      <c r="P228" s="124"/>
      <c r="Q228" s="124"/>
      <c r="R228" s="124"/>
      <c r="S228" s="76"/>
      <c r="T228" s="38"/>
      <c r="U228" s="20"/>
      <c r="V228" s="20" t="s">
        <v>427</v>
      </c>
      <c r="W228" s="20"/>
      <c r="X228" s="124"/>
      <c r="Y228" s="124"/>
      <c r="Z228" s="124"/>
      <c r="AA228" s="20" t="s">
        <v>546</v>
      </c>
      <c r="AB228" s="20"/>
      <c r="AC228" s="20"/>
      <c r="AD228" s="124"/>
      <c r="AE228" s="124"/>
      <c r="AF228" s="55" t="s">
        <v>233</v>
      </c>
      <c r="AG228" s="55"/>
      <c r="AH228" s="203" t="s">
        <v>428</v>
      </c>
      <c r="AI228" s="124"/>
      <c r="AJ228" s="124"/>
      <c r="AK228" s="205"/>
      <c r="AL228" s="83"/>
      <c r="AM228" s="84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</row>
    <row r="229" spans="1:51" x14ac:dyDescent="0.3">
      <c r="A229" s="43">
        <f t="shared" si="5"/>
        <v>46</v>
      </c>
      <c r="B229" s="200"/>
      <c r="C229" s="200"/>
      <c r="D229" s="55" t="s">
        <v>426</v>
      </c>
      <c r="E229" s="20"/>
      <c r="F229" s="20"/>
      <c r="G229" s="20"/>
      <c r="H229" s="19"/>
      <c r="I229" s="200"/>
      <c r="J229" s="200"/>
      <c r="K229" s="124"/>
      <c r="L229" s="285"/>
      <c r="M229" s="124"/>
      <c r="N229" s="124"/>
      <c r="O229" s="124"/>
      <c r="P229" s="124"/>
      <c r="Q229" s="124"/>
      <c r="R229" s="124"/>
      <c r="S229" s="76"/>
      <c r="T229" s="38"/>
      <c r="U229" s="19"/>
      <c r="V229" s="19" t="s">
        <v>430</v>
      </c>
      <c r="W229" s="19"/>
      <c r="X229" s="124"/>
      <c r="Y229" s="124"/>
      <c r="Z229" s="124"/>
      <c r="AA229" s="20" t="s">
        <v>546</v>
      </c>
      <c r="AB229" s="20"/>
      <c r="AC229" s="20"/>
      <c r="AD229" s="124"/>
      <c r="AE229" s="124"/>
      <c r="AF229" s="55" t="s">
        <v>233</v>
      </c>
      <c r="AG229" s="19"/>
      <c r="AH229" s="203" t="s">
        <v>428</v>
      </c>
      <c r="AI229" s="124"/>
      <c r="AJ229" s="124"/>
      <c r="AK229" s="205"/>
      <c r="AL229" s="83"/>
      <c r="AM229" s="84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</row>
    <row r="230" spans="1:51" x14ac:dyDescent="0.3">
      <c r="A230" s="43">
        <f t="shared" si="5"/>
        <v>47</v>
      </c>
      <c r="B230" s="298"/>
      <c r="C230" s="19"/>
      <c r="D230" s="19" t="s">
        <v>429</v>
      </c>
      <c r="E230" s="20"/>
      <c r="F230" s="20"/>
      <c r="G230" s="20"/>
      <c r="H230" s="20"/>
      <c r="I230" s="20"/>
      <c r="J230" s="20"/>
      <c r="K230" s="124"/>
      <c r="L230" s="124"/>
      <c r="M230" s="285"/>
      <c r="N230" s="124"/>
      <c r="O230" s="124"/>
      <c r="P230" s="124"/>
      <c r="Q230" s="124"/>
      <c r="R230" s="124"/>
      <c r="S230" s="76"/>
      <c r="T230" s="204"/>
      <c r="U230" s="59" t="s">
        <v>431</v>
      </c>
      <c r="V230" s="19"/>
      <c r="W230" s="19"/>
      <c r="X230" s="19"/>
      <c r="Y230" s="19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35"/>
      <c r="AL230" s="83"/>
      <c r="AM230" s="84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</row>
    <row r="231" spans="1:51" x14ac:dyDescent="0.3">
      <c r="A231" s="43">
        <f t="shared" si="5"/>
        <v>48</v>
      </c>
      <c r="B231" s="311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5"/>
      <c r="T231" s="20"/>
      <c r="U231" s="19"/>
      <c r="V231" s="20" t="s">
        <v>432</v>
      </c>
      <c r="W231" s="20"/>
      <c r="X231" s="20"/>
      <c r="Y231" s="20"/>
      <c r="Z231" s="20"/>
      <c r="AA231" s="20"/>
      <c r="AB231" s="20"/>
      <c r="AC231" s="20"/>
      <c r="AD231" s="124" t="s">
        <v>541</v>
      </c>
      <c r="AE231" s="124"/>
      <c r="AF231" s="124"/>
      <c r="AG231" s="20" t="s">
        <v>433</v>
      </c>
      <c r="AH231" s="20"/>
      <c r="AI231" s="312" t="s">
        <v>542</v>
      </c>
      <c r="AJ231" s="124"/>
      <c r="AK231" s="205"/>
      <c r="AL231" s="140"/>
      <c r="AM231" s="141"/>
      <c r="AN231" s="139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</row>
    <row r="232" spans="1:51" x14ac:dyDescent="0.3">
      <c r="A232" s="43">
        <f t="shared" si="5"/>
        <v>49</v>
      </c>
      <c r="B232" s="311"/>
      <c r="C232" s="313"/>
      <c r="D232" s="313"/>
      <c r="E232" s="313"/>
      <c r="F232" s="313"/>
      <c r="G232" s="313"/>
      <c r="H232" s="313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  <c r="S232" s="205"/>
      <c r="T232" s="20"/>
      <c r="U232" s="19"/>
      <c r="V232" s="20" t="s">
        <v>336</v>
      </c>
      <c r="W232" s="20"/>
      <c r="X232" s="20"/>
      <c r="Y232" s="285"/>
      <c r="Z232" s="124"/>
      <c r="AA232" s="124"/>
      <c r="AB232" s="124"/>
      <c r="AC232" s="124"/>
      <c r="AD232" s="124"/>
      <c r="AE232" s="124"/>
      <c r="AF232" s="124"/>
      <c r="AG232" s="124"/>
      <c r="AH232" s="124"/>
      <c r="AI232" s="124"/>
      <c r="AJ232" s="124"/>
      <c r="AK232" s="205"/>
      <c r="AL232" s="83"/>
      <c r="AM232" s="84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</row>
    <row r="233" spans="1:51" x14ac:dyDescent="0.3">
      <c r="A233" s="43">
        <f t="shared" si="5"/>
        <v>50</v>
      </c>
      <c r="B233" s="311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5"/>
      <c r="T233" s="19"/>
      <c r="U233" s="19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5"/>
      <c r="AL233" s="83"/>
      <c r="AM233" s="84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</row>
    <row r="234" spans="1:51" x14ac:dyDescent="0.3">
      <c r="A234" s="43">
        <f t="shared" si="5"/>
        <v>51</v>
      </c>
      <c r="B234" s="311"/>
      <c r="C234" s="313"/>
      <c r="D234" s="313"/>
      <c r="E234" s="313"/>
      <c r="F234" s="313"/>
      <c r="G234" s="313"/>
      <c r="H234" s="313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  <c r="S234" s="205"/>
      <c r="T234" s="19"/>
      <c r="U234" s="313"/>
      <c r="V234" s="313"/>
      <c r="W234" s="313"/>
      <c r="X234" s="313"/>
      <c r="Y234" s="313"/>
      <c r="Z234" s="313"/>
      <c r="AA234" s="313"/>
      <c r="AB234" s="313"/>
      <c r="AC234" s="313"/>
      <c r="AD234" s="313"/>
      <c r="AE234" s="313"/>
      <c r="AF234" s="313"/>
      <c r="AG234" s="313"/>
      <c r="AH234" s="313"/>
      <c r="AI234" s="313"/>
      <c r="AJ234" s="313"/>
      <c r="AK234" s="205"/>
      <c r="AL234" s="83"/>
      <c r="AM234" s="84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</row>
    <row r="235" spans="1:51" ht="3.25" customHeight="1" x14ac:dyDescent="0.3">
      <c r="A235" s="47" t="s">
        <v>178</v>
      </c>
      <c r="B235" s="314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26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261"/>
      <c r="AL235" s="79"/>
      <c r="AM235" s="80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</row>
    <row r="236" spans="1:51" x14ac:dyDescent="0.3">
      <c r="B236" s="315" t="str">
        <f>B115</f>
        <v>File: API617-6TH</v>
      </c>
      <c r="C236" s="3"/>
      <c r="D236" s="3"/>
      <c r="E236" s="3"/>
      <c r="F236" s="3"/>
      <c r="G236" s="19"/>
      <c r="H236" s="29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2"/>
      <c r="AD236" s="277"/>
      <c r="AE236" s="3"/>
      <c r="AF236" s="3"/>
      <c r="AG236" s="3"/>
      <c r="AH236" s="3"/>
      <c r="AI236" s="3"/>
      <c r="AJ236" s="3"/>
      <c r="AK236" s="3"/>
      <c r="AL236" s="3"/>
      <c r="AM236" s="3"/>
      <c r="AN236" s="44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</row>
    <row r="237" spans="1:51" x14ac:dyDescent="0.3">
      <c r="B237" s="3"/>
      <c r="C237" s="3"/>
      <c r="D237" s="3"/>
      <c r="E237" s="3"/>
      <c r="F237" s="3"/>
      <c r="G237" s="19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2"/>
      <c r="AD237" s="277"/>
      <c r="AE237" s="3"/>
      <c r="AF237" s="3"/>
      <c r="AG237" s="3"/>
      <c r="AH237" s="3"/>
      <c r="AI237" s="3"/>
      <c r="AJ237" s="3"/>
      <c r="AK237" s="3"/>
      <c r="AL237" s="3"/>
      <c r="AM237" s="3"/>
      <c r="AN237" s="44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</row>
    <row r="238" spans="1:51" x14ac:dyDescent="0.3">
      <c r="A238" s="1"/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9"/>
      <c r="T238" s="14" t="s">
        <v>251</v>
      </c>
      <c r="U238" s="408"/>
      <c r="V238" s="408"/>
      <c r="W238" s="436" t="str">
        <f>IF($W$56&lt;&gt;"",$W$56,IF($X$56&lt;&gt;"",$X$56,IF($Y$56&lt;&gt;"",$Y$56,IF($Z$56&lt;&gt;"",$Z$56,IF($AA$56&lt;&gt;"",$AA$56,"")))))</f>
        <v/>
      </c>
      <c r="X238" s="436"/>
      <c r="Y238" s="436"/>
      <c r="Z238" s="436"/>
      <c r="AA238" s="436"/>
      <c r="AB238" s="71" t="s">
        <v>177</v>
      </c>
      <c r="AC238" s="71"/>
      <c r="AD238" s="71"/>
      <c r="AE238" s="436" t="str">
        <f>IF($AE$56&lt;&gt;"",$AE$56,IF($AF$56&lt;&gt;"",$AF$56,IF($AG$56&lt;&gt;"",$AG$56,IF($AH$56&lt;&gt;"",$AH$56,IF($AI$56&lt;&gt;"",$AI$56,IF($AJ$56&lt;&gt;"",$AJ$56,IF($AK$56&lt;&gt;"",$AK$56,"")))))))</f>
        <v/>
      </c>
      <c r="AF238" s="436"/>
      <c r="AG238" s="436"/>
      <c r="AH238" s="436"/>
      <c r="AI238" s="436"/>
      <c r="AJ238" s="436"/>
      <c r="AK238" s="437"/>
      <c r="AL238" s="25"/>
      <c r="AM238" s="2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</row>
    <row r="239" spans="1:51" ht="20" x14ac:dyDescent="0.4">
      <c r="A239" s="18"/>
      <c r="B239" s="231"/>
      <c r="C239" s="231"/>
      <c r="D239" s="232"/>
      <c r="E239" s="143"/>
      <c r="F239" s="19"/>
      <c r="G239" s="23"/>
      <c r="H239" s="231"/>
      <c r="I239" s="231"/>
      <c r="J239" s="231"/>
      <c r="K239" s="231"/>
      <c r="L239" s="231"/>
      <c r="M239" s="231"/>
      <c r="N239" s="231"/>
      <c r="O239" s="231"/>
      <c r="P239" s="231"/>
      <c r="Q239" s="231"/>
      <c r="R239" s="239"/>
      <c r="S239" s="240"/>
      <c r="T239" s="13" t="s">
        <v>166</v>
      </c>
      <c r="U239" s="416"/>
      <c r="V239" s="417"/>
      <c r="W239" s="416"/>
      <c r="X239" s="416"/>
      <c r="Y239" s="416"/>
      <c r="Z239" s="422"/>
      <c r="AA239" s="438" t="str">
        <f>IF($AA$57&lt;&gt;"",$AA$57,IF($AB$57&lt;&gt;"",$AB$57,IF($AC$57&lt;&gt;"",$AC$57,IF($AD$57&lt;&gt;"",$AD$57,IF($AE$57&lt;&gt;"",$AE$57,"")))))</f>
        <v/>
      </c>
      <c r="AB239" s="419"/>
      <c r="AC239" s="419"/>
      <c r="AD239" s="419"/>
      <c r="AE239" s="419"/>
      <c r="AF239" s="419"/>
      <c r="AG239" s="419"/>
      <c r="AH239" s="419"/>
      <c r="AI239" s="419"/>
      <c r="AJ239" s="419"/>
      <c r="AK239" s="439"/>
      <c r="AL239" s="25"/>
      <c r="AM239" s="24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</row>
    <row r="240" spans="1:51" x14ac:dyDescent="0.3">
      <c r="A240" s="144"/>
      <c r="B240" s="233"/>
      <c r="C240" s="234"/>
      <c r="D240" s="234"/>
      <c r="E240" s="234"/>
      <c r="F240" s="234"/>
      <c r="G240" s="234"/>
      <c r="H240" s="234"/>
      <c r="I240" s="235"/>
      <c r="J240" s="236"/>
      <c r="K240" s="236"/>
      <c r="L240" s="236"/>
      <c r="M240" s="236"/>
      <c r="N240" s="236"/>
      <c r="O240" s="237"/>
      <c r="P240" s="235"/>
      <c r="Q240" s="236"/>
      <c r="R240" s="236"/>
      <c r="S240" s="241"/>
      <c r="T240" s="440" t="s">
        <v>165</v>
      </c>
      <c r="U240" s="415"/>
      <c r="V240" s="415"/>
      <c r="W240" s="415"/>
      <c r="X240" s="415"/>
      <c r="Y240" s="419" t="str">
        <f>IF($X$58&lt;&gt;"",$X$58,IF($Y$58&lt;&gt;"",$Y$58,IF($Z$58&lt;&gt;"",$Z$58,IF($AA$58&lt;&gt;"",$AA$58,IF($AB$58&lt;&gt;"",$AB$58,"")))))</f>
        <v/>
      </c>
      <c r="Z240" s="441"/>
      <c r="AA240" s="441"/>
      <c r="AB240" s="441"/>
      <c r="AC240" s="441"/>
      <c r="AD240" s="441"/>
      <c r="AE240" s="441"/>
      <c r="AF240" s="441"/>
      <c r="AG240" s="441"/>
      <c r="AH240" s="441"/>
      <c r="AI240" s="441"/>
      <c r="AJ240" s="441"/>
      <c r="AK240" s="442"/>
      <c r="AL240" s="25"/>
      <c r="AM240" s="27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</row>
    <row r="241" spans="1:51" x14ac:dyDescent="0.3">
      <c r="A241" s="22" t="s">
        <v>179</v>
      </c>
      <c r="B241" s="238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316"/>
      <c r="T241" s="13" t="s">
        <v>252</v>
      </c>
      <c r="U241" s="416"/>
      <c r="V241" s="416"/>
      <c r="W241" s="422"/>
      <c r="X241" s="419" t="str">
        <f>IF($X$59&lt;&gt;"",$X$59,IF($Y$59&lt;&gt;"",$Y$59,IF($Z$59&lt;&gt;"",$Z$59,IF($AA$59&lt;&gt;"",$AA$59,""))))</f>
        <v/>
      </c>
      <c r="Y241" s="419"/>
      <c r="Z241" s="419"/>
      <c r="AA241" s="419"/>
      <c r="AB241" s="16" t="s">
        <v>181</v>
      </c>
      <c r="AC241" s="16"/>
      <c r="AD241" s="591"/>
      <c r="AE241" s="591"/>
      <c r="AF241" s="591"/>
      <c r="AG241" s="591"/>
      <c r="AH241" s="591"/>
      <c r="AI241" s="591"/>
      <c r="AJ241" s="591"/>
      <c r="AK241" s="592"/>
      <c r="AL241" s="25"/>
      <c r="AM241" s="27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</row>
    <row r="242" spans="1:51" x14ac:dyDescent="0.3">
      <c r="A242" s="17" t="s">
        <v>182</v>
      </c>
      <c r="B242" s="239"/>
      <c r="C242" s="239"/>
      <c r="D242" s="239"/>
      <c r="E242" s="239"/>
      <c r="F242" s="239"/>
      <c r="G242" s="239"/>
      <c r="H242" s="239"/>
      <c r="I242" s="239"/>
      <c r="J242" s="239"/>
      <c r="K242" s="239"/>
      <c r="L242" s="239"/>
      <c r="M242" s="239"/>
      <c r="N242" s="239"/>
      <c r="O242" s="239"/>
      <c r="P242" s="239"/>
      <c r="Q242" s="239"/>
      <c r="R242" s="239"/>
      <c r="S242" s="242"/>
      <c r="T242" s="13" t="s">
        <v>253</v>
      </c>
      <c r="U242" s="13"/>
      <c r="V242" s="443"/>
      <c r="W242" s="448">
        <v>5</v>
      </c>
      <c r="X242" s="426" t="s">
        <v>184</v>
      </c>
      <c r="Y242" s="426"/>
      <c r="Z242" s="445">
        <f>Z60</f>
        <v>7</v>
      </c>
      <c r="AA242" s="446"/>
      <c r="AB242" s="16" t="s">
        <v>185</v>
      </c>
      <c r="AC242" s="415"/>
      <c r="AD242" s="419" t="str">
        <f>IF($AC$60&lt;&gt;"",$AC$60,IF($AD$60&lt;&gt;"",$AD$60,IF($AE$60&lt;&gt;"",$AE$60,IF($AF$60&lt;&gt;"",$AF$60,IF($AG$60&lt;&gt;"",$AG$60,IF($AH$60&lt;&gt;"",$AH$60,IF($AI$60&lt;&gt;"",$AI$60,IF($AJ$60&lt;&gt;"",$AJ$60,""))))))))</f>
        <v/>
      </c>
      <c r="AE242" s="447"/>
      <c r="AF242" s="447"/>
      <c r="AG242" s="447"/>
      <c r="AH242" s="447"/>
      <c r="AI242" s="447"/>
      <c r="AJ242" s="447"/>
      <c r="AK242" s="420" t="str">
        <f>IF($AK$60&lt;&gt;"",$AK$60,"")</f>
        <v/>
      </c>
      <c r="AL242" s="25"/>
      <c r="AM242" s="27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</row>
    <row r="243" spans="1:51" x14ac:dyDescent="0.3">
      <c r="A243" s="17" t="s">
        <v>167</v>
      </c>
      <c r="B243" s="214"/>
      <c r="C243" s="214"/>
      <c r="D243" s="214"/>
      <c r="E243" s="214"/>
      <c r="F243" s="214"/>
      <c r="G243" s="214"/>
      <c r="H243" s="214"/>
      <c r="I243" s="214"/>
      <c r="J243" s="214"/>
      <c r="K243" s="214"/>
      <c r="L243" s="214"/>
      <c r="M243" s="214"/>
      <c r="N243" s="214"/>
      <c r="O243" s="214"/>
      <c r="P243" s="214"/>
      <c r="Q243" s="214"/>
      <c r="R243" s="214"/>
      <c r="S243" s="287"/>
      <c r="T243" s="430" t="s">
        <v>178</v>
      </c>
      <c r="U243" s="431" t="s">
        <v>178</v>
      </c>
      <c r="V243" s="432" t="s">
        <v>178</v>
      </c>
      <c r="W243" s="433"/>
      <c r="X243" s="433"/>
      <c r="Y243" s="433"/>
      <c r="Z243" s="433"/>
      <c r="AA243" s="433"/>
      <c r="AB243" s="433"/>
      <c r="AC243" s="433"/>
      <c r="AD243" s="433"/>
      <c r="AE243" s="433"/>
      <c r="AF243" s="433"/>
      <c r="AG243" s="433"/>
      <c r="AH243" s="433"/>
      <c r="AI243" s="433"/>
      <c r="AJ243" s="433"/>
      <c r="AK243" s="434"/>
      <c r="AL243" s="41"/>
      <c r="AM243" s="28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</row>
    <row r="244" spans="1:51" x14ac:dyDescent="0.3">
      <c r="A244" s="43">
        <v>1</v>
      </c>
      <c r="B244" s="317" t="s">
        <v>434</v>
      </c>
      <c r="C244" s="289"/>
      <c r="D244" s="289"/>
      <c r="E244" s="289"/>
      <c r="F244" s="289"/>
      <c r="G244" s="289"/>
      <c r="H244" s="289"/>
      <c r="I244" s="289"/>
      <c r="J244" s="289"/>
      <c r="K244" s="289"/>
      <c r="L244" s="289"/>
      <c r="M244" s="289"/>
      <c r="N244" s="289"/>
      <c r="O244" s="289"/>
      <c r="P244" s="289"/>
      <c r="Q244" s="289"/>
      <c r="R244" s="289"/>
      <c r="S244" s="289"/>
      <c r="T244" s="289"/>
      <c r="U244" s="289"/>
      <c r="V244" s="289"/>
      <c r="W244" s="289"/>
      <c r="X244" s="289"/>
      <c r="Y244" s="289"/>
      <c r="Z244" s="289"/>
      <c r="AA244" s="289"/>
      <c r="AB244" s="289"/>
      <c r="AC244" s="289"/>
      <c r="AD244" s="289"/>
      <c r="AE244" s="289"/>
      <c r="AF244" s="289"/>
      <c r="AG244" s="289"/>
      <c r="AH244" s="289"/>
      <c r="AI244" s="289"/>
      <c r="AJ244" s="289"/>
      <c r="AK244" s="291"/>
      <c r="AL244" s="86"/>
      <c r="AM244" s="87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</row>
    <row r="245" spans="1:51" x14ac:dyDescent="0.3">
      <c r="A245" s="43">
        <f t="shared" ref="A245:A257" si="6">A244+1</f>
        <v>2</v>
      </c>
      <c r="B245" s="318" t="s">
        <v>435</v>
      </c>
      <c r="C245" s="319"/>
      <c r="D245" s="319"/>
      <c r="E245" s="319"/>
      <c r="F245" s="319"/>
      <c r="G245" s="319"/>
      <c r="H245" s="319"/>
      <c r="I245" s="319"/>
      <c r="J245" s="319"/>
      <c r="K245" s="319"/>
      <c r="L245" s="319"/>
      <c r="M245" s="319"/>
      <c r="N245" s="319"/>
      <c r="O245" s="319"/>
      <c r="P245" s="319"/>
      <c r="Q245" s="319"/>
      <c r="R245" s="319"/>
      <c r="S245" s="319"/>
      <c r="T245" s="319"/>
      <c r="U245" s="319"/>
      <c r="V245" s="319"/>
      <c r="W245" s="319"/>
      <c r="X245" s="319"/>
      <c r="Y245" s="319"/>
      <c r="Z245" s="319"/>
      <c r="AA245" s="319"/>
      <c r="AB245" s="319"/>
      <c r="AC245" s="319"/>
      <c r="AD245" s="320"/>
      <c r="AE245" s="320"/>
      <c r="AF245" s="320"/>
      <c r="AG245" s="320"/>
      <c r="AH245" s="320"/>
      <c r="AI245" s="320"/>
      <c r="AJ245" s="320"/>
      <c r="AK245" s="321"/>
      <c r="AL245" s="91"/>
      <c r="AM245" s="92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</row>
    <row r="246" spans="1:51" x14ac:dyDescent="0.3">
      <c r="A246" s="43">
        <f t="shared" si="6"/>
        <v>3</v>
      </c>
      <c r="B246" s="322" t="s">
        <v>436</v>
      </c>
      <c r="C246" s="301"/>
      <c r="D246" s="301"/>
      <c r="E246" s="301"/>
      <c r="F246" s="301"/>
      <c r="G246" s="301"/>
      <c r="H246" s="301"/>
      <c r="I246" s="301"/>
      <c r="J246" s="323"/>
      <c r="K246" s="288" t="s">
        <v>437</v>
      </c>
      <c r="L246" s="324"/>
      <c r="M246" s="324"/>
      <c r="N246" s="325"/>
      <c r="O246" s="326"/>
      <c r="P246" s="324" t="s">
        <v>438</v>
      </c>
      <c r="Q246" s="324"/>
      <c r="R246" s="326"/>
      <c r="S246" s="327"/>
      <c r="T246" s="118" t="s">
        <v>439</v>
      </c>
      <c r="U246" s="51"/>
      <c r="V246" s="51"/>
      <c r="W246" s="51"/>
      <c r="X246" s="51"/>
      <c r="Y246" s="51"/>
      <c r="Z246" s="51"/>
      <c r="AA246" s="51"/>
      <c r="AB246" s="51"/>
      <c r="AC246" s="51"/>
      <c r="AD246" s="328" t="s">
        <v>440</v>
      </c>
      <c r="AE246" s="329"/>
      <c r="AF246" s="329"/>
      <c r="AG246" s="329"/>
      <c r="AH246" s="330"/>
      <c r="AI246" s="329" t="s">
        <v>441</v>
      </c>
      <c r="AJ246" s="329"/>
      <c r="AK246" s="331"/>
      <c r="AL246" s="79"/>
      <c r="AM246" s="80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</row>
    <row r="247" spans="1:51" x14ac:dyDescent="0.3">
      <c r="A247" s="43">
        <f t="shared" si="6"/>
        <v>4</v>
      </c>
      <c r="B247" s="292"/>
      <c r="C247" s="19" t="s">
        <v>240</v>
      </c>
      <c r="D247" s="19"/>
      <c r="E247" s="19"/>
      <c r="F247" s="20"/>
      <c r="G247" s="20"/>
      <c r="H247" s="20"/>
      <c r="I247" s="20"/>
      <c r="J247" s="20"/>
      <c r="K247" s="463"/>
      <c r="L247" s="464"/>
      <c r="M247" s="464"/>
      <c r="N247" s="465"/>
      <c r="O247" s="464"/>
      <c r="P247" s="464"/>
      <c r="Q247" s="464"/>
      <c r="R247" s="464"/>
      <c r="S247" s="465"/>
      <c r="T247" s="279"/>
      <c r="U247" s="19" t="s">
        <v>240</v>
      </c>
      <c r="V247" s="19"/>
      <c r="W247" s="19"/>
      <c r="X247" s="19"/>
      <c r="Y247" s="19"/>
      <c r="Z247" s="20"/>
      <c r="AA247" s="20"/>
      <c r="AB247" s="20"/>
      <c r="AC247" s="20"/>
      <c r="AD247" s="644"/>
      <c r="AE247" s="645"/>
      <c r="AF247" s="645"/>
      <c r="AG247" s="645"/>
      <c r="AH247" s="645"/>
      <c r="AI247" s="645"/>
      <c r="AJ247" s="645"/>
      <c r="AK247" s="646"/>
      <c r="AL247" s="79"/>
      <c r="AM247" s="80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</row>
    <row r="248" spans="1:51" x14ac:dyDescent="0.3">
      <c r="A248" s="43">
        <f t="shared" si="6"/>
        <v>5</v>
      </c>
      <c r="B248" s="292"/>
      <c r="C248" s="19" t="s">
        <v>200</v>
      </c>
      <c r="D248" s="19"/>
      <c r="E248" s="19"/>
      <c r="F248" s="20"/>
      <c r="G248" s="20"/>
      <c r="H248" s="20"/>
      <c r="I248" s="20"/>
      <c r="J248" s="20"/>
      <c r="K248" s="463"/>
      <c r="L248" s="464"/>
      <c r="M248" s="464"/>
      <c r="N248" s="465"/>
      <c r="O248" s="463"/>
      <c r="P248" s="464"/>
      <c r="Q248" s="464"/>
      <c r="R248" s="464"/>
      <c r="S248" s="465"/>
      <c r="T248" s="279"/>
      <c r="U248" s="19" t="s">
        <v>200</v>
      </c>
      <c r="V248" s="19"/>
      <c r="W248" s="20"/>
      <c r="X248" s="20"/>
      <c r="Y248" s="20"/>
      <c r="Z248" s="20"/>
      <c r="AA248" s="20"/>
      <c r="AB248" s="20"/>
      <c r="AC248" s="20"/>
      <c r="AD248" s="597"/>
      <c r="AE248" s="598"/>
      <c r="AF248" s="598"/>
      <c r="AG248" s="598"/>
      <c r="AH248" s="598"/>
      <c r="AI248" s="598"/>
      <c r="AJ248" s="598"/>
      <c r="AK248" s="599"/>
      <c r="AL248" s="79"/>
      <c r="AM248" s="80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</row>
    <row r="249" spans="1:51" x14ac:dyDescent="0.3">
      <c r="A249" s="43">
        <f t="shared" si="6"/>
        <v>6</v>
      </c>
      <c r="B249" s="222"/>
      <c r="C249" s="20" t="s">
        <v>442</v>
      </c>
      <c r="D249" s="20"/>
      <c r="E249" s="20"/>
      <c r="F249" s="20"/>
      <c r="G249" s="20"/>
      <c r="H249" s="20"/>
      <c r="I249" s="20"/>
      <c r="J249" s="20"/>
      <c r="K249" s="466"/>
      <c r="L249" s="588"/>
      <c r="M249" s="588"/>
      <c r="N249" s="467"/>
      <c r="O249" s="468"/>
      <c r="P249" s="588"/>
      <c r="Q249" s="588"/>
      <c r="R249" s="468"/>
      <c r="S249" s="469"/>
      <c r="T249" s="279"/>
      <c r="U249" s="294" t="s">
        <v>443</v>
      </c>
      <c r="V249" s="19"/>
      <c r="W249" s="20"/>
      <c r="X249" s="20"/>
      <c r="Y249" s="20"/>
      <c r="Z249" s="20"/>
      <c r="AA249" s="20"/>
      <c r="AB249" s="20"/>
      <c r="AC249" s="20"/>
      <c r="AD249" s="479"/>
      <c r="AE249" s="617"/>
      <c r="AF249" s="617"/>
      <c r="AG249" s="480"/>
      <c r="AH249" s="479"/>
      <c r="AI249" s="617"/>
      <c r="AJ249" s="617"/>
      <c r="AK249" s="481"/>
      <c r="AL249" s="79"/>
      <c r="AM249" s="80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</row>
    <row r="250" spans="1:51" x14ac:dyDescent="0.3">
      <c r="A250" s="43">
        <f t="shared" si="6"/>
        <v>7</v>
      </c>
      <c r="B250" s="222"/>
      <c r="C250" s="20" t="s">
        <v>444</v>
      </c>
      <c r="D250" s="20"/>
      <c r="E250" s="20"/>
      <c r="F250" s="20"/>
      <c r="G250" s="20"/>
      <c r="H250" s="20"/>
      <c r="I250" s="20"/>
      <c r="J250" s="20"/>
      <c r="K250" s="466"/>
      <c r="L250" s="588"/>
      <c r="M250" s="588"/>
      <c r="N250" s="467"/>
      <c r="O250" s="468"/>
      <c r="P250" s="588"/>
      <c r="Q250" s="588"/>
      <c r="R250" s="468"/>
      <c r="S250" s="467"/>
      <c r="T250" s="204"/>
      <c r="U250" s="55" t="s">
        <v>445</v>
      </c>
      <c r="V250" s="20"/>
      <c r="W250" s="20"/>
      <c r="X250" s="20"/>
      <c r="Y250" s="20"/>
      <c r="Z250" s="20"/>
      <c r="AA250" s="20"/>
      <c r="AB250" s="20"/>
      <c r="AC250" s="20"/>
      <c r="AD250" s="479"/>
      <c r="AE250" s="629"/>
      <c r="AF250" s="629"/>
      <c r="AG250" s="480"/>
      <c r="AH250" s="479"/>
      <c r="AI250" s="629"/>
      <c r="AJ250" s="629"/>
      <c r="AK250" s="481"/>
      <c r="AL250" s="79"/>
      <c r="AM250" s="80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</row>
    <row r="251" spans="1:51" x14ac:dyDescent="0.3">
      <c r="A251" s="43">
        <f t="shared" si="6"/>
        <v>8</v>
      </c>
      <c r="B251" s="293"/>
      <c r="C251" s="19" t="s">
        <v>545</v>
      </c>
      <c r="D251" s="19"/>
      <c r="E251" s="19"/>
      <c r="F251" s="19"/>
      <c r="G251" s="19"/>
      <c r="H251" s="19"/>
      <c r="I251" s="19"/>
      <c r="J251" s="19"/>
      <c r="K251" s="470"/>
      <c r="L251" s="471"/>
      <c r="M251" s="472"/>
      <c r="N251" s="473"/>
      <c r="O251" s="474"/>
      <c r="P251" s="471"/>
      <c r="Q251" s="472"/>
      <c r="R251" s="472"/>
      <c r="S251" s="465"/>
      <c r="T251" s="37"/>
      <c r="U251" s="294" t="s">
        <v>446</v>
      </c>
      <c r="V251" s="19"/>
      <c r="W251" s="19"/>
      <c r="X251" s="19"/>
      <c r="Y251" s="19"/>
      <c r="Z251" s="19"/>
      <c r="AA251" s="19"/>
      <c r="AB251" s="19"/>
      <c r="AC251" s="19"/>
      <c r="AD251" s="479"/>
      <c r="AE251" s="617"/>
      <c r="AF251" s="617"/>
      <c r="AG251" s="480"/>
      <c r="AH251" s="479"/>
      <c r="AI251" s="617"/>
      <c r="AJ251" s="617"/>
      <c r="AK251" s="481"/>
      <c r="AL251" s="79"/>
      <c r="AM251" s="80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</row>
    <row r="252" spans="1:51" x14ac:dyDescent="0.3">
      <c r="A252" s="43">
        <f t="shared" si="6"/>
        <v>9</v>
      </c>
      <c r="B252" s="292"/>
      <c r="C252" s="19" t="s">
        <v>447</v>
      </c>
      <c r="D252" s="19"/>
      <c r="E252" s="19"/>
      <c r="F252" s="19"/>
      <c r="G252" s="19"/>
      <c r="H252" s="19"/>
      <c r="I252" s="19"/>
      <c r="J252" s="19"/>
      <c r="K252" s="475"/>
      <c r="L252" s="476"/>
      <c r="M252" s="476"/>
      <c r="N252" s="477"/>
      <c r="O252" s="475"/>
      <c r="P252" s="476"/>
      <c r="Q252" s="476"/>
      <c r="R252" s="476"/>
      <c r="S252" s="465"/>
      <c r="T252" s="279"/>
      <c r="U252" s="19" t="s">
        <v>448</v>
      </c>
      <c r="V252" s="19"/>
      <c r="W252" s="19"/>
      <c r="X252" s="19"/>
      <c r="Y252" s="19"/>
      <c r="Z252" s="19"/>
      <c r="AA252" s="19"/>
      <c r="AB252" s="19"/>
      <c r="AC252" s="19"/>
      <c r="AD252" s="479"/>
      <c r="AE252" s="480"/>
      <c r="AF252" s="480"/>
      <c r="AG252" s="480"/>
      <c r="AH252" s="479"/>
      <c r="AI252" s="480"/>
      <c r="AJ252" s="480"/>
      <c r="AK252" s="481"/>
      <c r="AL252" s="79"/>
      <c r="AM252" s="80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</row>
    <row r="253" spans="1:51" x14ac:dyDescent="0.3">
      <c r="A253" s="43">
        <f t="shared" si="6"/>
        <v>10</v>
      </c>
      <c r="B253" s="292"/>
      <c r="C253" s="19" t="s">
        <v>449</v>
      </c>
      <c r="D253" s="19"/>
      <c r="E253" s="19"/>
      <c r="F253" s="19"/>
      <c r="G253" s="20"/>
      <c r="H253" s="20"/>
      <c r="I253" s="20"/>
      <c r="J253" s="20"/>
      <c r="K253" s="475"/>
      <c r="L253" s="476"/>
      <c r="M253" s="476"/>
      <c r="N253" s="477"/>
      <c r="O253" s="475"/>
      <c r="P253" s="476"/>
      <c r="Q253" s="476"/>
      <c r="R253" s="476"/>
      <c r="S253" s="465"/>
      <c r="T253" s="279"/>
      <c r="U253" s="19" t="s">
        <v>450</v>
      </c>
      <c r="V253" s="19"/>
      <c r="W253" s="19"/>
      <c r="X253" s="19"/>
      <c r="Y253" s="19"/>
      <c r="Z253" s="20"/>
      <c r="AA253" s="20"/>
      <c r="AB253" s="20"/>
      <c r="AC253" s="20"/>
      <c r="AD253" s="475"/>
      <c r="AE253" s="478"/>
      <c r="AF253" s="478"/>
      <c r="AG253" s="476"/>
      <c r="AH253" s="475"/>
      <c r="AI253" s="478"/>
      <c r="AJ253" s="478"/>
      <c r="AK253" s="477"/>
      <c r="AL253" s="79"/>
      <c r="AM253" s="80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</row>
    <row r="254" spans="1:51" x14ac:dyDescent="0.3">
      <c r="A254" s="43">
        <f t="shared" si="6"/>
        <v>11</v>
      </c>
      <c r="B254" s="292"/>
      <c r="C254" s="19" t="s">
        <v>448</v>
      </c>
      <c r="D254" s="19"/>
      <c r="E254" s="19"/>
      <c r="F254" s="19"/>
      <c r="G254" s="19"/>
      <c r="H254" s="19"/>
      <c r="I254" s="20"/>
      <c r="J254" s="20"/>
      <c r="K254" s="475"/>
      <c r="L254" s="476"/>
      <c r="M254" s="476"/>
      <c r="N254" s="477"/>
      <c r="O254" s="475"/>
      <c r="P254" s="476"/>
      <c r="Q254" s="476"/>
      <c r="R254" s="476"/>
      <c r="S254" s="465"/>
      <c r="T254" s="279"/>
      <c r="U254" s="19" t="s">
        <v>451</v>
      </c>
      <c r="V254" s="19"/>
      <c r="W254" s="20"/>
      <c r="X254" s="20"/>
      <c r="Y254" s="20"/>
      <c r="Z254" s="20"/>
      <c r="AA254" s="20"/>
      <c r="AB254" s="20"/>
      <c r="AC254" s="20"/>
      <c r="AD254" s="475"/>
      <c r="AE254" s="476"/>
      <c r="AF254" s="476"/>
      <c r="AG254" s="476"/>
      <c r="AH254" s="475"/>
      <c r="AI254" s="476"/>
      <c r="AJ254" s="476"/>
      <c r="AK254" s="477"/>
      <c r="AL254" s="79"/>
      <c r="AM254" s="80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</row>
    <row r="255" spans="1:51" x14ac:dyDescent="0.3">
      <c r="A255" s="43">
        <f t="shared" si="6"/>
        <v>12</v>
      </c>
      <c r="B255" s="292"/>
      <c r="C255" s="19" t="s">
        <v>452</v>
      </c>
      <c r="D255" s="19"/>
      <c r="E255" s="19"/>
      <c r="F255" s="19"/>
      <c r="G255" s="19"/>
      <c r="H255" s="19"/>
      <c r="I255" s="19"/>
      <c r="J255" s="19"/>
      <c r="K255" s="475"/>
      <c r="L255" s="476"/>
      <c r="M255" s="476"/>
      <c r="N255" s="477"/>
      <c r="O255" s="475"/>
      <c r="P255" s="476"/>
      <c r="Q255" s="476"/>
      <c r="R255" s="476"/>
      <c r="S255" s="465"/>
      <c r="T255" s="20" t="s">
        <v>453</v>
      </c>
      <c r="U255" s="20"/>
      <c r="V255" s="20"/>
      <c r="W255" s="20"/>
      <c r="X255" s="20"/>
      <c r="Y255" s="204"/>
      <c r="Z255" s="20" t="s">
        <v>454</v>
      </c>
      <c r="AA255" s="20"/>
      <c r="AB255" s="20"/>
      <c r="AC255" s="20"/>
      <c r="AD255" s="204"/>
      <c r="AE255" s="20" t="s">
        <v>455</v>
      </c>
      <c r="AF255" s="20"/>
      <c r="AG255" s="20"/>
      <c r="AH255" s="20"/>
      <c r="AI255" s="20"/>
      <c r="AJ255" s="20"/>
      <c r="AK255" s="76"/>
      <c r="AL255" s="83"/>
      <c r="AM255" s="84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</row>
    <row r="256" spans="1:51" x14ac:dyDescent="0.3">
      <c r="A256" s="43">
        <f t="shared" si="6"/>
        <v>13</v>
      </c>
      <c r="B256" s="292"/>
      <c r="C256" s="19" t="s">
        <v>456</v>
      </c>
      <c r="D256" s="19"/>
      <c r="E256" s="19"/>
      <c r="F256" s="19"/>
      <c r="G256" s="19"/>
      <c r="H256" s="19"/>
      <c r="I256" s="19"/>
      <c r="J256" s="19"/>
      <c r="K256" s="475"/>
      <c r="L256" s="478"/>
      <c r="M256" s="478"/>
      <c r="N256" s="477"/>
      <c r="O256" s="475"/>
      <c r="P256" s="478"/>
      <c r="Q256" s="478"/>
      <c r="R256" s="476"/>
      <c r="S256" s="465"/>
      <c r="T256" s="20" t="s">
        <v>457</v>
      </c>
      <c r="U256" s="20"/>
      <c r="V256" s="20"/>
      <c r="W256" s="20"/>
      <c r="X256" s="20"/>
      <c r="Y256" s="204"/>
      <c r="Z256" s="20" t="s">
        <v>458</v>
      </c>
      <c r="AA256" s="20"/>
      <c r="AB256" s="20"/>
      <c r="AC256" s="20"/>
      <c r="AD256" s="204"/>
      <c r="AE256" s="20" t="s">
        <v>459</v>
      </c>
      <c r="AF256" s="20"/>
      <c r="AG256" s="20"/>
      <c r="AH256" s="20"/>
      <c r="AI256" s="20"/>
      <c r="AJ256" s="20"/>
      <c r="AK256" s="76"/>
      <c r="AL256" s="83"/>
      <c r="AM256" s="84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</row>
    <row r="257" spans="1:51" x14ac:dyDescent="0.3">
      <c r="A257" s="43">
        <f t="shared" si="6"/>
        <v>14</v>
      </c>
      <c r="B257" s="292"/>
      <c r="C257" s="124"/>
      <c r="D257" s="124"/>
      <c r="E257" s="124"/>
      <c r="F257" s="124"/>
      <c r="G257" s="124"/>
      <c r="H257" s="124"/>
      <c r="I257" s="124"/>
      <c r="J257" s="20"/>
      <c r="K257" s="20"/>
      <c r="L257" s="20"/>
      <c r="M257" s="20"/>
      <c r="N257" s="20"/>
      <c r="O257" s="20"/>
      <c r="P257" s="20"/>
      <c r="Q257" s="20"/>
      <c r="R257" s="20"/>
      <c r="S257" s="35"/>
      <c r="T257" s="19"/>
      <c r="U257" s="19" t="s">
        <v>336</v>
      </c>
      <c r="V257" s="19"/>
      <c r="W257" s="19"/>
      <c r="X257" s="124"/>
      <c r="Y257" s="124"/>
      <c r="Z257" s="124"/>
      <c r="AA257" s="124"/>
      <c r="AB257" s="124"/>
      <c r="AC257" s="124"/>
      <c r="AD257" s="124"/>
      <c r="AE257" s="124"/>
      <c r="AF257" s="124"/>
      <c r="AG257" s="124"/>
      <c r="AH257" s="124"/>
      <c r="AI257" s="124"/>
      <c r="AJ257" s="124"/>
      <c r="AK257" s="205"/>
      <c r="AL257" s="83"/>
      <c r="AM257" s="84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</row>
    <row r="258" spans="1:51" ht="3.25" customHeight="1" x14ac:dyDescent="0.3">
      <c r="A258" s="43"/>
      <c r="B258" s="293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35"/>
      <c r="T258" s="333"/>
      <c r="U258" s="333"/>
      <c r="V258" s="333"/>
      <c r="W258" s="333"/>
      <c r="X258" s="334"/>
      <c r="Y258" s="334"/>
      <c r="Z258" s="334"/>
      <c r="AA258" s="334"/>
      <c r="AB258" s="334"/>
      <c r="AC258" s="334"/>
      <c r="AD258" s="334"/>
      <c r="AE258" s="334"/>
      <c r="AF258" s="334"/>
      <c r="AG258" s="334"/>
      <c r="AH258" s="334"/>
      <c r="AI258" s="334"/>
      <c r="AJ258" s="334"/>
      <c r="AK258" s="335"/>
      <c r="AL258" s="83"/>
      <c r="AM258" s="84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</row>
    <row r="259" spans="1:51" x14ac:dyDescent="0.3">
      <c r="A259" s="43">
        <f>A257+1</f>
        <v>15</v>
      </c>
      <c r="B259" s="292"/>
      <c r="C259" s="20" t="s">
        <v>460</v>
      </c>
      <c r="D259" s="20"/>
      <c r="E259" s="20"/>
      <c r="F259" s="20"/>
      <c r="G259" s="601"/>
      <c r="H259" s="601"/>
      <c r="I259" s="20" t="s">
        <v>356</v>
      </c>
      <c r="J259" s="347"/>
      <c r="K259" s="20"/>
      <c r="L259" s="20"/>
      <c r="M259" s="20"/>
      <c r="N259" s="20"/>
      <c r="O259" s="20"/>
      <c r="P259" s="20"/>
      <c r="Q259" s="20"/>
      <c r="R259" s="20"/>
      <c r="S259" s="35"/>
      <c r="T259" s="19"/>
      <c r="U259" s="19"/>
      <c r="V259" s="19"/>
      <c r="W259" s="20"/>
      <c r="X259" s="20"/>
      <c r="Y259" s="20"/>
      <c r="Z259" s="20"/>
      <c r="AA259" s="20"/>
      <c r="AB259" s="20"/>
      <c r="AC259" s="20"/>
      <c r="AD259" s="204"/>
      <c r="AE259" s="20" t="s">
        <v>461</v>
      </c>
      <c r="AF259" s="20"/>
      <c r="AG259" s="20"/>
      <c r="AH259" s="20"/>
      <c r="AI259" s="20"/>
      <c r="AJ259" s="20"/>
      <c r="AK259" s="35"/>
      <c r="AL259" s="83"/>
      <c r="AM259" s="84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</row>
    <row r="260" spans="1:51" x14ac:dyDescent="0.3">
      <c r="A260" s="43">
        <f t="shared" ref="A260:A282" si="7">A259+1</f>
        <v>16</v>
      </c>
      <c r="B260" s="336" t="s">
        <v>462</v>
      </c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279"/>
      <c r="N260" s="19" t="s">
        <v>463</v>
      </c>
      <c r="O260" s="19"/>
      <c r="P260" s="19"/>
      <c r="Q260" s="19"/>
      <c r="R260" s="19"/>
      <c r="S260" s="35"/>
      <c r="T260" s="59" t="s">
        <v>464</v>
      </c>
      <c r="U260" s="19"/>
      <c r="V260" s="19"/>
      <c r="W260" s="20"/>
      <c r="X260" s="20"/>
      <c r="Y260" s="20"/>
      <c r="Z260" s="20"/>
      <c r="AA260" s="20"/>
      <c r="AB260" s="20"/>
      <c r="AC260" s="20"/>
      <c r="AD260" s="20"/>
      <c r="AE260" s="337" t="s">
        <v>465</v>
      </c>
      <c r="AF260" s="20"/>
      <c r="AG260" s="20"/>
      <c r="AH260" s="20"/>
      <c r="AI260" s="20"/>
      <c r="AJ260" s="20"/>
      <c r="AK260" s="35"/>
      <c r="AL260" s="83"/>
      <c r="AM260" s="84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</row>
    <row r="261" spans="1:51" ht="12.75" customHeight="1" x14ac:dyDescent="0.3">
      <c r="A261" s="43">
        <f t="shared" si="7"/>
        <v>17</v>
      </c>
      <c r="B261" s="292"/>
      <c r="C261" s="19" t="s">
        <v>466</v>
      </c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337" t="s">
        <v>467</v>
      </c>
      <c r="O261" s="20"/>
      <c r="P261" s="20"/>
      <c r="Q261" s="20"/>
      <c r="R261" s="20"/>
      <c r="S261" s="76"/>
      <c r="T261" s="204"/>
      <c r="U261" s="19" t="s">
        <v>240</v>
      </c>
      <c r="V261" s="643" t="s">
        <v>624</v>
      </c>
      <c r="W261" s="636"/>
      <c r="X261" s="636"/>
      <c r="Y261" s="624"/>
      <c r="Z261" s="624"/>
      <c r="AA261" s="624"/>
      <c r="AB261" s="204"/>
      <c r="AC261" s="20" t="s">
        <v>201</v>
      </c>
      <c r="AD261" s="20"/>
      <c r="AE261" s="635" t="s">
        <v>622</v>
      </c>
      <c r="AF261" s="636"/>
      <c r="AG261" s="636"/>
      <c r="AH261" s="636"/>
      <c r="AI261" s="636"/>
      <c r="AJ261" s="636"/>
      <c r="AK261" s="637"/>
      <c r="AL261" s="83"/>
      <c r="AM261" s="84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</row>
    <row r="262" spans="1:51" x14ac:dyDescent="0.3">
      <c r="A262" s="43">
        <f t="shared" si="7"/>
        <v>18</v>
      </c>
      <c r="B262" s="298"/>
      <c r="C262" s="279"/>
      <c r="D262" s="19" t="s">
        <v>240</v>
      </c>
      <c r="E262" s="20"/>
      <c r="F262" s="124"/>
      <c r="G262" s="20" t="s">
        <v>468</v>
      </c>
      <c r="H262" s="20"/>
      <c r="I262" s="20"/>
      <c r="J262" s="20"/>
      <c r="K262" s="20"/>
      <c r="L262" s="124"/>
      <c r="M262" s="124"/>
      <c r="N262" s="20" t="s">
        <v>469</v>
      </c>
      <c r="O262" s="20"/>
      <c r="P262" s="20"/>
      <c r="Q262" s="20"/>
      <c r="R262" s="20"/>
      <c r="S262" s="76"/>
      <c r="T262" s="204"/>
      <c r="U262" s="20" t="s">
        <v>470</v>
      </c>
      <c r="V262" s="524" t="s">
        <v>625</v>
      </c>
      <c r="X262" s="518"/>
      <c r="Y262" s="516"/>
      <c r="AA262" s="525" t="s">
        <v>635</v>
      </c>
      <c r="AB262" s="516"/>
      <c r="AC262" s="516"/>
      <c r="AD262" s="516"/>
      <c r="AE262" s="516"/>
      <c r="AF262" s="516"/>
      <c r="AG262" s="516"/>
      <c r="AH262" s="516"/>
      <c r="AI262" s="516"/>
      <c r="AJ262" s="516"/>
      <c r="AK262" s="517"/>
      <c r="AL262" s="83"/>
      <c r="AM262" s="84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</row>
    <row r="263" spans="1:51" x14ac:dyDescent="0.3">
      <c r="A263" s="43">
        <f t="shared" si="7"/>
        <v>19</v>
      </c>
      <c r="B263" s="298"/>
      <c r="C263" s="204"/>
      <c r="D263" s="20" t="s">
        <v>471</v>
      </c>
      <c r="E263" s="20"/>
      <c r="F263" s="20"/>
      <c r="G263" s="20"/>
      <c r="H263" s="20"/>
      <c r="I263" s="20"/>
      <c r="J263" s="20"/>
      <c r="K263" s="20"/>
      <c r="L263" s="20"/>
      <c r="M263" s="123"/>
      <c r="N263" s="20" t="s">
        <v>472</v>
      </c>
      <c r="O263" s="20"/>
      <c r="P263" s="123"/>
      <c r="Q263" s="20" t="s">
        <v>470</v>
      </c>
      <c r="R263" s="20"/>
      <c r="S263" s="76"/>
      <c r="T263" s="204"/>
      <c r="U263" s="19" t="s">
        <v>473</v>
      </c>
      <c r="V263" s="55"/>
      <c r="W263" s="20"/>
      <c r="X263" s="20"/>
      <c r="Y263" s="20"/>
      <c r="Z263" s="20"/>
      <c r="AA263" s="20"/>
      <c r="AB263" s="526">
        <v>2</v>
      </c>
      <c r="AC263" s="124"/>
      <c r="AD263" s="124"/>
      <c r="AE263" s="124"/>
      <c r="AF263" s="20" t="s">
        <v>474</v>
      </c>
      <c r="AG263" s="20"/>
      <c r="AH263" s="20"/>
      <c r="AI263" s="526">
        <v>4</v>
      </c>
      <c r="AJ263" s="206"/>
      <c r="AK263" s="205"/>
      <c r="AL263" s="83"/>
      <c r="AM263" s="84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</row>
    <row r="264" spans="1:51" x14ac:dyDescent="0.3">
      <c r="A264" s="43">
        <f t="shared" si="7"/>
        <v>20</v>
      </c>
      <c r="B264" s="292"/>
      <c r="C264" s="19" t="s">
        <v>475</v>
      </c>
      <c r="D264" s="19"/>
      <c r="E264" s="19"/>
      <c r="F264" s="19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76"/>
      <c r="T264" s="38"/>
      <c r="U264" s="20" t="s">
        <v>476</v>
      </c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I264" s="124"/>
      <c r="AJ264" s="124"/>
      <c r="AK264" s="205"/>
      <c r="AL264" s="83"/>
      <c r="AM264" s="84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</row>
    <row r="265" spans="1:51" x14ac:dyDescent="0.3">
      <c r="A265" s="43">
        <f t="shared" si="7"/>
        <v>21</v>
      </c>
      <c r="B265" s="298"/>
      <c r="C265" s="279"/>
      <c r="D265" s="19" t="s">
        <v>477</v>
      </c>
      <c r="E265" s="19"/>
      <c r="F265" s="20"/>
      <c r="G265" s="20"/>
      <c r="H265" s="20"/>
      <c r="I265" s="20"/>
      <c r="J265" s="20"/>
      <c r="K265" s="20"/>
      <c r="L265" s="20"/>
      <c r="M265" s="123"/>
      <c r="N265" s="20" t="s">
        <v>472</v>
      </c>
      <c r="O265" s="20"/>
      <c r="P265" s="123"/>
      <c r="Q265" s="20" t="s">
        <v>470</v>
      </c>
      <c r="R265" s="20"/>
      <c r="S265" s="35"/>
      <c r="T265" s="19"/>
      <c r="U265" s="279"/>
      <c r="V265" s="19" t="s">
        <v>470</v>
      </c>
      <c r="W265" s="485"/>
      <c r="X265" s="606" t="s">
        <v>619</v>
      </c>
      <c r="Y265" s="622"/>
      <c r="Z265" s="622"/>
      <c r="AA265" s="622"/>
      <c r="AB265" s="204"/>
      <c r="AC265" s="20" t="s">
        <v>201</v>
      </c>
      <c r="AD265" s="20"/>
      <c r="AE265" s="20"/>
      <c r="AF265" s="606" t="s">
        <v>623</v>
      </c>
      <c r="AG265" s="633"/>
      <c r="AH265" s="633"/>
      <c r="AI265" s="515"/>
      <c r="AJ265" s="124"/>
      <c r="AK265" s="205"/>
      <c r="AL265" s="83"/>
      <c r="AM265" s="84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</row>
    <row r="266" spans="1:51" x14ac:dyDescent="0.3">
      <c r="A266" s="43">
        <f t="shared" si="7"/>
        <v>22</v>
      </c>
      <c r="B266" s="292"/>
      <c r="C266" s="19" t="s">
        <v>478</v>
      </c>
      <c r="D266" s="19"/>
      <c r="E266" s="19"/>
      <c r="F266" s="19"/>
      <c r="G266" s="19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35"/>
      <c r="T266" s="20"/>
      <c r="U266" s="20" t="s">
        <v>479</v>
      </c>
      <c r="V266" s="20"/>
      <c r="W266" s="20"/>
      <c r="X266" s="20"/>
      <c r="Y266" s="20"/>
      <c r="Z266" s="20"/>
      <c r="AA266" s="20"/>
      <c r="AB266" s="20"/>
      <c r="AC266" s="20"/>
      <c r="AD266" s="606" t="s">
        <v>618</v>
      </c>
      <c r="AE266" s="619"/>
      <c r="AF266" s="619"/>
      <c r="AG266" s="619"/>
      <c r="AH266" s="619"/>
      <c r="AI266" s="619"/>
      <c r="AJ266" s="619"/>
      <c r="AK266" s="623"/>
      <c r="AL266" s="83"/>
      <c r="AM266" s="84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</row>
    <row r="267" spans="1:51" x14ac:dyDescent="0.3">
      <c r="A267" s="43">
        <f t="shared" si="7"/>
        <v>23</v>
      </c>
      <c r="B267" s="298"/>
      <c r="C267" s="279"/>
      <c r="D267" s="19" t="s">
        <v>480</v>
      </c>
      <c r="E267" s="19"/>
      <c r="F267" s="19"/>
      <c r="G267" s="19"/>
      <c r="H267" s="20"/>
      <c r="I267" s="20"/>
      <c r="J267" s="123"/>
      <c r="K267" s="123"/>
      <c r="L267" s="123"/>
      <c r="M267" s="204"/>
      <c r="N267" s="123"/>
      <c r="O267" s="605"/>
      <c r="P267" s="605"/>
      <c r="Q267" s="20" t="s">
        <v>481</v>
      </c>
      <c r="R267" s="20"/>
      <c r="S267" s="35"/>
      <c r="T267" s="20"/>
      <c r="U267" s="204"/>
      <c r="V267" s="20" t="s">
        <v>482</v>
      </c>
      <c r="W267" s="20"/>
      <c r="X267" s="20"/>
      <c r="Y267" s="124"/>
      <c r="Z267" s="124" t="s">
        <v>586</v>
      </c>
      <c r="AA267" s="124"/>
      <c r="AB267" s="124"/>
      <c r="AC267" s="20" t="s">
        <v>483</v>
      </c>
      <c r="AD267" s="20"/>
      <c r="AE267" s="20"/>
      <c r="AF267" s="20"/>
      <c r="AG267" s="124"/>
      <c r="AH267" s="124"/>
      <c r="AI267" s="124"/>
      <c r="AJ267" s="124"/>
      <c r="AK267" s="205"/>
      <c r="AL267" s="83"/>
      <c r="AM267" s="84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</row>
    <row r="268" spans="1:51" x14ac:dyDescent="0.3">
      <c r="A268" s="43">
        <f t="shared" si="7"/>
        <v>24</v>
      </c>
      <c r="B268" s="298"/>
      <c r="C268" s="279"/>
      <c r="D268" s="19" t="s">
        <v>484</v>
      </c>
      <c r="E268" s="19"/>
      <c r="F268" s="19"/>
      <c r="G268" s="19"/>
      <c r="H268" s="19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76"/>
      <c r="T268" s="20"/>
      <c r="U268" s="279"/>
      <c r="V268" s="19" t="s">
        <v>485</v>
      </c>
      <c r="W268" s="485"/>
      <c r="X268" s="606" t="s">
        <v>619</v>
      </c>
      <c r="Y268" s="622"/>
      <c r="Z268" s="622"/>
      <c r="AA268" s="622"/>
      <c r="AB268" s="204"/>
      <c r="AC268" s="20" t="s">
        <v>201</v>
      </c>
      <c r="AD268" s="20"/>
      <c r="AE268" s="20"/>
      <c r="AF268" s="124"/>
      <c r="AG268" s="600"/>
      <c r="AH268" s="600"/>
      <c r="AI268" s="600"/>
      <c r="AJ268" s="124"/>
      <c r="AK268" s="205"/>
      <c r="AL268" s="83"/>
      <c r="AM268" s="84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</row>
    <row r="269" spans="1:51" x14ac:dyDescent="0.3">
      <c r="A269" s="43">
        <f t="shared" si="7"/>
        <v>25</v>
      </c>
      <c r="B269" s="298"/>
      <c r="C269" s="37"/>
      <c r="D269" s="19"/>
      <c r="E269" s="19"/>
      <c r="F269" s="19"/>
      <c r="G269" s="19"/>
      <c r="H269" s="19"/>
      <c r="I269" s="20"/>
      <c r="J269" s="20"/>
      <c r="K269" s="20"/>
      <c r="L269" s="20"/>
      <c r="M269" s="285"/>
      <c r="N269" s="20" t="s">
        <v>472</v>
      </c>
      <c r="O269" s="20"/>
      <c r="P269" s="285"/>
      <c r="Q269" s="20" t="s">
        <v>470</v>
      </c>
      <c r="R269" s="20"/>
      <c r="S269" s="76"/>
      <c r="T269" s="19"/>
      <c r="U269" s="279"/>
      <c r="V269" s="294" t="s">
        <v>486</v>
      </c>
      <c r="W269" s="19"/>
      <c r="X269" s="19"/>
      <c r="Y269" s="19"/>
      <c r="Z269" s="123"/>
      <c r="AA269" s="123"/>
      <c r="AB269" s="279"/>
      <c r="AC269" s="19" t="s">
        <v>487</v>
      </c>
      <c r="AD269" s="19"/>
      <c r="AE269" s="279"/>
      <c r="AF269" s="19" t="s">
        <v>488</v>
      </c>
      <c r="AG269" s="19"/>
      <c r="AH269" s="123"/>
      <c r="AI269" s="123"/>
      <c r="AJ269" s="12" t="s">
        <v>371</v>
      </c>
      <c r="AK269" s="35"/>
      <c r="AL269" s="83"/>
      <c r="AM269" s="84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</row>
    <row r="270" spans="1:51" x14ac:dyDescent="0.3">
      <c r="A270" s="43">
        <f t="shared" si="7"/>
        <v>26</v>
      </c>
      <c r="B270" s="292"/>
      <c r="C270" s="19" t="s">
        <v>489</v>
      </c>
      <c r="D270" s="19"/>
      <c r="E270" s="20"/>
      <c r="F270" s="20"/>
      <c r="G270" s="20"/>
      <c r="H270" s="20"/>
      <c r="I270" s="20"/>
      <c r="J270" s="20"/>
      <c r="K270" s="20"/>
      <c r="L270" s="20"/>
      <c r="M270" s="277"/>
      <c r="N270" s="277"/>
      <c r="O270" s="277"/>
      <c r="P270" s="277"/>
      <c r="Q270" s="277"/>
      <c r="R270" s="277"/>
      <c r="S270" s="35"/>
      <c r="T270" s="19"/>
      <c r="U270" s="279"/>
      <c r="V270" s="294" t="s">
        <v>490</v>
      </c>
      <c r="W270" s="20"/>
      <c r="X270" s="20"/>
      <c r="Y270" s="204"/>
      <c r="Z270" s="20" t="s">
        <v>488</v>
      </c>
      <c r="AA270" s="20"/>
      <c r="AB270" s="124"/>
      <c r="AC270" s="12" t="s">
        <v>371</v>
      </c>
      <c r="AD270" s="279"/>
      <c r="AE270" s="20" t="s">
        <v>491</v>
      </c>
      <c r="AF270" s="20"/>
      <c r="AG270" s="20"/>
      <c r="AH270" s="20"/>
      <c r="AI270" s="527">
        <v>2</v>
      </c>
      <c r="AJ270" s="20" t="s">
        <v>492</v>
      </c>
      <c r="AK270" s="35"/>
      <c r="AL270" s="84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</row>
    <row r="271" spans="1:51" x14ac:dyDescent="0.3">
      <c r="A271" s="43">
        <f t="shared" si="7"/>
        <v>27</v>
      </c>
      <c r="B271" s="298"/>
      <c r="C271" s="19" t="s">
        <v>425</v>
      </c>
      <c r="D271" s="19"/>
      <c r="E271" s="19"/>
      <c r="F271" s="338"/>
      <c r="G271" s="55" t="s">
        <v>493</v>
      </c>
      <c r="H271" s="20"/>
      <c r="I271" s="124"/>
      <c r="J271" s="20" t="s">
        <v>494</v>
      </c>
      <c r="K271" s="277"/>
      <c r="L271" s="20"/>
      <c r="M271" s="20"/>
      <c r="N271" s="197"/>
      <c r="O271" s="285"/>
      <c r="P271" s="197"/>
      <c r="Q271" s="339"/>
      <c r="R271" s="339" t="s">
        <v>495</v>
      </c>
      <c r="S271" s="76"/>
      <c r="T271" s="51"/>
      <c r="U271" s="51"/>
      <c r="V271" s="51"/>
      <c r="W271" s="54"/>
      <c r="X271" s="54"/>
      <c r="Y271" s="54"/>
      <c r="Z271" s="54"/>
      <c r="AA271" s="54"/>
      <c r="AB271" s="67"/>
      <c r="AC271" s="54"/>
      <c r="AD271" s="54"/>
      <c r="AE271" s="54"/>
      <c r="AF271" s="54"/>
      <c r="AG271" s="54"/>
      <c r="AH271" s="54"/>
      <c r="AI271" s="54"/>
      <c r="AJ271" s="67"/>
      <c r="AK271" s="70"/>
      <c r="AL271" s="79"/>
      <c r="AM271" s="80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</row>
    <row r="272" spans="1:51" x14ac:dyDescent="0.3">
      <c r="A272" s="43">
        <f t="shared" si="7"/>
        <v>28</v>
      </c>
      <c r="B272" s="298"/>
      <c r="C272" s="19" t="s">
        <v>243</v>
      </c>
      <c r="D272" s="19"/>
      <c r="E272" s="19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76"/>
      <c r="T272" s="278" t="s">
        <v>496</v>
      </c>
      <c r="U272" s="19"/>
      <c r="V272" s="19"/>
      <c r="W272" s="19"/>
      <c r="X272" s="19"/>
      <c r="Y272" s="19"/>
      <c r="Z272" s="19"/>
      <c r="AA272" s="19"/>
      <c r="AB272" s="20"/>
      <c r="AC272" s="204"/>
      <c r="AD272" s="20" t="s">
        <v>497</v>
      </c>
      <c r="AE272" s="20"/>
      <c r="AF272" s="20"/>
      <c r="AG272" s="20"/>
      <c r="AH272" s="20"/>
      <c r="AI272" s="20"/>
      <c r="AJ272" s="20"/>
      <c r="AK272" s="35"/>
      <c r="AL272" s="83"/>
      <c r="AM272" s="84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</row>
    <row r="273" spans="1:51" x14ac:dyDescent="0.3">
      <c r="A273" s="43">
        <f t="shared" si="7"/>
        <v>29</v>
      </c>
      <c r="B273" s="292"/>
      <c r="C273" s="19" t="s">
        <v>498</v>
      </c>
      <c r="D273" s="19"/>
      <c r="E273" s="19"/>
      <c r="F273" s="19"/>
      <c r="G273" s="19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76"/>
      <c r="T273" s="20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337" t="s">
        <v>465</v>
      </c>
      <c r="AE273" s="115"/>
      <c r="AF273" s="115"/>
      <c r="AG273" s="115"/>
      <c r="AH273" s="115"/>
      <c r="AI273" s="115"/>
      <c r="AJ273" s="115"/>
      <c r="AK273" s="109"/>
      <c r="AL273" s="83"/>
      <c r="AM273" s="84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</row>
    <row r="274" spans="1:51" x14ac:dyDescent="0.3">
      <c r="A274" s="43">
        <f t="shared" si="7"/>
        <v>30</v>
      </c>
      <c r="B274" s="298"/>
      <c r="C274" s="19" t="s">
        <v>425</v>
      </c>
      <c r="D274" s="19"/>
      <c r="E274" s="19"/>
      <c r="F274" s="338"/>
      <c r="G274" s="55" t="s">
        <v>493</v>
      </c>
      <c r="H274" s="20"/>
      <c r="I274" s="124"/>
      <c r="J274" s="20" t="s">
        <v>494</v>
      </c>
      <c r="K274" s="277"/>
      <c r="L274" s="20"/>
      <c r="M274" s="20"/>
      <c r="N274" s="197"/>
      <c r="O274" s="285"/>
      <c r="P274" s="197"/>
      <c r="Q274" s="339"/>
      <c r="R274" s="339" t="s">
        <v>495</v>
      </c>
      <c r="S274" s="76"/>
      <c r="T274" s="279"/>
      <c r="U274" s="20" t="s">
        <v>240</v>
      </c>
      <c r="V274" s="19"/>
      <c r="W274" s="527" t="s">
        <v>626</v>
      </c>
      <c r="X274" s="124"/>
      <c r="Y274" s="124"/>
      <c r="Z274" s="124"/>
      <c r="AA274" s="124"/>
      <c r="AB274" s="204"/>
      <c r="AC274" s="20" t="s">
        <v>201</v>
      </c>
      <c r="AD274" s="20"/>
      <c r="AE274" s="606" t="s">
        <v>622</v>
      </c>
      <c r="AF274" s="628"/>
      <c r="AG274" s="628"/>
      <c r="AH274" s="628"/>
      <c r="AI274" s="628"/>
      <c r="AJ274" s="628"/>
      <c r="AK274" s="634"/>
      <c r="AL274" s="83"/>
      <c r="AM274" s="84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</row>
    <row r="275" spans="1:51" x14ac:dyDescent="0.3">
      <c r="A275" s="43">
        <f t="shared" si="7"/>
        <v>31</v>
      </c>
      <c r="B275" s="298"/>
      <c r="C275" s="19" t="s">
        <v>243</v>
      </c>
      <c r="D275" s="19"/>
      <c r="E275" s="19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35"/>
      <c r="T275" s="279"/>
      <c r="U275" s="20" t="s">
        <v>470</v>
      </c>
      <c r="V275" s="19"/>
      <c r="W275" s="620" t="s">
        <v>619</v>
      </c>
      <c r="X275" s="621"/>
      <c r="Y275" s="621"/>
      <c r="Z275" s="621"/>
      <c r="AA275" s="124"/>
      <c r="AB275" s="204"/>
      <c r="AC275" s="20" t="s">
        <v>196</v>
      </c>
      <c r="AD275" s="20"/>
      <c r="AE275" s="20"/>
      <c r="AF275" s="20"/>
      <c r="AG275" s="527">
        <v>2</v>
      </c>
      <c r="AH275" s="124"/>
      <c r="AI275" s="124"/>
      <c r="AJ275" s="124"/>
      <c r="AK275" s="205"/>
      <c r="AL275" s="83"/>
      <c r="AM275" s="84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</row>
    <row r="276" spans="1:51" x14ac:dyDescent="0.3">
      <c r="A276" s="43">
        <f t="shared" si="7"/>
        <v>32</v>
      </c>
      <c r="B276" s="299"/>
      <c r="C276" s="20" t="s">
        <v>499</v>
      </c>
      <c r="D276" s="20"/>
      <c r="E276" s="20"/>
      <c r="F276" s="338"/>
      <c r="G276" s="55" t="s">
        <v>493</v>
      </c>
      <c r="H276" s="20"/>
      <c r="I276" s="124"/>
      <c r="J276" s="20" t="s">
        <v>494</v>
      </c>
      <c r="K276" s="277"/>
      <c r="L276" s="20"/>
      <c r="M276" s="20"/>
      <c r="N276" s="197"/>
      <c r="O276" s="285"/>
      <c r="P276" s="197"/>
      <c r="Q276" s="339"/>
      <c r="R276" s="339" t="s">
        <v>495</v>
      </c>
      <c r="S276" s="76"/>
      <c r="T276" s="279"/>
      <c r="U276" s="20" t="s">
        <v>500</v>
      </c>
      <c r="V276" s="19"/>
      <c r="W276" s="19"/>
      <c r="X276" s="19"/>
      <c r="Y276" s="19"/>
      <c r="Z276" s="20"/>
      <c r="AA276" s="20"/>
      <c r="AB276" s="20"/>
      <c r="AC276" s="20"/>
      <c r="AD276" s="20"/>
      <c r="AE276" s="20"/>
      <c r="AF276" s="20"/>
      <c r="AG276" s="124"/>
      <c r="AH276" s="124"/>
      <c r="AI276" s="124"/>
      <c r="AJ276" s="124"/>
      <c r="AK276" s="205"/>
      <c r="AL276" s="83"/>
      <c r="AM276" s="84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</row>
    <row r="277" spans="1:51" x14ac:dyDescent="0.3">
      <c r="A277" s="43">
        <f t="shared" si="7"/>
        <v>33</v>
      </c>
      <c r="B277" s="298"/>
      <c r="C277" s="19" t="s">
        <v>243</v>
      </c>
      <c r="D277" s="19"/>
      <c r="E277" s="340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35"/>
      <c r="T277" s="19"/>
      <c r="U277" s="204"/>
      <c r="V277" s="19" t="s">
        <v>470</v>
      </c>
      <c r="W277" s="618" t="s">
        <v>620</v>
      </c>
      <c r="X277" s="619"/>
      <c r="Y277" s="619"/>
      <c r="Z277" s="619"/>
      <c r="AA277" s="619"/>
      <c r="AB277" s="279"/>
      <c r="AC277" s="19" t="s">
        <v>201</v>
      </c>
      <c r="AD277" s="19"/>
      <c r="AE277" s="606" t="s">
        <v>623</v>
      </c>
      <c r="AF277" s="628"/>
      <c r="AG277" s="628"/>
      <c r="AH277" s="124"/>
      <c r="AI277" s="124"/>
      <c r="AJ277" s="124"/>
      <c r="AK277" s="205"/>
      <c r="AL277" s="83"/>
      <c r="AM277" s="84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</row>
    <row r="278" spans="1:51" x14ac:dyDescent="0.3">
      <c r="A278" s="43">
        <f t="shared" si="7"/>
        <v>34</v>
      </c>
      <c r="B278" s="292"/>
      <c r="C278" s="19" t="s">
        <v>501</v>
      </c>
      <c r="D278" s="19"/>
      <c r="E278" s="19"/>
      <c r="F278" s="19"/>
      <c r="G278" s="19"/>
      <c r="H278" s="19"/>
      <c r="I278" s="20"/>
      <c r="J278" s="20"/>
      <c r="K278" s="20"/>
      <c r="L278" s="124"/>
      <c r="M278" s="285"/>
      <c r="N278" s="124"/>
      <c r="O278" s="124"/>
      <c r="P278" s="124"/>
      <c r="Q278" s="124"/>
      <c r="R278" s="124"/>
      <c r="S278" s="35"/>
      <c r="T278" s="19"/>
      <c r="U278" s="20" t="s">
        <v>479</v>
      </c>
      <c r="V278" s="19"/>
      <c r="W278" s="19"/>
      <c r="X278" s="19"/>
      <c r="Y278" s="19"/>
      <c r="Z278" s="19"/>
      <c r="AA278" s="19"/>
      <c r="AB278" s="19"/>
      <c r="AC278" s="19"/>
      <c r="AD278" s="606" t="s">
        <v>618</v>
      </c>
      <c r="AE278" s="606"/>
      <c r="AF278" s="606"/>
      <c r="AG278" s="606"/>
      <c r="AH278" s="124"/>
      <c r="AI278" s="124"/>
      <c r="AJ278" s="124"/>
      <c r="AK278" s="205"/>
      <c r="AL278" s="83"/>
      <c r="AM278" s="84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</row>
    <row r="279" spans="1:51" x14ac:dyDescent="0.3">
      <c r="A279" s="43">
        <f t="shared" si="7"/>
        <v>35</v>
      </c>
      <c r="B279" s="298"/>
      <c r="C279" s="279"/>
      <c r="D279" s="19" t="s">
        <v>482</v>
      </c>
      <c r="E279" s="19"/>
      <c r="F279" s="20"/>
      <c r="G279" s="124"/>
      <c r="H279" s="124"/>
      <c r="I279" s="124"/>
      <c r="J279" s="124"/>
      <c r="K279" s="20" t="s">
        <v>483</v>
      </c>
      <c r="L279" s="20"/>
      <c r="M279" s="20"/>
      <c r="N279" s="20"/>
      <c r="O279" s="124"/>
      <c r="P279" s="124"/>
      <c r="Q279" s="124"/>
      <c r="R279" s="124"/>
      <c r="S279" s="35"/>
      <c r="T279" s="19"/>
      <c r="U279" s="279"/>
      <c r="V279" s="19" t="s">
        <v>482</v>
      </c>
      <c r="W279" s="19"/>
      <c r="X279" s="20"/>
      <c r="Y279" s="124" t="s">
        <v>586</v>
      </c>
      <c r="Z279" s="124"/>
      <c r="AA279" s="124"/>
      <c r="AB279" s="124"/>
      <c r="AC279" s="20" t="s">
        <v>483</v>
      </c>
      <c r="AD279" s="20"/>
      <c r="AE279" s="20"/>
      <c r="AF279" s="20"/>
      <c r="AG279" s="124"/>
      <c r="AH279" s="124"/>
      <c r="AI279" s="124"/>
      <c r="AJ279" s="124"/>
      <c r="AK279" s="205"/>
      <c r="AL279" s="83"/>
      <c r="AM279" s="84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</row>
    <row r="280" spans="1:51" x14ac:dyDescent="0.3">
      <c r="A280" s="43">
        <f t="shared" si="7"/>
        <v>36</v>
      </c>
      <c r="B280" s="298"/>
      <c r="C280" s="279"/>
      <c r="D280" s="19" t="s">
        <v>485</v>
      </c>
      <c r="E280" s="20"/>
      <c r="F280" s="462"/>
      <c r="G280" s="124"/>
      <c r="H280" s="124"/>
      <c r="I280" s="124"/>
      <c r="J280" s="124"/>
      <c r="K280" s="204"/>
      <c r="L280" s="20" t="s">
        <v>201</v>
      </c>
      <c r="M280" s="20"/>
      <c r="N280" s="20"/>
      <c r="O280" s="124"/>
      <c r="P280" s="600"/>
      <c r="Q280" s="600"/>
      <c r="R280" s="600"/>
      <c r="S280" s="35"/>
      <c r="T280" s="19"/>
      <c r="U280" s="204"/>
      <c r="V280" s="19" t="s">
        <v>485</v>
      </c>
      <c r="W280" s="19"/>
      <c r="X280" s="606" t="s">
        <v>619</v>
      </c>
      <c r="Y280" s="606"/>
      <c r="Z280" s="606"/>
      <c r="AA280" s="606"/>
      <c r="AB280" s="124"/>
      <c r="AC280" s="204"/>
      <c r="AD280" s="20" t="s">
        <v>201</v>
      </c>
      <c r="AE280" s="20"/>
      <c r="AF280" s="641"/>
      <c r="AG280" s="642"/>
      <c r="AH280" s="642"/>
      <c r="AI280" s="642"/>
      <c r="AJ280" s="124"/>
      <c r="AK280" s="205"/>
      <c r="AL280" s="83"/>
      <c r="AM280" s="84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</row>
    <row r="281" spans="1:51" x14ac:dyDescent="0.3">
      <c r="A281" s="43">
        <f t="shared" si="7"/>
        <v>37</v>
      </c>
      <c r="B281" s="298"/>
      <c r="C281" s="279"/>
      <c r="D281" s="294" t="s">
        <v>486</v>
      </c>
      <c r="E281" s="19"/>
      <c r="F281" s="19"/>
      <c r="G281" s="19"/>
      <c r="H281" s="123"/>
      <c r="I281" s="123"/>
      <c r="J281" s="279"/>
      <c r="K281" s="19" t="s">
        <v>487</v>
      </c>
      <c r="L281" s="19"/>
      <c r="M281" s="200"/>
      <c r="N281" s="19" t="s">
        <v>488</v>
      </c>
      <c r="O281" s="19"/>
      <c r="P281" s="600"/>
      <c r="Q281" s="600"/>
      <c r="R281" s="12" t="s">
        <v>407</v>
      </c>
      <c r="S281" s="76"/>
      <c r="T281" s="20"/>
      <c r="U281" s="279"/>
      <c r="V281" s="294" t="s">
        <v>486</v>
      </c>
      <c r="W281" s="19"/>
      <c r="X281" s="19"/>
      <c r="Y281" s="19"/>
      <c r="Z281" s="123"/>
      <c r="AA281" s="123"/>
      <c r="AB281" s="279"/>
      <c r="AC281" s="19" t="s">
        <v>487</v>
      </c>
      <c r="AD281" s="19"/>
      <c r="AE281" s="279"/>
      <c r="AF281" s="19" t="s">
        <v>488</v>
      </c>
      <c r="AG281" s="19"/>
      <c r="AH281" s="123"/>
      <c r="AI281" s="123"/>
      <c r="AJ281" s="12" t="s">
        <v>371</v>
      </c>
      <c r="AK281" s="341"/>
      <c r="AL281" s="83"/>
      <c r="AM281" s="84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</row>
    <row r="282" spans="1:51" x14ac:dyDescent="0.3">
      <c r="A282" s="43">
        <f t="shared" si="7"/>
        <v>38</v>
      </c>
      <c r="B282" s="298"/>
      <c r="C282" s="279"/>
      <c r="D282" s="294" t="s">
        <v>490</v>
      </c>
      <c r="E282" s="20"/>
      <c r="F282" s="20"/>
      <c r="G282" s="204"/>
      <c r="H282" s="20" t="s">
        <v>488</v>
      </c>
      <c r="I282" s="20"/>
      <c r="J282" s="124"/>
      <c r="K282" s="12" t="s">
        <v>407</v>
      </c>
      <c r="L282" s="279"/>
      <c r="M282" s="20" t="s">
        <v>491</v>
      </c>
      <c r="N282" s="20"/>
      <c r="O282" s="20"/>
      <c r="P282" s="20"/>
      <c r="Q282" s="124"/>
      <c r="R282" s="20" t="s">
        <v>492</v>
      </c>
      <c r="S282" s="35"/>
      <c r="T282" s="19"/>
      <c r="U282" s="204"/>
      <c r="V282" s="294" t="s">
        <v>490</v>
      </c>
      <c r="W282" s="20"/>
      <c r="X282" s="20"/>
      <c r="Y282" s="204"/>
      <c r="Z282" s="20" t="s">
        <v>488</v>
      </c>
      <c r="AA282" s="20"/>
      <c r="AB282" s="124"/>
      <c r="AC282" s="12" t="s">
        <v>371</v>
      </c>
      <c r="AD282" s="279"/>
      <c r="AE282" s="20" t="s">
        <v>491</v>
      </c>
      <c r="AF282" s="20"/>
      <c r="AG282" s="20"/>
      <c r="AH282" s="20"/>
      <c r="AI282" s="527">
        <v>2</v>
      </c>
      <c r="AJ282" s="20" t="s">
        <v>492</v>
      </c>
      <c r="AK282" s="35"/>
      <c r="AL282" s="84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</row>
    <row r="283" spans="1:51" ht="3.25" customHeight="1" x14ac:dyDescent="0.3">
      <c r="A283" s="43"/>
      <c r="B283" s="314"/>
      <c r="C283" s="51"/>
      <c r="D283" s="51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67"/>
      <c r="R283" s="54"/>
      <c r="S283" s="261"/>
      <c r="T283" s="51"/>
      <c r="U283" s="51"/>
      <c r="V283" s="51"/>
      <c r="W283" s="51"/>
      <c r="X283" s="51"/>
      <c r="Y283" s="51"/>
      <c r="Z283" s="51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70"/>
      <c r="AL283" s="79"/>
      <c r="AM283" s="80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</row>
    <row r="284" spans="1:51" x14ac:dyDescent="0.3">
      <c r="A284" s="43">
        <f>A282+1</f>
        <v>39</v>
      </c>
      <c r="B284" s="342"/>
      <c r="C284" s="319"/>
      <c r="D284" s="319"/>
      <c r="E284" s="319"/>
      <c r="F284" s="319"/>
      <c r="G284" s="319"/>
      <c r="H284" s="319"/>
      <c r="I284" s="319"/>
      <c r="J284" s="319"/>
      <c r="K284" s="319"/>
      <c r="L284" s="319"/>
      <c r="M284" s="319"/>
      <c r="N284" s="319"/>
      <c r="O284" s="319"/>
      <c r="P284" s="319"/>
      <c r="Q284" s="343" t="s">
        <v>502</v>
      </c>
      <c r="R284" s="320"/>
      <c r="S284" s="319"/>
      <c r="T284" s="319"/>
      <c r="U284" s="319"/>
      <c r="V284" s="319"/>
      <c r="W284" s="319"/>
      <c r="X284" s="319"/>
      <c r="Y284" s="319"/>
      <c r="Z284" s="320"/>
      <c r="AA284" s="320"/>
      <c r="AB284" s="320"/>
      <c r="AC284" s="320"/>
      <c r="AD284" s="320"/>
      <c r="AE284" s="320"/>
      <c r="AF284" s="320"/>
      <c r="AG284" s="320"/>
      <c r="AH284" s="320"/>
      <c r="AI284" s="320"/>
      <c r="AJ284" s="320"/>
      <c r="AK284" s="344"/>
      <c r="AL284" s="91"/>
      <c r="AM284" s="92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</row>
    <row r="285" spans="1:51" x14ac:dyDescent="0.3">
      <c r="A285" s="43">
        <f t="shared" ref="A285:A296" si="8">A284+1</f>
        <v>40</v>
      </c>
      <c r="B285" s="336"/>
      <c r="C285" s="59"/>
      <c r="D285" s="278"/>
      <c r="E285" s="278"/>
      <c r="F285" s="345"/>
      <c r="G285" s="204"/>
      <c r="H285" s="278" t="s">
        <v>503</v>
      </c>
      <c r="I285" s="59"/>
      <c r="J285" s="346"/>
      <c r="K285" s="279"/>
      <c r="L285" s="347" t="s">
        <v>504</v>
      </c>
      <c r="M285" s="347"/>
      <c r="N285" s="345"/>
      <c r="O285" s="204"/>
      <c r="P285" s="278"/>
      <c r="Q285" s="278"/>
      <c r="R285" s="59"/>
      <c r="S285" s="345"/>
      <c r="T285" s="204"/>
      <c r="U285" s="59"/>
      <c r="V285" s="59"/>
      <c r="W285" s="346"/>
      <c r="X285" s="279"/>
      <c r="Y285" s="59"/>
      <c r="Z285" s="59"/>
      <c r="AA285" s="346"/>
      <c r="AB285" s="279"/>
      <c r="AC285" s="59"/>
      <c r="AD285" s="59"/>
      <c r="AE285" s="59"/>
      <c r="AF285" s="59"/>
      <c r="AG285" s="292"/>
      <c r="AH285" s="59"/>
      <c r="AI285" s="59"/>
      <c r="AJ285" s="59"/>
      <c r="AK285" s="346"/>
      <c r="AL285" s="90"/>
      <c r="AM285" s="93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</row>
    <row r="286" spans="1:51" x14ac:dyDescent="0.3">
      <c r="A286" s="43">
        <f t="shared" si="8"/>
        <v>41</v>
      </c>
      <c r="B286" s="336"/>
      <c r="C286" s="59"/>
      <c r="D286" s="59"/>
      <c r="E286" s="59"/>
      <c r="F286" s="345"/>
      <c r="G286" s="348" t="s">
        <v>505</v>
      </c>
      <c r="H286" s="348"/>
      <c r="I286" s="348"/>
      <c r="J286" s="349"/>
      <c r="K286" s="350"/>
      <c r="L286" s="347" t="s">
        <v>506</v>
      </c>
      <c r="M286" s="347"/>
      <c r="N286" s="345"/>
      <c r="O286" s="278"/>
      <c r="P286" s="278"/>
      <c r="Q286" s="278"/>
      <c r="R286" s="278"/>
      <c r="S286" s="345"/>
      <c r="T286" s="278"/>
      <c r="U286" s="59"/>
      <c r="V286" s="59"/>
      <c r="W286" s="346"/>
      <c r="X286" s="351" t="s">
        <v>507</v>
      </c>
      <c r="Y286" s="351"/>
      <c r="Z286" s="351"/>
      <c r="AA286" s="352"/>
      <c r="AB286" s="59"/>
      <c r="AC286" s="61" t="s">
        <v>508</v>
      </c>
      <c r="AD286" s="61"/>
      <c r="AE286" s="61"/>
      <c r="AF286" s="59"/>
      <c r="AG286" s="353" t="s">
        <v>509</v>
      </c>
      <c r="AH286" s="351"/>
      <c r="AI286" s="351"/>
      <c r="AJ286" s="351"/>
      <c r="AK286" s="352"/>
      <c r="AL286" s="64"/>
      <c r="AM286" s="94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</row>
    <row r="287" spans="1:51" x14ac:dyDescent="0.3">
      <c r="A287" s="43">
        <f t="shared" si="8"/>
        <v>42</v>
      </c>
      <c r="B287" s="354" t="s">
        <v>510</v>
      </c>
      <c r="C287" s="348"/>
      <c r="D287" s="348"/>
      <c r="E287" s="348"/>
      <c r="F287" s="349"/>
      <c r="G287" s="348" t="s">
        <v>511</v>
      </c>
      <c r="H287" s="348"/>
      <c r="I287" s="348"/>
      <c r="J287" s="349"/>
      <c r="K287" s="350"/>
      <c r="L287" s="355" t="s">
        <v>512</v>
      </c>
      <c r="M287" s="356"/>
      <c r="N287" s="357"/>
      <c r="O287" s="278"/>
      <c r="P287" s="278" t="s">
        <v>513</v>
      </c>
      <c r="Q287" s="348"/>
      <c r="R287" s="348"/>
      <c r="S287" s="358"/>
      <c r="T287" s="59"/>
      <c r="U287" s="520" t="s">
        <v>634</v>
      </c>
      <c r="V287" s="61"/>
      <c r="W287" s="346"/>
      <c r="X287" s="351" t="s">
        <v>514</v>
      </c>
      <c r="Y287" s="351"/>
      <c r="Z287" s="351"/>
      <c r="AA287" s="352"/>
      <c r="AB287" s="59"/>
      <c r="AC287" s="61" t="s">
        <v>515</v>
      </c>
      <c r="AD287" s="61"/>
      <c r="AE287" s="359"/>
      <c r="AF287" s="278"/>
      <c r="AG287" s="360" t="s">
        <v>516</v>
      </c>
      <c r="AH287" s="356"/>
      <c r="AI287" s="356"/>
      <c r="AJ287" s="356"/>
      <c r="AK287" s="352"/>
      <c r="AL287" s="64"/>
      <c r="AM287" s="94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</row>
    <row r="288" spans="1:51" x14ac:dyDescent="0.3">
      <c r="A288" s="43">
        <f t="shared" si="8"/>
        <v>43</v>
      </c>
      <c r="B288" s="336"/>
      <c r="C288" s="59"/>
      <c r="D288" s="59"/>
      <c r="E288" s="59"/>
      <c r="F288" s="345"/>
      <c r="G288" s="348"/>
      <c r="H288" s="348"/>
      <c r="I288" s="348"/>
      <c r="J288" s="349"/>
      <c r="K288" s="278"/>
      <c r="L288" s="347" t="s">
        <v>517</v>
      </c>
      <c r="M288" s="347"/>
      <c r="N288" s="345"/>
      <c r="O288" s="278"/>
      <c r="P288" s="278" t="s">
        <v>633</v>
      </c>
      <c r="Q288" s="278"/>
      <c r="R288" s="278"/>
      <c r="S288" s="345"/>
      <c r="T288" s="278"/>
      <c r="U288" s="61"/>
      <c r="V288" s="61"/>
      <c r="W288" s="346"/>
      <c r="X288" s="351" t="s">
        <v>518</v>
      </c>
      <c r="Y288" s="351"/>
      <c r="Z288" s="351"/>
      <c r="AA288" s="352"/>
      <c r="AB288" s="59"/>
      <c r="AC288" s="61" t="s">
        <v>519</v>
      </c>
      <c r="AD288" s="61"/>
      <c r="AE288" s="61"/>
      <c r="AF288" s="59"/>
      <c r="AG288" s="353" t="s">
        <v>520</v>
      </c>
      <c r="AH288" s="351"/>
      <c r="AI288" s="351"/>
      <c r="AJ288" s="351"/>
      <c r="AK288" s="352"/>
      <c r="AL288" s="64"/>
      <c r="AM288" s="94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</row>
    <row r="289" spans="1:51" x14ac:dyDescent="0.3">
      <c r="A289" s="43">
        <f t="shared" si="8"/>
        <v>44</v>
      </c>
      <c r="B289" s="330"/>
      <c r="C289" s="118"/>
      <c r="D289" s="118"/>
      <c r="E289" s="361"/>
      <c r="F289" s="362"/>
      <c r="G289" s="117"/>
      <c r="H289" s="117"/>
      <c r="I289" s="117"/>
      <c r="J289" s="363"/>
      <c r="K289" s="361"/>
      <c r="L289" s="361"/>
      <c r="M289" s="361"/>
      <c r="N289" s="362"/>
      <c r="O289" s="361"/>
      <c r="P289" s="361"/>
      <c r="Q289" s="361"/>
      <c r="R289" s="361"/>
      <c r="S289" s="362"/>
      <c r="T289" s="361"/>
      <c r="U289" s="118"/>
      <c r="V289" s="118"/>
      <c r="W289" s="331"/>
      <c r="X289" s="364"/>
      <c r="Y289" s="364"/>
      <c r="Z289" s="365"/>
      <c r="AA289" s="366"/>
      <c r="AB289" s="361"/>
      <c r="AC289" s="117"/>
      <c r="AD289" s="117"/>
      <c r="AE289" s="117"/>
      <c r="AF289" s="361"/>
      <c r="AG289" s="367"/>
      <c r="AH289" s="361"/>
      <c r="AI289" s="361"/>
      <c r="AJ289" s="361"/>
      <c r="AK289" s="261"/>
      <c r="AL289" s="95"/>
      <c r="AM289" s="80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</row>
    <row r="290" spans="1:51" x14ac:dyDescent="0.3">
      <c r="A290" s="43">
        <f t="shared" si="8"/>
        <v>45</v>
      </c>
      <c r="B290" s="314" t="s">
        <v>437</v>
      </c>
      <c r="C290" s="51"/>
      <c r="D290" s="51"/>
      <c r="E290" s="51"/>
      <c r="F290" s="261"/>
      <c r="G290" s="270"/>
      <c r="H290" s="270"/>
      <c r="I290" s="223"/>
      <c r="J290" s="199"/>
      <c r="K290" s="455"/>
      <c r="L290" s="482"/>
      <c r="M290" s="455"/>
      <c r="N290" s="456"/>
      <c r="O290" s="455"/>
      <c r="P290" s="455"/>
      <c r="Q290" s="455"/>
      <c r="R290" s="455"/>
      <c r="S290" s="456"/>
      <c r="T290" s="455"/>
      <c r="U290" s="483"/>
      <c r="V290" s="455"/>
      <c r="W290" s="456"/>
      <c r="X290" s="455"/>
      <c r="Y290" s="455"/>
      <c r="Z290" s="455"/>
      <c r="AA290" s="456"/>
      <c r="AB290" s="455"/>
      <c r="AC290" s="455"/>
      <c r="AD290" s="455"/>
      <c r="AE290" s="455"/>
      <c r="AF290" s="456"/>
      <c r="AG290" s="455"/>
      <c r="AH290" s="455"/>
      <c r="AI290" s="455"/>
      <c r="AJ290" s="455"/>
      <c r="AK290" s="484"/>
      <c r="AL290" s="79"/>
      <c r="AM290" s="80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</row>
    <row r="291" spans="1:51" x14ac:dyDescent="0.3">
      <c r="A291" s="43">
        <f t="shared" si="8"/>
        <v>46</v>
      </c>
      <c r="B291" s="314" t="s">
        <v>231</v>
      </c>
      <c r="C291" s="51"/>
      <c r="D291" s="51"/>
      <c r="E291" s="51"/>
      <c r="F291" s="261"/>
      <c r="G291" s="270"/>
      <c r="H291" s="223"/>
      <c r="I291" s="223"/>
      <c r="J291" s="199"/>
      <c r="K291" s="455"/>
      <c r="L291" s="482"/>
      <c r="M291" s="455"/>
      <c r="N291" s="456"/>
      <c r="O291" s="455"/>
      <c r="P291" s="455"/>
      <c r="Q291" s="455"/>
      <c r="R291" s="455"/>
      <c r="S291" s="456"/>
      <c r="T291" s="455"/>
      <c r="U291" s="483"/>
      <c r="V291" s="455"/>
      <c r="W291" s="456"/>
      <c r="X291" s="455"/>
      <c r="Y291" s="455"/>
      <c r="Z291" s="455"/>
      <c r="AA291" s="456"/>
      <c r="AB291" s="455"/>
      <c r="AC291" s="455"/>
      <c r="AD291" s="455"/>
      <c r="AE291" s="455"/>
      <c r="AF291" s="456"/>
      <c r="AG291" s="455"/>
      <c r="AH291" s="455"/>
      <c r="AI291" s="455"/>
      <c r="AJ291" s="455"/>
      <c r="AK291" s="456"/>
      <c r="AL291" s="79"/>
      <c r="AM291" s="80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</row>
    <row r="292" spans="1:51" x14ac:dyDescent="0.3">
      <c r="A292" s="43">
        <f t="shared" si="8"/>
        <v>47</v>
      </c>
      <c r="B292" s="332"/>
      <c r="C292" s="270"/>
      <c r="D292" s="270"/>
      <c r="E292" s="223"/>
      <c r="F292" s="199"/>
      <c r="G292" s="223"/>
      <c r="H292" s="223"/>
      <c r="I292" s="223"/>
      <c r="J292" s="199"/>
      <c r="K292" s="223"/>
      <c r="L292" s="223"/>
      <c r="M292" s="223"/>
      <c r="N292" s="199"/>
      <c r="O292" s="223"/>
      <c r="P292" s="223"/>
      <c r="Q292" s="223"/>
      <c r="R292" s="223"/>
      <c r="S292" s="199"/>
      <c r="T292" s="223"/>
      <c r="U292" s="270"/>
      <c r="V292" s="223"/>
      <c r="W292" s="199"/>
      <c r="X292" s="223"/>
      <c r="Y292" s="223"/>
      <c r="Z292" s="223"/>
      <c r="AA292" s="199"/>
      <c r="AB292" s="223"/>
      <c r="AC292" s="223"/>
      <c r="AD292" s="223"/>
      <c r="AE292" s="223"/>
      <c r="AF292" s="199"/>
      <c r="AG292" s="223"/>
      <c r="AH292" s="223"/>
      <c r="AI292" s="223"/>
      <c r="AJ292" s="223"/>
      <c r="AK292" s="199"/>
      <c r="AL292" s="79"/>
      <c r="AM292" s="80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</row>
    <row r="293" spans="1:51" x14ac:dyDescent="0.3">
      <c r="A293" s="43">
        <f t="shared" si="8"/>
        <v>48</v>
      </c>
      <c r="B293" s="332"/>
      <c r="C293" s="223"/>
      <c r="D293" s="270"/>
      <c r="E293" s="270"/>
      <c r="F293" s="265"/>
      <c r="G293" s="270"/>
      <c r="H293" s="223"/>
      <c r="I293" s="223"/>
      <c r="J293" s="199"/>
      <c r="K293" s="223"/>
      <c r="L293" s="223"/>
      <c r="M293" s="270"/>
      <c r="N293" s="199"/>
      <c r="O293" s="223"/>
      <c r="P293" s="223"/>
      <c r="Q293" s="223"/>
      <c r="R293" s="270"/>
      <c r="S293" s="265"/>
      <c r="T293" s="223"/>
      <c r="U293" s="223"/>
      <c r="V293" s="223"/>
      <c r="W293" s="199"/>
      <c r="X293" s="223"/>
      <c r="Y293" s="223"/>
      <c r="Z293" s="223"/>
      <c r="AA293" s="199"/>
      <c r="AB293" s="223"/>
      <c r="AC293" s="223"/>
      <c r="AD293" s="223"/>
      <c r="AE293" s="223"/>
      <c r="AF293" s="199"/>
      <c r="AG293" s="223"/>
      <c r="AH293" s="223"/>
      <c r="AI293" s="223"/>
      <c r="AJ293" s="223"/>
      <c r="AK293" s="199"/>
      <c r="AL293" s="79"/>
      <c r="AM293" s="80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</row>
    <row r="294" spans="1:51" x14ac:dyDescent="0.3">
      <c r="A294" s="43">
        <f t="shared" si="8"/>
        <v>49</v>
      </c>
      <c r="B294" s="332"/>
      <c r="C294" s="223"/>
      <c r="D294" s="270"/>
      <c r="E294" s="270"/>
      <c r="F294" s="265"/>
      <c r="G294" s="270"/>
      <c r="H294" s="223"/>
      <c r="I294" s="223"/>
      <c r="J294" s="199"/>
      <c r="K294" s="223"/>
      <c r="L294" s="223"/>
      <c r="M294" s="270"/>
      <c r="N294" s="199"/>
      <c r="O294" s="223"/>
      <c r="P294" s="223"/>
      <c r="Q294" s="223"/>
      <c r="R294" s="270"/>
      <c r="S294" s="265"/>
      <c r="T294" s="223"/>
      <c r="U294" s="223"/>
      <c r="V294" s="223"/>
      <c r="W294" s="199"/>
      <c r="X294" s="223"/>
      <c r="Y294" s="223"/>
      <c r="Z294" s="223"/>
      <c r="AA294" s="199"/>
      <c r="AB294" s="223"/>
      <c r="AC294" s="223"/>
      <c r="AD294" s="223"/>
      <c r="AE294" s="223"/>
      <c r="AF294" s="199"/>
      <c r="AG294" s="223"/>
      <c r="AH294" s="223"/>
      <c r="AI294" s="223"/>
      <c r="AJ294" s="223"/>
      <c r="AK294" s="199"/>
      <c r="AL294" s="79"/>
      <c r="AM294" s="80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</row>
    <row r="295" spans="1:51" x14ac:dyDescent="0.3">
      <c r="A295" s="43">
        <f t="shared" si="8"/>
        <v>50</v>
      </c>
      <c r="B295" s="332"/>
      <c r="C295" s="270"/>
      <c r="D295" s="270"/>
      <c r="E295" s="270"/>
      <c r="F295" s="265"/>
      <c r="G295" s="270"/>
      <c r="H295" s="223"/>
      <c r="I295" s="223"/>
      <c r="J295" s="199"/>
      <c r="K295" s="223"/>
      <c r="L295" s="223"/>
      <c r="M295" s="270"/>
      <c r="N295" s="199"/>
      <c r="O295" s="223"/>
      <c r="P295" s="223"/>
      <c r="Q295" s="223"/>
      <c r="R295" s="270"/>
      <c r="S295" s="265"/>
      <c r="T295" s="223"/>
      <c r="U295" s="270"/>
      <c r="V295" s="270"/>
      <c r="W295" s="265"/>
      <c r="X295" s="270"/>
      <c r="Y295" s="270"/>
      <c r="Z295" s="270"/>
      <c r="AA295" s="265"/>
      <c r="AB295" s="270"/>
      <c r="AC295" s="270"/>
      <c r="AD295" s="270"/>
      <c r="AE295" s="270"/>
      <c r="AF295" s="265"/>
      <c r="AG295" s="270"/>
      <c r="AH295" s="270"/>
      <c r="AI295" s="270"/>
      <c r="AJ295" s="270"/>
      <c r="AK295" s="265"/>
      <c r="AL295" s="79"/>
      <c r="AM295" s="80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</row>
    <row r="296" spans="1:51" x14ac:dyDescent="0.3">
      <c r="A296" s="58">
        <f t="shared" si="8"/>
        <v>51</v>
      </c>
      <c r="B296" s="198"/>
      <c r="C296" s="270"/>
      <c r="D296" s="223"/>
      <c r="E296" s="223"/>
      <c r="F296" s="199"/>
      <c r="G296" s="223"/>
      <c r="H296" s="223"/>
      <c r="I296" s="223"/>
      <c r="J296" s="199"/>
      <c r="K296" s="223"/>
      <c r="L296" s="223"/>
      <c r="M296" s="223"/>
      <c r="N296" s="199"/>
      <c r="O296" s="223"/>
      <c r="P296" s="223"/>
      <c r="Q296" s="223"/>
      <c r="R296" s="223"/>
      <c r="S296" s="199"/>
      <c r="T296" s="223"/>
      <c r="U296" s="223"/>
      <c r="V296" s="223"/>
      <c r="W296" s="199"/>
      <c r="X296" s="223"/>
      <c r="Y296" s="223"/>
      <c r="Z296" s="223"/>
      <c r="AA296" s="199"/>
      <c r="AB296" s="223"/>
      <c r="AC296" s="223"/>
      <c r="AD296" s="223"/>
      <c r="AE296" s="223"/>
      <c r="AF296" s="199"/>
      <c r="AG296" s="223"/>
      <c r="AH296" s="223"/>
      <c r="AI296" s="223"/>
      <c r="AJ296" s="223"/>
      <c r="AK296" s="199"/>
      <c r="AL296" s="83"/>
      <c r="AM296" s="84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</row>
    <row r="297" spans="1:51" x14ac:dyDescent="0.3">
      <c r="B297" s="368" t="str">
        <f>B115</f>
        <v>File: API617-6TH</v>
      </c>
      <c r="C297" s="2"/>
      <c r="D297" s="2"/>
      <c r="E297" s="2"/>
      <c r="F297" s="2"/>
      <c r="G297" s="2"/>
      <c r="H297" s="22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3"/>
      <c r="AL297" s="3"/>
      <c r="AM297" s="3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</row>
    <row r="298" spans="1:51" x14ac:dyDescent="0.3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3"/>
      <c r="AL298" s="3"/>
      <c r="AM298" s="3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</row>
    <row r="299" spans="1:51" x14ac:dyDescent="0.3">
      <c r="A299" s="1"/>
      <c r="B299" s="228"/>
      <c r="C299" s="228"/>
      <c r="D299" s="228"/>
      <c r="E299" s="228"/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9"/>
      <c r="T299" s="14" t="s">
        <v>251</v>
      </c>
      <c r="U299" s="408"/>
      <c r="V299" s="408"/>
      <c r="W299" s="436" t="str">
        <f>IF($W$56&lt;&gt;"",$W$56,IF($X$56&lt;&gt;"",$X$56,IF($Y$56&lt;&gt;"",$Y$56,IF($Z$56&lt;&gt;"",$Z$56,IF($AA$56&lt;&gt;"",$AA$56,"")))))</f>
        <v/>
      </c>
      <c r="X299" s="436"/>
      <c r="Y299" s="436"/>
      <c r="Z299" s="436"/>
      <c r="AA299" s="436"/>
      <c r="AB299" s="71" t="s">
        <v>177</v>
      </c>
      <c r="AC299" s="71"/>
      <c r="AD299" s="71"/>
      <c r="AE299" s="436" t="str">
        <f>IF($AE$56&lt;&gt;"",$AE$56,IF($AF$56&lt;&gt;"",$AF$56,IF($AG$56&lt;&gt;"",$AG$56,IF($AH$56&lt;&gt;"",$AH$56,IF($AI$56&lt;&gt;"",$AI$56,IF($AJ$56&lt;&gt;"",$AJ$56,IF($AK$56&lt;&gt;"",$AK$56,"")))))))</f>
        <v/>
      </c>
      <c r="AF299" s="436"/>
      <c r="AG299" s="436"/>
      <c r="AH299" s="436"/>
      <c r="AI299" s="436"/>
      <c r="AJ299" s="436"/>
      <c r="AK299" s="437"/>
      <c r="AL299" s="25"/>
      <c r="AM299" s="2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</row>
    <row r="300" spans="1:51" ht="20" x14ac:dyDescent="0.4">
      <c r="A300" s="18"/>
      <c r="B300" s="231"/>
      <c r="C300" s="231"/>
      <c r="D300" s="232"/>
      <c r="E300" s="143"/>
      <c r="F300" s="19"/>
      <c r="G300" s="23"/>
      <c r="H300" s="231"/>
      <c r="I300" s="231"/>
      <c r="J300" s="231"/>
      <c r="K300" s="231"/>
      <c r="L300" s="231"/>
      <c r="M300" s="231"/>
      <c r="N300" s="231"/>
      <c r="O300" s="231"/>
      <c r="P300" s="231"/>
      <c r="Q300" s="231"/>
      <c r="R300" s="239"/>
      <c r="S300" s="240"/>
      <c r="T300" s="13" t="s">
        <v>166</v>
      </c>
      <c r="U300" s="416"/>
      <c r="V300" s="417"/>
      <c r="W300" s="416"/>
      <c r="X300" s="416"/>
      <c r="Y300" s="416"/>
      <c r="Z300" s="422"/>
      <c r="AA300" s="438" t="str">
        <f>IF($AA$57&lt;&gt;"",$AA$57,IF($AB$57&lt;&gt;"",$AB$57,IF($AC$57&lt;&gt;"",$AC$57,IF($AD$57&lt;&gt;"",$AD$57,IF($AE$57&lt;&gt;"",$AE$57,"")))))</f>
        <v/>
      </c>
      <c r="AB300" s="419"/>
      <c r="AC300" s="419"/>
      <c r="AD300" s="419"/>
      <c r="AE300" s="419"/>
      <c r="AF300" s="419"/>
      <c r="AG300" s="419"/>
      <c r="AH300" s="419"/>
      <c r="AI300" s="419"/>
      <c r="AJ300" s="419"/>
      <c r="AK300" s="439"/>
      <c r="AL300" s="25"/>
      <c r="AM300" s="24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</row>
    <row r="301" spans="1:51" x14ac:dyDescent="0.3">
      <c r="A301" s="144"/>
      <c r="B301" s="233"/>
      <c r="C301" s="234"/>
      <c r="D301" s="234"/>
      <c r="E301" s="234"/>
      <c r="F301" s="234"/>
      <c r="G301" s="234"/>
      <c r="H301" s="234"/>
      <c r="I301" s="235"/>
      <c r="J301" s="236"/>
      <c r="K301" s="236"/>
      <c r="L301" s="236"/>
      <c r="M301" s="236"/>
      <c r="N301" s="236"/>
      <c r="O301" s="237"/>
      <c r="P301" s="235"/>
      <c r="Q301" s="236"/>
      <c r="R301" s="236"/>
      <c r="S301" s="241"/>
      <c r="T301" s="440" t="s">
        <v>165</v>
      </c>
      <c r="U301" s="415"/>
      <c r="V301" s="415"/>
      <c r="W301" s="415"/>
      <c r="X301" s="415"/>
      <c r="Y301" s="419"/>
      <c r="Z301" s="441"/>
      <c r="AA301" s="441"/>
      <c r="AB301" s="441"/>
      <c r="AC301" s="441"/>
      <c r="AD301" s="441"/>
      <c r="AE301" s="441"/>
      <c r="AF301" s="441"/>
      <c r="AG301" s="441"/>
      <c r="AH301" s="441"/>
      <c r="AI301" s="441"/>
      <c r="AJ301" s="441"/>
      <c r="AK301" s="442"/>
      <c r="AL301" s="25"/>
      <c r="AM301" s="27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</row>
    <row r="302" spans="1:51" x14ac:dyDescent="0.3">
      <c r="A302" s="22" t="s">
        <v>179</v>
      </c>
      <c r="B302" s="239"/>
      <c r="C302" s="239"/>
      <c r="D302" s="239"/>
      <c r="E302" s="239"/>
      <c r="F302" s="239"/>
      <c r="G302" s="239"/>
      <c r="H302" s="239"/>
      <c r="I302" s="239"/>
      <c r="J302" s="239"/>
      <c r="K302" s="239"/>
      <c r="L302" s="239"/>
      <c r="M302" s="239"/>
      <c r="N302" s="239"/>
      <c r="O302" s="239"/>
      <c r="P302" s="239"/>
      <c r="Q302" s="239"/>
      <c r="R302" s="239"/>
      <c r="S302" s="242"/>
      <c r="T302" s="13" t="s">
        <v>252</v>
      </c>
      <c r="U302" s="416"/>
      <c r="V302" s="416"/>
      <c r="W302" s="422"/>
      <c r="X302" s="419" t="str">
        <f>IF($X$59&lt;&gt;"",$X$59,IF($Y$59&lt;&gt;"",$Y$59,IF($Z$59&lt;&gt;"",$Z$59,IF($AA$59&lt;&gt;"",$AA$59,""))))</f>
        <v/>
      </c>
      <c r="Y302" s="419"/>
      <c r="Z302" s="419"/>
      <c r="AA302" s="419"/>
      <c r="AB302" s="16" t="s">
        <v>181</v>
      </c>
      <c r="AC302" s="16"/>
      <c r="AD302" s="591"/>
      <c r="AE302" s="591"/>
      <c r="AF302" s="591"/>
      <c r="AG302" s="591"/>
      <c r="AH302" s="591"/>
      <c r="AI302" s="591"/>
      <c r="AJ302" s="591"/>
      <c r="AK302" s="592"/>
      <c r="AL302" s="25"/>
      <c r="AM302" s="27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</row>
    <row r="303" spans="1:51" x14ac:dyDescent="0.3">
      <c r="A303" s="17" t="s">
        <v>182</v>
      </c>
      <c r="B303" s="239"/>
      <c r="C303" s="239"/>
      <c r="D303" s="239"/>
      <c r="E303" s="239"/>
      <c r="F303" s="239"/>
      <c r="G303" s="239"/>
      <c r="H303" s="239"/>
      <c r="I303" s="239"/>
      <c r="J303" s="239"/>
      <c r="K303" s="239"/>
      <c r="L303" s="239"/>
      <c r="M303" s="239"/>
      <c r="N303" s="239"/>
      <c r="O303" s="239"/>
      <c r="P303" s="239"/>
      <c r="Q303" s="239"/>
      <c r="R303" s="239"/>
      <c r="S303" s="242"/>
      <c r="T303" s="13" t="s">
        <v>253</v>
      </c>
      <c r="U303" s="13"/>
      <c r="V303" s="443"/>
      <c r="W303" s="448">
        <v>6</v>
      </c>
      <c r="X303" s="426" t="s">
        <v>184</v>
      </c>
      <c r="Y303" s="426"/>
      <c r="Z303" s="445">
        <f>Z60</f>
        <v>7</v>
      </c>
      <c r="AA303" s="446"/>
      <c r="AB303" s="16" t="s">
        <v>185</v>
      </c>
      <c r="AC303" s="415"/>
      <c r="AD303" s="419" t="str">
        <f>IF($AC$60&lt;&gt;"",$AC$60,IF($AD$60&lt;&gt;"",$AD$60,IF($AE$60&lt;&gt;"",$AE$60,IF($AF$60&lt;&gt;"",$AF$60,IF($AG$60&lt;&gt;"",$AG$60,IF($AH$60&lt;&gt;"",$AH$60,IF($AI$60&lt;&gt;"",$AI$60,IF($AJ$60&lt;&gt;"",$AJ$60,""))))))))</f>
        <v/>
      </c>
      <c r="AE303" s="447"/>
      <c r="AF303" s="447"/>
      <c r="AG303" s="447"/>
      <c r="AH303" s="447"/>
      <c r="AI303" s="447"/>
      <c r="AJ303" s="447"/>
      <c r="AK303" s="420" t="str">
        <f>IF($AK$60&lt;&gt;"",$AK$60,"")</f>
        <v/>
      </c>
      <c r="AL303" s="25"/>
      <c r="AM303" s="27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</row>
    <row r="304" spans="1:51" x14ac:dyDescent="0.3">
      <c r="A304" s="17" t="s">
        <v>167</v>
      </c>
      <c r="B304" s="214"/>
      <c r="C304" s="214"/>
      <c r="D304" s="214"/>
      <c r="E304" s="214"/>
      <c r="F304" s="214"/>
      <c r="G304" s="214"/>
      <c r="H304" s="214"/>
      <c r="I304" s="214"/>
      <c r="J304" s="214"/>
      <c r="K304" s="214"/>
      <c r="L304" s="214"/>
      <c r="M304" s="214"/>
      <c r="N304" s="214"/>
      <c r="O304" s="214"/>
      <c r="P304" s="214"/>
      <c r="Q304" s="214"/>
      <c r="R304" s="214"/>
      <c r="S304" s="287"/>
      <c r="T304" s="430" t="s">
        <v>178</v>
      </c>
      <c r="U304" s="431" t="s">
        <v>178</v>
      </c>
      <c r="V304" s="432" t="s">
        <v>178</v>
      </c>
      <c r="W304" s="433"/>
      <c r="X304" s="433"/>
      <c r="Y304" s="433"/>
      <c r="Z304" s="433"/>
      <c r="AA304" s="433"/>
      <c r="AB304" s="433"/>
      <c r="AC304" s="433"/>
      <c r="AD304" s="433"/>
      <c r="AE304" s="433"/>
      <c r="AF304" s="433"/>
      <c r="AG304" s="433"/>
      <c r="AH304" s="433"/>
      <c r="AI304" s="433"/>
      <c r="AJ304" s="433"/>
      <c r="AK304" s="434"/>
      <c r="AL304" s="41"/>
      <c r="AM304" s="28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</row>
    <row r="305" spans="1:51" x14ac:dyDescent="0.3">
      <c r="A305" s="42">
        <v>1</v>
      </c>
      <c r="B305" s="511" t="s">
        <v>113</v>
      </c>
      <c r="C305" s="244" t="s">
        <v>521</v>
      </c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250"/>
      <c r="T305" s="369"/>
      <c r="U305" s="244" t="s">
        <v>522</v>
      </c>
      <c r="V305" s="149"/>
      <c r="W305" s="149"/>
      <c r="X305" s="149"/>
      <c r="Y305" s="149"/>
      <c r="Z305" s="149"/>
      <c r="AA305" s="149"/>
      <c r="AB305" s="149"/>
      <c r="AC305" s="149"/>
      <c r="AD305" s="149"/>
      <c r="AE305" s="149"/>
      <c r="AF305" s="149"/>
      <c r="AG305" s="149"/>
      <c r="AH305" s="149"/>
      <c r="AI305" s="149"/>
      <c r="AJ305" s="149"/>
      <c r="AK305" s="250"/>
      <c r="AL305" s="96"/>
      <c r="AM305" s="97"/>
      <c r="AN305" s="121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</row>
    <row r="306" spans="1:51" x14ac:dyDescent="0.3">
      <c r="A306" s="43">
        <f t="shared" ref="A306:A328" si="9">A305+1</f>
        <v>2</v>
      </c>
      <c r="B306" s="336" t="s">
        <v>523</v>
      </c>
      <c r="C306" s="19"/>
      <c r="D306" s="19"/>
      <c r="E306" s="19"/>
      <c r="F306" s="19"/>
      <c r="G306" s="19"/>
      <c r="H306" s="19"/>
      <c r="I306" s="19"/>
      <c r="J306" s="61" t="s">
        <v>425</v>
      </c>
      <c r="K306" s="53"/>
      <c r="L306" s="370" t="s">
        <v>524</v>
      </c>
      <c r="M306" s="19"/>
      <c r="N306" s="61" t="s">
        <v>240</v>
      </c>
      <c r="O306" s="53"/>
      <c r="P306" s="53"/>
      <c r="Q306" s="53"/>
      <c r="R306" s="53"/>
      <c r="S306" s="77"/>
      <c r="T306" s="19"/>
      <c r="U306" s="19"/>
      <c r="V306" s="19"/>
      <c r="W306" s="19"/>
      <c r="X306" s="19"/>
      <c r="Y306" s="19"/>
      <c r="Z306" s="288" t="s">
        <v>437</v>
      </c>
      <c r="AA306" s="289"/>
      <c r="AB306" s="289"/>
      <c r="AC306" s="291"/>
      <c r="AD306" s="300" t="s">
        <v>231</v>
      </c>
      <c r="AE306" s="301"/>
      <c r="AF306" s="323"/>
      <c r="AG306" s="327"/>
      <c r="AH306" s="301"/>
      <c r="AI306" s="301"/>
      <c r="AJ306" s="301"/>
      <c r="AK306" s="327"/>
      <c r="AL306" s="85"/>
      <c r="AM306" s="99"/>
      <c r="AN306" s="121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</row>
    <row r="307" spans="1:51" x14ac:dyDescent="0.3">
      <c r="A307" s="43">
        <f t="shared" si="9"/>
        <v>3</v>
      </c>
      <c r="B307" s="298" t="s">
        <v>525</v>
      </c>
      <c r="C307" s="19"/>
      <c r="D307" s="19"/>
      <c r="E307" s="19"/>
      <c r="F307" s="19"/>
      <c r="G307" s="19"/>
      <c r="H307" s="19"/>
      <c r="I307" s="19"/>
      <c r="J307" s="589">
        <v>1</v>
      </c>
      <c r="K307" s="590"/>
      <c r="L307" s="585" t="s">
        <v>611</v>
      </c>
      <c r="M307" s="586"/>
      <c r="N307" s="587"/>
      <c r="O307" s="625"/>
      <c r="P307" s="626"/>
      <c r="Q307" s="626"/>
      <c r="R307" s="626"/>
      <c r="S307" s="627"/>
      <c r="T307" s="19"/>
      <c r="U307" s="19"/>
      <c r="V307" s="19"/>
      <c r="W307" s="19"/>
      <c r="X307" s="19"/>
      <c r="Y307" s="19"/>
      <c r="Z307" s="371" t="s">
        <v>526</v>
      </c>
      <c r="AA307" s="372"/>
      <c r="AB307" s="20" t="s">
        <v>527</v>
      </c>
      <c r="AC307" s="76"/>
      <c r="AD307" s="371" t="s">
        <v>526</v>
      </c>
      <c r="AE307" s="372"/>
      <c r="AF307" s="20" t="s">
        <v>527</v>
      </c>
      <c r="AG307" s="76"/>
      <c r="AH307" s="21" t="s">
        <v>526</v>
      </c>
      <c r="AI307" s="372"/>
      <c r="AJ307" s="20" t="s">
        <v>528</v>
      </c>
      <c r="AK307" s="76"/>
      <c r="AL307" s="83"/>
      <c r="AM307" s="84"/>
      <c r="AN307" s="121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</row>
    <row r="308" spans="1:51" x14ac:dyDescent="0.3">
      <c r="A308" s="43">
        <f t="shared" si="9"/>
        <v>4</v>
      </c>
      <c r="B308" s="298" t="s">
        <v>529</v>
      </c>
      <c r="C308" s="19"/>
      <c r="D308" s="19"/>
      <c r="E308" s="19"/>
      <c r="F308" s="19"/>
      <c r="G308" s="19"/>
      <c r="H308" s="19"/>
      <c r="I308" s="20"/>
      <c r="J308" s="589">
        <v>2</v>
      </c>
      <c r="K308" s="590"/>
      <c r="L308" s="585" t="s">
        <v>612</v>
      </c>
      <c r="M308" s="586"/>
      <c r="N308" s="587"/>
      <c r="O308" s="223"/>
      <c r="P308" s="223"/>
      <c r="Q308" s="223"/>
      <c r="R308" s="223"/>
      <c r="S308" s="265"/>
      <c r="T308" s="19"/>
      <c r="U308" s="19"/>
      <c r="V308" s="19"/>
      <c r="W308" s="19"/>
      <c r="X308" s="19"/>
      <c r="Y308" s="20"/>
      <c r="Z308" s="373" t="s">
        <v>530</v>
      </c>
      <c r="AA308" s="374"/>
      <c r="AB308" s="73" t="s">
        <v>531</v>
      </c>
      <c r="AC308" s="74"/>
      <c r="AD308" s="373" t="s">
        <v>530</v>
      </c>
      <c r="AE308" s="374"/>
      <c r="AF308" s="73" t="s">
        <v>531</v>
      </c>
      <c r="AG308" s="74"/>
      <c r="AH308" s="373" t="s">
        <v>530</v>
      </c>
      <c r="AI308" s="374"/>
      <c r="AJ308" s="73" t="s">
        <v>531</v>
      </c>
      <c r="AK308" s="74"/>
      <c r="AL308" s="125"/>
      <c r="AM308" s="126"/>
      <c r="AN308" s="121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</row>
    <row r="309" spans="1:51" x14ac:dyDescent="0.3">
      <c r="A309" s="43">
        <f t="shared" si="9"/>
        <v>5</v>
      </c>
      <c r="B309" s="298" t="s">
        <v>532</v>
      </c>
      <c r="C309" s="20"/>
      <c r="D309" s="19"/>
      <c r="E309" s="19"/>
      <c r="F309" s="19"/>
      <c r="G309" s="19"/>
      <c r="H309" s="19"/>
      <c r="I309" s="19"/>
      <c r="J309" s="589">
        <v>2</v>
      </c>
      <c r="K309" s="590"/>
      <c r="L309" s="585" t="s">
        <v>613</v>
      </c>
      <c r="M309" s="586"/>
      <c r="N309" s="587"/>
      <c r="O309" s="270"/>
      <c r="P309" s="270"/>
      <c r="Q309" s="270"/>
      <c r="R309" s="270"/>
      <c r="S309" s="265"/>
      <c r="T309" s="19"/>
      <c r="U309" s="19" t="s">
        <v>533</v>
      </c>
      <c r="V309" s="19"/>
      <c r="W309" s="20"/>
      <c r="X309" s="20"/>
      <c r="Y309" s="20"/>
      <c r="Z309" s="198"/>
      <c r="AA309" s="199"/>
      <c r="AB309" s="223"/>
      <c r="AC309" s="199"/>
      <c r="AD309" s="223"/>
      <c r="AE309" s="199"/>
      <c r="AF309" s="223"/>
      <c r="AG309" s="199"/>
      <c r="AH309" s="223"/>
      <c r="AI309" s="199"/>
      <c r="AJ309" s="223"/>
      <c r="AK309" s="265"/>
      <c r="AL309" s="79"/>
      <c r="AM309" s="80"/>
      <c r="AN309" s="121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</row>
    <row r="310" spans="1:51" x14ac:dyDescent="0.3">
      <c r="A310" s="43">
        <f t="shared" si="9"/>
        <v>6</v>
      </c>
      <c r="B310" s="298" t="s">
        <v>534</v>
      </c>
      <c r="C310" s="19"/>
      <c r="D310" s="19"/>
      <c r="E310" s="19"/>
      <c r="F310" s="19"/>
      <c r="G310" s="19"/>
      <c r="H310" s="19"/>
      <c r="I310" s="19"/>
      <c r="J310" s="589">
        <v>2</v>
      </c>
      <c r="K310" s="590"/>
      <c r="L310" s="585" t="s">
        <v>613</v>
      </c>
      <c r="M310" s="586"/>
      <c r="N310" s="587"/>
      <c r="O310" s="223"/>
      <c r="P310" s="223"/>
      <c r="Q310" s="223"/>
      <c r="R310" s="223"/>
      <c r="S310" s="265"/>
      <c r="T310" s="19"/>
      <c r="U310" s="19" t="s">
        <v>535</v>
      </c>
      <c r="V310" s="19"/>
      <c r="W310" s="20"/>
      <c r="X310" s="20"/>
      <c r="Y310" s="20"/>
      <c r="Z310" s="198"/>
      <c r="AA310" s="199"/>
      <c r="AB310" s="223"/>
      <c r="AC310" s="199"/>
      <c r="AD310" s="223"/>
      <c r="AE310" s="199"/>
      <c r="AF310" s="223"/>
      <c r="AG310" s="199"/>
      <c r="AH310" s="223"/>
      <c r="AI310" s="199"/>
      <c r="AJ310" s="223"/>
      <c r="AK310" s="265"/>
      <c r="AL310" s="79"/>
      <c r="AM310" s="80"/>
      <c r="AN310" s="121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</row>
    <row r="311" spans="1:51" x14ac:dyDescent="0.3">
      <c r="A311" s="43">
        <f t="shared" si="9"/>
        <v>7</v>
      </c>
      <c r="B311" s="298" t="s">
        <v>536</v>
      </c>
      <c r="C311" s="19"/>
      <c r="D311" s="19"/>
      <c r="E311" s="19"/>
      <c r="F311" s="19"/>
      <c r="G311" s="19"/>
      <c r="H311" s="19"/>
      <c r="I311" s="19"/>
      <c r="J311" s="589"/>
      <c r="K311" s="590"/>
      <c r="L311" s="585"/>
      <c r="M311" s="586"/>
      <c r="N311" s="587"/>
      <c r="O311" s="223"/>
      <c r="P311" s="223"/>
      <c r="Q311" s="223"/>
      <c r="R311" s="223"/>
      <c r="S311" s="265"/>
      <c r="T311" s="20"/>
      <c r="U311" s="20" t="s">
        <v>590</v>
      </c>
      <c r="V311" s="20"/>
      <c r="W311" s="20"/>
      <c r="X311" s="20"/>
      <c r="Y311" s="20"/>
      <c r="Z311" s="332"/>
      <c r="AA311" s="265"/>
      <c r="AB311" s="270"/>
      <c r="AC311" s="265"/>
      <c r="AD311" s="270"/>
      <c r="AE311" s="265"/>
      <c r="AF311" s="270"/>
      <c r="AG311" s="265"/>
      <c r="AH311" s="270"/>
      <c r="AI311" s="265"/>
      <c r="AJ311" s="270"/>
      <c r="AK311" s="265"/>
      <c r="AL311" s="79"/>
      <c r="AM311" s="80"/>
      <c r="AN311" s="121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</row>
    <row r="312" spans="1:51" x14ac:dyDescent="0.3">
      <c r="A312" s="43">
        <f t="shared" si="9"/>
        <v>8</v>
      </c>
      <c r="B312" s="298" t="s">
        <v>537</v>
      </c>
      <c r="C312" s="19"/>
      <c r="D312" s="19"/>
      <c r="E312" s="19"/>
      <c r="F312" s="19"/>
      <c r="G312" s="19"/>
      <c r="H312" s="19"/>
      <c r="I312" s="19"/>
      <c r="J312" s="589"/>
      <c r="K312" s="590"/>
      <c r="L312" s="585"/>
      <c r="M312" s="586"/>
      <c r="N312" s="587"/>
      <c r="O312" s="223"/>
      <c r="P312" s="223"/>
      <c r="Q312" s="223"/>
      <c r="R312" s="223"/>
      <c r="S312" s="265"/>
      <c r="T312" s="19"/>
      <c r="U312" s="19"/>
      <c r="V312" s="19"/>
      <c r="W312" s="19"/>
      <c r="X312" s="19"/>
      <c r="Y312" s="19"/>
      <c r="Z312" s="371" t="s">
        <v>526</v>
      </c>
      <c r="AA312" s="372"/>
      <c r="AB312" s="20" t="s">
        <v>527</v>
      </c>
      <c r="AC312" s="76"/>
      <c r="AD312" s="371" t="s">
        <v>526</v>
      </c>
      <c r="AE312" s="372"/>
      <c r="AF312" s="20" t="s">
        <v>527</v>
      </c>
      <c r="AG312" s="76"/>
      <c r="AH312" s="21" t="s">
        <v>526</v>
      </c>
      <c r="AI312" s="372"/>
      <c r="AJ312" s="20" t="s">
        <v>528</v>
      </c>
      <c r="AK312" s="76"/>
      <c r="AL312" s="83"/>
      <c r="AM312" s="84"/>
      <c r="AN312" s="121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</row>
    <row r="313" spans="1:51" x14ac:dyDescent="0.3">
      <c r="A313" s="43">
        <f t="shared" si="9"/>
        <v>9</v>
      </c>
      <c r="B313" s="298" t="s">
        <v>0</v>
      </c>
      <c r="C313" s="19"/>
      <c r="D313" s="19"/>
      <c r="E313" s="19"/>
      <c r="F313" s="20"/>
      <c r="G313" s="20"/>
      <c r="H313" s="20"/>
      <c r="I313" s="20"/>
      <c r="J313" s="589"/>
      <c r="K313" s="590"/>
      <c r="L313" s="585"/>
      <c r="M313" s="586"/>
      <c r="N313" s="587"/>
      <c r="O313" s="223"/>
      <c r="P313" s="223"/>
      <c r="Q313" s="223"/>
      <c r="R313" s="223"/>
      <c r="S313" s="199"/>
      <c r="T313" s="19"/>
      <c r="U313" s="19"/>
      <c r="V313" s="19"/>
      <c r="W313" s="19"/>
      <c r="X313" s="19"/>
      <c r="Y313" s="19"/>
      <c r="Z313" s="373" t="s">
        <v>530</v>
      </c>
      <c r="AA313" s="374"/>
      <c r="AB313" s="73" t="s">
        <v>531</v>
      </c>
      <c r="AC313" s="74"/>
      <c r="AD313" s="373" t="s">
        <v>530</v>
      </c>
      <c r="AE313" s="374"/>
      <c r="AF313" s="73" t="s">
        <v>531</v>
      </c>
      <c r="AG313" s="74"/>
      <c r="AH313" s="373" t="s">
        <v>530</v>
      </c>
      <c r="AI313" s="374"/>
      <c r="AJ313" s="73" t="s">
        <v>531</v>
      </c>
      <c r="AK313" s="74"/>
      <c r="AL313" s="79"/>
      <c r="AM313" s="80"/>
      <c r="AN313" s="121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</row>
    <row r="314" spans="1:51" x14ac:dyDescent="0.3">
      <c r="A314" s="43">
        <f t="shared" si="9"/>
        <v>10</v>
      </c>
      <c r="B314" s="298" t="s">
        <v>1</v>
      </c>
      <c r="C314" s="19"/>
      <c r="D314" s="19"/>
      <c r="E314" s="19"/>
      <c r="F314" s="19"/>
      <c r="G314" s="19"/>
      <c r="H314" s="19"/>
      <c r="I314" s="19"/>
      <c r="J314" s="589"/>
      <c r="K314" s="590"/>
      <c r="L314" s="585"/>
      <c r="M314" s="586"/>
      <c r="N314" s="587"/>
      <c r="O314" s="223"/>
      <c r="P314" s="223"/>
      <c r="Q314" s="223"/>
      <c r="R314" s="223"/>
      <c r="S314" s="265"/>
      <c r="T314" s="19"/>
      <c r="U314" s="19" t="s">
        <v>533</v>
      </c>
      <c r="V314" s="20"/>
      <c r="W314" s="20"/>
      <c r="X314" s="20"/>
      <c r="Y314" s="20"/>
      <c r="Z314" s="332"/>
      <c r="AA314" s="265"/>
      <c r="AB314" s="270"/>
      <c r="AC314" s="265"/>
      <c r="AD314" s="270"/>
      <c r="AE314" s="265"/>
      <c r="AF314" s="270"/>
      <c r="AG314" s="265"/>
      <c r="AH314" s="223"/>
      <c r="AI314" s="199"/>
      <c r="AJ314" s="223"/>
      <c r="AK314" s="265"/>
      <c r="AL314" s="79"/>
      <c r="AM314" s="80"/>
      <c r="AN314" s="121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</row>
    <row r="315" spans="1:51" x14ac:dyDescent="0.3">
      <c r="A315" s="43">
        <f t="shared" si="9"/>
        <v>11</v>
      </c>
      <c r="B315" s="298" t="s">
        <v>2</v>
      </c>
      <c r="C315" s="19"/>
      <c r="D315" s="19"/>
      <c r="E315" s="19"/>
      <c r="F315" s="19"/>
      <c r="G315" s="19"/>
      <c r="H315" s="19"/>
      <c r="I315" s="20"/>
      <c r="J315" s="589"/>
      <c r="K315" s="590"/>
      <c r="L315" s="585"/>
      <c r="M315" s="586"/>
      <c r="N315" s="587"/>
      <c r="O315" s="223"/>
      <c r="P315" s="223"/>
      <c r="Q315" s="223"/>
      <c r="R315" s="223"/>
      <c r="S315" s="265"/>
      <c r="T315" s="19"/>
      <c r="U315" s="19" t="s">
        <v>535</v>
      </c>
      <c r="V315" s="19"/>
      <c r="W315" s="19"/>
      <c r="X315" s="19"/>
      <c r="Y315" s="19"/>
      <c r="Z315" s="332"/>
      <c r="AA315" s="265"/>
      <c r="AB315" s="223"/>
      <c r="AC315" s="199"/>
      <c r="AD315" s="223"/>
      <c r="AE315" s="199"/>
      <c r="AF315" s="223"/>
      <c r="AG315" s="199"/>
      <c r="AH315" s="223"/>
      <c r="AI315" s="199"/>
      <c r="AJ315" s="223"/>
      <c r="AK315" s="199"/>
      <c r="AL315" s="79"/>
      <c r="AM315" s="80"/>
      <c r="AN315" s="121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</row>
    <row r="316" spans="1:51" x14ac:dyDescent="0.3">
      <c r="A316" s="43">
        <f t="shared" si="9"/>
        <v>12</v>
      </c>
      <c r="B316" s="298" t="s">
        <v>3</v>
      </c>
      <c r="C316" s="19"/>
      <c r="D316" s="19"/>
      <c r="E316" s="19"/>
      <c r="F316" s="20"/>
      <c r="G316" s="200"/>
      <c r="H316" s="20" t="s">
        <v>562</v>
      </c>
      <c r="I316" s="20"/>
      <c r="J316" s="589"/>
      <c r="K316" s="590"/>
      <c r="L316" s="585"/>
      <c r="M316" s="586"/>
      <c r="N316" s="587"/>
      <c r="O316" s="223"/>
      <c r="P316" s="223"/>
      <c r="Q316" s="223"/>
      <c r="R316" s="223"/>
      <c r="S316" s="265"/>
      <c r="T316" s="51"/>
      <c r="U316" s="54" t="s">
        <v>590</v>
      </c>
      <c r="V316" s="51"/>
      <c r="W316" s="51"/>
      <c r="X316" s="51"/>
      <c r="Y316" s="51"/>
      <c r="Z316" s="198"/>
      <c r="AA316" s="199"/>
      <c r="AB316" s="223"/>
      <c r="AC316" s="199"/>
      <c r="AD316" s="223"/>
      <c r="AE316" s="199"/>
      <c r="AF316" s="223"/>
      <c r="AG316" s="199"/>
      <c r="AH316" s="223"/>
      <c r="AI316" s="199"/>
      <c r="AJ316" s="223"/>
      <c r="AK316" s="265"/>
      <c r="AL316" s="79"/>
      <c r="AM316" s="80"/>
      <c r="AN316" s="121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</row>
    <row r="317" spans="1:51" x14ac:dyDescent="0.3">
      <c r="A317" s="43">
        <f t="shared" si="9"/>
        <v>13</v>
      </c>
      <c r="B317" s="299" t="s">
        <v>4</v>
      </c>
      <c r="C317" s="20"/>
      <c r="D317" s="20"/>
      <c r="E317" s="20"/>
      <c r="F317" s="20"/>
      <c r="G317" s="20"/>
      <c r="H317" s="20"/>
      <c r="I317" s="20"/>
      <c r="J317" s="589"/>
      <c r="K317" s="590"/>
      <c r="L317" s="585"/>
      <c r="M317" s="586"/>
      <c r="N317" s="587"/>
      <c r="O317" s="223"/>
      <c r="P317" s="223"/>
      <c r="Q317" s="223"/>
      <c r="R317" s="223"/>
      <c r="S317" s="265"/>
      <c r="T317" s="279"/>
      <c r="U317" s="19" t="s">
        <v>5</v>
      </c>
      <c r="V317" s="19"/>
      <c r="W317" s="19"/>
      <c r="X317" s="19"/>
      <c r="Y317" s="19"/>
      <c r="Z317" s="115"/>
      <c r="AA317" s="519"/>
      <c r="AB317" s="528" t="s">
        <v>636</v>
      </c>
      <c r="AC317" s="115"/>
      <c r="AD317" s="115"/>
      <c r="AE317" s="115"/>
      <c r="AF317" s="115"/>
      <c r="AG317" s="115"/>
      <c r="AH317" s="115"/>
      <c r="AI317" s="115"/>
      <c r="AJ317" s="115"/>
      <c r="AK317" s="109"/>
      <c r="AL317" s="115"/>
      <c r="AM317" s="109"/>
      <c r="AN317" s="121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</row>
    <row r="318" spans="1:51" x14ac:dyDescent="0.3">
      <c r="A318" s="43">
        <f t="shared" si="9"/>
        <v>14</v>
      </c>
      <c r="B318" s="299" t="s">
        <v>6</v>
      </c>
      <c r="C318" s="20"/>
      <c r="D318" s="20"/>
      <c r="E318" s="20"/>
      <c r="F318" s="20"/>
      <c r="G318" s="20"/>
      <c r="H318" s="20"/>
      <c r="I318" s="20"/>
      <c r="J318" s="589"/>
      <c r="K318" s="590"/>
      <c r="L318" s="585"/>
      <c r="M318" s="586"/>
      <c r="N318" s="587"/>
      <c r="O318" s="223"/>
      <c r="P318" s="223"/>
      <c r="Q318" s="223"/>
      <c r="R318" s="223"/>
      <c r="S318" s="265"/>
      <c r="T318" s="279"/>
      <c r="U318" s="20" t="s">
        <v>7</v>
      </c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609"/>
      <c r="AI318" s="610"/>
      <c r="AJ318" s="610"/>
      <c r="AK318" s="611"/>
      <c r="AL318" s="83"/>
      <c r="AM318" s="84"/>
      <c r="AN318" s="121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</row>
    <row r="319" spans="1:51" x14ac:dyDescent="0.3">
      <c r="A319" s="43">
        <f t="shared" si="9"/>
        <v>15</v>
      </c>
      <c r="B319" s="299" t="s">
        <v>8</v>
      </c>
      <c r="C319" s="20"/>
      <c r="D319" s="20"/>
      <c r="E319" s="20"/>
      <c r="F319" s="20"/>
      <c r="G319" s="20"/>
      <c r="H319" s="20"/>
      <c r="I319" s="20"/>
      <c r="J319" s="589"/>
      <c r="K319" s="590"/>
      <c r="L319" s="585"/>
      <c r="M319" s="586"/>
      <c r="N319" s="587"/>
      <c r="O319" s="223"/>
      <c r="P319" s="223"/>
      <c r="Q319" s="223"/>
      <c r="R319" s="223"/>
      <c r="S319" s="265"/>
      <c r="T319" s="279"/>
      <c r="U319" s="19" t="s">
        <v>240</v>
      </c>
      <c r="V319" s="19"/>
      <c r="W319" s="606" t="s">
        <v>621</v>
      </c>
      <c r="X319" s="633"/>
      <c r="Y319" s="633"/>
      <c r="Z319" s="633"/>
      <c r="AA319" s="633"/>
      <c r="AB319" s="124"/>
      <c r="AC319" s="204"/>
      <c r="AD319" s="20" t="s">
        <v>201</v>
      </c>
      <c r="AE319" s="20"/>
      <c r="AF319" s="606" t="s">
        <v>627</v>
      </c>
      <c r="AG319" s="612"/>
      <c r="AH319" s="612"/>
      <c r="AI319" s="612"/>
      <c r="AJ319" s="124"/>
      <c r="AK319" s="205"/>
      <c r="AL319" s="83"/>
      <c r="AM319" s="84"/>
      <c r="AN319" s="121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</row>
    <row r="320" spans="1:51" x14ac:dyDescent="0.3">
      <c r="A320" s="43">
        <f t="shared" si="9"/>
        <v>16</v>
      </c>
      <c r="B320" s="298" t="s">
        <v>9</v>
      </c>
      <c r="C320" s="19"/>
      <c r="D320" s="19"/>
      <c r="E320" s="19"/>
      <c r="F320" s="19"/>
      <c r="G320" s="19"/>
      <c r="H320" s="19"/>
      <c r="I320" s="19"/>
      <c r="J320" s="589"/>
      <c r="K320" s="590"/>
      <c r="L320" s="585"/>
      <c r="M320" s="586"/>
      <c r="N320" s="587"/>
      <c r="O320" s="270"/>
      <c r="P320" s="270"/>
      <c r="Q320" s="270"/>
      <c r="R320" s="270"/>
      <c r="S320" s="265"/>
      <c r="T320" s="204"/>
      <c r="U320" s="19" t="s">
        <v>470</v>
      </c>
      <c r="V320" s="20"/>
      <c r="W320" s="606" t="s">
        <v>619</v>
      </c>
      <c r="X320" s="612"/>
      <c r="Y320" s="612"/>
      <c r="Z320" s="612"/>
      <c r="AA320" s="124"/>
      <c r="AB320" s="124"/>
      <c r="AC320" s="20" t="s">
        <v>196</v>
      </c>
      <c r="AD320" s="20"/>
      <c r="AE320" s="20"/>
      <c r="AF320" s="20"/>
      <c r="AG320" s="613">
        <v>3</v>
      </c>
      <c r="AH320" s="613"/>
      <c r="AI320" s="124"/>
      <c r="AJ320" s="124"/>
      <c r="AK320" s="136"/>
      <c r="AL320" s="83"/>
      <c r="AM320" s="84"/>
      <c r="AN320" s="121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</row>
    <row r="321" spans="1:51" x14ac:dyDescent="0.3">
      <c r="A321" s="43">
        <f t="shared" si="9"/>
        <v>17</v>
      </c>
      <c r="B321" s="298"/>
      <c r="C321" s="19" t="s">
        <v>10</v>
      </c>
      <c r="D321" s="19"/>
      <c r="E321" s="19"/>
      <c r="F321" s="19"/>
      <c r="G321" s="19"/>
      <c r="H321" s="19"/>
      <c r="I321" s="19"/>
      <c r="J321" s="589"/>
      <c r="K321" s="590"/>
      <c r="L321" s="585"/>
      <c r="M321" s="586"/>
      <c r="N321" s="587"/>
      <c r="O321" s="270"/>
      <c r="P321" s="270"/>
      <c r="Q321" s="270"/>
      <c r="R321" s="270"/>
      <c r="S321" s="265"/>
      <c r="T321" s="204"/>
      <c r="U321" s="19" t="s">
        <v>482</v>
      </c>
      <c r="V321" s="19"/>
      <c r="W321" s="19"/>
      <c r="X321" s="529" t="s">
        <v>637</v>
      </c>
      <c r="Y321" s="530"/>
      <c r="Z321" s="530"/>
      <c r="AA321" s="530"/>
      <c r="AB321" s="530"/>
      <c r="AC321" s="530"/>
      <c r="AD321" s="530"/>
      <c r="AE321" s="530"/>
      <c r="AF321" s="135"/>
      <c r="AG321" s="135"/>
      <c r="AH321" s="124"/>
      <c r="AI321" s="124"/>
      <c r="AJ321" s="124"/>
      <c r="AK321" s="136"/>
      <c r="AL321" s="83"/>
      <c r="AM321" s="84"/>
      <c r="AN321" s="121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</row>
    <row r="322" spans="1:51" x14ac:dyDescent="0.3">
      <c r="A322" s="43">
        <f t="shared" si="9"/>
        <v>18</v>
      </c>
      <c r="B322" s="298"/>
      <c r="C322" s="19" t="s">
        <v>11</v>
      </c>
      <c r="D322" s="19"/>
      <c r="E322" s="19"/>
      <c r="F322" s="19"/>
      <c r="G322" s="19"/>
      <c r="H322" s="19" t="s">
        <v>259</v>
      </c>
      <c r="I322" s="19"/>
      <c r="J322" s="589"/>
      <c r="K322" s="590"/>
      <c r="L322" s="585"/>
      <c r="M322" s="586"/>
      <c r="N322" s="587"/>
      <c r="O322" s="223"/>
      <c r="P322" s="223"/>
      <c r="Q322" s="223"/>
      <c r="R322" s="223"/>
      <c r="S322" s="265"/>
      <c r="T322" s="204"/>
      <c r="U322" s="19" t="s">
        <v>12</v>
      </c>
      <c r="V322" s="55"/>
      <c r="W322" s="20"/>
      <c r="X322" s="20"/>
      <c r="Y322" s="20"/>
      <c r="Z322" s="20"/>
      <c r="AA322" s="20"/>
      <c r="AB322" s="20"/>
      <c r="AC322" s="20"/>
      <c r="AD322" s="531" t="s">
        <v>643</v>
      </c>
      <c r="AE322" s="532"/>
      <c r="AF322" s="533"/>
      <c r="AG322" s="533"/>
      <c r="AH322" s="533"/>
      <c r="AI322" s="533"/>
      <c r="AJ322" s="533"/>
      <c r="AK322" s="534"/>
      <c r="AL322" s="533"/>
      <c r="AM322" s="534"/>
      <c r="AN322" s="535"/>
      <c r="AO322" s="536"/>
      <c r="AP322" s="536"/>
      <c r="AQ322" s="106"/>
      <c r="AR322" s="106"/>
      <c r="AS322" s="106"/>
      <c r="AT322" s="106"/>
      <c r="AU322" s="106"/>
      <c r="AV322" s="106"/>
      <c r="AW322" s="106"/>
      <c r="AX322" s="106"/>
      <c r="AY322" s="106"/>
    </row>
    <row r="323" spans="1:51" x14ac:dyDescent="0.3">
      <c r="A323" s="43">
        <f t="shared" si="9"/>
        <v>19</v>
      </c>
      <c r="B323" s="314"/>
      <c r="C323" s="51" t="s">
        <v>13</v>
      </c>
      <c r="D323" s="54"/>
      <c r="E323" s="54"/>
      <c r="F323" s="54"/>
      <c r="G323" s="54"/>
      <c r="H323" s="54" t="s">
        <v>509</v>
      </c>
      <c r="I323" s="54"/>
      <c r="J323" s="589"/>
      <c r="K323" s="590"/>
      <c r="L323" s="585"/>
      <c r="M323" s="586"/>
      <c r="N323" s="587"/>
      <c r="O323" s="223"/>
      <c r="P323" s="223"/>
      <c r="Q323" s="223"/>
      <c r="R323" s="223"/>
      <c r="S323" s="199"/>
      <c r="T323" s="38"/>
      <c r="U323" s="279"/>
      <c r="V323" s="20" t="s">
        <v>470</v>
      </c>
      <c r="W323" s="20"/>
      <c r="X323" s="607"/>
      <c r="Y323" s="607"/>
      <c r="Z323" s="607"/>
      <c r="AA323" s="607"/>
      <c r="AB323" s="124"/>
      <c r="AC323" s="204"/>
      <c r="AD323" s="19" t="s">
        <v>640</v>
      </c>
      <c r="AE323" s="19"/>
      <c r="AF323" s="638" t="s">
        <v>641</v>
      </c>
      <c r="AG323" s="638"/>
      <c r="AH323" s="638"/>
      <c r="AI323" s="638"/>
      <c r="AJ323" s="639"/>
      <c r="AK323" s="640"/>
      <c r="AL323" s="83"/>
      <c r="AM323" s="84"/>
      <c r="AN323" s="121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</row>
    <row r="324" spans="1:51" x14ac:dyDescent="0.3">
      <c r="A324" s="43">
        <f t="shared" si="9"/>
        <v>20</v>
      </c>
      <c r="B324" s="292"/>
      <c r="C324" s="19" t="s">
        <v>14</v>
      </c>
      <c r="D324" s="19"/>
      <c r="E324" s="19"/>
      <c r="F324" s="19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76"/>
      <c r="T324" s="279"/>
      <c r="U324" s="19" t="s">
        <v>15</v>
      </c>
      <c r="V324" s="19"/>
      <c r="W324" s="19"/>
      <c r="X324" s="19"/>
      <c r="Y324" s="19"/>
      <c r="Z324" s="19"/>
      <c r="AA324" s="19"/>
      <c r="AB324" s="514"/>
      <c r="AC324" s="19"/>
      <c r="AD324" s="19"/>
      <c r="AE324" s="19"/>
      <c r="AF324" s="19"/>
      <c r="AG324" s="19"/>
      <c r="AH324" s="19"/>
      <c r="AI324" s="19"/>
      <c r="AJ324" s="19"/>
      <c r="AK324" s="35"/>
      <c r="AL324" s="83"/>
      <c r="AM324" s="84"/>
      <c r="AN324" s="121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</row>
    <row r="325" spans="1:51" x14ac:dyDescent="0.3">
      <c r="A325" s="43">
        <f t="shared" si="9"/>
        <v>21</v>
      </c>
      <c r="B325" s="292"/>
      <c r="C325" s="19" t="s">
        <v>16</v>
      </c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35"/>
      <c r="T325" s="19"/>
      <c r="U325" s="279"/>
      <c r="V325" s="19" t="s">
        <v>482</v>
      </c>
      <c r="W325" s="19"/>
      <c r="X325" s="19"/>
      <c r="Y325" s="135"/>
      <c r="Z325" s="135" t="s">
        <v>586</v>
      </c>
      <c r="AA325" s="135"/>
      <c r="AB325" s="135"/>
      <c r="AC325" s="135"/>
      <c r="AD325" s="19" t="s">
        <v>483</v>
      </c>
      <c r="AE325" s="19"/>
      <c r="AF325" s="19"/>
      <c r="AG325" s="533" t="s">
        <v>642</v>
      </c>
      <c r="AH325" s="537"/>
      <c r="AI325" s="537"/>
      <c r="AJ325" s="537"/>
      <c r="AK325" s="521"/>
      <c r="AL325" s="83"/>
      <c r="AM325" s="84"/>
      <c r="AN325" s="121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</row>
    <row r="326" spans="1:51" x14ac:dyDescent="0.3">
      <c r="A326" s="43">
        <f t="shared" si="9"/>
        <v>22</v>
      </c>
      <c r="B326" s="375"/>
      <c r="C326" s="51" t="s">
        <v>17</v>
      </c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261"/>
      <c r="T326" s="20"/>
      <c r="U326" s="279"/>
      <c r="V326" s="19" t="s">
        <v>470</v>
      </c>
      <c r="W326" s="19"/>
      <c r="X326" s="614" t="s">
        <v>619</v>
      </c>
      <c r="Y326" s="615"/>
      <c r="Z326" s="615"/>
      <c r="AA326" s="615"/>
      <c r="AB326" s="615"/>
      <c r="AC326" s="124"/>
      <c r="AD326" s="204"/>
      <c r="AE326" s="20" t="s">
        <v>201</v>
      </c>
      <c r="AF326" s="20"/>
      <c r="AG326" s="606" t="s">
        <v>618</v>
      </c>
      <c r="AH326" s="606"/>
      <c r="AI326" s="606"/>
      <c r="AJ326" s="606"/>
      <c r="AK326" s="136"/>
      <c r="AL326" s="83"/>
      <c r="AM326" s="84"/>
      <c r="AN326" s="121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</row>
    <row r="327" spans="1:51" x14ac:dyDescent="0.3">
      <c r="A327" s="43">
        <f t="shared" si="9"/>
        <v>23</v>
      </c>
      <c r="B327" s="298" t="s">
        <v>18</v>
      </c>
      <c r="C327" s="19"/>
      <c r="D327" s="19"/>
      <c r="E327" s="19"/>
      <c r="F327" s="19"/>
      <c r="G327" s="19"/>
      <c r="H327" s="19"/>
      <c r="I327" s="19"/>
      <c r="J327" s="19"/>
      <c r="K327" s="20"/>
      <c r="L327" s="20"/>
      <c r="M327" s="20"/>
      <c r="N327" s="20"/>
      <c r="O327" s="20"/>
      <c r="P327" s="20"/>
      <c r="Q327" s="20"/>
      <c r="R327" s="20"/>
      <c r="S327" s="76"/>
      <c r="T327" s="19"/>
      <c r="U327" s="279"/>
      <c r="V327" s="19" t="s">
        <v>486</v>
      </c>
      <c r="W327" s="19"/>
      <c r="X327" s="20"/>
      <c r="Y327" s="20"/>
      <c r="Z327" s="124"/>
      <c r="AA327" s="124"/>
      <c r="AB327" s="204"/>
      <c r="AC327" s="20" t="s">
        <v>487</v>
      </c>
      <c r="AD327" s="20"/>
      <c r="AE327" s="204"/>
      <c r="AF327" s="20" t="s">
        <v>488</v>
      </c>
      <c r="AG327" s="20"/>
      <c r="AH327" s="124"/>
      <c r="AI327" s="55" t="s">
        <v>19</v>
      </c>
      <c r="AJ327" s="20"/>
      <c r="AK327" s="242"/>
      <c r="AL327" s="83"/>
      <c r="AM327" s="84"/>
      <c r="AN327" s="121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</row>
    <row r="328" spans="1:51" ht="12.25" customHeight="1" x14ac:dyDescent="0.3">
      <c r="A328" s="43">
        <f t="shared" si="9"/>
        <v>24</v>
      </c>
      <c r="B328" s="292"/>
      <c r="C328" s="19" t="s">
        <v>20</v>
      </c>
      <c r="D328" s="19"/>
      <c r="E328" s="19"/>
      <c r="F328" s="19"/>
      <c r="G328" s="279"/>
      <c r="H328" s="19" t="s">
        <v>21</v>
      </c>
      <c r="I328" s="19"/>
      <c r="J328" s="279"/>
      <c r="K328" s="19" t="s">
        <v>22</v>
      </c>
      <c r="L328" s="19"/>
      <c r="M328" s="19"/>
      <c r="N328" s="19"/>
      <c r="O328" s="19"/>
      <c r="P328" s="19"/>
      <c r="Q328" s="19"/>
      <c r="R328" s="19"/>
      <c r="S328" s="35"/>
      <c r="T328" s="20"/>
      <c r="U328" s="204"/>
      <c r="V328" s="55" t="s">
        <v>490</v>
      </c>
      <c r="W328" s="20"/>
      <c r="X328" s="20"/>
      <c r="Y328" s="204"/>
      <c r="Z328" s="20" t="s">
        <v>488</v>
      </c>
      <c r="AA328" s="20"/>
      <c r="AB328" s="124"/>
      <c r="AC328" s="55" t="s">
        <v>19</v>
      </c>
      <c r="AD328" s="20"/>
      <c r="AE328" s="20"/>
      <c r="AF328" s="204"/>
      <c r="AG328" s="20" t="s">
        <v>491</v>
      </c>
      <c r="AH328" s="20"/>
      <c r="AI328" s="20"/>
      <c r="AJ328" s="527">
        <v>2</v>
      </c>
      <c r="AK328" s="376" t="s">
        <v>492</v>
      </c>
      <c r="AL328" s="83"/>
      <c r="AM328" s="84"/>
      <c r="AN328" s="121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</row>
    <row r="329" spans="1:51" ht="3.25" customHeight="1" x14ac:dyDescent="0.3">
      <c r="A329" s="43"/>
      <c r="B329" s="314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261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70"/>
      <c r="AL329" s="79"/>
      <c r="AM329" s="80"/>
      <c r="AN329" s="122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</row>
    <row r="330" spans="1:51" x14ac:dyDescent="0.3">
      <c r="A330" s="43">
        <f>A328+1</f>
        <v>25</v>
      </c>
      <c r="B330" s="328" t="s">
        <v>23</v>
      </c>
      <c r="C330" s="10"/>
      <c r="D330" s="10"/>
      <c r="E330" s="10"/>
      <c r="F330" s="10"/>
      <c r="G330" s="10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4"/>
      <c r="AL330" s="100"/>
      <c r="AM330" s="101"/>
      <c r="AN330" s="121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</row>
    <row r="331" spans="1:51" x14ac:dyDescent="0.3">
      <c r="A331" s="43">
        <f t="shared" ref="A331:A342" si="10">A330+1</f>
        <v>26</v>
      </c>
      <c r="B331" s="377" t="s">
        <v>24</v>
      </c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378"/>
      <c r="U331" s="378"/>
      <c r="V331" s="378"/>
      <c r="W331" s="378"/>
      <c r="X331" s="378"/>
      <c r="Y331" s="378"/>
      <c r="Z331" s="378"/>
      <c r="AA331" s="378"/>
      <c r="AB331" s="378"/>
      <c r="AC331" s="378"/>
      <c r="AD331" s="378"/>
      <c r="AE331" s="378"/>
      <c r="AF331" s="378"/>
      <c r="AG331" s="378"/>
      <c r="AH331" s="378"/>
      <c r="AI331" s="378"/>
      <c r="AJ331" s="378"/>
      <c r="AK331" s="379"/>
      <c r="AL331" s="91"/>
      <c r="AM331" s="92"/>
      <c r="AN331" s="121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</row>
    <row r="332" spans="1:51" x14ac:dyDescent="0.3">
      <c r="A332" s="43">
        <f t="shared" si="10"/>
        <v>27</v>
      </c>
      <c r="B332" s="298" t="s">
        <v>25</v>
      </c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20"/>
      <c r="U332" s="20"/>
      <c r="V332" s="20"/>
      <c r="W332" s="20"/>
      <c r="X332" s="20"/>
      <c r="Y332" s="514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76"/>
      <c r="AL332" s="83"/>
      <c r="AM332" s="84"/>
      <c r="AN332" s="121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</row>
    <row r="333" spans="1:51" x14ac:dyDescent="0.3">
      <c r="A333" s="43">
        <f t="shared" si="10"/>
        <v>28</v>
      </c>
      <c r="B333" s="292"/>
      <c r="C333" s="19" t="s">
        <v>26</v>
      </c>
      <c r="D333" s="19"/>
      <c r="E333" s="19"/>
      <c r="F333" s="19"/>
      <c r="G333" s="19"/>
      <c r="H333" s="19"/>
      <c r="I333" s="19"/>
      <c r="J333" s="19"/>
      <c r="K333" s="19"/>
      <c r="L333" s="19"/>
      <c r="M333" s="279"/>
      <c r="N333" s="19" t="s">
        <v>27</v>
      </c>
      <c r="O333" s="19"/>
      <c r="P333" s="19"/>
      <c r="Q333" s="19"/>
      <c r="R333" s="19"/>
      <c r="S333" s="19"/>
      <c r="T333" s="20"/>
      <c r="U333" s="197"/>
      <c r="V333" s="20" t="s">
        <v>28</v>
      </c>
      <c r="W333" s="20"/>
      <c r="X333" s="20"/>
      <c r="Y333" s="20"/>
      <c r="Z333" s="616"/>
      <c r="AA333" s="616"/>
      <c r="AB333" s="616"/>
      <c r="AC333" s="616"/>
      <c r="AD333" s="604"/>
      <c r="AE333" s="20"/>
      <c r="AF333" s="20"/>
      <c r="AG333" s="20"/>
      <c r="AH333" s="20"/>
      <c r="AI333" s="20"/>
      <c r="AJ333" s="20"/>
      <c r="AK333" s="76"/>
      <c r="AL333" s="83"/>
      <c r="AM333" s="84"/>
      <c r="AN333" s="121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</row>
    <row r="334" spans="1:51" x14ac:dyDescent="0.3">
      <c r="A334" s="43">
        <f t="shared" si="10"/>
        <v>29</v>
      </c>
      <c r="B334" s="298" t="s">
        <v>29</v>
      </c>
      <c r="C334" s="19"/>
      <c r="D334" s="19"/>
      <c r="E334" s="19"/>
      <c r="F334" s="19"/>
      <c r="G334" s="19"/>
      <c r="H334" s="19"/>
      <c r="I334" s="507" t="s">
        <v>615</v>
      </c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  <c r="AA334" s="124"/>
      <c r="AB334" s="124"/>
      <c r="AC334" s="124"/>
      <c r="AD334" s="124"/>
      <c r="AE334" s="124"/>
      <c r="AF334" s="124"/>
      <c r="AG334" s="124"/>
      <c r="AH334" s="124"/>
      <c r="AI334" s="124"/>
      <c r="AJ334" s="124"/>
      <c r="AK334" s="205"/>
      <c r="AL334" s="83"/>
      <c r="AM334" s="84"/>
      <c r="AN334" s="121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</row>
    <row r="335" spans="1:51" x14ac:dyDescent="0.3">
      <c r="A335" s="43">
        <f t="shared" si="10"/>
        <v>30</v>
      </c>
      <c r="B335" s="298" t="s">
        <v>200</v>
      </c>
      <c r="C335" s="19"/>
      <c r="D335" s="19"/>
      <c r="E335" s="19"/>
      <c r="F335" s="20"/>
      <c r="G335" s="124"/>
      <c r="H335" s="124"/>
      <c r="I335" s="507" t="s">
        <v>614</v>
      </c>
      <c r="J335" s="124"/>
      <c r="K335" s="124"/>
      <c r="L335" s="124"/>
      <c r="M335" s="124"/>
      <c r="N335" s="124"/>
      <c r="O335" s="124"/>
      <c r="P335" s="124"/>
      <c r="Q335" s="20" t="s">
        <v>240</v>
      </c>
      <c r="R335" s="20"/>
      <c r="S335" s="124"/>
      <c r="T335" s="285"/>
      <c r="U335" s="124"/>
      <c r="V335" s="124"/>
      <c r="W335" s="124"/>
      <c r="X335" s="124"/>
      <c r="Y335" s="124"/>
      <c r="Z335" s="124"/>
      <c r="AA335" s="124"/>
      <c r="AB335" s="20" t="s">
        <v>201</v>
      </c>
      <c r="AC335" s="20"/>
      <c r="AD335" s="124"/>
      <c r="AE335" s="285"/>
      <c r="AF335" s="124"/>
      <c r="AG335" s="124"/>
      <c r="AH335" s="124"/>
      <c r="AI335" s="124"/>
      <c r="AJ335" s="124"/>
      <c r="AK335" s="205"/>
      <c r="AL335" s="39"/>
      <c r="AM335" s="109"/>
      <c r="AN335" s="121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</row>
    <row r="336" spans="1:51" x14ac:dyDescent="0.3">
      <c r="A336" s="43">
        <f t="shared" si="10"/>
        <v>31</v>
      </c>
      <c r="B336" s="299" t="s">
        <v>30</v>
      </c>
      <c r="C336" s="20"/>
      <c r="D336" s="20"/>
      <c r="E336" s="20"/>
      <c r="F336" s="20"/>
      <c r="G336" s="20"/>
      <c r="H336" s="20"/>
      <c r="I336" s="20"/>
      <c r="J336" s="20"/>
      <c r="K336" s="124"/>
      <c r="L336" s="507" t="s">
        <v>616</v>
      </c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  <c r="AA336" s="124"/>
      <c r="AB336" s="124"/>
      <c r="AC336" s="124"/>
      <c r="AD336" s="124"/>
      <c r="AE336" s="124"/>
      <c r="AF336" s="124"/>
      <c r="AG336" s="124"/>
      <c r="AH336" s="124"/>
      <c r="AI336" s="124"/>
      <c r="AJ336" s="124"/>
      <c r="AK336" s="205"/>
      <c r="AL336" s="83"/>
      <c r="AM336" s="84"/>
      <c r="AN336" s="121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</row>
    <row r="337" spans="1:51" x14ac:dyDescent="0.3">
      <c r="A337" s="43">
        <f t="shared" si="10"/>
        <v>32</v>
      </c>
      <c r="B337" s="380"/>
      <c r="C337" s="54" t="s">
        <v>31</v>
      </c>
      <c r="D337" s="54"/>
      <c r="E337" s="54"/>
      <c r="F337" s="512" t="s">
        <v>113</v>
      </c>
      <c r="G337" s="54" t="s">
        <v>32</v>
      </c>
      <c r="H337" s="54"/>
      <c r="I337" s="54"/>
      <c r="J337" s="54"/>
      <c r="K337" s="54"/>
      <c r="L337" s="54"/>
      <c r="M337" s="381"/>
      <c r="N337" s="54" t="s">
        <v>33</v>
      </c>
      <c r="O337" s="54"/>
      <c r="P337" s="54"/>
      <c r="Q337" s="54"/>
      <c r="R337" s="54"/>
      <c r="S337" s="51"/>
      <c r="T337" s="381"/>
      <c r="U337" s="54" t="s">
        <v>243</v>
      </c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70"/>
      <c r="AL337" s="83"/>
      <c r="AM337" s="84"/>
      <c r="AN337" s="121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</row>
    <row r="338" spans="1:51" x14ac:dyDescent="0.3">
      <c r="A338" s="43">
        <f t="shared" si="10"/>
        <v>33</v>
      </c>
      <c r="B338" s="382" t="s">
        <v>34</v>
      </c>
      <c r="C338" s="278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76"/>
      <c r="T338" s="204"/>
      <c r="U338" s="20" t="s">
        <v>35</v>
      </c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76"/>
      <c r="AL338" s="83"/>
      <c r="AM338" s="84"/>
      <c r="AN338" s="121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</row>
    <row r="339" spans="1:51" x14ac:dyDescent="0.3">
      <c r="A339" s="43">
        <f t="shared" si="10"/>
        <v>34</v>
      </c>
      <c r="B339" s="292"/>
      <c r="C339" s="19" t="s">
        <v>36</v>
      </c>
      <c r="D339" s="19"/>
      <c r="E339" s="19"/>
      <c r="F339" s="124"/>
      <c r="G339" s="285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9" t="s">
        <v>356</v>
      </c>
      <c r="S339" s="35"/>
      <c r="T339" s="20" t="s">
        <v>37</v>
      </c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38"/>
      <c r="AG339" s="20"/>
      <c r="AH339" s="20"/>
      <c r="AI339" s="20"/>
      <c r="AJ339" s="20"/>
      <c r="AK339" s="76"/>
      <c r="AL339" s="83"/>
      <c r="AM339" s="84"/>
      <c r="AN339" s="121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</row>
    <row r="340" spans="1:51" x14ac:dyDescent="0.3">
      <c r="A340" s="43">
        <f t="shared" si="10"/>
        <v>35</v>
      </c>
      <c r="B340" s="292"/>
      <c r="C340" s="19" t="s">
        <v>38</v>
      </c>
      <c r="D340" s="19"/>
      <c r="E340" s="19"/>
      <c r="F340" s="19"/>
      <c r="G340" s="124"/>
      <c r="H340" s="285"/>
      <c r="I340" s="124"/>
      <c r="J340" s="124"/>
      <c r="K340" s="124"/>
      <c r="L340" s="124"/>
      <c r="M340" s="124"/>
      <c r="N340" s="124"/>
      <c r="O340" s="124"/>
      <c r="P340" s="124"/>
      <c r="Q340" s="124"/>
      <c r="R340" s="19" t="s">
        <v>39</v>
      </c>
      <c r="S340" s="35"/>
      <c r="T340" s="20"/>
      <c r="U340" s="204"/>
      <c r="V340" s="20" t="s">
        <v>40</v>
      </c>
      <c r="W340" s="20"/>
      <c r="X340" s="20"/>
      <c r="Y340" s="204"/>
      <c r="Z340" s="20" t="s">
        <v>41</v>
      </c>
      <c r="AA340" s="20"/>
      <c r="AB340" s="20"/>
      <c r="AC340" s="513" t="s">
        <v>113</v>
      </c>
      <c r="AD340" s="20" t="s">
        <v>42</v>
      </c>
      <c r="AE340" s="20"/>
      <c r="AF340" s="20"/>
      <c r="AG340" s="20"/>
      <c r="AH340" s="20"/>
      <c r="AI340" s="204"/>
      <c r="AJ340" s="20" t="s">
        <v>243</v>
      </c>
      <c r="AK340" s="76"/>
      <c r="AL340" s="83"/>
      <c r="AM340" s="84"/>
      <c r="AN340" s="121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</row>
    <row r="341" spans="1:51" x14ac:dyDescent="0.3">
      <c r="A341" s="43">
        <f t="shared" si="10"/>
        <v>36</v>
      </c>
      <c r="B341" s="292"/>
      <c r="C341" s="19" t="s">
        <v>43</v>
      </c>
      <c r="D341" s="19"/>
      <c r="E341" s="19"/>
      <c r="F341" s="19"/>
      <c r="G341" s="19"/>
      <c r="H341" s="124"/>
      <c r="I341" s="285"/>
      <c r="J341" s="124"/>
      <c r="K341" s="124"/>
      <c r="L341" s="124"/>
      <c r="M341" s="124"/>
      <c r="N341" s="124"/>
      <c r="O341" s="124"/>
      <c r="P341" s="124"/>
      <c r="Q341" s="124"/>
      <c r="R341" s="20" t="s">
        <v>356</v>
      </c>
      <c r="S341" s="76"/>
      <c r="T341" s="20"/>
      <c r="U341" s="20" t="s">
        <v>44</v>
      </c>
      <c r="V341" s="20"/>
      <c r="W341" s="20"/>
      <c r="X341" s="20"/>
      <c r="Y341" s="20"/>
      <c r="Z341" s="20"/>
      <c r="AA341" s="124"/>
      <c r="AB341" s="124"/>
      <c r="AC341" s="55" t="s">
        <v>543</v>
      </c>
      <c r="AD341" s="311"/>
      <c r="AE341" s="311"/>
      <c r="AF341" s="311"/>
      <c r="AG341" s="311"/>
      <c r="AH341" s="20"/>
      <c r="AI341" s="20"/>
      <c r="AJ341" s="20"/>
      <c r="AK341" s="76"/>
      <c r="AL341" s="83"/>
      <c r="AM341" s="84"/>
      <c r="AN341" s="121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</row>
    <row r="342" spans="1:51" x14ac:dyDescent="0.3">
      <c r="A342" s="43">
        <f t="shared" si="10"/>
        <v>37</v>
      </c>
      <c r="B342" s="292"/>
      <c r="C342" s="20" t="s">
        <v>45</v>
      </c>
      <c r="D342" s="20"/>
      <c r="E342" s="20"/>
      <c r="F342" s="20"/>
      <c r="G342" s="20"/>
      <c r="H342" s="124"/>
      <c r="I342" s="124"/>
      <c r="J342" s="124"/>
      <c r="K342" s="124"/>
      <c r="L342" s="124"/>
      <c r="M342" s="124"/>
      <c r="N342" s="124"/>
      <c r="O342" s="124"/>
      <c r="P342" s="124"/>
      <c r="Q342" s="124"/>
      <c r="R342" s="20" t="s">
        <v>39</v>
      </c>
      <c r="S342" s="76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76"/>
      <c r="AL342" s="83"/>
      <c r="AM342" s="84"/>
      <c r="AN342" s="121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</row>
    <row r="343" spans="1:51" ht="3.25" customHeight="1" x14ac:dyDescent="0.3">
      <c r="A343" s="43"/>
      <c r="B343" s="314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261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70"/>
      <c r="AL343" s="79"/>
      <c r="AM343" s="80"/>
      <c r="AN343" s="121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</row>
    <row r="344" spans="1:51" x14ac:dyDescent="0.3">
      <c r="A344" s="43">
        <f>A342+1</f>
        <v>38</v>
      </c>
      <c r="B344" s="318" t="s">
        <v>46</v>
      </c>
      <c r="C344" s="319"/>
      <c r="D344" s="319"/>
      <c r="E344" s="319"/>
      <c r="F344" s="320"/>
      <c r="G344" s="320"/>
      <c r="H344" s="320"/>
      <c r="I344" s="320"/>
      <c r="J344" s="320"/>
      <c r="K344" s="320"/>
      <c r="L344" s="320"/>
      <c r="M344" s="320"/>
      <c r="N344" s="320"/>
      <c r="O344" s="320"/>
      <c r="P344" s="320"/>
      <c r="Q344" s="320"/>
      <c r="R344" s="320"/>
      <c r="S344" s="320"/>
      <c r="T344" s="320"/>
      <c r="U344" s="320"/>
      <c r="V344" s="320"/>
      <c r="W344" s="320"/>
      <c r="X344" s="320"/>
      <c r="Y344" s="320"/>
      <c r="Z344" s="320"/>
      <c r="AA344" s="320"/>
      <c r="AB344" s="320"/>
      <c r="AC344" s="320"/>
      <c r="AD344" s="320"/>
      <c r="AE344" s="320"/>
      <c r="AF344" s="320"/>
      <c r="AG344" s="320"/>
      <c r="AH344" s="320"/>
      <c r="AI344" s="320"/>
      <c r="AJ344" s="320"/>
      <c r="AK344" s="344"/>
      <c r="AL344" s="91"/>
      <c r="AM344" s="92"/>
      <c r="AN344" s="121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</row>
    <row r="345" spans="1:51" x14ac:dyDescent="0.3">
      <c r="A345" s="43">
        <f t="shared" ref="A345:A357" si="11">A344+1</f>
        <v>39</v>
      </c>
      <c r="B345" s="292"/>
      <c r="C345" s="19" t="s">
        <v>47</v>
      </c>
      <c r="D345" s="19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76"/>
      <c r="T345" s="204"/>
      <c r="U345" s="20" t="s">
        <v>48</v>
      </c>
      <c r="V345" s="20"/>
      <c r="W345" s="20"/>
      <c r="X345" s="20"/>
      <c r="Y345" s="20"/>
      <c r="Z345" s="20"/>
      <c r="AA345" s="20"/>
      <c r="AB345" s="20"/>
      <c r="AC345" s="124"/>
      <c r="AD345" s="124"/>
      <c r="AE345" s="124"/>
      <c r="AF345" s="124"/>
      <c r="AG345" s="124"/>
      <c r="AH345" s="124"/>
      <c r="AI345" s="124"/>
      <c r="AJ345" s="124"/>
      <c r="AK345" s="205"/>
      <c r="AL345" s="83"/>
      <c r="AM345" s="84"/>
      <c r="AN345" s="121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</row>
    <row r="346" spans="1:51" x14ac:dyDescent="0.3">
      <c r="A346" s="43">
        <f t="shared" si="11"/>
        <v>40</v>
      </c>
      <c r="B346" s="292"/>
      <c r="C346" s="19" t="s">
        <v>557</v>
      </c>
      <c r="D346" s="19"/>
      <c r="E346" s="19"/>
      <c r="F346" s="19"/>
      <c r="G346" s="19"/>
      <c r="H346" s="19"/>
      <c r="I346" s="20"/>
      <c r="J346" s="20"/>
      <c r="K346" s="204"/>
      <c r="L346" s="20" t="s">
        <v>22</v>
      </c>
      <c r="M346" s="20"/>
      <c r="N346" s="20"/>
      <c r="O346" s="204"/>
      <c r="P346" s="20" t="s">
        <v>21</v>
      </c>
      <c r="Q346" s="20"/>
      <c r="R346" s="20"/>
      <c r="S346" s="76"/>
      <c r="T346" s="20"/>
      <c r="U346" s="204"/>
      <c r="V346" s="20" t="s">
        <v>49</v>
      </c>
      <c r="W346" s="20"/>
      <c r="X346" s="20"/>
      <c r="Y346" s="20"/>
      <c r="Z346" s="124"/>
      <c r="AA346" s="124"/>
      <c r="AB346" s="124"/>
      <c r="AC346" s="124"/>
      <c r="AD346" s="124"/>
      <c r="AE346" s="124"/>
      <c r="AF346" s="124"/>
      <c r="AG346" s="124"/>
      <c r="AH346" s="124"/>
      <c r="AI346" s="124"/>
      <c r="AJ346" s="20" t="s">
        <v>356</v>
      </c>
      <c r="AK346" s="242"/>
      <c r="AL346" s="83"/>
      <c r="AM346" s="84"/>
      <c r="AN346" s="121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</row>
    <row r="347" spans="1:51" x14ac:dyDescent="0.3">
      <c r="A347" s="43">
        <f t="shared" si="11"/>
        <v>41</v>
      </c>
      <c r="B347" s="292"/>
      <c r="C347" s="19" t="s">
        <v>243</v>
      </c>
      <c r="D347" s="19"/>
      <c r="E347" s="124"/>
      <c r="F347" s="124"/>
      <c r="G347" s="124" t="s">
        <v>558</v>
      </c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76"/>
      <c r="T347" s="20"/>
      <c r="U347" s="204"/>
      <c r="V347" s="20" t="s">
        <v>50</v>
      </c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76"/>
      <c r="AL347" s="83"/>
      <c r="AM347" s="84"/>
      <c r="AN347" s="121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</row>
    <row r="348" spans="1:51" x14ac:dyDescent="0.3">
      <c r="A348" s="43">
        <f t="shared" si="11"/>
        <v>42</v>
      </c>
      <c r="B348" s="292"/>
      <c r="C348" s="19" t="s">
        <v>51</v>
      </c>
      <c r="D348" s="19"/>
      <c r="E348" s="20"/>
      <c r="F348" s="20"/>
      <c r="G348" s="20"/>
      <c r="H348" s="204"/>
      <c r="I348" s="20" t="s">
        <v>52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76"/>
      <c r="T348" s="204"/>
      <c r="U348" s="55" t="s">
        <v>53</v>
      </c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76"/>
      <c r="AL348" s="83"/>
      <c r="AM348" s="84"/>
      <c r="AN348" s="121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</row>
    <row r="349" spans="1:51" x14ac:dyDescent="0.3">
      <c r="A349" s="43">
        <f t="shared" si="11"/>
        <v>43</v>
      </c>
      <c r="B349" s="292"/>
      <c r="C349" s="19" t="s">
        <v>54</v>
      </c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35"/>
      <c r="T349" s="20"/>
      <c r="U349" s="204"/>
      <c r="V349" s="20" t="s">
        <v>22</v>
      </c>
      <c r="W349" s="20"/>
      <c r="X349" s="124"/>
      <c r="Y349" s="124"/>
      <c r="Z349" s="204"/>
      <c r="AA349" s="20" t="s">
        <v>21</v>
      </c>
      <c r="AB349" s="20"/>
      <c r="AC349" s="124"/>
      <c r="AD349" s="204"/>
      <c r="AE349" s="20" t="s">
        <v>20</v>
      </c>
      <c r="AF349" s="20"/>
      <c r="AG349" s="20"/>
      <c r="AH349" s="20"/>
      <c r="AI349" s="124"/>
      <c r="AJ349" s="124"/>
      <c r="AK349" s="76"/>
      <c r="AL349" s="83"/>
      <c r="AM349" s="84"/>
      <c r="AN349" s="121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</row>
    <row r="350" spans="1:51" x14ac:dyDescent="0.3">
      <c r="A350" s="43">
        <f t="shared" si="11"/>
        <v>44</v>
      </c>
      <c r="B350" s="292"/>
      <c r="C350" s="19" t="s">
        <v>55</v>
      </c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35"/>
      <c r="T350" s="204"/>
      <c r="U350" s="20" t="s">
        <v>56</v>
      </c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76"/>
      <c r="AL350" s="83"/>
      <c r="AM350" s="84"/>
      <c r="AN350" s="121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</row>
    <row r="351" spans="1:51" x14ac:dyDescent="0.3">
      <c r="A351" s="43">
        <f t="shared" si="11"/>
        <v>45</v>
      </c>
      <c r="B351" s="222"/>
      <c r="C351" s="20" t="s">
        <v>57</v>
      </c>
      <c r="D351" s="20"/>
      <c r="E351" s="20"/>
      <c r="F351" s="20"/>
      <c r="G351" s="20"/>
      <c r="H351" s="20"/>
      <c r="I351" s="20"/>
      <c r="J351" s="20"/>
      <c r="K351" s="20"/>
      <c r="L351" s="20"/>
      <c r="M351" s="124"/>
      <c r="N351" s="124"/>
      <c r="O351" s="124"/>
      <c r="P351" s="124"/>
      <c r="Q351" s="124"/>
      <c r="R351" s="20" t="s">
        <v>356</v>
      </c>
      <c r="S351" s="76"/>
      <c r="T351" s="20"/>
      <c r="U351" s="20"/>
      <c r="V351" s="20" t="s">
        <v>240</v>
      </c>
      <c r="W351" s="20"/>
      <c r="X351" s="124"/>
      <c r="Y351" s="124"/>
      <c r="Z351" s="124"/>
      <c r="AA351" s="124"/>
      <c r="AB351" s="124"/>
      <c r="AC351" s="124"/>
      <c r="AD351" s="124"/>
      <c r="AE351" s="124"/>
      <c r="AF351" s="124"/>
      <c r="AG351" s="124"/>
      <c r="AH351" s="124"/>
      <c r="AI351" s="124"/>
      <c r="AJ351" s="124"/>
      <c r="AK351" s="205"/>
      <c r="AL351" s="83"/>
      <c r="AM351" s="84"/>
      <c r="AN351" s="121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</row>
    <row r="352" spans="1:51" x14ac:dyDescent="0.3">
      <c r="A352" s="43">
        <f t="shared" si="11"/>
        <v>46</v>
      </c>
      <c r="B352" s="292"/>
      <c r="C352" s="20" t="s">
        <v>56</v>
      </c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76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76"/>
      <c r="AL352" s="83"/>
      <c r="AM352" s="84"/>
      <c r="AN352" s="121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</row>
    <row r="353" spans="1:51" x14ac:dyDescent="0.3">
      <c r="A353" s="43">
        <f t="shared" si="11"/>
        <v>47</v>
      </c>
      <c r="B353" s="383"/>
      <c r="C353" s="20"/>
      <c r="D353" s="20" t="s">
        <v>240</v>
      </c>
      <c r="E353" s="20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76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76"/>
      <c r="AL353" s="83"/>
      <c r="AM353" s="84"/>
      <c r="AN353" s="121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</row>
    <row r="354" spans="1:51" x14ac:dyDescent="0.3">
      <c r="A354" s="43">
        <f t="shared" si="11"/>
        <v>48</v>
      </c>
      <c r="B354" s="383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76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76"/>
      <c r="AL354" s="83"/>
      <c r="AM354" s="84"/>
      <c r="AN354" s="121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</row>
    <row r="355" spans="1:51" x14ac:dyDescent="0.3">
      <c r="A355" s="43">
        <f t="shared" si="11"/>
        <v>49</v>
      </c>
      <c r="B355" s="292"/>
      <c r="C355" s="20" t="s">
        <v>58</v>
      </c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76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76"/>
      <c r="AL355" s="83"/>
      <c r="AM355" s="84"/>
      <c r="AN355" s="121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</row>
    <row r="356" spans="1:51" x14ac:dyDescent="0.3">
      <c r="A356" s="43">
        <f t="shared" si="11"/>
        <v>50</v>
      </c>
      <c r="B356" s="292"/>
      <c r="C356" s="20" t="s">
        <v>59</v>
      </c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76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76"/>
      <c r="AL356" s="83"/>
      <c r="AM356" s="84"/>
      <c r="AN356" s="121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</row>
    <row r="357" spans="1:51" x14ac:dyDescent="0.3">
      <c r="A357" s="43">
        <f t="shared" si="11"/>
        <v>51</v>
      </c>
      <c r="B357" s="299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76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76"/>
      <c r="AL357" s="83"/>
      <c r="AM357" s="84"/>
      <c r="AN357" s="121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</row>
    <row r="358" spans="1:51" ht="3.25" customHeight="1" x14ac:dyDescent="0.3">
      <c r="A358" s="47" t="s">
        <v>178</v>
      </c>
      <c r="B358" s="314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26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261"/>
      <c r="AL358" s="79"/>
      <c r="AM358" s="80"/>
      <c r="AN358" s="121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</row>
    <row r="359" spans="1:51" x14ac:dyDescent="0.3">
      <c r="B359" s="286" t="str">
        <f>B115</f>
        <v>File: API617-6TH</v>
      </c>
      <c r="C359" s="2"/>
      <c r="D359" s="2"/>
      <c r="E359" s="2"/>
      <c r="F359" s="2"/>
      <c r="G359" s="2"/>
      <c r="H359" s="22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</row>
    <row r="360" spans="1:51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</row>
    <row r="361" spans="1:51" x14ac:dyDescent="0.3">
      <c r="A361" s="1"/>
      <c r="B361" s="228"/>
      <c r="C361" s="228"/>
      <c r="D361" s="228"/>
      <c r="E361" s="228"/>
      <c r="F361" s="228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9"/>
      <c r="T361" s="14" t="s">
        <v>251</v>
      </c>
      <c r="U361" s="408"/>
      <c r="V361" s="408"/>
      <c r="W361" s="436" t="str">
        <f>IF($W$56&lt;&gt;"",$W$56,IF($X$56&lt;&gt;"",$X$56,IF($Y$56&lt;&gt;"",$Y$56,IF($Z$56&lt;&gt;"",$Z$56,IF($AA$56&lt;&gt;"",$AA$56,"")))))</f>
        <v/>
      </c>
      <c r="X361" s="436"/>
      <c r="Y361" s="436"/>
      <c r="Z361" s="436"/>
      <c r="AA361" s="436"/>
      <c r="AB361" s="71" t="s">
        <v>177</v>
      </c>
      <c r="AC361" s="71"/>
      <c r="AD361" s="71"/>
      <c r="AE361" s="436" t="str">
        <f>IF($AE$56&lt;&gt;"",$AE$56,IF($AF$56&lt;&gt;"",$AF$56,IF($AG$56&lt;&gt;"",$AG$56,IF($AH$56&lt;&gt;"",$AH$56,IF($AI$56&lt;&gt;"",$AI$56,IF($AJ$56&lt;&gt;"",$AJ$56,IF($AK$56&lt;&gt;"",$AK$56,"")))))))</f>
        <v/>
      </c>
      <c r="AF361" s="436"/>
      <c r="AG361" s="436"/>
      <c r="AH361" s="436"/>
      <c r="AI361" s="436"/>
      <c r="AJ361" s="436"/>
      <c r="AK361" s="437"/>
      <c r="AL361" s="25"/>
      <c r="AM361" s="2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</row>
    <row r="362" spans="1:51" ht="20" x14ac:dyDescent="0.4">
      <c r="A362" s="18"/>
      <c r="B362" s="231"/>
      <c r="C362" s="231"/>
      <c r="D362" s="232"/>
      <c r="E362" s="143"/>
      <c r="F362" s="19"/>
      <c r="G362" s="23"/>
      <c r="H362" s="231"/>
      <c r="I362" s="231"/>
      <c r="J362" s="231"/>
      <c r="K362" s="231"/>
      <c r="L362" s="231"/>
      <c r="M362" s="231"/>
      <c r="N362" s="231"/>
      <c r="O362" s="231"/>
      <c r="P362" s="231"/>
      <c r="Q362" s="231"/>
      <c r="R362" s="239"/>
      <c r="S362" s="240"/>
      <c r="T362" s="13" t="s">
        <v>166</v>
      </c>
      <c r="U362" s="416"/>
      <c r="V362" s="417"/>
      <c r="W362" s="416"/>
      <c r="X362" s="416"/>
      <c r="Y362" s="416"/>
      <c r="Z362" s="422"/>
      <c r="AA362" s="438" t="str">
        <f>IF($AA$57&lt;&gt;"",$AA$57,IF($AB$57&lt;&gt;"",$AB$57,IF($AC$57&lt;&gt;"",$AC$57,IF($AD$57&lt;&gt;"",$AD$57,IF($AE$57&lt;&gt;"",$AE$57,"")))))</f>
        <v/>
      </c>
      <c r="AB362" s="419"/>
      <c r="AC362" s="419"/>
      <c r="AD362" s="419"/>
      <c r="AE362" s="419"/>
      <c r="AF362" s="419"/>
      <c r="AG362" s="419"/>
      <c r="AH362" s="419"/>
      <c r="AI362" s="419"/>
      <c r="AJ362" s="419"/>
      <c r="AK362" s="439"/>
      <c r="AL362" s="25"/>
      <c r="AM362" s="24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</row>
    <row r="363" spans="1:51" x14ac:dyDescent="0.3">
      <c r="A363" s="144"/>
      <c r="B363" s="233"/>
      <c r="C363" s="234"/>
      <c r="D363" s="234"/>
      <c r="E363" s="234"/>
      <c r="F363" s="234"/>
      <c r="G363" s="234"/>
      <c r="H363" s="234"/>
      <c r="I363" s="235"/>
      <c r="J363" s="236"/>
      <c r="K363" s="236"/>
      <c r="L363" s="236"/>
      <c r="M363" s="236"/>
      <c r="N363" s="236"/>
      <c r="O363" s="237"/>
      <c r="P363" s="235"/>
      <c r="Q363" s="236"/>
      <c r="R363" s="236"/>
      <c r="S363" s="241"/>
      <c r="T363" s="440" t="s">
        <v>165</v>
      </c>
      <c r="U363" s="435"/>
      <c r="V363" s="435"/>
      <c r="W363" s="435"/>
      <c r="X363" s="435"/>
      <c r="Y363" s="419" t="str">
        <f>IF($X$58&lt;&gt;"",$X$58,IF($Y$58&lt;&gt;"",$Y$58,IF($Z$58&lt;&gt;"",$Z$58,IF($AA$58&lt;&gt;"",$AA$58,IF($AB$58&lt;&gt;"",$AB$58,"")))))</f>
        <v/>
      </c>
      <c r="Z363" s="441"/>
      <c r="AA363" s="441"/>
      <c r="AB363" s="441"/>
      <c r="AC363" s="441"/>
      <c r="AD363" s="441"/>
      <c r="AE363" s="441"/>
      <c r="AF363" s="441"/>
      <c r="AG363" s="441"/>
      <c r="AH363" s="441"/>
      <c r="AI363" s="441"/>
      <c r="AJ363" s="441"/>
      <c r="AK363" s="442"/>
      <c r="AL363" s="25"/>
      <c r="AM363" s="27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</row>
    <row r="364" spans="1:51" x14ac:dyDescent="0.3">
      <c r="A364" s="22" t="s">
        <v>179</v>
      </c>
      <c r="B364" s="239"/>
      <c r="C364" s="239"/>
      <c r="D364" s="239"/>
      <c r="E364" s="239"/>
      <c r="F364" s="239"/>
      <c r="G364" s="239"/>
      <c r="H364" s="239"/>
      <c r="I364" s="239"/>
      <c r="J364" s="239"/>
      <c r="K364" s="239"/>
      <c r="L364" s="239"/>
      <c r="M364" s="239"/>
      <c r="N364" s="239"/>
      <c r="O364" s="239"/>
      <c r="P364" s="239"/>
      <c r="Q364" s="239"/>
      <c r="R364" s="239"/>
      <c r="S364" s="242"/>
      <c r="T364" s="13" t="s">
        <v>252</v>
      </c>
      <c r="U364" s="416"/>
      <c r="V364" s="416"/>
      <c r="W364" s="422"/>
      <c r="X364" s="419" t="str">
        <f>IF($X$59&lt;&gt;"",$X$59,IF($Y$59&lt;&gt;"",$Y$59,IF($Z$59&lt;&gt;"",$Z$59,IF($AA$59&lt;&gt;"",$AA$59,""))))</f>
        <v/>
      </c>
      <c r="Y364" s="419"/>
      <c r="Z364" s="419"/>
      <c r="AA364" s="419"/>
      <c r="AB364" s="16" t="s">
        <v>181</v>
      </c>
      <c r="AC364" s="16"/>
      <c r="AD364" s="591"/>
      <c r="AE364" s="591"/>
      <c r="AF364" s="591"/>
      <c r="AG364" s="591"/>
      <c r="AH364" s="591"/>
      <c r="AI364" s="591"/>
      <c r="AJ364" s="591"/>
      <c r="AK364" s="592"/>
      <c r="AL364" s="25"/>
      <c r="AM364" s="27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</row>
    <row r="365" spans="1:51" x14ac:dyDescent="0.3">
      <c r="A365" s="17" t="s">
        <v>182</v>
      </c>
      <c r="B365" s="239"/>
      <c r="C365" s="239"/>
      <c r="D365" s="239"/>
      <c r="E365" s="239"/>
      <c r="F365" s="239"/>
      <c r="G365" s="239"/>
      <c r="H365" s="239"/>
      <c r="I365" s="239"/>
      <c r="J365" s="239"/>
      <c r="K365" s="239"/>
      <c r="L365" s="239"/>
      <c r="M365" s="239"/>
      <c r="N365" s="239"/>
      <c r="O365" s="239"/>
      <c r="P365" s="239"/>
      <c r="Q365" s="239"/>
      <c r="R365" s="239"/>
      <c r="S365" s="242"/>
      <c r="T365" s="13" t="s">
        <v>253</v>
      </c>
      <c r="U365" s="13"/>
      <c r="V365" s="449"/>
      <c r="W365" s="448">
        <v>7</v>
      </c>
      <c r="X365" s="426" t="s">
        <v>184</v>
      </c>
      <c r="Y365" s="426"/>
      <c r="Z365" s="450">
        <f>Z60</f>
        <v>7</v>
      </c>
      <c r="AA365" s="451"/>
      <c r="AB365" s="16" t="s">
        <v>185</v>
      </c>
      <c r="AC365" s="435"/>
      <c r="AD365" s="419" t="str">
        <f>IF($AC$60&lt;&gt;"",$AC$60,IF($AD$60&lt;&gt;"",$AD$60,IF($AE$60&lt;&gt;"",$AE$60,IF($AF$60&lt;&gt;"",$AF$60,IF($AG$60&lt;&gt;"",$AG$60,IF($AH$60&lt;&gt;"",$AH$60,IF($AI$60&lt;&gt;"",$AI$60,IF($AJ$60&lt;&gt;"",$AJ$60,""))))))))</f>
        <v/>
      </c>
      <c r="AE365" s="447"/>
      <c r="AF365" s="447"/>
      <c r="AG365" s="447"/>
      <c r="AH365" s="447"/>
      <c r="AI365" s="447"/>
      <c r="AJ365" s="447"/>
      <c r="AK365" s="420" t="str">
        <f>IF($AK$60&lt;&gt;"",$AK$60,"")</f>
        <v/>
      </c>
      <c r="AL365" s="25"/>
      <c r="AM365" s="27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</row>
    <row r="366" spans="1:51" x14ac:dyDescent="0.3">
      <c r="A366" s="17" t="s">
        <v>167</v>
      </c>
      <c r="B366" s="214"/>
      <c r="C366" s="214"/>
      <c r="D366" s="214"/>
      <c r="E366" s="214"/>
      <c r="F366" s="214"/>
      <c r="G366" s="214"/>
      <c r="H366" s="214"/>
      <c r="I366" s="214"/>
      <c r="J366" s="214"/>
      <c r="K366" s="214"/>
      <c r="L366" s="214"/>
      <c r="M366" s="214"/>
      <c r="N366" s="214"/>
      <c r="O366" s="214"/>
      <c r="P366" s="214"/>
      <c r="Q366" s="214"/>
      <c r="R366" s="214"/>
      <c r="S366" s="287"/>
      <c r="T366" s="430" t="s">
        <v>178</v>
      </c>
      <c r="U366" s="431" t="s">
        <v>178</v>
      </c>
      <c r="V366" s="432" t="s">
        <v>178</v>
      </c>
      <c r="W366" s="433"/>
      <c r="X366" s="433"/>
      <c r="Y366" s="433"/>
      <c r="Z366" s="433"/>
      <c r="AA366" s="433"/>
      <c r="AB366" s="433"/>
      <c r="AC366" s="433"/>
      <c r="AD366" s="433"/>
      <c r="AE366" s="433"/>
      <c r="AF366" s="433"/>
      <c r="AG366" s="433"/>
      <c r="AH366" s="433"/>
      <c r="AI366" s="433"/>
      <c r="AJ366" s="433"/>
      <c r="AK366" s="434"/>
      <c r="AL366" s="41"/>
      <c r="AM366" s="28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</row>
    <row r="367" spans="1:51" x14ac:dyDescent="0.3">
      <c r="A367" s="42">
        <v>1</v>
      </c>
      <c r="B367" s="384" t="s">
        <v>60</v>
      </c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1"/>
      <c r="T367" s="130"/>
      <c r="U367" s="130"/>
      <c r="V367" s="130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3"/>
      <c r="AL367" s="96"/>
      <c r="AM367" s="97"/>
      <c r="AN367" s="115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</row>
    <row r="368" spans="1:51" x14ac:dyDescent="0.3">
      <c r="A368" s="43">
        <f t="shared" ref="A368:A376" si="12">A367+1</f>
        <v>2</v>
      </c>
      <c r="B368" s="385"/>
      <c r="C368" s="244" t="s">
        <v>61</v>
      </c>
      <c r="D368" s="149"/>
      <c r="E368" s="149"/>
      <c r="F368" s="149"/>
      <c r="G368" s="149"/>
      <c r="H368" s="149"/>
      <c r="I368" s="149"/>
      <c r="J368" s="149" t="s">
        <v>556</v>
      </c>
      <c r="K368" s="149"/>
      <c r="L368" s="149"/>
      <c r="M368" s="149"/>
      <c r="N368" s="149"/>
      <c r="O368" s="52"/>
      <c r="P368" s="149"/>
      <c r="Q368" s="52"/>
      <c r="R368" s="149"/>
      <c r="S368" s="250"/>
      <c r="T368" s="386"/>
      <c r="U368" s="387" t="s">
        <v>62</v>
      </c>
      <c r="V368" s="149"/>
      <c r="W368" s="149"/>
      <c r="X368" s="149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277"/>
      <c r="AK368" s="250"/>
      <c r="AL368" s="83"/>
      <c r="AM368" s="84"/>
      <c r="AN368" s="115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</row>
    <row r="369" spans="1:51" x14ac:dyDescent="0.3">
      <c r="A369" s="43">
        <f t="shared" si="12"/>
        <v>3</v>
      </c>
      <c r="B369" s="298"/>
      <c r="C369" s="59" t="s">
        <v>63</v>
      </c>
      <c r="D369" s="20"/>
      <c r="E369" s="20"/>
      <c r="F369" s="20" t="s">
        <v>556</v>
      </c>
      <c r="G369" s="20"/>
      <c r="H369" s="388" t="s">
        <v>64</v>
      </c>
      <c r="I369" s="388"/>
      <c r="J369" s="388"/>
      <c r="K369" s="388"/>
      <c r="L369" s="388"/>
      <c r="M369" s="389" t="s">
        <v>65</v>
      </c>
      <c r="N369" s="388"/>
      <c r="O369" s="388"/>
      <c r="P369" s="388"/>
      <c r="Q369" s="390"/>
      <c r="R369" s="388"/>
      <c r="S369" s="76"/>
      <c r="T369" s="20"/>
      <c r="U369" s="19" t="s">
        <v>3</v>
      </c>
      <c r="V369" s="20"/>
      <c r="W369" s="20"/>
      <c r="X369" s="19"/>
      <c r="Y369" s="20"/>
      <c r="Z369" s="124"/>
      <c r="AA369" s="124"/>
      <c r="AB369" s="124"/>
      <c r="AC369" s="124"/>
      <c r="AD369" s="124"/>
      <c r="AE369" s="124"/>
      <c r="AF369" s="124"/>
      <c r="AG369" s="124"/>
      <c r="AH369" s="124"/>
      <c r="AI369" s="124"/>
      <c r="AJ369" s="55" t="s">
        <v>66</v>
      </c>
      <c r="AK369" s="35"/>
      <c r="AL369" s="83"/>
      <c r="AM369" s="84"/>
      <c r="AN369" s="115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</row>
    <row r="370" spans="1:51" x14ac:dyDescent="0.3">
      <c r="A370" s="43">
        <f t="shared" si="12"/>
        <v>4</v>
      </c>
      <c r="B370" s="298"/>
      <c r="C370" s="19" t="s">
        <v>67</v>
      </c>
      <c r="D370" s="20"/>
      <c r="E370" s="20"/>
      <c r="F370" s="20"/>
      <c r="G370" s="124"/>
      <c r="H370" s="124"/>
      <c r="I370" s="55" t="s">
        <v>399</v>
      </c>
      <c r="J370" s="21"/>
      <c r="K370" s="391"/>
      <c r="L370" s="392" t="s">
        <v>407</v>
      </c>
      <c r="M370" s="393"/>
      <c r="N370" s="124"/>
      <c r="O370" s="55" t="s">
        <v>399</v>
      </c>
      <c r="P370" s="21"/>
      <c r="Q370" s="230"/>
      <c r="R370" s="392" t="s">
        <v>407</v>
      </c>
      <c r="S370" s="394"/>
      <c r="T370" s="20"/>
      <c r="U370" s="19" t="s">
        <v>68</v>
      </c>
      <c r="V370" s="20"/>
      <c r="W370" s="20"/>
      <c r="X370" s="19"/>
      <c r="Y370" s="20"/>
      <c r="Z370" s="124"/>
      <c r="AA370" s="124"/>
      <c r="AB370" s="124"/>
      <c r="AC370" s="124"/>
      <c r="AD370" s="124"/>
      <c r="AE370" s="124"/>
      <c r="AF370" s="124"/>
      <c r="AG370" s="124"/>
      <c r="AH370" s="124"/>
      <c r="AI370" s="124"/>
      <c r="AJ370" s="20" t="s">
        <v>69</v>
      </c>
      <c r="AK370" s="35"/>
      <c r="AL370" s="83"/>
      <c r="AM370" s="84"/>
      <c r="AN370" s="115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</row>
    <row r="371" spans="1:51" x14ac:dyDescent="0.3">
      <c r="A371" s="43">
        <f t="shared" si="12"/>
        <v>5</v>
      </c>
      <c r="B371" s="298"/>
      <c r="C371" s="19"/>
      <c r="D371" s="20" t="s">
        <v>70</v>
      </c>
      <c r="E371" s="20"/>
      <c r="F371" s="20"/>
      <c r="G371" s="124"/>
      <c r="H371" s="124"/>
      <c r="I371" s="55" t="s">
        <v>399</v>
      </c>
      <c r="J371" s="21"/>
      <c r="K371" s="124"/>
      <c r="L371" s="392" t="s">
        <v>407</v>
      </c>
      <c r="M371" s="393"/>
      <c r="N371" s="124"/>
      <c r="O371" s="55" t="s">
        <v>399</v>
      </c>
      <c r="P371" s="21"/>
      <c r="Q371" s="124"/>
      <c r="R371" s="392" t="s">
        <v>407</v>
      </c>
      <c r="S371" s="394"/>
      <c r="T371" s="20"/>
      <c r="U371" s="19" t="s">
        <v>71</v>
      </c>
      <c r="V371" s="20"/>
      <c r="W371" s="20"/>
      <c r="X371" s="19"/>
      <c r="Y371" s="124"/>
      <c r="Z371" s="124"/>
      <c r="AA371" s="124"/>
      <c r="AB371" s="124"/>
      <c r="AC371" s="124"/>
      <c r="AD371" s="124"/>
      <c r="AE371" s="124"/>
      <c r="AF371" s="124"/>
      <c r="AG371" s="124"/>
      <c r="AH371" s="124"/>
      <c r="AI371" s="124"/>
      <c r="AJ371" s="20" t="s">
        <v>69</v>
      </c>
      <c r="AK371" s="35"/>
      <c r="AL371" s="83"/>
      <c r="AM371" s="84"/>
      <c r="AN371" s="115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</row>
    <row r="372" spans="1:51" x14ac:dyDescent="0.3">
      <c r="A372" s="43">
        <f t="shared" si="12"/>
        <v>6</v>
      </c>
      <c r="B372" s="298"/>
      <c r="C372" s="19"/>
      <c r="D372" s="19" t="s">
        <v>341</v>
      </c>
      <c r="E372" s="19"/>
      <c r="F372" s="20"/>
      <c r="G372" s="124"/>
      <c r="H372" s="124"/>
      <c r="I372" s="55" t="s">
        <v>399</v>
      </c>
      <c r="J372" s="21"/>
      <c r="K372" s="124"/>
      <c r="L372" s="392" t="s">
        <v>407</v>
      </c>
      <c r="M372" s="393"/>
      <c r="N372" s="124"/>
      <c r="O372" s="55" t="s">
        <v>399</v>
      </c>
      <c r="P372" s="21"/>
      <c r="Q372" s="124"/>
      <c r="R372" s="392" t="s">
        <v>407</v>
      </c>
      <c r="S372" s="394"/>
      <c r="T372" s="19"/>
      <c r="U372" s="19" t="s">
        <v>72</v>
      </c>
      <c r="V372" s="19"/>
      <c r="W372" s="19"/>
      <c r="X372" s="20"/>
      <c r="Y372" s="20"/>
      <c r="Z372" s="124"/>
      <c r="AA372" s="124"/>
      <c r="AB372" s="124"/>
      <c r="AC372" s="124"/>
      <c r="AD372" s="124"/>
      <c r="AE372" s="124"/>
      <c r="AF372" s="124"/>
      <c r="AG372" s="124"/>
      <c r="AH372" s="124"/>
      <c r="AI372" s="124"/>
      <c r="AJ372" s="55" t="s">
        <v>544</v>
      </c>
      <c r="AK372" s="76"/>
      <c r="AL372" s="83"/>
      <c r="AM372" s="84"/>
      <c r="AN372" s="115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</row>
    <row r="373" spans="1:51" x14ac:dyDescent="0.3">
      <c r="A373" s="43">
        <f t="shared" si="12"/>
        <v>7</v>
      </c>
      <c r="B373" s="298"/>
      <c r="C373" s="19" t="s">
        <v>73</v>
      </c>
      <c r="D373" s="19"/>
      <c r="E373" s="19"/>
      <c r="F373" s="19"/>
      <c r="G373" s="124"/>
      <c r="H373" s="124"/>
      <c r="I373" s="55" t="s">
        <v>399</v>
      </c>
      <c r="J373" s="21"/>
      <c r="K373" s="124"/>
      <c r="L373" s="392" t="s">
        <v>407</v>
      </c>
      <c r="M373" s="393"/>
      <c r="N373" s="124"/>
      <c r="O373" s="55" t="s">
        <v>399</v>
      </c>
      <c r="P373" s="21"/>
      <c r="Q373" s="124"/>
      <c r="R373" s="392" t="s">
        <v>407</v>
      </c>
      <c r="S373" s="394"/>
      <c r="T373" s="19"/>
      <c r="U373" s="19" t="s">
        <v>74</v>
      </c>
      <c r="V373" s="19"/>
      <c r="W373" s="19"/>
      <c r="X373" s="20"/>
      <c r="Y373" s="124"/>
      <c r="Z373" s="124"/>
      <c r="AA373" s="124"/>
      <c r="AB373" s="124"/>
      <c r="AC373" s="124"/>
      <c r="AD373" s="124"/>
      <c r="AE373" s="124"/>
      <c r="AF373" s="124"/>
      <c r="AG373" s="124"/>
      <c r="AH373" s="124"/>
      <c r="AI373" s="124"/>
      <c r="AJ373" s="20" t="s">
        <v>75</v>
      </c>
      <c r="AK373" s="76"/>
      <c r="AL373" s="83"/>
      <c r="AM373" s="84"/>
      <c r="AN373" s="115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</row>
    <row r="374" spans="1:51" x14ac:dyDescent="0.3">
      <c r="A374" s="43">
        <f t="shared" si="12"/>
        <v>8</v>
      </c>
      <c r="B374" s="298"/>
      <c r="C374" s="19"/>
      <c r="D374" s="19" t="s">
        <v>70</v>
      </c>
      <c r="E374" s="19"/>
      <c r="F374" s="20"/>
      <c r="G374" s="124"/>
      <c r="H374" s="124"/>
      <c r="I374" s="55" t="s">
        <v>399</v>
      </c>
      <c r="J374" s="21"/>
      <c r="K374" s="124"/>
      <c r="L374" s="392" t="s">
        <v>407</v>
      </c>
      <c r="M374" s="393"/>
      <c r="N374" s="124"/>
      <c r="O374" s="55" t="s">
        <v>399</v>
      </c>
      <c r="P374" s="21"/>
      <c r="Q374" s="124"/>
      <c r="R374" s="392" t="s">
        <v>407</v>
      </c>
      <c r="S374" s="394"/>
      <c r="T374" s="19"/>
      <c r="U374" s="19" t="s">
        <v>76</v>
      </c>
      <c r="V374" s="19"/>
      <c r="W374" s="19"/>
      <c r="X374" s="19"/>
      <c r="Y374" s="19"/>
      <c r="Z374" s="124"/>
      <c r="AA374" s="124"/>
      <c r="AB374" s="124"/>
      <c r="AC374" s="124"/>
      <c r="AD374" s="124"/>
      <c r="AE374" s="124"/>
      <c r="AF374" s="124"/>
      <c r="AG374" s="124"/>
      <c r="AH374" s="124"/>
      <c r="AI374" s="124"/>
      <c r="AJ374" s="20" t="s">
        <v>75</v>
      </c>
      <c r="AK374" s="35"/>
      <c r="AL374" s="83"/>
      <c r="AM374" s="84"/>
      <c r="AN374" s="115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</row>
    <row r="375" spans="1:51" x14ac:dyDescent="0.3">
      <c r="A375" s="43">
        <f t="shared" si="12"/>
        <v>9</v>
      </c>
      <c r="B375" s="298"/>
      <c r="C375" s="19"/>
      <c r="D375" s="19" t="s">
        <v>341</v>
      </c>
      <c r="E375" s="19"/>
      <c r="F375" s="20"/>
      <c r="G375" s="124"/>
      <c r="H375" s="124"/>
      <c r="I375" s="55" t="s">
        <v>399</v>
      </c>
      <c r="J375" s="21"/>
      <c r="K375" s="124"/>
      <c r="L375" s="392" t="s">
        <v>407</v>
      </c>
      <c r="M375" s="393"/>
      <c r="N375" s="124"/>
      <c r="O375" s="55" t="s">
        <v>399</v>
      </c>
      <c r="P375" s="21"/>
      <c r="Q375" s="124"/>
      <c r="R375" s="392" t="s">
        <v>407</v>
      </c>
      <c r="S375" s="394"/>
      <c r="T375" s="19"/>
      <c r="U375" s="19" t="s">
        <v>77</v>
      </c>
      <c r="V375" s="19"/>
      <c r="W375" s="19"/>
      <c r="X375" s="124"/>
      <c r="Y375" s="124"/>
      <c r="Z375" s="124"/>
      <c r="AA375" s="124"/>
      <c r="AB375" s="124"/>
      <c r="AC375" s="124"/>
      <c r="AD375" s="124"/>
      <c r="AE375" s="124"/>
      <c r="AF375" s="124"/>
      <c r="AG375" s="124"/>
      <c r="AH375" s="124"/>
      <c r="AI375" s="124"/>
      <c r="AJ375" s="19" t="s">
        <v>75</v>
      </c>
      <c r="AK375" s="35"/>
      <c r="AL375" s="83"/>
      <c r="AM375" s="84"/>
      <c r="AN375" s="115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</row>
    <row r="376" spans="1:51" x14ac:dyDescent="0.3">
      <c r="A376" s="43">
        <f t="shared" si="12"/>
        <v>10</v>
      </c>
      <c r="B376" s="298"/>
      <c r="C376" s="59" t="s">
        <v>78</v>
      </c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35"/>
      <c r="T376" s="19"/>
      <c r="U376" s="294" t="s">
        <v>79</v>
      </c>
      <c r="V376" s="19"/>
      <c r="W376" s="19"/>
      <c r="X376" s="19"/>
      <c r="Y376" s="19"/>
      <c r="Z376" s="19"/>
      <c r="AA376" s="124"/>
      <c r="AB376" s="124"/>
      <c r="AC376" s="124"/>
      <c r="AD376" s="124"/>
      <c r="AE376" s="124"/>
      <c r="AF376" s="124"/>
      <c r="AG376" s="124"/>
      <c r="AH376" s="124"/>
      <c r="AI376" s="124"/>
      <c r="AJ376" s="55" t="s">
        <v>544</v>
      </c>
      <c r="AK376" s="35"/>
      <c r="AL376" s="83"/>
      <c r="AM376" s="84"/>
      <c r="AN376" s="115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</row>
    <row r="377" spans="1:51" ht="3.25" customHeight="1" x14ac:dyDescent="0.3">
      <c r="A377" s="43"/>
      <c r="B377" s="298"/>
      <c r="C377" s="19"/>
      <c r="D377" s="19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19"/>
      <c r="R377" s="19"/>
      <c r="S377" s="35"/>
      <c r="T377" s="19"/>
      <c r="U377" s="19"/>
      <c r="V377" s="19"/>
      <c r="W377" s="19"/>
      <c r="X377" s="19"/>
      <c r="Y377" s="19"/>
      <c r="Z377" s="19"/>
      <c r="AA377" s="19"/>
      <c r="AB377" s="20"/>
      <c r="AC377" s="20"/>
      <c r="AD377" s="20"/>
      <c r="AE377" s="20"/>
      <c r="AF377" s="20"/>
      <c r="AG377" s="20"/>
      <c r="AH377" s="20"/>
      <c r="AI377" s="20"/>
      <c r="AJ377" s="20"/>
      <c r="AK377" s="76"/>
      <c r="AL377" s="96"/>
      <c r="AM377" s="97"/>
      <c r="AN377" s="115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</row>
    <row r="378" spans="1:51" x14ac:dyDescent="0.3">
      <c r="A378" s="43">
        <f>A376+1</f>
        <v>11</v>
      </c>
      <c r="B378" s="115"/>
      <c r="C378" s="115"/>
      <c r="D378" s="115"/>
      <c r="E378" s="115"/>
      <c r="F378" s="115"/>
      <c r="G378" s="395" t="s">
        <v>64</v>
      </c>
      <c r="H378" s="395"/>
      <c r="I378" s="115"/>
      <c r="J378" s="395" t="s">
        <v>65</v>
      </c>
      <c r="K378" s="395"/>
      <c r="L378" s="115"/>
      <c r="M378" s="395" t="s">
        <v>80</v>
      </c>
      <c r="N378" s="395"/>
      <c r="O378" s="115"/>
      <c r="P378" s="395" t="s">
        <v>490</v>
      </c>
      <c r="Q378" s="395"/>
      <c r="R378" s="395"/>
      <c r="S378" s="109"/>
      <c r="T378" s="244" t="s">
        <v>81</v>
      </c>
      <c r="U378" s="149"/>
      <c r="V378" s="149"/>
      <c r="W378" s="149"/>
      <c r="X378" s="149"/>
      <c r="Y378" s="149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396"/>
      <c r="AL378" s="83"/>
      <c r="AM378" s="84"/>
      <c r="AN378" s="115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</row>
    <row r="379" spans="1:51" x14ac:dyDescent="0.3">
      <c r="A379" s="43">
        <f t="shared" ref="A379:A390" si="13">A378+1</f>
        <v>12</v>
      </c>
      <c r="B379" s="298"/>
      <c r="C379" s="19" t="s">
        <v>82</v>
      </c>
      <c r="D379" s="19"/>
      <c r="E379" s="19"/>
      <c r="F379" s="153"/>
      <c r="G379" s="135"/>
      <c r="H379" s="135"/>
      <c r="I379" s="297"/>
      <c r="J379" s="135"/>
      <c r="K379" s="135"/>
      <c r="L379" s="297"/>
      <c r="M379" s="124"/>
      <c r="N379" s="124"/>
      <c r="O379" s="197"/>
      <c r="P379" s="124"/>
      <c r="Q379" s="124"/>
      <c r="R379" s="135"/>
      <c r="S379" s="341"/>
      <c r="T379" s="279"/>
      <c r="U379" s="19" t="s">
        <v>83</v>
      </c>
      <c r="V379" s="19"/>
      <c r="W379" s="19"/>
      <c r="X379" s="19"/>
      <c r="Y379" s="19"/>
      <c r="Z379" s="19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35"/>
      <c r="AL379" s="83"/>
      <c r="AM379" s="84"/>
      <c r="AN379" s="115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</row>
    <row r="380" spans="1:51" x14ac:dyDescent="0.3">
      <c r="A380" s="43">
        <f t="shared" si="13"/>
        <v>13</v>
      </c>
      <c r="B380" s="298"/>
      <c r="C380" s="19" t="s">
        <v>84</v>
      </c>
      <c r="D380" s="19"/>
      <c r="E380" s="19"/>
      <c r="F380" s="19"/>
      <c r="G380" s="135"/>
      <c r="H380" s="135"/>
      <c r="I380" s="297"/>
      <c r="J380" s="135"/>
      <c r="K380" s="135"/>
      <c r="L380" s="297"/>
      <c r="M380" s="135"/>
      <c r="N380" s="124"/>
      <c r="O380" s="197"/>
      <c r="P380" s="124"/>
      <c r="Q380" s="124"/>
      <c r="R380" s="135"/>
      <c r="S380" s="341"/>
      <c r="T380" s="37"/>
      <c r="U380" s="19" t="s">
        <v>85</v>
      </c>
      <c r="V380" s="19"/>
      <c r="W380" s="19"/>
      <c r="X380" s="20"/>
      <c r="Y380" s="20"/>
      <c r="Z380" s="124"/>
      <c r="AA380" s="124"/>
      <c r="AB380" s="124"/>
      <c r="AC380" s="124"/>
      <c r="AD380" s="124"/>
      <c r="AE380" s="124"/>
      <c r="AF380" s="124"/>
      <c r="AG380" s="124"/>
      <c r="AH380" s="124"/>
      <c r="AI380" s="124"/>
      <c r="AJ380" s="124"/>
      <c r="AK380" s="205"/>
      <c r="AL380" s="83"/>
      <c r="AM380" s="84"/>
      <c r="AN380" s="115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</row>
    <row r="381" spans="1:51" x14ac:dyDescent="0.3">
      <c r="A381" s="43">
        <f t="shared" si="13"/>
        <v>14</v>
      </c>
      <c r="B381" s="298"/>
      <c r="C381" s="19" t="s">
        <v>86</v>
      </c>
      <c r="D381" s="19"/>
      <c r="E381" s="19"/>
      <c r="F381" s="19"/>
      <c r="G381" s="135"/>
      <c r="H381" s="124"/>
      <c r="I381" s="197"/>
      <c r="J381" s="124"/>
      <c r="K381" s="124"/>
      <c r="L381" s="197"/>
      <c r="M381" s="124"/>
      <c r="N381" s="124"/>
      <c r="O381" s="197"/>
      <c r="P381" s="124"/>
      <c r="Q381" s="124"/>
      <c r="R381" s="135"/>
      <c r="S381" s="341"/>
      <c r="T381" s="279"/>
      <c r="U381" s="19" t="s">
        <v>87</v>
      </c>
      <c r="V381" s="19"/>
      <c r="W381" s="19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76"/>
      <c r="AL381" s="83"/>
      <c r="AM381" s="84"/>
      <c r="AN381" s="115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</row>
    <row r="382" spans="1:51" x14ac:dyDescent="0.3">
      <c r="A382" s="43">
        <f t="shared" si="13"/>
        <v>15</v>
      </c>
      <c r="B382" s="298"/>
      <c r="C382" s="59" t="s">
        <v>88</v>
      </c>
      <c r="D382" s="19"/>
      <c r="E382" s="19"/>
      <c r="F382" s="19"/>
      <c r="G382" s="19"/>
      <c r="H382" s="19"/>
      <c r="I382" s="20"/>
      <c r="J382" s="20"/>
      <c r="K382" s="20"/>
      <c r="L382" s="20"/>
      <c r="M382" s="20"/>
      <c r="N382" s="20"/>
      <c r="O382" s="20"/>
      <c r="P382" s="20"/>
      <c r="Q382" s="20"/>
      <c r="R382" s="19"/>
      <c r="S382" s="35"/>
      <c r="T382" s="279"/>
      <c r="U382" s="19" t="s">
        <v>89</v>
      </c>
      <c r="V382" s="19"/>
      <c r="W382" s="19"/>
      <c r="X382" s="19"/>
      <c r="Y382" s="19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35"/>
      <c r="AL382" s="83"/>
      <c r="AM382" s="84"/>
      <c r="AN382" s="115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</row>
    <row r="383" spans="1:51" x14ac:dyDescent="0.3">
      <c r="A383" s="43">
        <f t="shared" si="13"/>
        <v>16</v>
      </c>
      <c r="B383" s="298"/>
      <c r="C383" s="19" t="s">
        <v>90</v>
      </c>
      <c r="D383" s="19"/>
      <c r="E383" s="19"/>
      <c r="F383" s="19"/>
      <c r="G383" s="124"/>
      <c r="H383" s="124"/>
      <c r="I383" s="124"/>
      <c r="J383" s="12" t="s">
        <v>407</v>
      </c>
      <c r="K383" s="19"/>
      <c r="L383" s="19" t="s">
        <v>91</v>
      </c>
      <c r="M383" s="19"/>
      <c r="N383" s="19"/>
      <c r="O383" s="19"/>
      <c r="P383" s="124"/>
      <c r="Q383" s="124"/>
      <c r="R383" s="12" t="s">
        <v>407</v>
      </c>
      <c r="S383" s="35"/>
      <c r="T383" s="37"/>
      <c r="U383" s="19" t="s">
        <v>92</v>
      </c>
      <c r="V383" s="19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76"/>
      <c r="AL383" s="83"/>
      <c r="AM383" s="84"/>
      <c r="AN383" s="115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</row>
    <row r="384" spans="1:51" x14ac:dyDescent="0.3">
      <c r="A384" s="43">
        <f t="shared" si="13"/>
        <v>17</v>
      </c>
      <c r="B384" s="298"/>
      <c r="C384" s="19" t="s">
        <v>93</v>
      </c>
      <c r="D384" s="19"/>
      <c r="E384" s="19"/>
      <c r="F384" s="19"/>
      <c r="G384" s="124"/>
      <c r="H384" s="124"/>
      <c r="I384" s="20"/>
      <c r="J384" s="397" t="s">
        <v>399</v>
      </c>
      <c r="K384" s="19"/>
      <c r="L384" s="277"/>
      <c r="M384" s="277"/>
      <c r="N384" s="277"/>
      <c r="O384" s="277"/>
      <c r="P384" s="277"/>
      <c r="Q384" s="277"/>
      <c r="R384" s="277"/>
      <c r="S384" s="242"/>
      <c r="T384" s="279"/>
      <c r="U384" s="19" t="s">
        <v>94</v>
      </c>
      <c r="V384" s="19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19"/>
      <c r="AJ384" s="20"/>
      <c r="AK384" s="35"/>
      <c r="AL384" s="83"/>
      <c r="AM384" s="84"/>
      <c r="AN384" s="115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</row>
    <row r="385" spans="1:51" x14ac:dyDescent="0.3">
      <c r="A385" s="43">
        <f t="shared" si="13"/>
        <v>18</v>
      </c>
      <c r="B385" s="298"/>
      <c r="C385" s="19"/>
      <c r="D385" s="19"/>
      <c r="E385" s="19"/>
      <c r="F385" s="19" t="s">
        <v>95</v>
      </c>
      <c r="G385" s="340"/>
      <c r="H385" s="19"/>
      <c r="I385" s="124"/>
      <c r="J385" s="124"/>
      <c r="K385" s="294" t="s">
        <v>399</v>
      </c>
      <c r="L385" s="19"/>
      <c r="M385" s="19"/>
      <c r="N385" s="38"/>
      <c r="O385" s="20"/>
      <c r="P385" s="20"/>
      <c r="Q385" s="19"/>
      <c r="R385" s="19"/>
      <c r="S385" s="35"/>
      <c r="T385" s="277"/>
      <c r="U385" s="19" t="s">
        <v>96</v>
      </c>
      <c r="V385" s="19"/>
      <c r="W385" s="19"/>
      <c r="X385" s="19"/>
      <c r="Y385" s="19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35"/>
      <c r="AL385" s="83"/>
      <c r="AM385" s="84"/>
      <c r="AN385" s="115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</row>
    <row r="386" spans="1:51" x14ac:dyDescent="0.3">
      <c r="A386" s="43">
        <f t="shared" si="13"/>
        <v>19</v>
      </c>
      <c r="B386" s="298"/>
      <c r="C386" s="19"/>
      <c r="D386" s="277"/>
      <c r="E386" s="277"/>
      <c r="F386" s="20" t="s">
        <v>97</v>
      </c>
      <c r="G386" s="277"/>
      <c r="H386" s="277"/>
      <c r="I386" s="277"/>
      <c r="J386" s="124"/>
      <c r="K386" s="124"/>
      <c r="L386" s="294" t="s">
        <v>399</v>
      </c>
      <c r="M386" s="20"/>
      <c r="N386" s="19"/>
      <c r="O386" s="20"/>
      <c r="P386" s="20"/>
      <c r="Q386" s="19"/>
      <c r="R386" s="19"/>
      <c r="S386" s="35"/>
      <c r="T386" s="204"/>
      <c r="U386" s="19" t="s">
        <v>98</v>
      </c>
      <c r="V386" s="55"/>
      <c r="W386" s="20"/>
      <c r="X386" s="20"/>
      <c r="Y386" s="20"/>
      <c r="Z386" s="20"/>
      <c r="AA386" s="20"/>
      <c r="AB386" s="20"/>
      <c r="AC386" s="20"/>
      <c r="AD386" s="20"/>
      <c r="AE386" s="20"/>
      <c r="AF386" s="124"/>
      <c r="AG386" s="124"/>
      <c r="AH386" s="124"/>
      <c r="AI386" s="124"/>
      <c r="AJ386" s="124"/>
      <c r="AK386" s="205"/>
      <c r="AL386" s="83"/>
      <c r="AM386" s="84"/>
      <c r="AN386" s="115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</row>
    <row r="387" spans="1:51" x14ac:dyDescent="0.3">
      <c r="A387" s="43">
        <f t="shared" si="13"/>
        <v>20</v>
      </c>
      <c r="B387" s="298"/>
      <c r="C387" s="19"/>
      <c r="D387" s="277"/>
      <c r="E387" s="277"/>
      <c r="F387" s="55" t="s">
        <v>99</v>
      </c>
      <c r="G387" s="277"/>
      <c r="H387" s="277"/>
      <c r="I387" s="277"/>
      <c r="J387" s="20"/>
      <c r="K387" s="124"/>
      <c r="L387" s="124"/>
      <c r="M387" s="294" t="s">
        <v>233</v>
      </c>
      <c r="N387" s="277"/>
      <c r="O387" s="277"/>
      <c r="P387" s="277"/>
      <c r="Q387" s="277"/>
      <c r="R387" s="277"/>
      <c r="S387" s="76"/>
      <c r="T387" s="38"/>
      <c r="U387" s="124"/>
      <c r="V387" s="124"/>
      <c r="W387" s="124"/>
      <c r="X387" s="124"/>
      <c r="Y387" s="124"/>
      <c r="Z387" s="124"/>
      <c r="AA387" s="124"/>
      <c r="AB387" s="124"/>
      <c r="AC387" s="124"/>
      <c r="AD387" s="124"/>
      <c r="AE387" s="124"/>
      <c r="AF387" s="124"/>
      <c r="AG387" s="124"/>
      <c r="AH387" s="124"/>
      <c r="AI387" s="124"/>
      <c r="AJ387" s="124"/>
      <c r="AK387" s="205"/>
      <c r="AL387" s="83"/>
      <c r="AM387" s="84"/>
      <c r="AN387" s="115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</row>
    <row r="388" spans="1:51" x14ac:dyDescent="0.3">
      <c r="A388" s="43">
        <f t="shared" si="13"/>
        <v>21</v>
      </c>
      <c r="B388" s="298"/>
      <c r="C388" s="19" t="s">
        <v>100</v>
      </c>
      <c r="D388" s="19"/>
      <c r="E388" s="20"/>
      <c r="F388" s="20"/>
      <c r="G388" s="20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76"/>
      <c r="T388" s="204"/>
      <c r="U388" s="19" t="s">
        <v>89</v>
      </c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35"/>
      <c r="AL388" s="83"/>
      <c r="AM388" s="84"/>
      <c r="AN388" s="115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</row>
    <row r="389" spans="1:51" x14ac:dyDescent="0.3">
      <c r="A389" s="43">
        <f t="shared" si="13"/>
        <v>22</v>
      </c>
      <c r="B389" s="298"/>
      <c r="C389" s="59" t="s">
        <v>101</v>
      </c>
      <c r="D389" s="19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76"/>
      <c r="T389" s="204"/>
      <c r="U389" s="19" t="s">
        <v>102</v>
      </c>
      <c r="V389" s="55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19"/>
      <c r="AI389" s="19"/>
      <c r="AJ389" s="19"/>
      <c r="AK389" s="35"/>
      <c r="AL389" s="83"/>
      <c r="AM389" s="84"/>
      <c r="AN389" s="115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</row>
    <row r="390" spans="1:51" x14ac:dyDescent="0.3">
      <c r="A390" s="43">
        <f t="shared" si="13"/>
        <v>23</v>
      </c>
      <c r="B390" s="298"/>
      <c r="C390" s="19" t="s">
        <v>103</v>
      </c>
      <c r="D390" s="19"/>
      <c r="E390" s="19"/>
      <c r="F390" s="19"/>
      <c r="G390" s="124"/>
      <c r="H390" s="124"/>
      <c r="I390" s="294" t="s">
        <v>104</v>
      </c>
      <c r="J390" s="20"/>
      <c r="K390" s="20" t="s">
        <v>105</v>
      </c>
      <c r="L390" s="20"/>
      <c r="M390" s="20"/>
      <c r="N390" s="197"/>
      <c r="O390" s="124"/>
      <c r="P390" s="124"/>
      <c r="Q390" s="294" t="s">
        <v>399</v>
      </c>
      <c r="R390" s="20"/>
      <c r="S390" s="76"/>
      <c r="T390" s="204"/>
      <c r="U390" s="19" t="s">
        <v>106</v>
      </c>
      <c r="V390" s="19"/>
      <c r="W390" s="19"/>
      <c r="X390" s="19"/>
      <c r="Y390" s="19"/>
      <c r="Z390" s="20"/>
      <c r="AA390" s="20"/>
      <c r="AB390" s="20"/>
      <c r="AC390" s="20"/>
      <c r="AD390" s="20"/>
      <c r="AE390" s="20"/>
      <c r="AF390" s="20"/>
      <c r="AG390" s="20"/>
      <c r="AH390" s="124"/>
      <c r="AI390" s="124"/>
      <c r="AJ390" s="124"/>
      <c r="AK390" s="205"/>
      <c r="AL390" s="83"/>
      <c r="AM390" s="84"/>
      <c r="AN390" s="115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</row>
    <row r="391" spans="1:51" ht="3.25" customHeight="1" x14ac:dyDescent="0.3">
      <c r="A391" s="43"/>
      <c r="B391" s="314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261"/>
      <c r="T391" s="277"/>
      <c r="U391" s="277"/>
      <c r="V391" s="277"/>
      <c r="W391" s="277"/>
      <c r="X391" s="277"/>
      <c r="Y391" s="277"/>
      <c r="Z391" s="277"/>
      <c r="AA391" s="277"/>
      <c r="AB391" s="277"/>
      <c r="AC391" s="277"/>
      <c r="AD391" s="277"/>
      <c r="AE391" s="277"/>
      <c r="AF391" s="277"/>
      <c r="AG391" s="277"/>
      <c r="AH391" s="277"/>
      <c r="AI391" s="277"/>
      <c r="AJ391" s="277"/>
      <c r="AK391" s="242"/>
      <c r="AL391" s="83"/>
      <c r="AM391" s="84"/>
      <c r="AN391" s="115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</row>
    <row r="392" spans="1:51" x14ac:dyDescent="0.3">
      <c r="A392" s="43">
        <f>A390+1</f>
        <v>24</v>
      </c>
      <c r="B392" s="336" t="s">
        <v>107</v>
      </c>
      <c r="C392" s="19"/>
      <c r="D392" s="19"/>
      <c r="E392" s="19"/>
      <c r="F392" s="19"/>
      <c r="G392" s="19"/>
      <c r="H392" s="19"/>
      <c r="I392" s="19"/>
      <c r="J392" s="19"/>
      <c r="K392" s="19"/>
      <c r="L392" s="20"/>
      <c r="M392" s="19"/>
      <c r="N392" s="388" t="s">
        <v>108</v>
      </c>
      <c r="O392" s="388"/>
      <c r="P392" s="388"/>
      <c r="Q392" s="117"/>
      <c r="R392" s="117"/>
      <c r="S392" s="76"/>
      <c r="T392" s="279"/>
      <c r="U392" s="19" t="s">
        <v>109</v>
      </c>
      <c r="V392" s="19"/>
      <c r="W392" s="19"/>
      <c r="X392" s="19"/>
      <c r="Y392" s="19"/>
      <c r="Z392" s="19"/>
      <c r="AA392" s="19"/>
      <c r="AB392" s="19"/>
      <c r="AC392" s="20"/>
      <c r="AD392" s="20"/>
      <c r="AE392" s="20"/>
      <c r="AF392" s="20"/>
      <c r="AG392" s="20"/>
      <c r="AH392" s="20"/>
      <c r="AI392" s="20"/>
      <c r="AJ392" s="20"/>
      <c r="AK392" s="76"/>
      <c r="AL392" s="83"/>
      <c r="AM392" s="84"/>
      <c r="AN392" s="115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</row>
    <row r="393" spans="1:51" x14ac:dyDescent="0.3">
      <c r="A393" s="43">
        <f t="shared" ref="A393:A419" si="14">A392+1</f>
        <v>25</v>
      </c>
      <c r="B393" s="398" t="s">
        <v>110</v>
      </c>
      <c r="C393" s="399"/>
      <c r="D393" s="399"/>
      <c r="E393" s="399"/>
      <c r="F393" s="399"/>
      <c r="G393" s="400"/>
      <c r="H393" s="400"/>
      <c r="I393" s="400"/>
      <c r="J393" s="20"/>
      <c r="K393" s="20"/>
      <c r="L393" s="20"/>
      <c r="M393" s="38"/>
      <c r="N393" s="19"/>
      <c r="O393" s="20"/>
      <c r="P393" s="279"/>
      <c r="Q393" s="20"/>
      <c r="R393" s="20"/>
      <c r="S393" s="76"/>
      <c r="T393" s="279"/>
      <c r="U393" s="19" t="s">
        <v>111</v>
      </c>
      <c r="V393" s="19"/>
      <c r="W393" s="19"/>
      <c r="X393" s="19"/>
      <c r="Y393" s="19"/>
      <c r="Z393" s="19"/>
      <c r="AA393" s="19"/>
      <c r="AB393" s="19"/>
      <c r="AC393" s="19"/>
      <c r="AD393" s="20"/>
      <c r="AE393" s="20"/>
      <c r="AF393" s="20"/>
      <c r="AG393" s="20"/>
      <c r="AH393" s="20"/>
      <c r="AI393" s="20"/>
      <c r="AJ393" s="20"/>
      <c r="AK393" s="76"/>
      <c r="AL393" s="83"/>
      <c r="AM393" s="84"/>
      <c r="AN393" s="115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</row>
    <row r="394" spans="1:51" x14ac:dyDescent="0.3">
      <c r="A394" s="43">
        <f t="shared" si="14"/>
        <v>26</v>
      </c>
      <c r="B394" s="401" t="s">
        <v>112</v>
      </c>
      <c r="C394" s="399"/>
      <c r="D394" s="399"/>
      <c r="E394" s="399"/>
      <c r="F394" s="399"/>
      <c r="G394" s="399"/>
      <c r="H394" s="399"/>
      <c r="I394" s="399"/>
      <c r="J394" s="19"/>
      <c r="K394" s="19"/>
      <c r="L394" s="19"/>
      <c r="M394" s="277"/>
      <c r="N394" s="19"/>
      <c r="O394" s="277"/>
      <c r="P394" s="279"/>
      <c r="Q394" s="37"/>
      <c r="R394" s="19"/>
      <c r="S394" s="76"/>
      <c r="T394" s="204"/>
      <c r="U394" s="124"/>
      <c r="V394" s="124"/>
      <c r="W394" s="124"/>
      <c r="X394" s="124"/>
      <c r="Y394" s="124"/>
      <c r="Z394" s="124"/>
      <c r="AA394" s="124"/>
      <c r="AB394" s="124"/>
      <c r="AC394" s="124"/>
      <c r="AD394" s="124"/>
      <c r="AE394" s="124"/>
      <c r="AF394" s="124"/>
      <c r="AG394" s="124"/>
      <c r="AH394" s="124"/>
      <c r="AI394" s="124"/>
      <c r="AJ394" s="124"/>
      <c r="AK394" s="205"/>
      <c r="AL394" s="79"/>
      <c r="AM394" s="80"/>
      <c r="AN394" s="115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</row>
    <row r="395" spans="1:51" x14ac:dyDescent="0.3">
      <c r="A395" s="43">
        <f t="shared" si="14"/>
        <v>27</v>
      </c>
      <c r="B395" s="398" t="s">
        <v>114</v>
      </c>
      <c r="C395" s="399"/>
      <c r="D395" s="399"/>
      <c r="E395" s="399"/>
      <c r="F395" s="399"/>
      <c r="G395" s="399"/>
      <c r="H395" s="399"/>
      <c r="I395" s="399"/>
      <c r="J395" s="19"/>
      <c r="K395" s="19"/>
      <c r="L395" s="19"/>
      <c r="M395" s="277"/>
      <c r="N395" s="20"/>
      <c r="O395" s="277"/>
      <c r="P395" s="279" t="s">
        <v>113</v>
      </c>
      <c r="Q395" s="37"/>
      <c r="R395" s="19"/>
      <c r="S395" s="35"/>
      <c r="T395" s="402" t="s">
        <v>115</v>
      </c>
      <c r="U395" s="403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76"/>
      <c r="AL395" s="83"/>
      <c r="AM395" s="84"/>
      <c r="AN395" s="115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</row>
    <row r="396" spans="1:51" x14ac:dyDescent="0.3">
      <c r="A396" s="43">
        <f t="shared" si="14"/>
        <v>28</v>
      </c>
      <c r="B396" s="298" t="s">
        <v>116</v>
      </c>
      <c r="C396" s="19"/>
      <c r="D396" s="19"/>
      <c r="E396" s="19"/>
      <c r="F396" s="20"/>
      <c r="G396" s="20"/>
      <c r="H396" s="20"/>
      <c r="I396" s="20"/>
      <c r="J396" s="20"/>
      <c r="K396" s="20"/>
      <c r="L396" s="20"/>
      <c r="M396" s="277"/>
      <c r="N396" s="19"/>
      <c r="O396" s="277"/>
      <c r="P396" s="204"/>
      <c r="Q396" s="38"/>
      <c r="R396" s="20"/>
      <c r="S396" s="35"/>
      <c r="T396" s="204"/>
      <c r="U396" s="20" t="s">
        <v>117</v>
      </c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76"/>
      <c r="AL396" s="83"/>
      <c r="AM396" s="84"/>
      <c r="AN396" s="115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</row>
    <row r="397" spans="1:51" x14ac:dyDescent="0.3">
      <c r="A397" s="43">
        <f t="shared" si="14"/>
        <v>29</v>
      </c>
      <c r="B397" s="292"/>
      <c r="C397" s="19" t="s">
        <v>118</v>
      </c>
      <c r="D397" s="19"/>
      <c r="E397" s="19"/>
      <c r="F397" s="311"/>
      <c r="G397" s="311"/>
      <c r="H397" s="19"/>
      <c r="I397" s="279"/>
      <c r="J397" s="19" t="s">
        <v>119</v>
      </c>
      <c r="K397" s="311"/>
      <c r="L397" s="19"/>
      <c r="M397" s="19"/>
      <c r="N397" s="19"/>
      <c r="O397" s="19"/>
      <c r="P397" s="19"/>
      <c r="Q397" s="19"/>
      <c r="R397" s="19"/>
      <c r="S397" s="35"/>
      <c r="T397" s="158"/>
      <c r="U397" s="20" t="s">
        <v>120</v>
      </c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76"/>
      <c r="AL397" s="83"/>
      <c r="AM397" s="84"/>
      <c r="AN397" s="115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</row>
    <row r="398" spans="1:51" x14ac:dyDescent="0.3">
      <c r="A398" s="43">
        <f t="shared" si="14"/>
        <v>30</v>
      </c>
      <c r="B398" s="292"/>
      <c r="C398" s="19" t="s">
        <v>121</v>
      </c>
      <c r="D398" s="19"/>
      <c r="E398" s="19"/>
      <c r="F398" s="279"/>
      <c r="G398" s="311"/>
      <c r="H398" s="19"/>
      <c r="I398" s="279"/>
      <c r="J398" s="19" t="s">
        <v>122</v>
      </c>
      <c r="K398" s="311"/>
      <c r="L398" s="19"/>
      <c r="M398" s="19"/>
      <c r="N398" s="19"/>
      <c r="O398" s="19"/>
      <c r="P398" s="19"/>
      <c r="Q398" s="19"/>
      <c r="R398" s="19"/>
      <c r="S398" s="35"/>
      <c r="T398" s="159"/>
      <c r="U398" s="54" t="s">
        <v>123</v>
      </c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70"/>
      <c r="AL398" s="83"/>
      <c r="AM398" s="84"/>
      <c r="AN398" s="115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</row>
    <row r="399" spans="1:51" x14ac:dyDescent="0.3">
      <c r="A399" s="148">
        <f t="shared" si="14"/>
        <v>31</v>
      </c>
      <c r="B399" s="404" t="s">
        <v>164</v>
      </c>
      <c r="C399" s="19"/>
      <c r="D399" s="19"/>
      <c r="E399" s="405"/>
      <c r="F399" s="405"/>
      <c r="G399" s="19"/>
      <c r="H399" s="19"/>
      <c r="I399" s="20"/>
      <c r="J399" s="20"/>
      <c r="K399" s="19"/>
      <c r="L399" s="20"/>
      <c r="M399" s="38"/>
      <c r="N399" s="20"/>
      <c r="O399" s="19"/>
      <c r="P399" s="204"/>
      <c r="Q399" s="20"/>
      <c r="R399" s="19"/>
      <c r="S399" s="35"/>
      <c r="T399" s="279"/>
      <c r="U399" s="59" t="s">
        <v>124</v>
      </c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35"/>
      <c r="AL399" s="83"/>
      <c r="AM399" s="84"/>
      <c r="AN399" s="115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</row>
    <row r="400" spans="1:51" x14ac:dyDescent="0.3">
      <c r="A400" s="43">
        <f t="shared" si="14"/>
        <v>32</v>
      </c>
      <c r="B400" s="404" t="s">
        <v>125</v>
      </c>
      <c r="C400" s="19"/>
      <c r="D400" s="19"/>
      <c r="E400" s="20"/>
      <c r="F400" s="20"/>
      <c r="G400" s="20"/>
      <c r="H400" s="20"/>
      <c r="I400" s="20"/>
      <c r="J400" s="20"/>
      <c r="K400" s="20"/>
      <c r="L400" s="20"/>
      <c r="M400" s="38"/>
      <c r="N400" s="20"/>
      <c r="O400" s="20"/>
      <c r="P400" s="197"/>
      <c r="Q400" s="20"/>
      <c r="R400" s="20"/>
      <c r="S400" s="35"/>
      <c r="T400" s="19"/>
      <c r="U400" s="19" t="s">
        <v>126</v>
      </c>
      <c r="V400" s="19"/>
      <c r="W400" s="608"/>
      <c r="X400" s="608"/>
      <c r="Y400" s="608"/>
      <c r="Z400" s="19" t="s">
        <v>21</v>
      </c>
      <c r="AA400" s="19"/>
      <c r="AB400" s="124"/>
      <c r="AC400" s="124"/>
      <c r="AD400" s="19" t="s">
        <v>22</v>
      </c>
      <c r="AE400" s="20"/>
      <c r="AF400" s="124"/>
      <c r="AG400" s="124"/>
      <c r="AH400" s="20" t="s">
        <v>127</v>
      </c>
      <c r="AI400" s="20"/>
      <c r="AJ400" s="124"/>
      <c r="AK400" s="205"/>
      <c r="AL400" s="83"/>
      <c r="AM400" s="84"/>
      <c r="AN400" s="115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</row>
    <row r="401" spans="1:51" x14ac:dyDescent="0.3">
      <c r="A401" s="43">
        <f t="shared" si="14"/>
        <v>33</v>
      </c>
      <c r="B401" s="298" t="s">
        <v>128</v>
      </c>
      <c r="C401" s="19"/>
      <c r="D401" s="19"/>
      <c r="E401" s="19"/>
      <c r="F401" s="20"/>
      <c r="G401" s="20"/>
      <c r="H401" s="20"/>
      <c r="I401" s="19"/>
      <c r="J401" s="20"/>
      <c r="K401" s="20"/>
      <c r="L401" s="19"/>
      <c r="M401" s="38"/>
      <c r="N401" s="20"/>
      <c r="O401" s="19"/>
      <c r="P401" s="204"/>
      <c r="Q401" s="20"/>
      <c r="R401" s="20"/>
      <c r="S401" s="76"/>
      <c r="T401" s="19"/>
      <c r="U401" s="19" t="s">
        <v>129</v>
      </c>
      <c r="V401" s="19"/>
      <c r="W401" s="19"/>
      <c r="X401" s="19" t="s">
        <v>126</v>
      </c>
      <c r="Y401" s="19"/>
      <c r="Z401" s="19"/>
      <c r="AA401" s="601"/>
      <c r="AB401" s="601"/>
      <c r="AC401" s="124"/>
      <c r="AD401" s="19" t="s">
        <v>22</v>
      </c>
      <c r="AE401" s="20"/>
      <c r="AF401" s="124"/>
      <c r="AG401" s="124"/>
      <c r="AH401" s="20" t="s">
        <v>21</v>
      </c>
      <c r="AI401" s="20"/>
      <c r="AJ401" s="124"/>
      <c r="AK401" s="205"/>
      <c r="AL401" s="83"/>
      <c r="AM401" s="84"/>
      <c r="AN401" s="115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</row>
    <row r="402" spans="1:51" x14ac:dyDescent="0.3">
      <c r="A402" s="43">
        <f t="shared" si="14"/>
        <v>34</v>
      </c>
      <c r="B402" s="298" t="s">
        <v>130</v>
      </c>
      <c r="C402" s="19"/>
      <c r="D402" s="19"/>
      <c r="E402" s="19"/>
      <c r="F402" s="20"/>
      <c r="G402" s="20"/>
      <c r="H402" s="20"/>
      <c r="I402" s="19"/>
      <c r="J402" s="20"/>
      <c r="K402" s="20"/>
      <c r="L402" s="19"/>
      <c r="M402" s="38"/>
      <c r="N402" s="20"/>
      <c r="O402" s="19"/>
      <c r="P402" s="204"/>
      <c r="Q402" s="20"/>
      <c r="R402" s="20"/>
      <c r="S402" s="35"/>
      <c r="T402" s="19"/>
      <c r="U402" s="19" t="s">
        <v>131</v>
      </c>
      <c r="V402" s="19"/>
      <c r="W402" s="19"/>
      <c r="X402" s="19"/>
      <c r="Y402" s="19"/>
      <c r="Z402" s="19"/>
      <c r="AA402" s="20"/>
      <c r="AB402" s="20"/>
      <c r="AC402" s="124"/>
      <c r="AD402" s="124"/>
      <c r="AE402" s="124"/>
      <c r="AF402" s="124"/>
      <c r="AG402" s="124"/>
      <c r="AH402" s="124"/>
      <c r="AI402" s="124"/>
      <c r="AJ402" s="124"/>
      <c r="AK402" s="205"/>
      <c r="AL402" s="83"/>
      <c r="AM402" s="84"/>
      <c r="AN402" s="115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</row>
    <row r="403" spans="1:51" x14ac:dyDescent="0.3">
      <c r="A403" s="43">
        <f t="shared" si="14"/>
        <v>35</v>
      </c>
      <c r="B403" s="298" t="s">
        <v>132</v>
      </c>
      <c r="C403" s="19"/>
      <c r="D403" s="19"/>
      <c r="E403" s="19"/>
      <c r="F403" s="20"/>
      <c r="G403" s="20"/>
      <c r="H403" s="20"/>
      <c r="I403" s="19"/>
      <c r="J403" s="20"/>
      <c r="K403" s="20"/>
      <c r="L403" s="19"/>
      <c r="M403" s="38"/>
      <c r="N403" s="20"/>
      <c r="O403" s="20"/>
      <c r="P403" s="204"/>
      <c r="Q403" s="20"/>
      <c r="R403" s="20"/>
      <c r="S403" s="35"/>
      <c r="T403" s="19"/>
      <c r="U403" s="19" t="s">
        <v>133</v>
      </c>
      <c r="V403" s="19"/>
      <c r="W403" s="19"/>
      <c r="X403" s="20"/>
      <c r="Y403" s="20"/>
      <c r="Z403" s="20"/>
      <c r="AA403" s="124"/>
      <c r="AB403" s="124"/>
      <c r="AC403" s="124"/>
      <c r="AD403" s="124"/>
      <c r="AE403" s="124"/>
      <c r="AF403" s="124"/>
      <c r="AG403" s="124"/>
      <c r="AH403" s="124"/>
      <c r="AI403" s="124"/>
      <c r="AJ403" s="124"/>
      <c r="AK403" s="205"/>
      <c r="AL403" s="83"/>
      <c r="AM403" s="84"/>
      <c r="AN403" s="115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</row>
    <row r="404" spans="1:51" x14ac:dyDescent="0.3">
      <c r="A404" s="43">
        <f t="shared" si="14"/>
        <v>36</v>
      </c>
      <c r="B404" s="298" t="s">
        <v>134</v>
      </c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38"/>
      <c r="N404" s="19"/>
      <c r="O404" s="20"/>
      <c r="P404" s="204"/>
      <c r="Q404" s="20"/>
      <c r="R404" s="20"/>
      <c r="S404" s="76"/>
      <c r="T404" s="19"/>
      <c r="U404" s="19" t="s">
        <v>135</v>
      </c>
      <c r="V404" s="19"/>
      <c r="W404" s="19"/>
      <c r="X404" s="20"/>
      <c r="Y404" s="124"/>
      <c r="Z404" s="124"/>
      <c r="AA404" s="124"/>
      <c r="AB404" s="124"/>
      <c r="AC404" s="124"/>
      <c r="AD404" s="20" t="s">
        <v>136</v>
      </c>
      <c r="AE404" s="19"/>
      <c r="AF404" s="19"/>
      <c r="AG404" s="20"/>
      <c r="AH404" s="124"/>
      <c r="AI404" s="124"/>
      <c r="AJ404" s="124"/>
      <c r="AK404" s="205"/>
      <c r="AL404" s="83"/>
      <c r="AM404" s="84"/>
      <c r="AN404" s="115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</row>
    <row r="405" spans="1:51" x14ac:dyDescent="0.3">
      <c r="A405" s="43">
        <f t="shared" si="14"/>
        <v>37</v>
      </c>
      <c r="B405" s="298" t="s">
        <v>137</v>
      </c>
      <c r="C405" s="19"/>
      <c r="D405" s="19"/>
      <c r="E405" s="19"/>
      <c r="F405" s="19"/>
      <c r="G405" s="20"/>
      <c r="H405" s="20"/>
      <c r="I405" s="20"/>
      <c r="J405" s="19"/>
      <c r="K405" s="19"/>
      <c r="L405" s="19"/>
      <c r="M405" s="37"/>
      <c r="N405" s="20"/>
      <c r="O405" s="38"/>
      <c r="P405" s="204"/>
      <c r="Q405" s="38"/>
      <c r="R405" s="19"/>
      <c r="S405" s="76"/>
      <c r="T405" s="19"/>
      <c r="U405" s="19" t="s">
        <v>138</v>
      </c>
      <c r="V405" s="19"/>
      <c r="W405" s="19"/>
      <c r="X405" s="19"/>
      <c r="Y405" s="19"/>
      <c r="Z405" s="19"/>
      <c r="AA405" s="19"/>
      <c r="AB405" s="19"/>
      <c r="AC405" s="124"/>
      <c r="AD405" s="124"/>
      <c r="AE405" s="124"/>
      <c r="AF405" s="124"/>
      <c r="AG405" s="124"/>
      <c r="AH405" s="124"/>
      <c r="AI405" s="124"/>
      <c r="AJ405" s="124"/>
      <c r="AK405" s="205"/>
      <c r="AL405" s="83"/>
      <c r="AM405" s="84"/>
      <c r="AN405" s="115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</row>
    <row r="406" spans="1:51" x14ac:dyDescent="0.3">
      <c r="A406" s="43">
        <f t="shared" si="14"/>
        <v>38</v>
      </c>
      <c r="B406" s="292"/>
      <c r="C406" s="19" t="s">
        <v>139</v>
      </c>
      <c r="D406" s="19"/>
      <c r="E406" s="19"/>
      <c r="F406" s="204"/>
      <c r="G406" s="20" t="s">
        <v>140</v>
      </c>
      <c r="H406" s="20"/>
      <c r="I406" s="20"/>
      <c r="J406" s="20"/>
      <c r="K406" s="20"/>
      <c r="L406" s="20"/>
      <c r="M406" s="38"/>
      <c r="N406" s="20"/>
      <c r="O406" s="38"/>
      <c r="P406" s="20"/>
      <c r="Q406" s="38"/>
      <c r="R406" s="20"/>
      <c r="S406" s="35"/>
      <c r="T406" s="19"/>
      <c r="U406" s="19" t="s">
        <v>141</v>
      </c>
      <c r="V406" s="19"/>
      <c r="W406" s="19"/>
      <c r="X406" s="20"/>
      <c r="Y406" s="20"/>
      <c r="Z406" s="20"/>
      <c r="AA406" s="20"/>
      <c r="AB406" s="20"/>
      <c r="AC406" s="20"/>
      <c r="AD406" s="20"/>
      <c r="AE406" s="124"/>
      <c r="AF406" s="124"/>
      <c r="AG406" s="124"/>
      <c r="AH406" s="124"/>
      <c r="AI406" s="124"/>
      <c r="AJ406" s="124"/>
      <c r="AK406" s="205"/>
      <c r="AL406" s="96"/>
      <c r="AM406" s="97"/>
      <c r="AN406" s="115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</row>
    <row r="407" spans="1:51" x14ac:dyDescent="0.3">
      <c r="A407" s="43">
        <f t="shared" si="14"/>
        <v>39</v>
      </c>
      <c r="B407" s="298" t="s">
        <v>142</v>
      </c>
      <c r="C407" s="19"/>
      <c r="D407" s="19"/>
      <c r="E407" s="20"/>
      <c r="F407" s="20"/>
      <c r="G407" s="20"/>
      <c r="H407" s="20"/>
      <c r="I407" s="20"/>
      <c r="J407" s="20"/>
      <c r="K407" s="20"/>
      <c r="L407" s="20"/>
      <c r="M407" s="406"/>
      <c r="N407" s="20"/>
      <c r="O407" s="38"/>
      <c r="P407" s="204"/>
      <c r="Q407" s="38"/>
      <c r="R407" s="20"/>
      <c r="S407" s="76"/>
      <c r="T407" s="20"/>
      <c r="U407" s="20" t="s">
        <v>143</v>
      </c>
      <c r="V407" s="20"/>
      <c r="W407" s="20"/>
      <c r="X407" s="20"/>
      <c r="Y407" s="20"/>
      <c r="Z407" s="20"/>
      <c r="AA407" s="20"/>
      <c r="AB407" s="124"/>
      <c r="AC407" s="124"/>
      <c r="AD407" s="124"/>
      <c r="AE407" s="124"/>
      <c r="AF407" s="124"/>
      <c r="AG407" s="124"/>
      <c r="AH407" s="124"/>
      <c r="AI407" s="124"/>
      <c r="AJ407" s="124"/>
      <c r="AK407" s="205"/>
      <c r="AL407" s="83"/>
      <c r="AM407" s="84"/>
      <c r="AN407" s="115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</row>
    <row r="408" spans="1:51" x14ac:dyDescent="0.3">
      <c r="A408" s="43">
        <f t="shared" si="14"/>
        <v>40</v>
      </c>
      <c r="B408" s="298" t="s">
        <v>144</v>
      </c>
      <c r="C408" s="19"/>
      <c r="D408" s="19"/>
      <c r="E408" s="19"/>
      <c r="F408" s="19"/>
      <c r="G408" s="19"/>
      <c r="H408" s="20"/>
      <c r="I408" s="20"/>
      <c r="J408" s="20"/>
      <c r="K408" s="20"/>
      <c r="L408" s="20"/>
      <c r="M408" s="38"/>
      <c r="N408" s="20"/>
      <c r="O408" s="38"/>
      <c r="P408" s="197"/>
      <c r="Q408" s="38"/>
      <c r="R408" s="20"/>
      <c r="S408" s="76"/>
      <c r="T408" s="19"/>
      <c r="U408" s="19"/>
      <c r="V408" s="19"/>
      <c r="W408" s="19"/>
      <c r="X408" s="19"/>
      <c r="Y408" s="19"/>
      <c r="Z408" s="19"/>
      <c r="AA408" s="20"/>
      <c r="AB408" s="20"/>
      <c r="AC408" s="20"/>
      <c r="AD408" s="20"/>
      <c r="AE408" s="20"/>
      <c r="AF408" s="20"/>
      <c r="AG408" s="20"/>
      <c r="AH408" s="20"/>
      <c r="AI408" s="20"/>
      <c r="AJ408" s="19"/>
      <c r="AK408" s="35"/>
      <c r="AL408" s="83"/>
      <c r="AM408" s="84"/>
      <c r="AN408" s="115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</row>
    <row r="409" spans="1:51" x14ac:dyDescent="0.3">
      <c r="A409" s="43">
        <f t="shared" si="14"/>
        <v>41</v>
      </c>
      <c r="B409" s="298" t="s">
        <v>145</v>
      </c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38"/>
      <c r="N409" s="20"/>
      <c r="O409" s="38"/>
      <c r="P409" s="197"/>
      <c r="Q409" s="38"/>
      <c r="R409" s="20"/>
      <c r="S409" s="76"/>
      <c r="T409" s="386"/>
      <c r="U409" s="244" t="s">
        <v>146</v>
      </c>
      <c r="V409" s="149"/>
      <c r="W409" s="149"/>
      <c r="X409" s="149"/>
      <c r="Y409" s="149"/>
      <c r="Z409" s="149"/>
      <c r="AA409" s="52"/>
      <c r="AB409" s="52"/>
      <c r="AC409" s="52"/>
      <c r="AD409" s="52"/>
      <c r="AE409" s="52"/>
      <c r="AF409" s="52"/>
      <c r="AG409" s="52"/>
      <c r="AH409" s="52"/>
      <c r="AI409" s="52"/>
      <c r="AJ409" s="149"/>
      <c r="AK409" s="250"/>
      <c r="AL409" s="83"/>
      <c r="AM409" s="84"/>
      <c r="AN409" s="115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</row>
    <row r="410" spans="1:51" x14ac:dyDescent="0.3">
      <c r="A410" s="43">
        <f t="shared" si="14"/>
        <v>42</v>
      </c>
      <c r="B410" s="298" t="s">
        <v>147</v>
      </c>
      <c r="C410" s="19"/>
      <c r="D410" s="19"/>
      <c r="E410" s="20"/>
      <c r="F410" s="20"/>
      <c r="G410" s="20"/>
      <c r="H410" s="20"/>
      <c r="I410" s="20"/>
      <c r="J410" s="20"/>
      <c r="K410" s="20"/>
      <c r="L410" s="20"/>
      <c r="M410" s="38"/>
      <c r="N410" s="20"/>
      <c r="O410" s="38"/>
      <c r="P410" s="197"/>
      <c r="Q410" s="38"/>
      <c r="R410" s="20"/>
      <c r="S410" s="76"/>
      <c r="T410" s="20"/>
      <c r="U410" s="19" t="s">
        <v>148</v>
      </c>
      <c r="V410" s="19"/>
      <c r="W410" s="19"/>
      <c r="X410" s="19"/>
      <c r="Y410" s="19"/>
      <c r="Z410" s="19"/>
      <c r="AA410" s="19"/>
      <c r="AB410" s="20"/>
      <c r="AC410" s="20" t="s">
        <v>149</v>
      </c>
      <c r="AD410" s="124"/>
      <c r="AE410" s="124"/>
      <c r="AF410" s="20" t="s">
        <v>150</v>
      </c>
      <c r="AG410" s="124"/>
      <c r="AH410" s="124"/>
      <c r="AI410" s="20" t="s">
        <v>151</v>
      </c>
      <c r="AJ410" s="124"/>
      <c r="AK410" s="205"/>
      <c r="AL410" s="83"/>
      <c r="AM410" s="84"/>
      <c r="AN410" s="115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</row>
    <row r="411" spans="1:51" x14ac:dyDescent="0.3">
      <c r="A411" s="43">
        <f t="shared" si="14"/>
        <v>43</v>
      </c>
      <c r="B411" s="299" t="s">
        <v>152</v>
      </c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38"/>
      <c r="N411" s="20"/>
      <c r="O411" s="38"/>
      <c r="P411" s="197"/>
      <c r="Q411" s="38"/>
      <c r="R411" s="20"/>
      <c r="S411" s="76"/>
      <c r="T411" s="19"/>
      <c r="U411" s="19" t="s">
        <v>153</v>
      </c>
      <c r="V411" s="19"/>
      <c r="W411" s="19"/>
      <c r="X411" s="19"/>
      <c r="Y411" s="19"/>
      <c r="Z411" s="19"/>
      <c r="AA411" s="19"/>
      <c r="AB411" s="20"/>
      <c r="AC411" s="20" t="s">
        <v>149</v>
      </c>
      <c r="AD411" s="124"/>
      <c r="AE411" s="124"/>
      <c r="AF411" s="20" t="s">
        <v>150</v>
      </c>
      <c r="AG411" s="124"/>
      <c r="AH411" s="124"/>
      <c r="AI411" s="20" t="s">
        <v>151</v>
      </c>
      <c r="AJ411" s="124"/>
      <c r="AK411" s="205"/>
      <c r="AL411" s="83"/>
      <c r="AM411" s="88"/>
      <c r="AN411" s="115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</row>
    <row r="412" spans="1:51" x14ac:dyDescent="0.3">
      <c r="A412" s="43">
        <f t="shared" si="14"/>
        <v>44</v>
      </c>
      <c r="B412" s="299" t="s">
        <v>154</v>
      </c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38"/>
      <c r="N412" s="20"/>
      <c r="O412" s="38"/>
      <c r="P412" s="197"/>
      <c r="Q412" s="38"/>
      <c r="R412" s="20"/>
      <c r="S412" s="35"/>
      <c r="T412" s="20"/>
      <c r="U412" s="19" t="s">
        <v>155</v>
      </c>
      <c r="V412" s="19"/>
      <c r="W412" s="20"/>
      <c r="X412" s="20"/>
      <c r="Y412" s="20"/>
      <c r="Z412" s="20"/>
      <c r="AA412" s="20"/>
      <c r="AB412" s="20"/>
      <c r="AC412" s="20" t="s">
        <v>149</v>
      </c>
      <c r="AD412" s="124"/>
      <c r="AE412" s="124"/>
      <c r="AF412" s="20" t="s">
        <v>150</v>
      </c>
      <c r="AG412" s="124"/>
      <c r="AH412" s="124"/>
      <c r="AI412" s="20" t="s">
        <v>151</v>
      </c>
      <c r="AJ412" s="124"/>
      <c r="AK412" s="205"/>
      <c r="AL412" s="79"/>
      <c r="AM412" s="80"/>
      <c r="AN412" s="115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</row>
    <row r="413" spans="1:51" x14ac:dyDescent="0.3">
      <c r="A413" s="43">
        <f t="shared" si="14"/>
        <v>45</v>
      </c>
      <c r="B413" s="299" t="s">
        <v>156</v>
      </c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38"/>
      <c r="N413" s="20"/>
      <c r="O413" s="38"/>
      <c r="P413" s="204"/>
      <c r="Q413" s="38"/>
      <c r="R413" s="20"/>
      <c r="S413" s="35"/>
      <c r="T413" s="20"/>
      <c r="U413" s="19" t="s">
        <v>133</v>
      </c>
      <c r="V413" s="19"/>
      <c r="W413" s="19"/>
      <c r="X413" s="19"/>
      <c r="Y413" s="19"/>
      <c r="Z413" s="20"/>
      <c r="AA413" s="124"/>
      <c r="AB413" s="124"/>
      <c r="AC413" s="124"/>
      <c r="AD413" s="124"/>
      <c r="AE413" s="124"/>
      <c r="AF413" s="124"/>
      <c r="AG413" s="124"/>
      <c r="AH413" s="124"/>
      <c r="AI413" s="124"/>
      <c r="AJ413" s="124"/>
      <c r="AK413" s="205"/>
      <c r="AL413" s="83"/>
      <c r="AM413" s="84"/>
      <c r="AN413" s="115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</row>
    <row r="414" spans="1:51" x14ac:dyDescent="0.3">
      <c r="A414" s="43">
        <f t="shared" si="14"/>
        <v>46</v>
      </c>
      <c r="B414" s="299" t="s">
        <v>591</v>
      </c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38"/>
      <c r="N414" s="20"/>
      <c r="O414" s="38"/>
      <c r="P414" s="204"/>
      <c r="Q414" s="38"/>
      <c r="R414" s="20"/>
      <c r="S414" s="76"/>
      <c r="T414" s="20"/>
      <c r="U414" s="19" t="s">
        <v>138</v>
      </c>
      <c r="V414" s="20"/>
      <c r="W414" s="20"/>
      <c r="X414" s="20"/>
      <c r="Y414" s="20"/>
      <c r="Z414" s="20"/>
      <c r="AA414" s="20"/>
      <c r="AB414" s="20"/>
      <c r="AC414" s="124"/>
      <c r="AD414" s="124"/>
      <c r="AE414" s="124"/>
      <c r="AF414" s="124"/>
      <c r="AG414" s="124"/>
      <c r="AH414" s="124"/>
      <c r="AI414" s="124"/>
      <c r="AJ414" s="124"/>
      <c r="AK414" s="205"/>
      <c r="AL414" s="83"/>
      <c r="AM414" s="84"/>
      <c r="AN414" s="115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</row>
    <row r="415" spans="1:51" x14ac:dyDescent="0.3">
      <c r="A415" s="43">
        <f t="shared" si="14"/>
        <v>47</v>
      </c>
      <c r="B415" s="299" t="s">
        <v>157</v>
      </c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38"/>
      <c r="N415" s="20"/>
      <c r="O415" s="38"/>
      <c r="P415" s="204"/>
      <c r="Q415" s="38"/>
      <c r="R415" s="20"/>
      <c r="S415" s="76"/>
      <c r="T415" s="54"/>
      <c r="U415" s="51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70"/>
      <c r="AL415" s="83"/>
      <c r="AM415" s="84"/>
      <c r="AN415" s="115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</row>
    <row r="416" spans="1:51" x14ac:dyDescent="0.3">
      <c r="A416" s="43">
        <f t="shared" si="14"/>
        <v>48</v>
      </c>
      <c r="B416" s="509"/>
      <c r="C416" s="124"/>
      <c r="D416" s="124"/>
      <c r="E416" s="124"/>
      <c r="F416" s="124"/>
      <c r="G416" s="124"/>
      <c r="H416" s="124"/>
      <c r="I416" s="124"/>
      <c r="J416" s="124"/>
      <c r="K416" s="124"/>
      <c r="L416" s="20"/>
      <c r="M416" s="38"/>
      <c r="N416" s="20"/>
      <c r="O416" s="38"/>
      <c r="P416" s="204"/>
      <c r="Q416" s="38"/>
      <c r="R416" s="20"/>
      <c r="S416" s="76"/>
      <c r="T416" s="278" t="s">
        <v>250</v>
      </c>
      <c r="U416" s="19"/>
      <c r="V416" s="20"/>
      <c r="W416" s="20"/>
      <c r="X416" s="124"/>
      <c r="Y416" s="124"/>
      <c r="Z416" s="124"/>
      <c r="AA416" s="124"/>
      <c r="AB416" s="124"/>
      <c r="AC416" s="124"/>
      <c r="AD416" s="124"/>
      <c r="AE416" s="124"/>
      <c r="AF416" s="124"/>
      <c r="AG416" s="124"/>
      <c r="AH416" s="124"/>
      <c r="AI416" s="124"/>
      <c r="AJ416" s="124"/>
      <c r="AK416" s="205"/>
      <c r="AL416" s="83"/>
      <c r="AM416" s="84"/>
      <c r="AN416" s="115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</row>
    <row r="417" spans="1:51" x14ac:dyDescent="0.3">
      <c r="A417" s="43">
        <f t="shared" si="14"/>
        <v>49</v>
      </c>
      <c r="B417" s="393"/>
      <c r="C417" s="124"/>
      <c r="D417" s="124"/>
      <c r="E417" s="124"/>
      <c r="F417" s="124"/>
      <c r="G417" s="124"/>
      <c r="H417" s="124"/>
      <c r="I417" s="124"/>
      <c r="J417" s="124"/>
      <c r="K417" s="124"/>
      <c r="L417" s="20"/>
      <c r="M417" s="38"/>
      <c r="N417" s="20"/>
      <c r="O417" s="38"/>
      <c r="P417" s="204"/>
      <c r="Q417" s="38"/>
      <c r="R417" s="20"/>
      <c r="S417" s="76"/>
      <c r="T417" s="124"/>
      <c r="U417" s="124"/>
      <c r="V417" s="124"/>
      <c r="W417" s="124"/>
      <c r="X417" s="124"/>
      <c r="Y417" s="124"/>
      <c r="Z417" s="124"/>
      <c r="AA417" s="124"/>
      <c r="AB417" s="124"/>
      <c r="AC417" s="124"/>
      <c r="AD417" s="124"/>
      <c r="AE417" s="124"/>
      <c r="AF417" s="124"/>
      <c r="AG417" s="124"/>
      <c r="AH417" s="124"/>
      <c r="AI417" s="124"/>
      <c r="AJ417" s="124"/>
      <c r="AK417" s="205"/>
      <c r="AL417" s="83"/>
      <c r="AM417" s="84"/>
      <c r="AN417" s="115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</row>
    <row r="418" spans="1:51" x14ac:dyDescent="0.3">
      <c r="A418" s="43">
        <f t="shared" si="14"/>
        <v>50</v>
      </c>
      <c r="B418" s="393"/>
      <c r="C418" s="124"/>
      <c r="D418" s="124"/>
      <c r="E418" s="124"/>
      <c r="F418" s="124"/>
      <c r="G418" s="124"/>
      <c r="H418" s="124"/>
      <c r="I418" s="124"/>
      <c r="J418" s="124"/>
      <c r="K418" s="124"/>
      <c r="L418" s="20"/>
      <c r="M418" s="38"/>
      <c r="N418" s="20"/>
      <c r="O418" s="38"/>
      <c r="P418" s="197"/>
      <c r="Q418" s="38"/>
      <c r="R418" s="20"/>
      <c r="S418" s="76"/>
      <c r="T418" s="124"/>
      <c r="U418" s="124"/>
      <c r="V418" s="124"/>
      <c r="W418" s="124"/>
      <c r="X418" s="124"/>
      <c r="Y418" s="124"/>
      <c r="Z418" s="124"/>
      <c r="AA418" s="124"/>
      <c r="AB418" s="124"/>
      <c r="AC418" s="124"/>
      <c r="AD418" s="124"/>
      <c r="AE418" s="124"/>
      <c r="AF418" s="124"/>
      <c r="AG418" s="124"/>
      <c r="AH418" s="124"/>
      <c r="AI418" s="124"/>
      <c r="AJ418" s="124"/>
      <c r="AK418" s="205"/>
      <c r="AL418" s="83"/>
      <c r="AM418" s="84"/>
      <c r="AN418" s="115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</row>
    <row r="419" spans="1:51" x14ac:dyDescent="0.3">
      <c r="A419" s="43">
        <f t="shared" si="14"/>
        <v>51</v>
      </c>
      <c r="B419" s="393"/>
      <c r="C419" s="124"/>
      <c r="D419" s="124"/>
      <c r="E419" s="124"/>
      <c r="F419" s="124"/>
      <c r="G419" s="124"/>
      <c r="H419" s="124"/>
      <c r="I419" s="124"/>
      <c r="J419" s="124"/>
      <c r="K419" s="124"/>
      <c r="L419" s="20"/>
      <c r="M419" s="38"/>
      <c r="N419" s="19"/>
      <c r="O419" s="38"/>
      <c r="P419" s="197"/>
      <c r="Q419" s="38"/>
      <c r="R419" s="20"/>
      <c r="S419" s="76"/>
      <c r="T419" s="124"/>
      <c r="U419" s="124"/>
      <c r="V419" s="124"/>
      <c r="W419" s="124"/>
      <c r="X419" s="124"/>
      <c r="Y419" s="124"/>
      <c r="Z419" s="124"/>
      <c r="AA419" s="124"/>
      <c r="AB419" s="124"/>
      <c r="AC419" s="124"/>
      <c r="AD419" s="124"/>
      <c r="AE419" s="124"/>
      <c r="AF419" s="124"/>
      <c r="AG419" s="124"/>
      <c r="AH419" s="124"/>
      <c r="AI419" s="124"/>
      <c r="AJ419" s="124"/>
      <c r="AK419" s="205"/>
      <c r="AL419" s="83"/>
      <c r="AM419" s="84"/>
      <c r="AN419" s="115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</row>
    <row r="420" spans="1:51" ht="3.25" customHeight="1" x14ac:dyDescent="0.3">
      <c r="A420" s="58"/>
      <c r="B420" s="314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11"/>
      <c r="O420" s="51"/>
      <c r="P420" s="51"/>
      <c r="Q420" s="51"/>
      <c r="R420" s="51"/>
      <c r="S420" s="261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70"/>
      <c r="AL420" s="83"/>
      <c r="AM420" s="84"/>
      <c r="AN420" s="115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</row>
    <row r="421" spans="1:51" ht="12.75" customHeight="1" x14ac:dyDescent="0.3">
      <c r="A421" s="23"/>
      <c r="B421" s="286" t="str">
        <f>B115</f>
        <v>File: API617-6TH</v>
      </c>
      <c r="C421" s="2"/>
      <c r="D421" s="2"/>
      <c r="E421" s="2"/>
      <c r="F421" s="2"/>
      <c r="G421" s="2"/>
      <c r="H421" s="227"/>
      <c r="I421" s="2"/>
      <c r="J421" s="2"/>
      <c r="K421" s="2"/>
      <c r="L421" s="2"/>
      <c r="M421" s="2"/>
      <c r="N421" s="407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77"/>
      <c r="AE421" s="2"/>
      <c r="AF421" s="2"/>
      <c r="AG421" s="2"/>
      <c r="AH421" s="2"/>
      <c r="AI421" s="2"/>
      <c r="AJ421" s="2"/>
      <c r="AK421" s="2"/>
      <c r="AL421" s="83"/>
      <c r="AM421" s="84"/>
      <c r="AN421" s="115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</row>
    <row r="422" spans="1:51" ht="12.75" hidden="1" customHeight="1" x14ac:dyDescent="0.3">
      <c r="A422" s="66"/>
      <c r="B422" s="407"/>
      <c r="C422" s="407"/>
      <c r="D422" s="407"/>
      <c r="E422" s="407"/>
      <c r="F422" s="407"/>
      <c r="G422" s="407"/>
      <c r="H422" s="407"/>
      <c r="I422" s="407"/>
      <c r="J422" s="407"/>
      <c r="K422" s="407"/>
      <c r="L422" s="407"/>
      <c r="M422" s="407"/>
      <c r="N422" s="239"/>
      <c r="O422" s="407"/>
      <c r="P422" s="407"/>
      <c r="Q422" s="407"/>
      <c r="R422" s="407"/>
      <c r="S422" s="407"/>
      <c r="T422" s="407"/>
      <c r="U422" s="407"/>
      <c r="V422" s="407"/>
      <c r="W422" s="407"/>
      <c r="X422" s="407"/>
      <c r="Y422" s="407"/>
      <c r="Z422" s="407"/>
      <c r="AA422" s="407"/>
      <c r="AB422" s="407"/>
      <c r="AC422" s="407"/>
      <c r="AD422" s="407"/>
      <c r="AE422" s="407"/>
      <c r="AF422" s="407"/>
      <c r="AG422" s="407"/>
      <c r="AH422" s="407"/>
      <c r="AI422" s="407"/>
      <c r="AJ422" s="407"/>
      <c r="AK422" s="3"/>
      <c r="AL422" s="2"/>
      <c r="AM422" s="2"/>
      <c r="AN422" s="115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</row>
    <row r="423" spans="1:51" ht="12.75" customHeight="1" x14ac:dyDescent="0.3">
      <c r="A423" s="102"/>
      <c r="B423" s="239"/>
      <c r="C423" s="239"/>
      <c r="D423" s="239"/>
      <c r="E423" s="23"/>
      <c r="F423" s="239"/>
      <c r="G423" s="239"/>
      <c r="H423" s="239"/>
      <c r="I423" s="239"/>
      <c r="J423" s="239"/>
      <c r="K423" s="239"/>
      <c r="L423" s="239"/>
      <c r="M423" s="239"/>
      <c r="N423" s="407"/>
      <c r="O423" s="239"/>
      <c r="P423" s="239"/>
      <c r="Q423" s="239"/>
      <c r="R423" s="239"/>
      <c r="S423" s="407"/>
      <c r="T423" s="407"/>
      <c r="U423" s="407"/>
      <c r="V423" s="407"/>
      <c r="W423" s="407"/>
      <c r="X423" s="407"/>
      <c r="Y423" s="407"/>
      <c r="Z423" s="407"/>
      <c r="AA423" s="407"/>
      <c r="AB423" s="407"/>
      <c r="AC423" s="407"/>
      <c r="AD423" s="407"/>
      <c r="AE423" s="407"/>
      <c r="AF423" s="407"/>
      <c r="AG423" s="407"/>
      <c r="AH423" s="407"/>
      <c r="AI423" s="407"/>
      <c r="AJ423" s="407"/>
      <c r="AK423" s="3"/>
      <c r="AL423" s="25"/>
      <c r="AM423" s="25"/>
      <c r="AN423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</row>
    <row r="424" spans="1:51" ht="12.75" customHeight="1" x14ac:dyDescent="0.3">
      <c r="A424" s="102"/>
      <c r="B424" s="407"/>
      <c r="C424" s="407"/>
      <c r="D424" s="407"/>
      <c r="E424" s="277"/>
      <c r="F424" s="407"/>
      <c r="G424" s="407"/>
      <c r="H424" s="407"/>
      <c r="I424" s="407"/>
      <c r="J424" s="407"/>
      <c r="K424" s="407"/>
      <c r="L424" s="407"/>
      <c r="M424" s="407"/>
      <c r="N424" s="239"/>
      <c r="O424" s="407"/>
      <c r="P424" s="407"/>
      <c r="Q424" s="407"/>
      <c r="R424" s="407"/>
      <c r="S424" s="305"/>
      <c r="T424" s="3"/>
      <c r="U424" s="3"/>
      <c r="V424" s="20"/>
      <c r="W424" s="45"/>
      <c r="X424" s="45"/>
      <c r="Y424" s="45"/>
      <c r="Z424" s="45"/>
      <c r="AA424" s="45"/>
      <c r="AB424" s="49"/>
      <c r="AC424" s="3"/>
      <c r="AD424" s="3"/>
      <c r="AE424" s="45"/>
      <c r="AF424" s="45"/>
      <c r="AG424" s="45"/>
      <c r="AH424" s="45"/>
      <c r="AI424" s="45"/>
      <c r="AJ424" s="45"/>
      <c r="AK424" s="45"/>
      <c r="AL424" s="25"/>
      <c r="AM424" s="25"/>
      <c r="AN424" s="44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</row>
    <row r="425" spans="1:51" x14ac:dyDescent="0.3">
      <c r="A425" s="102"/>
      <c r="B425" s="239"/>
      <c r="C425" s="239"/>
      <c r="D425" s="239"/>
      <c r="E425" s="239"/>
      <c r="F425" s="239"/>
      <c r="G425" s="239"/>
      <c r="H425" s="239"/>
      <c r="I425" s="239"/>
      <c r="J425" s="239"/>
      <c r="K425" s="239"/>
      <c r="L425" s="239"/>
      <c r="M425" s="239"/>
      <c r="N425" s="239"/>
      <c r="O425" s="239"/>
      <c r="P425" s="239"/>
      <c r="Q425" s="239"/>
      <c r="R425" s="239"/>
      <c r="S425" s="305"/>
      <c r="T425" s="3"/>
      <c r="U425" s="3"/>
      <c r="V425" s="20"/>
      <c r="W425" s="45"/>
      <c r="X425" s="45"/>
      <c r="Y425" s="45"/>
      <c r="Z425" s="45"/>
      <c r="AA425" s="45"/>
      <c r="AB425" s="49"/>
      <c r="AC425" s="49"/>
      <c r="AD425" s="45"/>
      <c r="AE425" s="45"/>
      <c r="AF425" s="45"/>
      <c r="AG425" s="45"/>
      <c r="AH425" s="45"/>
      <c r="AI425" s="45"/>
      <c r="AJ425" s="45"/>
      <c r="AK425" s="45"/>
      <c r="AL425" s="25"/>
      <c r="AM425" s="25"/>
      <c r="AN425" s="44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</row>
    <row r="426" spans="1:51" x14ac:dyDescent="0.3">
      <c r="A426" s="103"/>
      <c r="B426" s="239"/>
      <c r="C426" s="239"/>
      <c r="D426" s="239"/>
      <c r="E426" s="239"/>
      <c r="F426" s="239"/>
      <c r="G426" s="239"/>
      <c r="H426" s="239"/>
      <c r="I426" s="239"/>
      <c r="J426" s="239"/>
      <c r="K426" s="239"/>
      <c r="L426" s="239"/>
      <c r="M426" s="239"/>
      <c r="N426" s="239"/>
      <c r="O426" s="239"/>
      <c r="P426" s="239"/>
      <c r="Q426" s="239"/>
      <c r="R426" s="239"/>
      <c r="S426" s="305"/>
      <c r="T426" s="3"/>
      <c r="U426" s="3"/>
      <c r="V426" s="45"/>
      <c r="W426" s="45"/>
      <c r="X426" s="50"/>
      <c r="Y426" s="50"/>
      <c r="Z426" s="45"/>
      <c r="AA426" s="45"/>
      <c r="AB426" s="49"/>
      <c r="AC426" s="45"/>
      <c r="AD426" s="45"/>
      <c r="AE426" s="45"/>
      <c r="AF426" s="45"/>
      <c r="AG426" s="45"/>
      <c r="AH426" s="45"/>
      <c r="AI426" s="45"/>
      <c r="AJ426" s="45"/>
      <c r="AK426" s="45"/>
      <c r="AL426" s="25"/>
      <c r="AM426" s="25"/>
      <c r="AN426" s="44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</row>
    <row r="427" spans="1:51" x14ac:dyDescent="0.3">
      <c r="A427" s="103"/>
      <c r="B427" s="239"/>
      <c r="C427" s="239"/>
      <c r="D427" s="239"/>
      <c r="E427" s="239"/>
      <c r="F427" s="239"/>
      <c r="G427" s="239"/>
      <c r="H427" s="239"/>
      <c r="I427" s="239"/>
      <c r="J427" s="239"/>
      <c r="K427" s="239"/>
      <c r="L427" s="239"/>
      <c r="M427" s="239"/>
      <c r="N427" s="61"/>
      <c r="O427" s="239"/>
      <c r="P427" s="239"/>
      <c r="Q427" s="239"/>
      <c r="R427" s="239"/>
      <c r="S427" s="305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25"/>
      <c r="AM427" s="25"/>
      <c r="AN427" s="44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</row>
    <row r="428" spans="1:51" x14ac:dyDescent="0.3">
      <c r="A428" s="103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3"/>
      <c r="O428" s="61"/>
      <c r="P428" s="61"/>
      <c r="Q428" s="61"/>
      <c r="R428" s="61"/>
      <c r="S428" s="19"/>
      <c r="T428" s="5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25"/>
      <c r="AM428" s="25"/>
      <c r="AN428" s="44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</row>
    <row r="429" spans="1:51" x14ac:dyDescent="0.3">
      <c r="A429" s="103"/>
      <c r="B429" s="6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45"/>
      <c r="O429" s="3"/>
      <c r="P429" s="3"/>
      <c r="Q429" s="3"/>
      <c r="R429" s="3"/>
      <c r="S429" s="3"/>
      <c r="T429" s="37"/>
      <c r="U429" s="3"/>
      <c r="V429" s="29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60"/>
      <c r="AM429" s="60"/>
      <c r="AN429" s="44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</row>
    <row r="430" spans="1:51" x14ac:dyDescent="0.3">
      <c r="A430" s="103"/>
      <c r="B430" s="37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45"/>
      <c r="N430" s="45"/>
      <c r="O430" s="45"/>
      <c r="P430" s="45"/>
      <c r="Q430" s="45"/>
      <c r="R430" s="45"/>
      <c r="S430" s="3"/>
      <c r="T430" s="3"/>
      <c r="U430" s="37"/>
      <c r="V430" s="19"/>
      <c r="W430" s="3"/>
      <c r="X430" s="3"/>
      <c r="Y430" s="3"/>
      <c r="Z430" s="3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25"/>
      <c r="AM430" s="25"/>
      <c r="AN430" s="44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</row>
    <row r="431" spans="1:51" x14ac:dyDescent="0.3">
      <c r="A431" s="103"/>
      <c r="B431" s="37"/>
      <c r="C431" s="3"/>
      <c r="D431" s="3"/>
      <c r="E431" s="3"/>
      <c r="F431" s="3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3"/>
      <c r="T431" s="3"/>
      <c r="U431" s="37"/>
      <c r="V431" s="19"/>
      <c r="W431" s="3"/>
      <c r="X431" s="3"/>
      <c r="Y431" s="3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19"/>
      <c r="AL431" s="25"/>
      <c r="AM431" s="25"/>
      <c r="AN431" s="44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</row>
    <row r="432" spans="1:51" x14ac:dyDescent="0.3">
      <c r="A432" s="103"/>
      <c r="B432" s="37"/>
      <c r="C432" s="3"/>
      <c r="D432" s="3"/>
      <c r="E432" s="3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3"/>
      <c r="T432" s="3"/>
      <c r="U432" s="37"/>
      <c r="V432" s="3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19"/>
      <c r="AL432" s="25"/>
      <c r="AM432" s="25"/>
      <c r="AN432" s="44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</row>
    <row r="433" spans="1:51" x14ac:dyDescent="0.3">
      <c r="A433" s="103"/>
      <c r="B433" s="37"/>
      <c r="C433" s="3"/>
      <c r="D433" s="3"/>
      <c r="E433" s="3"/>
      <c r="F433" s="3"/>
      <c r="G433" s="3"/>
      <c r="H433" s="3"/>
      <c r="I433" s="3"/>
      <c r="J433" s="45"/>
      <c r="K433" s="45"/>
      <c r="L433" s="45"/>
      <c r="M433" s="45"/>
      <c r="N433" s="45"/>
      <c r="O433" s="45"/>
      <c r="P433" s="45"/>
      <c r="Q433" s="45"/>
      <c r="R433" s="45"/>
      <c r="S433" s="3"/>
      <c r="T433" s="3"/>
      <c r="U433" s="37"/>
      <c r="V433" s="3"/>
      <c r="W433" s="45"/>
      <c r="X433" s="45"/>
      <c r="Y433" s="45"/>
      <c r="Z433" s="45"/>
      <c r="AA433" s="20"/>
      <c r="AB433" s="20"/>
      <c r="AC433" s="20"/>
      <c r="AD433" s="20"/>
      <c r="AE433" s="45"/>
      <c r="AF433" s="45"/>
      <c r="AG433" s="20"/>
      <c r="AH433" s="20"/>
      <c r="AI433" s="20"/>
      <c r="AJ433" s="20"/>
      <c r="AK433" s="19"/>
      <c r="AL433" s="25"/>
      <c r="AM433" s="25"/>
      <c r="AN433" s="44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</row>
    <row r="434" spans="1:51" x14ac:dyDescent="0.3">
      <c r="A434" s="103"/>
      <c r="B434" s="37"/>
      <c r="C434" s="3"/>
      <c r="D434" s="3"/>
      <c r="E434" s="3"/>
      <c r="F434" s="20"/>
      <c r="G434" s="20"/>
      <c r="H434" s="20"/>
      <c r="I434" s="20"/>
      <c r="J434" s="45"/>
      <c r="K434" s="45"/>
      <c r="L434" s="45"/>
      <c r="M434" s="45"/>
      <c r="N434" s="3"/>
      <c r="O434" s="45"/>
      <c r="P434" s="45"/>
      <c r="Q434" s="45"/>
      <c r="R434" s="45"/>
      <c r="S434" s="20"/>
      <c r="T434" s="20"/>
      <c r="U434" s="38"/>
      <c r="V434" s="20"/>
      <c r="W434" s="20"/>
      <c r="X434" s="38"/>
      <c r="Y434" s="20"/>
      <c r="Z434" s="20"/>
      <c r="AA434" s="20"/>
      <c r="AB434" s="20"/>
      <c r="AC434" s="20"/>
      <c r="AD434" s="38"/>
      <c r="AE434" s="20"/>
      <c r="AF434" s="20"/>
      <c r="AG434" s="20"/>
      <c r="AH434" s="45"/>
      <c r="AI434" s="45"/>
      <c r="AJ434" s="45"/>
      <c r="AK434" s="45"/>
      <c r="AL434" s="25"/>
      <c r="AM434" s="25"/>
      <c r="AN434" s="44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</row>
    <row r="435" spans="1:51" x14ac:dyDescent="0.3">
      <c r="A435" s="103"/>
      <c r="B435" s="6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1"/>
      <c r="O435" s="3"/>
      <c r="P435" s="3"/>
      <c r="Q435" s="3"/>
      <c r="R435" s="3"/>
      <c r="S435" s="3"/>
      <c r="T435" s="37"/>
      <c r="U435" s="19"/>
      <c r="V435" s="3"/>
      <c r="W435" s="3"/>
      <c r="X435" s="3"/>
      <c r="Y435" s="3"/>
      <c r="Z435" s="3"/>
      <c r="AA435" s="45"/>
      <c r="AB435" s="45"/>
      <c r="AC435" s="45"/>
      <c r="AD435" s="45"/>
      <c r="AE435" s="3"/>
      <c r="AF435" s="45"/>
      <c r="AG435" s="45"/>
      <c r="AH435" s="45"/>
      <c r="AI435" s="45"/>
      <c r="AJ435" s="3"/>
      <c r="AK435" s="3"/>
      <c r="AL435" s="25"/>
      <c r="AM435" s="25"/>
      <c r="AN435" s="44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</row>
    <row r="436" spans="1:51" x14ac:dyDescent="0.3">
      <c r="A436" s="103"/>
      <c r="B436" s="61"/>
      <c r="C436" s="19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19"/>
      <c r="O436" s="61"/>
      <c r="P436" s="61"/>
      <c r="Q436" s="61"/>
      <c r="R436" s="61"/>
      <c r="S436" s="61"/>
      <c r="T436" s="37"/>
      <c r="U436" s="19"/>
      <c r="V436" s="59"/>
      <c r="W436" s="59"/>
      <c r="X436" s="59"/>
      <c r="Y436" s="59"/>
      <c r="Z436" s="59"/>
      <c r="AA436" s="59"/>
      <c r="AB436" s="59"/>
      <c r="AC436" s="59"/>
      <c r="AD436" s="20"/>
      <c r="AE436" s="20"/>
      <c r="AF436" s="20"/>
      <c r="AG436" s="19"/>
      <c r="AH436" s="45"/>
      <c r="AI436" s="45"/>
      <c r="AJ436" s="19"/>
      <c r="AK436" s="59"/>
      <c r="AL436" s="25"/>
      <c r="AM436" s="25"/>
      <c r="AN436" s="44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</row>
    <row r="437" spans="1:51" x14ac:dyDescent="0.3">
      <c r="A437" s="103"/>
      <c r="B437" s="29"/>
      <c r="C437" s="37"/>
      <c r="D437" s="3"/>
      <c r="E437" s="3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37"/>
      <c r="U437" s="19"/>
      <c r="V437" s="29"/>
      <c r="W437" s="63"/>
      <c r="X437" s="3"/>
      <c r="Y437" s="3"/>
      <c r="Z437" s="20"/>
      <c r="AA437" s="20"/>
      <c r="AB437" s="20"/>
      <c r="AC437" s="20"/>
      <c r="AD437" s="20"/>
      <c r="AE437" s="45"/>
      <c r="AF437" s="45"/>
      <c r="AG437" s="20"/>
      <c r="AH437" s="45"/>
      <c r="AI437" s="45"/>
      <c r="AJ437" s="45"/>
      <c r="AK437" s="19"/>
      <c r="AL437" s="25"/>
      <c r="AM437" s="25"/>
      <c r="AN437" s="44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</row>
    <row r="438" spans="1:51" x14ac:dyDescent="0.3">
      <c r="A438" s="103"/>
      <c r="B438" s="29"/>
      <c r="C438" s="37"/>
      <c r="D438" s="3"/>
      <c r="E438" s="3"/>
      <c r="F438" s="3"/>
      <c r="G438" s="3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59"/>
      <c r="U438" s="19"/>
      <c r="V438" s="29"/>
      <c r="W438" s="3"/>
      <c r="X438" s="3"/>
      <c r="Y438" s="3"/>
      <c r="Z438" s="3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3"/>
      <c r="AL438" s="25"/>
      <c r="AM438" s="25"/>
      <c r="AN438" s="44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</row>
    <row r="439" spans="1:51" x14ac:dyDescent="0.3">
      <c r="A439" s="103"/>
      <c r="B439" s="29"/>
      <c r="C439" s="37"/>
      <c r="D439" s="3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37"/>
      <c r="U439" s="19"/>
      <c r="V439" s="29"/>
      <c r="W439" s="3"/>
      <c r="X439" s="3"/>
      <c r="Y439" s="3"/>
      <c r="Z439" s="3"/>
      <c r="AA439" s="3"/>
      <c r="AB439" s="20"/>
      <c r="AC439" s="20"/>
      <c r="AD439" s="45"/>
      <c r="AE439" s="45"/>
      <c r="AF439" s="45"/>
      <c r="AG439" s="45"/>
      <c r="AH439" s="45"/>
      <c r="AI439" s="45"/>
      <c r="AJ439" s="45"/>
      <c r="AK439" s="45"/>
      <c r="AL439" s="25"/>
      <c r="AM439" s="25"/>
      <c r="AN439" s="44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</row>
    <row r="440" spans="1:51" x14ac:dyDescent="0.3">
      <c r="A440" s="103"/>
      <c r="B440" s="37"/>
      <c r="C440" s="19"/>
      <c r="D440" s="3"/>
      <c r="E440" s="3"/>
      <c r="F440" s="3"/>
      <c r="G440" s="19"/>
      <c r="H440" s="19"/>
      <c r="I440" s="19"/>
      <c r="J440" s="19"/>
      <c r="K440" s="19"/>
      <c r="L440" s="19"/>
      <c r="M440" s="19"/>
      <c r="N440" s="45"/>
      <c r="O440" s="19"/>
      <c r="P440" s="19"/>
      <c r="Q440" s="19"/>
      <c r="R440" s="19"/>
      <c r="S440" s="19"/>
      <c r="T440" s="37"/>
      <c r="U440" s="19"/>
      <c r="V440" s="29"/>
      <c r="W440" s="3"/>
      <c r="X440" s="3"/>
      <c r="Y440" s="3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25"/>
      <c r="AM440" s="25"/>
      <c r="AN440" s="44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</row>
    <row r="441" spans="1:51" x14ac:dyDescent="0.3">
      <c r="A441" s="103"/>
      <c r="B441" s="37"/>
      <c r="C441" s="19"/>
      <c r="D441" s="3"/>
      <c r="E441" s="3"/>
      <c r="F441" s="3"/>
      <c r="G441" s="3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19"/>
      <c r="T441" s="37"/>
      <c r="U441" s="19"/>
      <c r="V441" s="3"/>
      <c r="W441" s="20"/>
      <c r="X441" s="20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305"/>
      <c r="AL441" s="25"/>
      <c r="AM441" s="25"/>
      <c r="AN441" s="44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</row>
    <row r="442" spans="1:51" x14ac:dyDescent="0.3">
      <c r="A442" s="103"/>
      <c r="B442" s="29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19"/>
      <c r="T442" s="59"/>
      <c r="U442" s="19"/>
      <c r="V442" s="3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3"/>
      <c r="AL442" s="25"/>
      <c r="AM442" s="25"/>
      <c r="AN442" s="44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</row>
    <row r="443" spans="1:51" x14ac:dyDescent="0.3">
      <c r="A443" s="103"/>
      <c r="B443" s="29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20"/>
      <c r="O443" s="45"/>
      <c r="P443" s="45"/>
      <c r="Q443" s="45"/>
      <c r="R443" s="45"/>
      <c r="S443" s="20"/>
      <c r="T443" s="38"/>
      <c r="U443" s="19"/>
      <c r="V443" s="63"/>
      <c r="W443" s="3"/>
      <c r="X443" s="3"/>
      <c r="Y443" s="3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3"/>
      <c r="AL443" s="25"/>
      <c r="AM443" s="25"/>
      <c r="AN443" s="44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</row>
    <row r="444" spans="1:51" x14ac:dyDescent="0.3">
      <c r="A444" s="103"/>
      <c r="B444" s="59"/>
      <c r="C444" s="19"/>
      <c r="D444" s="3"/>
      <c r="E444" s="20"/>
      <c r="F444" s="20"/>
      <c r="G444" s="20"/>
      <c r="H444" s="20"/>
      <c r="I444" s="20"/>
      <c r="J444" s="45"/>
      <c r="K444" s="305"/>
      <c r="L444" s="19"/>
      <c r="M444" s="20"/>
      <c r="N444" s="45"/>
      <c r="O444" s="20"/>
      <c r="P444" s="20"/>
      <c r="Q444" s="20"/>
      <c r="R444" s="20"/>
      <c r="S444" s="20"/>
      <c r="T444" s="38"/>
      <c r="U444" s="19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3"/>
      <c r="AL444" s="25"/>
      <c r="AM444" s="25"/>
      <c r="AN444" s="44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</row>
    <row r="445" spans="1:51" x14ac:dyDescent="0.3">
      <c r="A445" s="103"/>
      <c r="B445" s="38"/>
      <c r="C445" s="19"/>
      <c r="D445" s="3"/>
      <c r="E445" s="20"/>
      <c r="F445" s="20"/>
      <c r="G445" s="20"/>
      <c r="H445" s="20"/>
      <c r="I445" s="20"/>
      <c r="J445" s="45"/>
      <c r="K445" s="38"/>
      <c r="L445" s="45"/>
      <c r="M445" s="45"/>
      <c r="N445" s="20"/>
      <c r="O445" s="20"/>
      <c r="P445" s="20"/>
      <c r="Q445" s="20"/>
      <c r="R445" s="20"/>
      <c r="S445" s="20"/>
      <c r="T445" s="38"/>
      <c r="U445" s="19"/>
      <c r="V445" s="55"/>
      <c r="W445" s="20"/>
      <c r="X445" s="20"/>
      <c r="Y445" s="20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25"/>
      <c r="AM445" s="25"/>
      <c r="AN445" s="44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</row>
    <row r="446" spans="1:51" x14ac:dyDescent="0.3">
      <c r="A446" s="103"/>
      <c r="B446" s="38"/>
      <c r="C446" s="19"/>
      <c r="D446" s="3"/>
      <c r="E446" s="3"/>
      <c r="F446" s="3"/>
      <c r="G446" s="20"/>
      <c r="H446" s="20"/>
      <c r="I446" s="20"/>
      <c r="J446" s="20"/>
      <c r="K446" s="38"/>
      <c r="L446" s="20"/>
      <c r="M446" s="20"/>
      <c r="N446" s="3"/>
      <c r="O446" s="20"/>
      <c r="P446" s="20"/>
      <c r="Q446" s="20"/>
      <c r="R446" s="20"/>
      <c r="S446" s="20"/>
      <c r="T446" s="38"/>
      <c r="U446" s="19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3"/>
      <c r="AL446" s="25"/>
      <c r="AM446" s="25"/>
      <c r="AN446" s="44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</row>
    <row r="447" spans="1:51" x14ac:dyDescent="0.3">
      <c r="A447" s="103"/>
      <c r="B447" s="37"/>
      <c r="C447" s="19"/>
      <c r="D447" s="3"/>
      <c r="E447" s="3"/>
      <c r="F447" s="3"/>
      <c r="G447" s="3"/>
      <c r="H447" s="3"/>
      <c r="I447" s="3"/>
      <c r="J447" s="3"/>
      <c r="K447" s="37"/>
      <c r="L447" s="3"/>
      <c r="M447" s="3"/>
      <c r="N447" s="61"/>
      <c r="O447" s="3"/>
      <c r="P447" s="3"/>
      <c r="Q447" s="3"/>
      <c r="R447" s="3"/>
      <c r="S447" s="3"/>
      <c r="T447" s="37"/>
      <c r="U447" s="19"/>
      <c r="V447" s="49"/>
      <c r="W447" s="49"/>
      <c r="X447" s="49"/>
      <c r="Y447" s="49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25"/>
      <c r="AM447" s="25"/>
      <c r="AN447" s="44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</row>
    <row r="448" spans="1:51" x14ac:dyDescent="0.3">
      <c r="A448" s="103"/>
      <c r="B448" s="37"/>
      <c r="C448" s="19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20"/>
      <c r="O448" s="61"/>
      <c r="P448" s="61"/>
      <c r="Q448" s="61"/>
      <c r="R448" s="61"/>
      <c r="S448" s="61"/>
      <c r="T448" s="37"/>
      <c r="U448" s="19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25"/>
      <c r="AM448" s="25"/>
      <c r="AN448" s="44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</row>
    <row r="449" spans="1:51" x14ac:dyDescent="0.3">
      <c r="A449" s="103"/>
      <c r="B449" s="59"/>
      <c r="C449" s="3"/>
      <c r="D449" s="3"/>
      <c r="E449" s="3"/>
      <c r="F449" s="3"/>
      <c r="G449" s="3"/>
      <c r="H449" s="3"/>
      <c r="I449" s="3"/>
      <c r="J449" s="3"/>
      <c r="K449" s="20"/>
      <c r="L449" s="20"/>
      <c r="M449" s="20"/>
      <c r="N449" s="3"/>
      <c r="O449" s="20"/>
      <c r="P449" s="20"/>
      <c r="Q449" s="20"/>
      <c r="R449" s="20"/>
      <c r="S449" s="20"/>
      <c r="T449" s="38"/>
      <c r="U449" s="19"/>
      <c r="V449" s="63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25"/>
      <c r="AM449" s="25"/>
      <c r="AN449" s="44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</row>
    <row r="450" spans="1:51" x14ac:dyDescent="0.3">
      <c r="A450" s="103"/>
      <c r="B450" s="3"/>
      <c r="C450" s="3"/>
      <c r="D450" s="3"/>
      <c r="E450" s="3"/>
      <c r="F450" s="3"/>
      <c r="G450" s="3"/>
      <c r="H450" s="37"/>
      <c r="I450" s="3"/>
      <c r="J450" s="3"/>
      <c r="K450" s="3"/>
      <c r="L450" s="3"/>
      <c r="M450" s="37"/>
      <c r="N450" s="19"/>
      <c r="O450" s="3"/>
      <c r="P450" s="3"/>
      <c r="Q450" s="3"/>
      <c r="R450" s="3"/>
      <c r="S450" s="3"/>
      <c r="T450" s="37"/>
      <c r="U450" s="19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25"/>
      <c r="AM450" s="25"/>
      <c r="AN450" s="44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</row>
    <row r="451" spans="1:51" x14ac:dyDescent="0.3">
      <c r="A451" s="103"/>
      <c r="B451" s="59"/>
      <c r="C451" s="19"/>
      <c r="D451" s="19"/>
      <c r="E451" s="19"/>
      <c r="F451" s="50"/>
      <c r="G451" s="50"/>
      <c r="H451" s="50"/>
      <c r="I451" s="50"/>
      <c r="J451" s="19"/>
      <c r="K451" s="19"/>
      <c r="L451" s="19"/>
      <c r="M451" s="19"/>
      <c r="N451" s="20"/>
      <c r="O451" s="19"/>
      <c r="P451" s="19"/>
      <c r="Q451" s="19"/>
      <c r="R451" s="19"/>
      <c r="S451" s="19"/>
      <c r="T451" s="37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25"/>
      <c r="AM451" s="25"/>
      <c r="AN451" s="44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</row>
    <row r="452" spans="1:51" x14ac:dyDescent="0.3">
      <c r="A452" s="103"/>
      <c r="B452" s="29"/>
      <c r="C452" s="3"/>
      <c r="D452" s="3"/>
      <c r="E452" s="3"/>
      <c r="F452" s="3"/>
      <c r="G452" s="20"/>
      <c r="H452" s="20"/>
      <c r="I452" s="20"/>
      <c r="J452" s="20"/>
      <c r="K452" s="21"/>
      <c r="L452" s="21"/>
      <c r="M452" s="21"/>
      <c r="N452" s="20"/>
      <c r="O452" s="21"/>
      <c r="P452" s="21"/>
      <c r="Q452" s="21"/>
      <c r="R452" s="20"/>
      <c r="S452" s="20"/>
      <c r="T452" s="38"/>
      <c r="U452" s="19"/>
      <c r="V452" s="29"/>
      <c r="W452" s="3"/>
      <c r="X452" s="3"/>
      <c r="Y452" s="3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25"/>
      <c r="AM452" s="25"/>
      <c r="AN452" s="44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</row>
    <row r="453" spans="1:51" x14ac:dyDescent="0.3">
      <c r="A453" s="103"/>
      <c r="B453" s="37"/>
      <c r="C453" s="3"/>
      <c r="D453" s="3"/>
      <c r="E453" s="3"/>
      <c r="F453" s="3"/>
      <c r="G453" s="45"/>
      <c r="H453" s="45"/>
      <c r="I453" s="45"/>
      <c r="J453" s="20"/>
      <c r="K453" s="45"/>
      <c r="L453" s="45"/>
      <c r="M453" s="45"/>
      <c r="N453" s="3"/>
      <c r="O453" s="45"/>
      <c r="P453" s="45"/>
      <c r="Q453" s="45"/>
      <c r="R453" s="20"/>
      <c r="S453" s="20"/>
      <c r="T453" s="38"/>
      <c r="U453" s="19"/>
      <c r="V453" s="63"/>
      <c r="W453" s="3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25"/>
      <c r="AM453" s="25"/>
      <c r="AN453" s="44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</row>
    <row r="454" spans="1:51" x14ac:dyDescent="0.3">
      <c r="A454" s="103"/>
      <c r="B454" s="37"/>
      <c r="C454" s="3"/>
      <c r="D454" s="3"/>
      <c r="E454" s="3"/>
      <c r="F454" s="3"/>
      <c r="G454" s="45"/>
      <c r="H454" s="45"/>
      <c r="I454" s="45"/>
      <c r="J454" s="3"/>
      <c r="K454" s="45"/>
      <c r="L454" s="45"/>
      <c r="M454" s="45"/>
      <c r="N454" s="61"/>
      <c r="O454" s="45"/>
      <c r="P454" s="45"/>
      <c r="Q454" s="45"/>
      <c r="R454" s="3"/>
      <c r="S454" s="3"/>
      <c r="T454" s="63"/>
      <c r="U454" s="3"/>
      <c r="V454" s="3"/>
      <c r="W454" s="3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25"/>
      <c r="AM454" s="25"/>
      <c r="AN454" s="44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</row>
    <row r="455" spans="1:51" x14ac:dyDescent="0.3">
      <c r="A455" s="103"/>
      <c r="B455" s="61"/>
      <c r="C455" s="19"/>
      <c r="D455" s="61"/>
      <c r="E455" s="61"/>
      <c r="F455" s="61"/>
      <c r="G455" s="61"/>
      <c r="H455" s="61"/>
      <c r="I455" s="61"/>
      <c r="J455" s="53"/>
      <c r="K455" s="61"/>
      <c r="L455" s="61"/>
      <c r="M455" s="61"/>
      <c r="N455" s="3"/>
      <c r="O455" s="61"/>
      <c r="P455" s="61"/>
      <c r="Q455" s="61"/>
      <c r="R455" s="61"/>
      <c r="S455" s="61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25"/>
      <c r="AM455" s="25"/>
      <c r="AN455" s="44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</row>
    <row r="456" spans="1:51" x14ac:dyDescent="0.3">
      <c r="A456" s="103"/>
      <c r="B456" s="63"/>
      <c r="C456" s="37"/>
      <c r="D456" s="3"/>
      <c r="E456" s="3"/>
      <c r="F456" s="3"/>
      <c r="G456" s="45"/>
      <c r="H456" s="45"/>
      <c r="I456" s="45"/>
      <c r="J456" s="3"/>
      <c r="K456" s="45"/>
      <c r="L456" s="45"/>
      <c r="M456" s="45"/>
      <c r="N456" s="3"/>
      <c r="O456" s="45"/>
      <c r="P456" s="45"/>
      <c r="Q456" s="45"/>
      <c r="R456" s="3"/>
      <c r="S456" s="3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25"/>
      <c r="AM456" s="25"/>
      <c r="AN456" s="44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</row>
    <row r="457" spans="1:51" x14ac:dyDescent="0.3">
      <c r="A457" s="103"/>
      <c r="B457" s="29"/>
      <c r="C457" s="37"/>
      <c r="D457" s="3"/>
      <c r="E457" s="3"/>
      <c r="F457" s="3"/>
      <c r="G457" s="45"/>
      <c r="H457" s="45"/>
      <c r="I457" s="45"/>
      <c r="J457" s="3"/>
      <c r="K457" s="45"/>
      <c r="L457" s="45"/>
      <c r="M457" s="45"/>
      <c r="N457" s="3"/>
      <c r="O457" s="45"/>
      <c r="P457" s="45"/>
      <c r="Q457" s="45"/>
      <c r="R457" s="3"/>
      <c r="S457" s="3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25"/>
      <c r="AM457" s="25"/>
      <c r="AN457" s="44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</row>
    <row r="458" spans="1:51" x14ac:dyDescent="0.3">
      <c r="A458" s="103"/>
      <c r="B458" s="305"/>
      <c r="C458" s="45"/>
      <c r="D458" s="305"/>
      <c r="E458" s="305"/>
      <c r="F458" s="305"/>
      <c r="G458" s="305"/>
      <c r="H458" s="305"/>
      <c r="I458" s="305"/>
      <c r="J458" s="45"/>
      <c r="K458" s="305"/>
      <c r="L458" s="305"/>
      <c r="M458" s="305"/>
      <c r="N458" s="3"/>
      <c r="O458" s="3"/>
      <c r="P458" s="3"/>
      <c r="Q458" s="3"/>
      <c r="R458" s="3"/>
      <c r="S458" s="3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25"/>
      <c r="AM458" s="25"/>
      <c r="AN458" s="44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</row>
    <row r="459" spans="1:51" x14ac:dyDescent="0.3">
      <c r="A459" s="103"/>
      <c r="B459" s="305"/>
      <c r="C459" s="38"/>
      <c r="D459" s="3"/>
      <c r="E459" s="305"/>
      <c r="F459" s="305"/>
      <c r="G459" s="45"/>
      <c r="H459" s="45"/>
      <c r="I459" s="45"/>
      <c r="J459" s="45"/>
      <c r="K459" s="45"/>
      <c r="L459" s="45"/>
      <c r="M459" s="45"/>
      <c r="N459" s="3"/>
      <c r="O459" s="45"/>
      <c r="P459" s="45"/>
      <c r="Q459" s="45"/>
      <c r="R459" s="3"/>
      <c r="S459" s="3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25"/>
      <c r="AM459" s="25"/>
      <c r="AN459" s="44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</row>
    <row r="460" spans="1:51" x14ac:dyDescent="0.3">
      <c r="A460" s="103"/>
      <c r="B460" s="305"/>
      <c r="C460" s="38"/>
      <c r="D460" s="3"/>
      <c r="E460" s="305"/>
      <c r="F460" s="305"/>
      <c r="G460" s="45"/>
      <c r="H460" s="45"/>
      <c r="I460" s="45"/>
      <c r="J460" s="45"/>
      <c r="K460" s="45"/>
      <c r="L460" s="45"/>
      <c r="M460" s="45"/>
      <c r="N460" s="20"/>
      <c r="O460" s="45"/>
      <c r="P460" s="45"/>
      <c r="Q460" s="45"/>
      <c r="R460" s="3"/>
      <c r="S460" s="3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25"/>
      <c r="AM460" s="25"/>
      <c r="AN460" s="44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</row>
    <row r="461" spans="1:51" x14ac:dyDescent="0.3">
      <c r="A461" s="103"/>
      <c r="B461" s="29"/>
      <c r="C461" s="3"/>
      <c r="D461" s="3"/>
      <c r="E461" s="3"/>
      <c r="F461" s="3"/>
      <c r="G461" s="3"/>
      <c r="H461" s="3"/>
      <c r="I461" s="29"/>
      <c r="J461" s="3"/>
      <c r="K461" s="3"/>
      <c r="L461" s="3"/>
      <c r="M461" s="3"/>
      <c r="N461" s="19"/>
      <c r="O461" s="20"/>
      <c r="P461" s="20"/>
      <c r="Q461" s="20"/>
      <c r="R461" s="20"/>
      <c r="S461" s="20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25"/>
      <c r="AM461" s="25"/>
      <c r="AN461" s="44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</row>
    <row r="462" spans="1:51" x14ac:dyDescent="0.3">
      <c r="A462" s="103"/>
      <c r="B462" s="63"/>
      <c r="C462" s="37"/>
      <c r="D462" s="3"/>
      <c r="E462" s="3"/>
      <c r="F462" s="45"/>
      <c r="G462" s="45"/>
      <c r="H462" s="45"/>
      <c r="I462" s="45"/>
      <c r="J462" s="19"/>
      <c r="K462" s="45"/>
      <c r="L462" s="45"/>
      <c r="M462" s="45"/>
      <c r="N462" s="19"/>
      <c r="O462" s="45"/>
      <c r="P462" s="45"/>
      <c r="Q462" s="45"/>
      <c r="R462" s="19"/>
      <c r="S462" s="3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25"/>
      <c r="AM462" s="25"/>
      <c r="AN462" s="44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</row>
    <row r="463" spans="1:51" x14ac:dyDescent="0.3">
      <c r="A463" s="103"/>
      <c r="B463" s="104"/>
      <c r="C463" s="37"/>
      <c r="D463" s="19"/>
      <c r="E463" s="19"/>
      <c r="F463" s="20"/>
      <c r="G463" s="20"/>
      <c r="H463" s="20"/>
      <c r="I463" s="20"/>
      <c r="J463" s="19"/>
      <c r="K463" s="45"/>
      <c r="L463" s="45"/>
      <c r="M463" s="45"/>
      <c r="N463" s="20"/>
      <c r="O463" s="45"/>
      <c r="P463" s="45"/>
      <c r="Q463" s="45"/>
      <c r="R463" s="19"/>
      <c r="S463" s="59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5"/>
      <c r="AM463" s="25"/>
      <c r="AN463" s="44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</row>
    <row r="464" spans="1:51" x14ac:dyDescent="0.3">
      <c r="A464" s="103"/>
      <c r="B464" s="63"/>
      <c r="C464" s="3"/>
      <c r="D464" s="3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25"/>
      <c r="AM464" s="25"/>
      <c r="AN464" s="44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</row>
    <row r="465" spans="1:51" x14ac:dyDescent="0.3">
      <c r="A465" s="103"/>
      <c r="B465" s="6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45"/>
      <c r="O465" s="20"/>
      <c r="P465" s="20"/>
      <c r="Q465" s="20"/>
      <c r="R465" s="20"/>
      <c r="S465" s="20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25"/>
      <c r="AM465" s="25"/>
      <c r="AN465" s="44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</row>
    <row r="466" spans="1:51" x14ac:dyDescent="0.3">
      <c r="A466" s="103"/>
      <c r="B466" s="37"/>
      <c r="C466" s="19"/>
      <c r="D466" s="61"/>
      <c r="E466" s="61"/>
      <c r="F466" s="61"/>
      <c r="G466" s="61"/>
      <c r="H466" s="61"/>
      <c r="I466" s="61"/>
      <c r="J466" s="61"/>
      <c r="K466" s="45"/>
      <c r="L466" s="45"/>
      <c r="M466" s="45"/>
      <c r="N466" s="45"/>
      <c r="O466" s="45"/>
      <c r="P466" s="45"/>
      <c r="Q466" s="45"/>
      <c r="R466" s="45"/>
      <c r="S466" s="3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25"/>
      <c r="AM466" s="25"/>
      <c r="AN466" s="44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</row>
    <row r="467" spans="1:51" x14ac:dyDescent="0.3">
      <c r="A467" s="103"/>
      <c r="B467" s="29"/>
      <c r="C467" s="37"/>
      <c r="D467" s="3"/>
      <c r="E467" s="3"/>
      <c r="F467" s="3"/>
      <c r="G467" s="3"/>
      <c r="H467" s="3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20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25"/>
      <c r="AM467" s="25"/>
      <c r="AN467" s="44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</row>
    <row r="468" spans="1:51" x14ac:dyDescent="0.3">
      <c r="A468" s="103"/>
      <c r="B468" s="63"/>
      <c r="C468" s="38"/>
      <c r="D468" s="20"/>
      <c r="E468" s="20"/>
      <c r="F468" s="20"/>
      <c r="G468" s="20"/>
      <c r="H468" s="20"/>
      <c r="I468" s="20"/>
      <c r="J468" s="20"/>
      <c r="K468" s="45"/>
      <c r="L468" s="45"/>
      <c r="M468" s="45"/>
      <c r="N468" s="45"/>
      <c r="O468" s="45"/>
      <c r="P468" s="45"/>
      <c r="Q468" s="45"/>
      <c r="R468" s="19"/>
      <c r="S468" s="20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25"/>
      <c r="AM468" s="25"/>
      <c r="AN468" s="44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</row>
    <row r="469" spans="1:51" x14ac:dyDescent="0.3">
      <c r="A469" s="103"/>
      <c r="B469" s="29"/>
      <c r="C469" s="37"/>
      <c r="D469" s="3"/>
      <c r="E469" s="3"/>
      <c r="F469" s="3"/>
      <c r="G469" s="29"/>
      <c r="H469" s="3"/>
      <c r="I469" s="45"/>
      <c r="J469" s="45"/>
      <c r="K469" s="45"/>
      <c r="L469" s="45"/>
      <c r="M469" s="3"/>
      <c r="N469" s="45"/>
      <c r="O469" s="45"/>
      <c r="P469" s="45"/>
      <c r="Q469" s="45"/>
      <c r="R469" s="19"/>
      <c r="S469" s="20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25"/>
      <c r="AM469" s="25"/>
      <c r="AN469" s="44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</row>
    <row r="470" spans="1:51" x14ac:dyDescent="0.3">
      <c r="A470" s="103"/>
      <c r="B470" s="63"/>
      <c r="C470" s="37"/>
      <c r="D470" s="3"/>
      <c r="E470" s="3"/>
      <c r="F470" s="20"/>
      <c r="G470" s="62"/>
      <c r="H470" s="20"/>
      <c r="I470" s="45"/>
      <c r="J470" s="45"/>
      <c r="K470" s="45"/>
      <c r="L470" s="45"/>
      <c r="M470" s="45"/>
      <c r="N470" s="45"/>
      <c r="O470" s="20"/>
      <c r="P470" s="305"/>
      <c r="Q470" s="20"/>
      <c r="R470" s="20"/>
      <c r="S470" s="20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25"/>
      <c r="AM470" s="25"/>
      <c r="AN470" s="44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</row>
    <row r="471" spans="1:51" x14ac:dyDescent="0.3">
      <c r="A471" s="103"/>
      <c r="B471" s="63"/>
      <c r="C471" s="37"/>
      <c r="D471" s="3"/>
      <c r="E471" s="20"/>
      <c r="F471" s="20"/>
      <c r="G471" s="20"/>
      <c r="H471" s="20"/>
      <c r="I471" s="45"/>
      <c r="J471" s="45"/>
      <c r="K471" s="45"/>
      <c r="L471" s="20"/>
      <c r="M471" s="20"/>
      <c r="N471" s="305"/>
      <c r="O471" s="45"/>
      <c r="P471" s="45"/>
      <c r="Q471" s="45"/>
      <c r="R471" s="19"/>
      <c r="S471" s="20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25"/>
      <c r="AM471" s="25"/>
      <c r="AN471" s="44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</row>
    <row r="472" spans="1:51" x14ac:dyDescent="0.3">
      <c r="A472" s="103"/>
      <c r="B472" s="29"/>
      <c r="C472" s="37"/>
      <c r="D472" s="3"/>
      <c r="E472" s="3"/>
      <c r="F472" s="37"/>
      <c r="G472" s="3"/>
      <c r="H472" s="305"/>
      <c r="I472" s="20"/>
      <c r="J472" s="20"/>
      <c r="K472" s="38"/>
      <c r="L472" s="3"/>
      <c r="M472" s="20"/>
      <c r="N472" s="45"/>
      <c r="O472" s="45"/>
      <c r="P472" s="45"/>
      <c r="Q472" s="45"/>
      <c r="R472" s="45"/>
      <c r="S472" s="3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25"/>
      <c r="AM472" s="25"/>
      <c r="AN472" s="44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</row>
    <row r="473" spans="1:51" x14ac:dyDescent="0.3">
      <c r="A473" s="103"/>
      <c r="B473" s="37"/>
      <c r="C473" s="3"/>
      <c r="D473" s="3"/>
      <c r="E473" s="3"/>
      <c r="F473" s="3"/>
      <c r="G473" s="3"/>
      <c r="H473" s="3"/>
      <c r="I473" s="19"/>
      <c r="J473" s="45"/>
      <c r="K473" s="45"/>
      <c r="L473" s="45"/>
      <c r="M473" s="45"/>
      <c r="N473" s="45"/>
      <c r="O473" s="45"/>
      <c r="P473" s="45"/>
      <c r="Q473" s="19"/>
      <c r="R473" s="59"/>
      <c r="S473" s="61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25"/>
      <c r="AM473" s="25"/>
      <c r="AN473" s="44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</row>
    <row r="474" spans="1:51" x14ac:dyDescent="0.3">
      <c r="A474" s="103"/>
      <c r="B474" s="37"/>
      <c r="C474" s="3"/>
      <c r="D474" s="3"/>
      <c r="E474" s="20"/>
      <c r="F474" s="20"/>
      <c r="G474" s="20"/>
      <c r="H474" s="20"/>
      <c r="I474" s="45"/>
      <c r="J474" s="45"/>
      <c r="K474" s="45"/>
      <c r="L474" s="45"/>
      <c r="M474" s="45"/>
      <c r="N474" s="45"/>
      <c r="O474" s="45"/>
      <c r="P474" s="45"/>
      <c r="Q474" s="20"/>
      <c r="R474" s="20"/>
      <c r="S474" s="20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25"/>
      <c r="AM474" s="25"/>
      <c r="AN474" s="44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</row>
    <row r="475" spans="1:51" x14ac:dyDescent="0.3">
      <c r="A475" s="103"/>
      <c r="B475" s="37"/>
      <c r="C475" s="3"/>
      <c r="D475" s="3"/>
      <c r="E475" s="3"/>
      <c r="F475" s="3"/>
      <c r="G475" s="3"/>
      <c r="H475" s="3"/>
      <c r="I475" s="19"/>
      <c r="J475" s="19"/>
      <c r="K475" s="19"/>
      <c r="L475" s="45"/>
      <c r="M475" s="45"/>
      <c r="N475" s="45"/>
      <c r="O475" s="45"/>
      <c r="P475" s="45"/>
      <c r="Q475" s="20"/>
      <c r="R475" s="20"/>
      <c r="S475" s="20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25"/>
      <c r="AM475" s="25"/>
      <c r="AN475" s="44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</row>
    <row r="476" spans="1:51" x14ac:dyDescent="0.3">
      <c r="A476" s="103"/>
      <c r="B476" s="37"/>
      <c r="C476" s="19"/>
      <c r="D476" s="61"/>
      <c r="E476" s="61"/>
      <c r="F476" s="61"/>
      <c r="G476" s="61"/>
      <c r="H476" s="61"/>
      <c r="I476" s="59"/>
      <c r="J476" s="59"/>
      <c r="K476" s="59"/>
      <c r="L476" s="59"/>
      <c r="M476" s="45"/>
      <c r="N476" s="45"/>
      <c r="O476" s="45"/>
      <c r="P476" s="45"/>
      <c r="Q476" s="45"/>
      <c r="R476" s="19"/>
      <c r="S476" s="20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25"/>
      <c r="AM476" s="25"/>
      <c r="AN476" s="44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</row>
    <row r="477" spans="1:51" x14ac:dyDescent="0.3">
      <c r="A477" s="105"/>
      <c r="B477" s="278"/>
      <c r="C477" s="20"/>
      <c r="D477" s="20"/>
      <c r="E477" s="20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20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25"/>
      <c r="AM477" s="25"/>
      <c r="AN477" s="44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</row>
    <row r="478" spans="1:51" x14ac:dyDescent="0.3">
      <c r="A478" s="2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19"/>
      <c r="O478" s="45"/>
      <c r="P478" s="45"/>
      <c r="Q478" s="45"/>
      <c r="R478" s="45"/>
      <c r="S478" s="20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25"/>
      <c r="AM478" s="25"/>
      <c r="AN478" s="44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</row>
    <row r="479" spans="1:51" x14ac:dyDescent="0.3">
      <c r="A479" s="25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407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25"/>
      <c r="AM479" s="25"/>
      <c r="AN479" s="44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</row>
    <row r="480" spans="1:51" x14ac:dyDescent="0.3">
      <c r="B480" s="3"/>
      <c r="C480" s="407"/>
      <c r="D480" s="407"/>
      <c r="E480" s="407"/>
      <c r="F480" s="407"/>
      <c r="G480" s="407"/>
      <c r="H480" s="407"/>
      <c r="I480" s="407"/>
      <c r="J480" s="407"/>
      <c r="K480" s="407"/>
      <c r="L480" s="407"/>
      <c r="M480" s="407"/>
      <c r="N480" s="407"/>
      <c r="O480" s="407"/>
      <c r="P480" s="407"/>
      <c r="Q480" s="407"/>
      <c r="R480" s="407"/>
      <c r="S480" s="407"/>
      <c r="T480" s="407"/>
      <c r="U480" s="407"/>
      <c r="V480" s="407"/>
      <c r="W480" s="407"/>
      <c r="X480" s="407"/>
      <c r="Y480" s="407"/>
      <c r="Z480" s="407"/>
      <c r="AA480" s="407"/>
      <c r="AB480" s="407"/>
      <c r="AC480" s="407"/>
      <c r="AD480" s="407"/>
      <c r="AE480" s="407"/>
      <c r="AF480" s="407"/>
      <c r="AG480" s="407"/>
      <c r="AH480" s="407"/>
      <c r="AI480" s="407"/>
      <c r="AJ480" s="407"/>
      <c r="AK480" s="407"/>
      <c r="AL480" s="25"/>
      <c r="AM480" s="25"/>
      <c r="AN480" s="44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</row>
    <row r="481" spans="2:51" x14ac:dyDescent="0.3">
      <c r="B481" s="407"/>
      <c r="C481" s="407"/>
      <c r="D481" s="407"/>
      <c r="E481" s="407"/>
      <c r="F481" s="407"/>
      <c r="G481" s="407"/>
      <c r="H481" s="407"/>
      <c r="I481" s="407"/>
      <c r="J481" s="407"/>
      <c r="K481" s="407"/>
      <c r="L481" s="407"/>
      <c r="M481" s="407"/>
      <c r="N481" s="200"/>
      <c r="O481" s="407"/>
      <c r="P481" s="407"/>
      <c r="Q481" s="407"/>
      <c r="R481" s="407"/>
      <c r="S481" s="407"/>
      <c r="T481" s="407"/>
      <c r="U481" s="407"/>
      <c r="V481" s="407"/>
      <c r="W481" s="407"/>
      <c r="X481" s="407"/>
      <c r="Y481" s="407"/>
      <c r="Z481" s="407"/>
      <c r="AA481" s="407"/>
      <c r="AB481" s="407"/>
      <c r="AC481" s="407"/>
      <c r="AD481" s="407"/>
      <c r="AE481" s="407"/>
      <c r="AF481" s="407"/>
      <c r="AG481" s="407"/>
      <c r="AH481" s="407"/>
      <c r="AI481" s="407"/>
      <c r="AJ481" s="407"/>
      <c r="AK481" s="407"/>
      <c r="AL481" s="25"/>
      <c r="AM481" s="25"/>
      <c r="AN481" s="44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</row>
    <row r="482" spans="2:51" x14ac:dyDescent="0.3">
      <c r="B482" s="200"/>
      <c r="C482" s="200"/>
      <c r="D482" s="200"/>
      <c r="E482" s="200"/>
      <c r="F482" s="200"/>
      <c r="G482" s="200"/>
      <c r="H482" s="200"/>
      <c r="I482" s="200"/>
      <c r="J482" s="200"/>
      <c r="K482" s="200"/>
      <c r="L482" s="200"/>
      <c r="M482" s="200"/>
      <c r="N482" s="200"/>
      <c r="O482" s="200"/>
      <c r="P482" s="200"/>
      <c r="Q482" s="200"/>
      <c r="R482" s="200"/>
      <c r="S482" s="200"/>
      <c r="T482" s="200"/>
      <c r="U482" s="200"/>
      <c r="V482" s="200"/>
      <c r="W482" s="200"/>
      <c r="X482" s="200"/>
      <c r="Y482" s="200"/>
      <c r="Z482" s="200"/>
      <c r="AA482" s="200"/>
      <c r="AB482" s="200"/>
      <c r="AC482" s="200"/>
      <c r="AD482" s="200"/>
      <c r="AE482" s="200"/>
      <c r="AF482" s="200"/>
      <c r="AG482" s="200"/>
      <c r="AH482" s="200"/>
      <c r="AI482" s="200"/>
      <c r="AJ482" s="200"/>
      <c r="AK482" s="200"/>
      <c r="AL482" s="25"/>
      <c r="AM482" s="25"/>
      <c r="AN482" s="44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</row>
    <row r="483" spans="2:51" x14ac:dyDescent="0.3">
      <c r="B483" s="200"/>
      <c r="C483" s="200"/>
      <c r="D483" s="200"/>
      <c r="E483" s="200"/>
      <c r="F483" s="200"/>
      <c r="G483" s="200"/>
      <c r="H483" s="200"/>
      <c r="I483" s="200"/>
      <c r="J483" s="200"/>
      <c r="K483" s="200"/>
      <c r="L483" s="200"/>
      <c r="M483" s="200"/>
      <c r="N483" s="200"/>
      <c r="O483" s="200"/>
      <c r="P483" s="200"/>
      <c r="Q483" s="200"/>
      <c r="R483" s="200"/>
      <c r="S483" s="200"/>
      <c r="T483" s="200"/>
      <c r="U483" s="200"/>
      <c r="V483" s="200"/>
      <c r="W483" s="200"/>
      <c r="X483" s="200"/>
      <c r="Y483" s="200"/>
      <c r="Z483" s="200"/>
      <c r="AA483" s="200"/>
      <c r="AB483" s="200"/>
      <c r="AC483" s="200"/>
      <c r="AD483" s="200"/>
      <c r="AE483" s="200"/>
      <c r="AF483" s="200"/>
      <c r="AG483" s="200"/>
      <c r="AH483" s="200"/>
      <c r="AI483" s="200"/>
      <c r="AJ483" s="200"/>
      <c r="AK483" s="200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</row>
    <row r="484" spans="2:51" x14ac:dyDescent="0.3">
      <c r="B484" s="200"/>
      <c r="C484" s="200"/>
      <c r="D484" s="200"/>
      <c r="E484" s="200"/>
      <c r="F484" s="200"/>
      <c r="G484" s="200"/>
      <c r="H484" s="200"/>
      <c r="I484" s="200"/>
      <c r="J484" s="200"/>
      <c r="K484" s="200"/>
      <c r="L484" s="200"/>
      <c r="M484" s="200"/>
      <c r="N484" s="200"/>
      <c r="O484" s="200"/>
      <c r="P484" s="200"/>
      <c r="Q484" s="200"/>
      <c r="R484" s="200"/>
      <c r="S484" s="200"/>
      <c r="T484" s="200"/>
      <c r="U484" s="200"/>
      <c r="V484" s="200"/>
      <c r="W484" s="200"/>
      <c r="X484" s="200"/>
      <c r="Y484" s="200"/>
      <c r="Z484" s="200"/>
      <c r="AA484" s="200"/>
      <c r="AB484" s="200"/>
      <c r="AC484" s="200"/>
      <c r="AD484" s="200"/>
      <c r="AE484" s="200"/>
      <c r="AF484" s="200"/>
      <c r="AG484" s="200"/>
      <c r="AH484" s="200"/>
      <c r="AI484" s="200"/>
      <c r="AJ484" s="200"/>
      <c r="AK484" s="200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</row>
    <row r="485" spans="2:51" x14ac:dyDescent="0.3">
      <c r="B485" s="200"/>
      <c r="C485" s="200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  <c r="Q485" s="200"/>
      <c r="R485" s="200"/>
      <c r="S485" s="200"/>
      <c r="T485" s="200"/>
      <c r="U485" s="200"/>
      <c r="V485" s="200"/>
      <c r="W485" s="200"/>
      <c r="X485" s="200"/>
      <c r="Y485" s="200"/>
      <c r="Z485" s="200"/>
      <c r="AA485" s="200"/>
      <c r="AB485" s="200"/>
      <c r="AC485" s="200"/>
      <c r="AD485" s="200"/>
      <c r="AE485" s="200"/>
      <c r="AF485" s="200"/>
      <c r="AG485" s="200"/>
      <c r="AH485" s="200"/>
      <c r="AI485" s="200"/>
      <c r="AJ485" s="200"/>
      <c r="AK485" s="200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</row>
    <row r="486" spans="2:51" x14ac:dyDescent="0.3">
      <c r="B486" s="200"/>
      <c r="C486" s="200"/>
      <c r="D486" s="200"/>
      <c r="E486" s="200"/>
      <c r="F486" s="200"/>
      <c r="G486" s="200"/>
      <c r="H486" s="200"/>
      <c r="I486" s="200"/>
      <c r="J486" s="200"/>
      <c r="K486" s="200"/>
      <c r="L486" s="200"/>
      <c r="M486" s="200"/>
      <c r="N486" s="200"/>
      <c r="O486" s="200"/>
      <c r="P486" s="200"/>
      <c r="Q486" s="200"/>
      <c r="R486" s="200"/>
      <c r="S486" s="200"/>
      <c r="T486" s="200"/>
      <c r="U486" s="200"/>
      <c r="V486" s="200"/>
      <c r="W486" s="200"/>
      <c r="X486" s="200"/>
      <c r="Y486" s="200"/>
      <c r="Z486" s="200"/>
      <c r="AA486" s="200"/>
      <c r="AB486" s="200"/>
      <c r="AC486" s="200"/>
      <c r="AD486" s="200"/>
      <c r="AE486" s="200"/>
      <c r="AF486" s="200"/>
      <c r="AG486" s="200"/>
      <c r="AH486" s="200"/>
      <c r="AI486" s="200"/>
      <c r="AJ486" s="200"/>
      <c r="AK486" s="200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</row>
    <row r="487" spans="2:51" x14ac:dyDescent="0.3">
      <c r="B487" s="200"/>
      <c r="C487" s="200"/>
      <c r="D487" s="200"/>
      <c r="E487" s="200"/>
      <c r="F487" s="200"/>
      <c r="G487" s="200"/>
      <c r="H487" s="200"/>
      <c r="I487" s="200"/>
      <c r="J487" s="200"/>
      <c r="K487" s="200"/>
      <c r="L487" s="200"/>
      <c r="M487" s="200"/>
      <c r="N487" s="200"/>
      <c r="O487" s="200"/>
      <c r="P487" s="200"/>
      <c r="Q487" s="200"/>
      <c r="R487" s="200"/>
      <c r="S487" s="200"/>
      <c r="T487" s="200"/>
      <c r="U487" s="200"/>
      <c r="V487" s="200"/>
      <c r="W487" s="200"/>
      <c r="X487" s="200"/>
      <c r="Y487" s="200"/>
      <c r="Z487" s="200"/>
      <c r="AA487" s="200"/>
      <c r="AB487" s="200"/>
      <c r="AC487" s="200"/>
      <c r="AD487" s="200"/>
      <c r="AE487" s="200"/>
      <c r="AF487" s="200"/>
      <c r="AG487" s="200"/>
      <c r="AH487" s="200"/>
      <c r="AI487" s="200"/>
      <c r="AJ487" s="200"/>
      <c r="AK487" s="200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</row>
    <row r="488" spans="2:51" x14ac:dyDescent="0.3"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</row>
    <row r="489" spans="2:51" x14ac:dyDescent="0.3"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</row>
    <row r="490" spans="2:51" x14ac:dyDescent="0.3"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</row>
    <row r="491" spans="2:51" x14ac:dyDescent="0.3"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</row>
    <row r="492" spans="2:51" x14ac:dyDescent="0.3"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</row>
    <row r="493" spans="2:51" x14ac:dyDescent="0.3"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</row>
    <row r="494" spans="2:51" x14ac:dyDescent="0.3"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</row>
    <row r="495" spans="2:51" x14ac:dyDescent="0.3"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</row>
    <row r="496" spans="2:51" x14ac:dyDescent="0.3"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</row>
    <row r="497" spans="40:51" x14ac:dyDescent="0.3"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</row>
    <row r="498" spans="40:51" x14ac:dyDescent="0.3"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</row>
    <row r="499" spans="40:51" x14ac:dyDescent="0.3"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</row>
    <row r="500" spans="40:51" x14ac:dyDescent="0.3"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</row>
    <row r="501" spans="40:51" x14ac:dyDescent="0.3"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</row>
    <row r="502" spans="40:51" x14ac:dyDescent="0.3"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</row>
    <row r="503" spans="40:51" x14ac:dyDescent="0.3"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</row>
    <row r="504" spans="40:51" x14ac:dyDescent="0.3"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</row>
    <row r="505" spans="40:51" x14ac:dyDescent="0.3"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</row>
    <row r="506" spans="40:51" x14ac:dyDescent="0.3"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</row>
    <row r="507" spans="40:51" x14ac:dyDescent="0.3"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</row>
    <row r="508" spans="40:51" x14ac:dyDescent="0.3"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</row>
    <row r="509" spans="40:51" x14ac:dyDescent="0.3"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</row>
    <row r="510" spans="40:51" x14ac:dyDescent="0.3"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</row>
    <row r="511" spans="40:51" x14ac:dyDescent="0.3"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</row>
    <row r="512" spans="40:51" x14ac:dyDescent="0.3"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</row>
    <row r="513" spans="40:51" x14ac:dyDescent="0.3"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</row>
    <row r="514" spans="40:51" x14ac:dyDescent="0.3"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</row>
    <row r="515" spans="40:51" x14ac:dyDescent="0.3"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</row>
    <row r="516" spans="40:51" x14ac:dyDescent="0.3"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</row>
    <row r="517" spans="40:51" x14ac:dyDescent="0.3"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</row>
    <row r="518" spans="40:51" x14ac:dyDescent="0.3"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</row>
    <row r="519" spans="40:51" x14ac:dyDescent="0.3"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</row>
    <row r="520" spans="40:51" x14ac:dyDescent="0.3"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</row>
    <row r="521" spans="40:51" x14ac:dyDescent="0.3"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</row>
    <row r="522" spans="40:51" x14ac:dyDescent="0.3"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</row>
    <row r="523" spans="40:51" x14ac:dyDescent="0.3"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</row>
    <row r="524" spans="40:51" x14ac:dyDescent="0.3"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</row>
    <row r="525" spans="40:51" x14ac:dyDescent="0.3"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</row>
    <row r="526" spans="40:51" x14ac:dyDescent="0.3"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</row>
    <row r="527" spans="40:51" x14ac:dyDescent="0.3"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</row>
    <row r="528" spans="40:51" x14ac:dyDescent="0.3"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</row>
    <row r="529" spans="40:51" x14ac:dyDescent="0.3"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</row>
    <row r="530" spans="40:51" x14ac:dyDescent="0.3"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</row>
    <row r="531" spans="40:51" x14ac:dyDescent="0.3"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</row>
    <row r="532" spans="40:51" x14ac:dyDescent="0.3"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</row>
    <row r="533" spans="40:51" x14ac:dyDescent="0.3"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</row>
    <row r="534" spans="40:51" x14ac:dyDescent="0.3"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</row>
    <row r="535" spans="40:51" x14ac:dyDescent="0.3"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</row>
    <row r="536" spans="40:51" x14ac:dyDescent="0.3"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</row>
    <row r="537" spans="40:51" x14ac:dyDescent="0.3"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</row>
    <row r="538" spans="40:51" x14ac:dyDescent="0.3"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</row>
    <row r="539" spans="40:51" x14ac:dyDescent="0.3"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</row>
    <row r="540" spans="40:51" x14ac:dyDescent="0.3"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</row>
    <row r="541" spans="40:51" x14ac:dyDescent="0.3"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</row>
    <row r="542" spans="40:51" x14ac:dyDescent="0.3"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</row>
    <row r="543" spans="40:51" x14ac:dyDescent="0.3"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</row>
    <row r="544" spans="40:51" x14ac:dyDescent="0.3"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</row>
    <row r="545" spans="40:51" x14ac:dyDescent="0.3"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</row>
    <row r="546" spans="40:51" x14ac:dyDescent="0.3"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</row>
    <row r="547" spans="40:51" x14ac:dyDescent="0.3"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</row>
    <row r="548" spans="40:51" x14ac:dyDescent="0.3"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</row>
    <row r="549" spans="40:51" x14ac:dyDescent="0.3"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</row>
    <row r="550" spans="40:51" x14ac:dyDescent="0.3"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</row>
    <row r="551" spans="40:51" x14ac:dyDescent="0.3"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</row>
    <row r="552" spans="40:51" x14ac:dyDescent="0.3"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</row>
    <row r="553" spans="40:51" x14ac:dyDescent="0.3"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</row>
    <row r="554" spans="40:51" x14ac:dyDescent="0.3"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</row>
    <row r="555" spans="40:51" x14ac:dyDescent="0.3"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</row>
    <row r="556" spans="40:51" x14ac:dyDescent="0.3"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</row>
    <row r="557" spans="40:51" x14ac:dyDescent="0.3"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</row>
    <row r="558" spans="40:51" x14ac:dyDescent="0.3"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</row>
    <row r="559" spans="40:51" x14ac:dyDescent="0.3"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</row>
    <row r="560" spans="40:51" x14ac:dyDescent="0.3"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</row>
    <row r="561" spans="40:51" x14ac:dyDescent="0.3"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</row>
    <row r="562" spans="40:51" x14ac:dyDescent="0.3"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</row>
    <row r="563" spans="40:51" x14ac:dyDescent="0.3"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</row>
    <row r="564" spans="40:51" x14ac:dyDescent="0.3"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</row>
    <row r="565" spans="40:51" x14ac:dyDescent="0.3"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</row>
    <row r="566" spans="40:51" x14ac:dyDescent="0.3"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</row>
    <row r="567" spans="40:51" x14ac:dyDescent="0.3"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</row>
    <row r="568" spans="40:51" x14ac:dyDescent="0.3"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</row>
    <row r="569" spans="40:51" x14ac:dyDescent="0.3"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</row>
    <row r="570" spans="40:51" x14ac:dyDescent="0.3"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</row>
    <row r="571" spans="40:51" x14ac:dyDescent="0.3"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</row>
    <row r="572" spans="40:51" x14ac:dyDescent="0.3"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</row>
    <row r="573" spans="40:51" x14ac:dyDescent="0.3"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</row>
    <row r="574" spans="40:51" x14ac:dyDescent="0.3"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</row>
    <row r="575" spans="40:51" x14ac:dyDescent="0.3"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</row>
  </sheetData>
  <mergeCells count="276">
    <mergeCell ref="AH86:AI86"/>
    <mergeCell ref="AD86:AE86"/>
    <mergeCell ref="Z86:AA86"/>
    <mergeCell ref="V78:W78"/>
    <mergeCell ref="V79:W79"/>
    <mergeCell ref="V86:W86"/>
    <mergeCell ref="AE197:AF197"/>
    <mergeCell ref="AE198:AF198"/>
    <mergeCell ref="Z195:AA195"/>
    <mergeCell ref="AH195:AI195"/>
    <mergeCell ref="AH78:AI78"/>
    <mergeCell ref="AD78:AE78"/>
    <mergeCell ref="Z78:AA78"/>
    <mergeCell ref="AH79:AI79"/>
    <mergeCell ref="AD79:AE79"/>
    <mergeCell ref="Z79:AA79"/>
    <mergeCell ref="AF323:AK323"/>
    <mergeCell ref="X280:AA280"/>
    <mergeCell ref="W320:Z320"/>
    <mergeCell ref="AF280:AI280"/>
    <mergeCell ref="V261:X261"/>
    <mergeCell ref="AD241:AK241"/>
    <mergeCell ref="AD247:AK247"/>
    <mergeCell ref="AD278:AG278"/>
    <mergeCell ref="W319:AA319"/>
    <mergeCell ref="AE274:AK274"/>
    <mergeCell ref="AI250:AJ250"/>
    <mergeCell ref="AD302:AK302"/>
    <mergeCell ref="X268:AA268"/>
    <mergeCell ref="AF265:AH265"/>
    <mergeCell ref="AE261:AK261"/>
    <mergeCell ref="Q127:T127"/>
    <mergeCell ref="U123:AC123"/>
    <mergeCell ref="X129:Z129"/>
    <mergeCell ref="X130:Z130"/>
    <mergeCell ref="U127:W127"/>
    <mergeCell ref="X127:Z127"/>
    <mergeCell ref="V96:W96"/>
    <mergeCell ref="AE250:AF250"/>
    <mergeCell ref="AE249:AF249"/>
    <mergeCell ref="Q143:T143"/>
    <mergeCell ref="Q139:T139"/>
    <mergeCell ref="Q140:T140"/>
    <mergeCell ref="J309:K309"/>
    <mergeCell ref="J310:K310"/>
    <mergeCell ref="J311:K311"/>
    <mergeCell ref="J307:K307"/>
    <mergeCell ref="J308:K308"/>
    <mergeCell ref="O307:S307"/>
    <mergeCell ref="L307:N307"/>
    <mergeCell ref="L308:N308"/>
    <mergeCell ref="AI249:AJ249"/>
    <mergeCell ref="W277:AA277"/>
    <mergeCell ref="W275:Z275"/>
    <mergeCell ref="AE251:AF251"/>
    <mergeCell ref="AI251:AJ251"/>
    <mergeCell ref="X265:AA265"/>
    <mergeCell ref="AG268:AI268"/>
    <mergeCell ref="AD266:AK266"/>
    <mergeCell ref="Y261:AA261"/>
    <mergeCell ref="AE277:AG277"/>
    <mergeCell ref="J317:K317"/>
    <mergeCell ref="J316:K316"/>
    <mergeCell ref="J312:K312"/>
    <mergeCell ref="J313:K313"/>
    <mergeCell ref="J314:K314"/>
    <mergeCell ref="J315:K315"/>
    <mergeCell ref="L321:N321"/>
    <mergeCell ref="L323:N323"/>
    <mergeCell ref="L317:N317"/>
    <mergeCell ref="L322:N322"/>
    <mergeCell ref="L318:N318"/>
    <mergeCell ref="L319:N319"/>
    <mergeCell ref="AA401:AB401"/>
    <mergeCell ref="AD364:AK364"/>
    <mergeCell ref="AG326:AJ326"/>
    <mergeCell ref="X323:AA323"/>
    <mergeCell ref="W400:Y400"/>
    <mergeCell ref="AH318:AK318"/>
    <mergeCell ref="AF319:AI319"/>
    <mergeCell ref="AG320:AH320"/>
    <mergeCell ref="X326:AB326"/>
    <mergeCell ref="Z333:AD333"/>
    <mergeCell ref="L250:M250"/>
    <mergeCell ref="P250:Q250"/>
    <mergeCell ref="G259:H259"/>
    <mergeCell ref="O267:P267"/>
    <mergeCell ref="P280:R280"/>
    <mergeCell ref="P281:Q281"/>
    <mergeCell ref="U147:W147"/>
    <mergeCell ref="H190:I190"/>
    <mergeCell ref="Q145:T145"/>
    <mergeCell ref="N144:P144"/>
    <mergeCell ref="N145:P145"/>
    <mergeCell ref="K144:M144"/>
    <mergeCell ref="K147:M147"/>
    <mergeCell ref="K145:M145"/>
    <mergeCell ref="H216:I216"/>
    <mergeCell ref="H186:I186"/>
    <mergeCell ref="Q219:R219"/>
    <mergeCell ref="H220:I220"/>
    <mergeCell ref="P220:Q220"/>
    <mergeCell ref="I187:J187"/>
    <mergeCell ref="I188:J188"/>
    <mergeCell ref="K217:L217"/>
    <mergeCell ref="O186:P186"/>
    <mergeCell ref="N131:P131"/>
    <mergeCell ref="Q137:T137"/>
    <mergeCell ref="N137:P137"/>
    <mergeCell ref="Q147:T147"/>
    <mergeCell ref="Q141:T141"/>
    <mergeCell ref="Q142:T142"/>
    <mergeCell ref="Q138:T138"/>
    <mergeCell ref="Q133:T133"/>
    <mergeCell ref="N141:P141"/>
    <mergeCell ref="N142:P142"/>
    <mergeCell ref="Q136:T136"/>
    <mergeCell ref="AD181:AK181"/>
    <mergeCell ref="AD189:AE189"/>
    <mergeCell ref="AA136:AC136"/>
    <mergeCell ref="AA137:AC137"/>
    <mergeCell ref="AA146:AC146"/>
    <mergeCell ref="AA147:AC147"/>
    <mergeCell ref="AA143:AC143"/>
    <mergeCell ref="Q144:T144"/>
    <mergeCell ref="Q146:T146"/>
    <mergeCell ref="AD248:AK248"/>
    <mergeCell ref="AD119:AK119"/>
    <mergeCell ref="AI189:AJ189"/>
    <mergeCell ref="N132:P132"/>
    <mergeCell ref="N133:P133"/>
    <mergeCell ref="N130:P130"/>
    <mergeCell ref="N126:P126"/>
    <mergeCell ref="Q134:T134"/>
    <mergeCell ref="Q135:T135"/>
    <mergeCell ref="AD59:AK59"/>
    <mergeCell ref="L309:N309"/>
    <mergeCell ref="L310:N310"/>
    <mergeCell ref="L311:N311"/>
    <mergeCell ref="L312:N312"/>
    <mergeCell ref="L315:N315"/>
    <mergeCell ref="L316:N316"/>
    <mergeCell ref="L313:N313"/>
    <mergeCell ref="L314:N314"/>
    <mergeCell ref="J320:K320"/>
    <mergeCell ref="J321:K321"/>
    <mergeCell ref="J322:K322"/>
    <mergeCell ref="J323:K323"/>
    <mergeCell ref="J318:K318"/>
    <mergeCell ref="J319:K319"/>
    <mergeCell ref="N139:P139"/>
    <mergeCell ref="N140:P140"/>
    <mergeCell ref="N134:P134"/>
    <mergeCell ref="N135:P135"/>
    <mergeCell ref="N136:P136"/>
    <mergeCell ref="N138:P138"/>
    <mergeCell ref="L320:N320"/>
    <mergeCell ref="L249:M249"/>
    <mergeCell ref="P249:Q249"/>
    <mergeCell ref="N125:P125"/>
    <mergeCell ref="Q131:T131"/>
    <mergeCell ref="Q132:T132"/>
    <mergeCell ref="Q129:T129"/>
    <mergeCell ref="N127:P127"/>
    <mergeCell ref="N128:P128"/>
    <mergeCell ref="Q128:T128"/>
    <mergeCell ref="Q130:T130"/>
    <mergeCell ref="N129:P129"/>
    <mergeCell ref="U146:W146"/>
    <mergeCell ref="U140:W140"/>
    <mergeCell ref="U141:W141"/>
    <mergeCell ref="U142:W142"/>
    <mergeCell ref="U143:W143"/>
    <mergeCell ref="U144:W144"/>
    <mergeCell ref="U137:W137"/>
    <mergeCell ref="U138:W138"/>
    <mergeCell ref="X136:Z136"/>
    <mergeCell ref="X128:Z128"/>
    <mergeCell ref="U136:W136"/>
    <mergeCell ref="U135:W135"/>
    <mergeCell ref="U134:W134"/>
    <mergeCell ref="U133:W133"/>
    <mergeCell ref="U132:W132"/>
    <mergeCell ref="U128:W128"/>
    <mergeCell ref="U129:W129"/>
    <mergeCell ref="X131:Z131"/>
    <mergeCell ref="X137:Z137"/>
    <mergeCell ref="X138:Z138"/>
    <mergeCell ref="U139:W139"/>
    <mergeCell ref="X147:Z147"/>
    <mergeCell ref="X141:Z141"/>
    <mergeCell ref="X142:Z142"/>
    <mergeCell ref="X143:Z143"/>
    <mergeCell ref="X144:Z144"/>
    <mergeCell ref="X146:Z146"/>
    <mergeCell ref="X139:Z139"/>
    <mergeCell ref="X140:Z140"/>
    <mergeCell ref="U145:W145"/>
    <mergeCell ref="AA138:AC138"/>
    <mergeCell ref="AA139:AC139"/>
    <mergeCell ref="AA144:AC144"/>
    <mergeCell ref="X145:Z145"/>
    <mergeCell ref="AA145:AC145"/>
    <mergeCell ref="AA140:AC140"/>
    <mergeCell ref="AA141:AC141"/>
    <mergeCell ref="AA142:AC142"/>
    <mergeCell ref="AA135:AC135"/>
    <mergeCell ref="AA134:AC134"/>
    <mergeCell ref="AA133:AC133"/>
    <mergeCell ref="AA132:AC132"/>
    <mergeCell ref="X135:Z135"/>
    <mergeCell ref="X132:Z132"/>
    <mergeCell ref="X133:Z133"/>
    <mergeCell ref="X134:Z134"/>
    <mergeCell ref="AA128:AC128"/>
    <mergeCell ref="AA129:AC129"/>
    <mergeCell ref="AA130:AC130"/>
    <mergeCell ref="AA131:AC131"/>
    <mergeCell ref="U131:W131"/>
    <mergeCell ref="U130:W130"/>
    <mergeCell ref="Q125:T125"/>
    <mergeCell ref="Q126:T126"/>
    <mergeCell ref="AA127:AC127"/>
    <mergeCell ref="AA126:AC126"/>
    <mergeCell ref="AA125:AC125"/>
    <mergeCell ref="U126:W126"/>
    <mergeCell ref="U125:W125"/>
    <mergeCell ref="X125:Z125"/>
    <mergeCell ref="X126:Z126"/>
    <mergeCell ref="K127:M127"/>
    <mergeCell ref="K128:M128"/>
    <mergeCell ref="K133:M133"/>
    <mergeCell ref="K134:M134"/>
    <mergeCell ref="K131:M131"/>
    <mergeCell ref="K132:M132"/>
    <mergeCell ref="K129:M129"/>
    <mergeCell ref="K130:M130"/>
    <mergeCell ref="Y41:AB41"/>
    <mergeCell ref="Y40:AB40"/>
    <mergeCell ref="Q43:AK43"/>
    <mergeCell ref="AC41:AF41"/>
    <mergeCell ref="AG41:AK41"/>
    <mergeCell ref="Q41:T41"/>
    <mergeCell ref="U41:X41"/>
    <mergeCell ref="Q40:T40"/>
    <mergeCell ref="U40:X40"/>
    <mergeCell ref="AA50:AI50"/>
    <mergeCell ref="Q50:Z50"/>
    <mergeCell ref="Q51:Z52"/>
    <mergeCell ref="AA51:AI52"/>
    <mergeCell ref="A40:B40"/>
    <mergeCell ref="C40:F40"/>
    <mergeCell ref="A42:B42"/>
    <mergeCell ref="C41:F41"/>
    <mergeCell ref="A41:B41"/>
    <mergeCell ref="Q45:AK45"/>
    <mergeCell ref="N143:P143"/>
    <mergeCell ref="N146:P146"/>
    <mergeCell ref="N147:P147"/>
    <mergeCell ref="K146:M146"/>
    <mergeCell ref="K143:M143"/>
    <mergeCell ref="Q46:AK46"/>
    <mergeCell ref="Q47:AK47"/>
    <mergeCell ref="AJ53:AK53"/>
    <mergeCell ref="AJ51:AK52"/>
    <mergeCell ref="AJ50:AK50"/>
    <mergeCell ref="K125:M125"/>
    <mergeCell ref="K126:M126"/>
    <mergeCell ref="K141:M141"/>
    <mergeCell ref="K142:M142"/>
    <mergeCell ref="K139:M139"/>
    <mergeCell ref="K140:M140"/>
    <mergeCell ref="K137:M137"/>
    <mergeCell ref="K138:M138"/>
    <mergeCell ref="K135:M135"/>
    <mergeCell ref="K136:M136"/>
  </mergeCells>
  <phoneticPr fontId="0" type="noConversion"/>
  <printOptions verticalCentered="1"/>
  <pageMargins left="0.75" right="0.16" top="0.11811023622047245" bottom="0.15748031496062992" header="0.51181102362204722" footer="0.51181102362204722"/>
  <pageSetup paperSize="9" scale="94" orientation="portrait" r:id="rId1"/>
  <headerFooter alignWithMargins="0">
    <oddFooter>&amp;L&amp;"Arial,Normálne"&amp;7This document is the property of SPP, a.s. who will safeguard its rights according to the civil and penal provisions of the law</oddFooter>
  </headerFooter>
  <rowBreaks count="6" manualBreakCount="6">
    <brk id="54" max="39" man="1"/>
    <brk id="115" max="39" man="1"/>
    <brk id="176" max="39" man="1"/>
    <brk id="236" max="39" man="1"/>
    <brk id="297" max="39" man="1"/>
    <brk id="359" max="3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7CE12055D7B54E9AD4C4F5A8172E42" ma:contentTypeVersion="2" ma:contentTypeDescription="Umožňuje vytvoriť nový dokument." ma:contentTypeScope="" ma:versionID="1b1dd19a9148066d3f578a31f690ed4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7972d1cf6f139e759fc03416efd64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E6CD61-4CFA-42E6-A526-F7FB5FEC1CC9}"/>
</file>

<file path=customXml/itemProps2.xml><?xml version="1.0" encoding="utf-8"?>
<ds:datastoreItem xmlns:ds="http://schemas.openxmlformats.org/officeDocument/2006/customXml" ds:itemID="{6C70703C-0954-4CF6-9C93-EF32A7C09121}"/>
</file>

<file path=customXml/itemProps3.xml><?xml version="1.0" encoding="utf-8"?>
<ds:datastoreItem xmlns:ds="http://schemas.openxmlformats.org/officeDocument/2006/customXml" ds:itemID="{75D8EFF3-F9A9-49C3-A4F6-DC8940C4B9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API617</vt:lpstr>
      <vt:lpstr>API617!Oblasť_tlače</vt:lpstr>
    </vt:vector>
  </TitlesOfParts>
  <Manager>Rastislav Zeleňák</Manager>
  <Company>SPP,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No. 6.1_ver4: Data Sheets (API 617-6TH)</dc:title>
  <dc:subject>Technical Specification</dc:subject>
  <dc:creator>Project Team</dc:creator>
  <cp:lastModifiedBy>Golha Miroslav</cp:lastModifiedBy>
  <cp:lastPrinted>2009-10-14T08:50:12Z</cp:lastPrinted>
  <dcterms:created xsi:type="dcterms:W3CDTF">1999-02-09T13:31:11Z</dcterms:created>
  <dcterms:modified xsi:type="dcterms:W3CDTF">2019-01-11T12:51:44Z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0x010100AD7CE12055D7B54E9AD4C4F5A8172E42</vt:lpwstr>
  </property>
</Properties>
</file>