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AB Laz/2_Obstarávanie/PHZ_Bager/"/>
    </mc:Choice>
  </mc:AlternateContent>
  <xr:revisionPtr revIDLastSave="316" documentId="13_ncr:1_{A7B0EC8E-CF4F-D048-A551-4BF5FD52A398}" xr6:coauthVersionLast="47" xr6:coauthVersionMax="47" xr10:uidLastSave="{CAD91152-C208-DB4C-A04B-36290839383C}"/>
  <bookViews>
    <workbookView xWindow="5440" yWindow="660" windowWidth="204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8" i="1" l="1"/>
  <c r="D67" i="1"/>
  <c r="D64" i="1"/>
  <c r="D63" i="1"/>
  <c r="D71" i="1"/>
  <c r="D72" i="1" l="1"/>
  <c r="D73" i="1"/>
</calcChain>
</file>

<file path=xl/sharedStrings.xml><?xml version="1.0" encoding="utf-8"?>
<sst xmlns="http://schemas.openxmlformats.org/spreadsheetml/2006/main" count="108" uniqueCount="77">
  <si>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</si>
  <si>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</si>
  <si>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</si>
  <si>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</si>
  <si>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</si>
  <si>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</si>
  <si>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</si>
  <si>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</si>
  <si>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</si>
  <si>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</si>
  <si>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</si>
  <si>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</si>
  <si>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</si>
  <si>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</si>
  <si>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</si>
  <si>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</si>
  <si>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</si>
  <si>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</si>
  <si>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</si>
  <si>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</si>
  <si>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</si>
  <si>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</si>
  <si>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1 ks</t>
  </si>
  <si>
    <t>Dodávka vrátane dopravy, zaškolenia obsluhy a príslušnej dokumentácie</t>
  </si>
  <si>
    <t>Bager na úpravu pasienkov</t>
  </si>
  <si>
    <t>Obstarávateľ: AB Laz s.ro., sídlo: Ábelová 186, 985 13 Ábelová, IČO: 46418521</t>
  </si>
  <si>
    <t>Motor emisná norma EURO Stage V</t>
  </si>
  <si>
    <t>Funkcia automatického decelerátora, teda zníženie otáčok motora na voľnobežné pri nečinnosti stroja počas nastavenej doby</t>
  </si>
  <si>
    <t>Šírka stroja max. 2 500 mm (preprava bez obmedzenia na trajleri)</t>
  </si>
  <si>
    <t>Predná stabilizačná a tlačná radlica, max. šírka 2 500 mm</t>
  </si>
  <si>
    <t>Hydraulické rýchloupínanie prídavných zariadení s možnosťou otočenia lyžice</t>
  </si>
  <si>
    <t>Min. 1x hydraulický okruh pre ovládanie rýchloupínacieho zariadenia</t>
  </si>
  <si>
    <t>Min. 2x hydraulický vysokotlaký pracovný okruh na prídavné zariadenie na ramene s nastaviteľným prietokom a tlakom z kabíny stroja</t>
  </si>
  <si>
    <t>Automatické centrálne mazanie</t>
  </si>
  <si>
    <t>Bezplatná výmena filtra pevných častíc (DPF) a údržba systému AdBlue počas 5 rokov alebo do 9 000 mth, čo nastane skôr, zahrnutá v cene stroja</t>
  </si>
  <si>
    <t>Bezplatná pravidelná údržba stroja do 2 000 mth alebo do 3 rokov, čo nastane skôr, vrátane olejov, filtrov a potrebných náhradných dielov</t>
  </si>
  <si>
    <t>Odvoz a likvidácia nebezpečného odpadu po vykonaní údržby vrátane potvrdenia ekologickej likvidácie odpadu</t>
  </si>
  <si>
    <t>Digitálne sledovanie spotreby, polohy a efektivity práce stroja, funkčnosť systému bezplatne počas celej životnosti stroja, bez dodatočných nákladov</t>
  </si>
  <si>
    <t>Digitálne navádzanie stroja pre vyššiu efektivitu kopania a nižšie náklady – 3D nivelácia</t>
  </si>
  <si>
    <t>Vážiace zariadenie v lopate rýpadla s digitálnym výstupom</t>
  </si>
  <si>
    <t>Kamerový systém umožňujúci bezpečný výhľad okolo celého stroja s digitálnym výstupom na HD monitor v kabíne stroja</t>
  </si>
  <si>
    <t xml:space="preserve">Hmotnosť pásového bagra </t>
  </si>
  <si>
    <t>min. 18 500 kg, max. 20 000 kg</t>
  </si>
  <si>
    <t xml:space="preserve">Výkon motora </t>
  </si>
  <si>
    <t>od 85 do 95 kW</t>
  </si>
  <si>
    <t xml:space="preserve">Pásy oceľové, šírka </t>
  </si>
  <si>
    <t>max. 500 mm</t>
  </si>
  <si>
    <t xml:space="preserve">Hĺbkový dosah </t>
  </si>
  <si>
    <t>min. 6 m</t>
  </si>
  <si>
    <t>max. 2 500 mm</t>
  </si>
  <si>
    <t>3D systém na priestorové vedenie pracovného nástroja so zobrazovaním jeho polohy a odchýlky od požadovaného terénneho profilu obsluhe alebo rovnocenné riešenie.</t>
  </si>
  <si>
    <t>Telematický systém umožňujúci diaľkové sledovanie polohy stroja, prevádzkových hodín a prevádzkových údajov.</t>
  </si>
  <si>
    <t>Požadované systémy musia byť dodané funkčné a aktivované, vrátane všetkých licencií a dátových služieb potrebných na ich riadne používanie počas minimálne 12 mesiacov od odovzdania a prevzatia stroja, zahrnutých v cene predmetu zákazky.</t>
  </si>
  <si>
    <t>Bezpečnostná pretlaková kabína s automatickou klimatizáciou, rádiom s Bluetooth konektivitou, max. hlučnosť v kabíne 70 dB(A)</t>
  </si>
  <si>
    <t>Zosilnená zubová výkopová lyžica z oteruvzdornej ocele alebo rovnocenného materiálu</t>
  </si>
  <si>
    <t>1 ks; šírka 1 400 mm; objem SAE min. 1,045 m³; hrúbka britu min. 30 mm; min. 5 zubov</t>
  </si>
  <si>
    <t>Hydraulická svahovacia naklápacia lyžica z oteruvzdornej ocele alebo rovnocenného materiálu</t>
  </si>
  <si>
    <t>1 ks; šírka 1 800 mm; objem SAE min. 0,59 m³; hrúbka britu min. 25 mm</t>
  </si>
  <si>
    <t>Drapák na ukladanie materiálu vrátane súpravy uzatváracích čeľustí (Clam shell kit) alebo rovnocenného riešenia</t>
  </si>
  <si>
    <t>1 ks; šírka 930 mm</t>
  </si>
  <si>
    <t>Drviaca lyžica pre rýpadlo</t>
  </si>
  <si>
    <t>Základové (adaptérové) dosky na pripojenie príslušenstva vrátane hydraulických hadíc a koncoviek</t>
  </si>
  <si>
    <t>4 ks</t>
  </si>
  <si>
    <t>Hydraulický rýchloupínač kompatibilný s dodávaným rýpadlom a príslušenstvom</t>
  </si>
  <si>
    <t>Rozrývací tŕň pre rýpadlo</t>
  </si>
  <si>
    <t>1 ks; šírka 800 mm; objem SAE min. 0,515 m³; hrúbka britu min. 30 mm; min. 4 zuby</t>
  </si>
  <si>
    <t>1 ks; šírka 1 000 mm; objem SAE min. 0,69 m³; hrúbka britu min. 30 mm; min. 4 zuby</t>
  </si>
  <si>
    <t>Odlesňovacia hlavica pre rýpadlo</t>
  </si>
  <si>
    <t>Všetky prídavné zariadenia musia byť kompatibilné s dodávaným rýpadlom a jeho hydraulickým a upínacím systémom a dodané pripravené na používanie.</t>
  </si>
  <si>
    <t>Názov zákazky: Bager na úpravu pasienkov s príslušenstvom</t>
  </si>
  <si>
    <t>Fréza ako prídavné zariadenie k rýpadlu</t>
  </si>
  <si>
    <t>Cena v EUR bez DPH za príslušenstvom (riadky 26 až 37)</t>
  </si>
  <si>
    <t>Cenová ponuka za bager</t>
  </si>
  <si>
    <t>Cena v EUR bez DPH</t>
  </si>
  <si>
    <t>Cenová ponuka za príslušenstvo bagra (riadky 26 až 37)</t>
  </si>
  <si>
    <t>Prídavné zariadenia a príslušenstvo k bágru</t>
  </si>
  <si>
    <t>Cenová ponuka spolu za predmetn zákazky Bager na úpravu pasienkov s príslušenstvom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</si>
</sst>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  <charset val="238"/>
    </font>
    <font>
      <sz val="11"/>
      <color rgb="FF000000"/>
      <name val="Helvetic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rgb="FF92D05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0" borderId="7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14" fillId="0" borderId="1" xfId="0" applyFont="1" applyBorder="1" applyAlignment="1">
      <alignment horizontal="left" vertical="center" wrapText="1"/>
    </xf>
    <xf numFmtId="0" fontId="15" fillId="0" borderId="2" xfId="0" applyFont="1" applyBorder="1"/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0" borderId="0" xfId="0" applyFont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2" fillId="0" borderId="23" xfId="0" applyFont="1" applyBorder="1"/>
    <xf numFmtId="0" fontId="21" fillId="2" borderId="16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left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6" fillId="0" borderId="0" xfId="0" applyFont="1" applyFill="1" applyBorder="1" applyAlignment="1">
      <alignment horizontal="center" vertical="center" wrapText="1"/>
    </xf>
    <xf numFmtId="164" fontId="6" fillId="5" borderId="12" xfId="0" applyNumberFormat="1" applyFont="1" applyFill="1" applyBorder="1" applyAlignment="1">
      <alignment horizontal="center" vertical="center" wrapText="1"/>
    </xf>
    <xf numFmtId="164" fontId="6" fillId="5" borderId="13" xfId="0" applyNumberFormat="1" applyFont="1" applyFill="1" applyBorder="1" applyAlignment="1">
      <alignment horizontal="center" vertical="center" wrapText="1"/>
    </xf>
    <xf numFmtId="164" fontId="6" fillId="5" borderId="14" xfId="0" applyNumberFormat="1" applyFont="1" applyFill="1" applyBorder="1" applyAlignment="1">
      <alignment horizontal="center" vertical="center" wrapText="1"/>
    </xf>
    <xf numFmtId="164" fontId="6" fillId="5" borderId="15" xfId="0" applyNumberFormat="1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center" vertical="center" wrapText="1"/>
    </xf>
    <xf numFmtId="164" fontId="6" fillId="0" borderId="15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5"/>
  <sheetViews>
    <sheetView showGridLines="0" tabSelected="1" workbookViewId="0">
      <selection activeCell="B7" sqref="B7:C7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18</v>
      </c>
    </row>
    <row r="3" spans="1:27" ht="24" customHeight="1" thickBot="1" x14ac:dyDescent="0.25">
      <c r="A3" s="2"/>
      <c r="B3" s="41" t="s">
        <v>19</v>
      </c>
      <c r="C3" s="42"/>
      <c r="D3" s="42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47" t="s">
        <v>69</v>
      </c>
      <c r="C4" s="48"/>
      <c r="D4" s="48"/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25">
      <c r="A5" s="2"/>
      <c r="B5" s="50" t="s">
        <v>25</v>
      </c>
      <c r="C5" s="51"/>
      <c r="D5" s="51"/>
      <c r="E5" s="5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43" t="s">
        <v>0</v>
      </c>
      <c r="C7" s="44"/>
      <c r="D7" s="53"/>
      <c r="E7" s="5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45" t="s">
        <v>1</v>
      </c>
      <c r="C8" s="46"/>
      <c r="D8" s="54"/>
      <c r="E8" s="5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45" t="s">
        <v>2</v>
      </c>
      <c r="C9" s="46"/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45" t="s">
        <v>3</v>
      </c>
      <c r="C10" s="46"/>
      <c r="D10" s="30"/>
      <c r="E10" s="3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45" t="s">
        <v>14</v>
      </c>
      <c r="C11" s="60"/>
      <c r="D11" s="61"/>
      <c r="E11" s="6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2">
      <c r="A12" s="2"/>
      <c r="B12" s="45" t="s">
        <v>4</v>
      </c>
      <c r="C12" s="46"/>
      <c r="D12" s="30"/>
      <c r="E12" s="3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55" t="s">
        <v>15</v>
      </c>
      <c r="C13" s="56"/>
      <c r="D13" s="5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57" t="s">
        <v>5</v>
      </c>
      <c r="C15" s="58"/>
      <c r="D15" s="58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25">
      <c r="A16" s="2"/>
      <c r="B16" s="69" t="s">
        <v>24</v>
      </c>
      <c r="C16" s="70"/>
      <c r="D16" s="70"/>
      <c r="E16" s="7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67" t="s">
        <v>6</v>
      </c>
      <c r="C17" s="68"/>
      <c r="D17" s="22" t="s">
        <v>11</v>
      </c>
      <c r="E17" s="21" t="s">
        <v>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5" customHeight="1" x14ac:dyDescent="0.2">
      <c r="A18" s="2"/>
      <c r="B18" s="6">
        <v>1</v>
      </c>
      <c r="C18" s="25" t="s">
        <v>16</v>
      </c>
      <c r="D18" s="19" t="s">
        <v>22</v>
      </c>
      <c r="E18" s="1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3" customHeight="1" x14ac:dyDescent="0.2">
      <c r="A19" s="2"/>
      <c r="B19" s="6">
        <v>2</v>
      </c>
      <c r="C19" s="26" t="s">
        <v>41</v>
      </c>
      <c r="D19" s="19" t="s">
        <v>42</v>
      </c>
      <c r="E19" s="1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5" customHeight="1" x14ac:dyDescent="0.2">
      <c r="A20" s="2"/>
      <c r="B20" s="6">
        <v>3</v>
      </c>
      <c r="C20" s="26" t="s">
        <v>26</v>
      </c>
      <c r="D20" s="19" t="s">
        <v>17</v>
      </c>
      <c r="E20" s="18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5" customHeight="1" x14ac:dyDescent="0.2">
      <c r="A21" s="2"/>
      <c r="B21" s="6">
        <v>4</v>
      </c>
      <c r="C21" s="26" t="s">
        <v>43</v>
      </c>
      <c r="D21" s="19" t="s">
        <v>44</v>
      </c>
      <c r="E21" s="18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40" customHeight="1" x14ac:dyDescent="0.2">
      <c r="A22" s="2"/>
      <c r="B22" s="6">
        <v>5</v>
      </c>
      <c r="C22" s="26" t="s">
        <v>27</v>
      </c>
      <c r="D22" s="19" t="s">
        <v>17</v>
      </c>
      <c r="E22" s="18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5" customHeight="1" x14ac:dyDescent="0.2">
      <c r="A23" s="2"/>
      <c r="B23" s="6">
        <v>6</v>
      </c>
      <c r="C23" s="26" t="s">
        <v>45</v>
      </c>
      <c r="D23" s="19" t="s">
        <v>46</v>
      </c>
      <c r="E23" s="18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5" customHeight="1" x14ac:dyDescent="0.2">
      <c r="A24" s="2"/>
      <c r="B24" s="6">
        <v>7</v>
      </c>
      <c r="C24" s="26" t="s">
        <v>47</v>
      </c>
      <c r="D24" s="19" t="s">
        <v>48</v>
      </c>
      <c r="E24" s="18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5" customHeight="1" x14ac:dyDescent="0.2">
      <c r="A25" s="2"/>
      <c r="B25" s="6">
        <v>8</v>
      </c>
      <c r="C25" s="26" t="s">
        <v>28</v>
      </c>
      <c r="D25" s="19" t="s">
        <v>49</v>
      </c>
      <c r="E25" s="18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5" customHeight="1" x14ac:dyDescent="0.2">
      <c r="A26" s="2"/>
      <c r="B26" s="6">
        <v>9</v>
      </c>
      <c r="C26" s="26" t="s">
        <v>29</v>
      </c>
      <c r="D26" s="19" t="s">
        <v>49</v>
      </c>
      <c r="E26" s="18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5" customHeight="1" x14ac:dyDescent="0.2">
      <c r="A27" s="2"/>
      <c r="B27" s="6">
        <v>10</v>
      </c>
      <c r="C27" s="26" t="s">
        <v>30</v>
      </c>
      <c r="D27" s="19" t="s">
        <v>17</v>
      </c>
      <c r="E27" s="18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5" customHeight="1" x14ac:dyDescent="0.2">
      <c r="A28" s="2"/>
      <c r="B28" s="6">
        <v>11</v>
      </c>
      <c r="C28" s="26" t="s">
        <v>31</v>
      </c>
      <c r="D28" s="19" t="s">
        <v>17</v>
      </c>
      <c r="E28" s="18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40" customHeight="1" x14ac:dyDescent="0.2">
      <c r="A29" s="2"/>
      <c r="B29" s="6">
        <v>12</v>
      </c>
      <c r="C29" s="26" t="s">
        <v>32</v>
      </c>
      <c r="D29" s="19" t="s">
        <v>17</v>
      </c>
      <c r="E29" s="1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5" customHeight="1" x14ac:dyDescent="0.2">
      <c r="A30" s="2"/>
      <c r="B30" s="6">
        <v>13</v>
      </c>
      <c r="C30" s="26" t="s">
        <v>33</v>
      </c>
      <c r="D30" s="19" t="s">
        <v>17</v>
      </c>
      <c r="E30" s="18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2">
      <c r="A31" s="2"/>
      <c r="B31" s="6">
        <v>14</v>
      </c>
      <c r="C31" s="26" t="s">
        <v>34</v>
      </c>
      <c r="D31" s="19" t="s">
        <v>17</v>
      </c>
      <c r="E31" s="18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2">
      <c r="A32" s="2"/>
      <c r="B32" s="23">
        <v>15</v>
      </c>
      <c r="C32" s="26" t="s">
        <v>35</v>
      </c>
      <c r="D32" s="19" t="s">
        <v>17</v>
      </c>
      <c r="E32" s="2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2">
      <c r="A33" s="2"/>
      <c r="B33" s="23">
        <v>16</v>
      </c>
      <c r="C33" s="26" t="s">
        <v>36</v>
      </c>
      <c r="D33" s="19" t="s">
        <v>17</v>
      </c>
      <c r="E33" s="2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2">
      <c r="A34" s="2"/>
      <c r="B34" s="23">
        <v>17</v>
      </c>
      <c r="C34" s="26" t="s">
        <v>37</v>
      </c>
      <c r="D34" s="19" t="s">
        <v>17</v>
      </c>
      <c r="E34" s="2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2">
      <c r="A35" s="2"/>
      <c r="B35" s="23">
        <v>18</v>
      </c>
      <c r="C35" s="26" t="s">
        <v>38</v>
      </c>
      <c r="D35" s="19" t="s">
        <v>17</v>
      </c>
      <c r="E35" s="2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5" customHeight="1" x14ac:dyDescent="0.2">
      <c r="A36" s="2"/>
      <c r="B36" s="23">
        <v>19</v>
      </c>
      <c r="C36" s="26" t="s">
        <v>39</v>
      </c>
      <c r="D36" s="19" t="s">
        <v>17</v>
      </c>
      <c r="E36" s="2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x14ac:dyDescent="0.2">
      <c r="A37" s="2"/>
      <c r="B37" s="23">
        <v>20</v>
      </c>
      <c r="C37" s="26" t="s">
        <v>40</v>
      </c>
      <c r="D37" s="19" t="s">
        <v>17</v>
      </c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 x14ac:dyDescent="0.2">
      <c r="A38" s="2"/>
      <c r="B38" s="23">
        <v>21</v>
      </c>
      <c r="C38" s="26" t="s">
        <v>53</v>
      </c>
      <c r="D38" s="19" t="s">
        <v>17</v>
      </c>
      <c r="E38" s="2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57" customHeight="1" x14ac:dyDescent="0.2">
      <c r="A39" s="2"/>
      <c r="B39" s="23">
        <v>22</v>
      </c>
      <c r="C39" s="26" t="s">
        <v>50</v>
      </c>
      <c r="D39" s="19" t="s">
        <v>17</v>
      </c>
      <c r="E39" s="2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5" customHeight="1" x14ac:dyDescent="0.2">
      <c r="A40" s="2"/>
      <c r="B40" s="23">
        <v>23</v>
      </c>
      <c r="C40" s="26" t="s">
        <v>51</v>
      </c>
      <c r="D40" s="19" t="s">
        <v>17</v>
      </c>
      <c r="E40" s="2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9" customHeight="1" x14ac:dyDescent="0.2">
      <c r="A41" s="2"/>
      <c r="B41" s="23">
        <v>24</v>
      </c>
      <c r="C41" s="26" t="s">
        <v>52</v>
      </c>
      <c r="D41" s="19" t="s">
        <v>17</v>
      </c>
      <c r="E41" s="2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0" customHeight="1" thickBot="1" x14ac:dyDescent="0.25">
      <c r="A42" s="2"/>
      <c r="B42" s="23">
        <v>25</v>
      </c>
      <c r="C42" s="73" t="s">
        <v>23</v>
      </c>
      <c r="D42" s="74" t="s">
        <v>17</v>
      </c>
      <c r="E42" s="2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4" customHeight="1" thickBot="1" x14ac:dyDescent="0.25">
      <c r="A43" s="2"/>
      <c r="B43" s="69" t="s">
        <v>75</v>
      </c>
      <c r="C43" s="70"/>
      <c r="D43" s="70"/>
      <c r="E43" s="7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68" customHeight="1" x14ac:dyDescent="0.2">
      <c r="A44" s="2"/>
      <c r="B44" s="6">
        <v>26</v>
      </c>
      <c r="C44" s="75" t="s">
        <v>54</v>
      </c>
      <c r="D44" s="19" t="s">
        <v>55</v>
      </c>
      <c r="E44" s="7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68" customHeight="1" x14ac:dyDescent="0.2">
      <c r="A45" s="2"/>
      <c r="B45" s="6">
        <v>27</v>
      </c>
      <c r="C45" s="75" t="s">
        <v>56</v>
      </c>
      <c r="D45" s="19" t="s">
        <v>57</v>
      </c>
      <c r="E45" s="7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9" customHeight="1" x14ac:dyDescent="0.2">
      <c r="A46" s="2"/>
      <c r="B46" s="6">
        <v>28</v>
      </c>
      <c r="C46" s="75" t="s">
        <v>58</v>
      </c>
      <c r="D46" s="19" t="s">
        <v>59</v>
      </c>
      <c r="E46" s="7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0" customHeight="1" x14ac:dyDescent="0.2">
      <c r="A47" s="2"/>
      <c r="B47" s="6">
        <v>29</v>
      </c>
      <c r="C47" s="75" t="s">
        <v>60</v>
      </c>
      <c r="D47" s="19" t="s">
        <v>22</v>
      </c>
      <c r="E47" s="7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9" customHeight="1" x14ac:dyDescent="0.2">
      <c r="A48" s="2"/>
      <c r="B48" s="6">
        <v>30</v>
      </c>
      <c r="C48" s="75" t="s">
        <v>61</v>
      </c>
      <c r="D48" s="19" t="s">
        <v>62</v>
      </c>
      <c r="E48" s="7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0" customHeight="1" x14ac:dyDescent="0.2">
      <c r="A49" s="2"/>
      <c r="B49" s="6">
        <v>31</v>
      </c>
      <c r="C49" s="75" t="s">
        <v>63</v>
      </c>
      <c r="D49" s="19" t="s">
        <v>22</v>
      </c>
      <c r="E49" s="76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0" customHeight="1" x14ac:dyDescent="0.2">
      <c r="A50" s="2"/>
      <c r="B50" s="6">
        <v>32</v>
      </c>
      <c r="C50" s="75" t="s">
        <v>64</v>
      </c>
      <c r="D50" s="19" t="s">
        <v>22</v>
      </c>
      <c r="E50" s="76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75" customHeight="1" x14ac:dyDescent="0.2">
      <c r="A51" s="2"/>
      <c r="B51" s="6">
        <v>33</v>
      </c>
      <c r="C51" s="75" t="s">
        <v>54</v>
      </c>
      <c r="D51" s="19" t="s">
        <v>65</v>
      </c>
      <c r="E51" s="7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75" customHeight="1" x14ac:dyDescent="0.2">
      <c r="A52" s="2"/>
      <c r="B52" s="6">
        <v>34</v>
      </c>
      <c r="C52" s="75" t="s">
        <v>54</v>
      </c>
      <c r="D52" s="19" t="s">
        <v>66</v>
      </c>
      <c r="E52" s="7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0" customHeight="1" x14ac:dyDescent="0.2">
      <c r="A53" s="2"/>
      <c r="B53" s="6">
        <v>35</v>
      </c>
      <c r="C53" s="75" t="s">
        <v>67</v>
      </c>
      <c r="D53" s="19" t="s">
        <v>22</v>
      </c>
      <c r="E53" s="76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0" customHeight="1" x14ac:dyDescent="0.2">
      <c r="A54" s="2"/>
      <c r="B54" s="6">
        <v>36</v>
      </c>
      <c r="C54" s="75" t="s">
        <v>70</v>
      </c>
      <c r="D54" s="19" t="s">
        <v>22</v>
      </c>
      <c r="E54" s="76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9" customHeight="1" thickBot="1" x14ac:dyDescent="0.25">
      <c r="A55" s="2"/>
      <c r="B55" s="7">
        <v>37</v>
      </c>
      <c r="C55" s="8" t="s">
        <v>68</v>
      </c>
      <c r="D55" s="20" t="s">
        <v>17</v>
      </c>
      <c r="E55" s="7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">
      <c r="A56" s="2"/>
      <c r="B56" s="9"/>
      <c r="C56" s="10"/>
      <c r="D56" s="11"/>
      <c r="E56" s="1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6" customHeight="1" x14ac:dyDescent="0.2">
      <c r="A57" s="2"/>
      <c r="B57" s="59" t="s">
        <v>20</v>
      </c>
      <c r="C57" s="59"/>
      <c r="D57" s="59"/>
      <c r="E57" s="59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thickBot="1" x14ac:dyDescent="0.25">
      <c r="A58" s="2"/>
      <c r="B58" s="9"/>
      <c r="C58" s="10"/>
      <c r="D58" s="11"/>
      <c r="E58" s="1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4" customHeight="1" thickBot="1" x14ac:dyDescent="0.25">
      <c r="A59" s="2"/>
      <c r="B59" s="63" t="s">
        <v>12</v>
      </c>
      <c r="C59" s="64"/>
      <c r="D59" s="65"/>
      <c r="E59" s="66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" customHeight="1" thickBot="1" x14ac:dyDescent="0.25">
      <c r="A60" s="2"/>
      <c r="B60" s="9"/>
      <c r="C60" s="10"/>
      <c r="D60" s="11"/>
      <c r="E60" s="1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1" customHeight="1" x14ac:dyDescent="0.2">
      <c r="A61" s="2"/>
      <c r="B61" s="47" t="s">
        <v>72</v>
      </c>
      <c r="C61" s="48"/>
      <c r="D61" s="48"/>
      <c r="E61" s="49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31" customHeight="1" x14ac:dyDescent="0.2">
      <c r="A62" s="2"/>
      <c r="B62" s="27" t="s">
        <v>73</v>
      </c>
      <c r="C62" s="28"/>
      <c r="D62" s="80"/>
      <c r="E62" s="8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31" customHeight="1" x14ac:dyDescent="0.2">
      <c r="A63" s="2"/>
      <c r="B63" s="27" t="s">
        <v>7</v>
      </c>
      <c r="C63" s="28"/>
      <c r="D63" s="80">
        <f>D62*23%</f>
        <v>0</v>
      </c>
      <c r="E63" s="8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1" customHeight="1" thickBot="1" x14ac:dyDescent="0.25">
      <c r="A64" s="2"/>
      <c r="B64" s="38" t="s">
        <v>8</v>
      </c>
      <c r="C64" s="33"/>
      <c r="D64" s="82">
        <f>SUM(D62:E63)</f>
        <v>0</v>
      </c>
      <c r="E64" s="8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31" customHeight="1" x14ac:dyDescent="0.2">
      <c r="A65" s="2"/>
      <c r="B65" s="47" t="s">
        <v>74</v>
      </c>
      <c r="C65" s="48"/>
      <c r="D65" s="48"/>
      <c r="E65" s="49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31" customHeight="1" x14ac:dyDescent="0.2">
      <c r="A66" s="2"/>
      <c r="B66" s="27" t="s">
        <v>71</v>
      </c>
      <c r="C66" s="28"/>
      <c r="D66" s="80"/>
      <c r="E66" s="8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31" customHeight="1" x14ac:dyDescent="0.2">
      <c r="A67" s="2"/>
      <c r="B67" s="27" t="s">
        <v>7</v>
      </c>
      <c r="C67" s="28"/>
      <c r="D67" s="80">
        <f>D66*23%</f>
        <v>0</v>
      </c>
      <c r="E67" s="8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31" customHeight="1" thickBot="1" x14ac:dyDescent="0.25">
      <c r="A68" s="2"/>
      <c r="B68" s="38" t="s">
        <v>8</v>
      </c>
      <c r="C68" s="33"/>
      <c r="D68" s="82">
        <f>SUM(D66:E67)</f>
        <v>0</v>
      </c>
      <c r="E68" s="8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6" customHeight="1" thickBot="1" x14ac:dyDescent="0.25">
      <c r="A69" s="2"/>
      <c r="B69" s="77"/>
      <c r="C69" s="78"/>
      <c r="D69" s="79"/>
      <c r="E69" s="79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31" customHeight="1" x14ac:dyDescent="0.2">
      <c r="A70" s="2"/>
      <c r="B70" s="47" t="s">
        <v>76</v>
      </c>
      <c r="C70" s="48"/>
      <c r="D70" s="48"/>
      <c r="E70" s="49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31" customHeight="1" x14ac:dyDescent="0.2">
      <c r="A71" s="2"/>
      <c r="B71" s="27" t="s">
        <v>73</v>
      </c>
      <c r="C71" s="28"/>
      <c r="D71" s="84">
        <f>D62+D66</f>
        <v>0</v>
      </c>
      <c r="E71" s="85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31" customHeight="1" x14ac:dyDescent="0.2">
      <c r="A72" s="2"/>
      <c r="B72" s="27" t="s">
        <v>7</v>
      </c>
      <c r="C72" s="28"/>
      <c r="D72" s="84">
        <f>D63+D67</f>
        <v>0</v>
      </c>
      <c r="E72" s="85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31" customHeight="1" thickBot="1" x14ac:dyDescent="0.25">
      <c r="A73" s="2"/>
      <c r="B73" s="38" t="s">
        <v>8</v>
      </c>
      <c r="C73" s="33"/>
      <c r="D73" s="86">
        <f>D64+D68</f>
        <v>0</v>
      </c>
      <c r="E73" s="87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thickBot="1" x14ac:dyDescent="0.25">
      <c r="A74" s="2"/>
      <c r="B74" s="12"/>
      <c r="C74" s="12"/>
      <c r="D74" s="13"/>
      <c r="E74" s="1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54" customHeight="1" x14ac:dyDescent="0.2">
      <c r="A75" s="2"/>
      <c r="B75" s="36" t="s">
        <v>13</v>
      </c>
      <c r="C75" s="37"/>
      <c r="D75" s="39"/>
      <c r="E75" s="40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82" customHeight="1" x14ac:dyDescent="0.2">
      <c r="A76" s="2"/>
      <c r="B76" s="29" t="s">
        <v>9</v>
      </c>
      <c r="C76" s="28"/>
      <c r="D76" s="30"/>
      <c r="E76" s="3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34" customHeight="1" thickBot="1" x14ac:dyDescent="0.25">
      <c r="A77" s="2"/>
      <c r="B77" s="32" t="s">
        <v>10</v>
      </c>
      <c r="C77" s="33"/>
      <c r="D77" s="34"/>
      <c r="E77" s="35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">
      <c r="A78" s="2"/>
      <c r="B78" s="2"/>
      <c r="C78" s="14"/>
      <c r="D78" s="15"/>
      <c r="E78" s="15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">
      <c r="A79" s="2"/>
      <c r="B79" s="2"/>
      <c r="C79" s="16"/>
      <c r="D79" s="15"/>
      <c r="E79" s="15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">
      <c r="A80" s="2"/>
      <c r="B80" s="2"/>
      <c r="C80" s="16"/>
      <c r="D80" s="15"/>
      <c r="E80" s="15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10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6.5" customHeight="1" x14ac:dyDescent="0.2">
      <c r="A82" s="2"/>
      <c r="B82" s="2"/>
      <c r="C82" s="1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9.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4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" customHeight="1" x14ac:dyDescent="0.2">
      <c r="A87" s="2"/>
      <c r="B87" s="2"/>
      <c r="C87" s="5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9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0.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0.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</sheetData>
  <mergeCells count="50">
    <mergeCell ref="B70:E70"/>
    <mergeCell ref="B71:C71"/>
    <mergeCell ref="D71:E71"/>
    <mergeCell ref="B72:C72"/>
    <mergeCell ref="D72:E72"/>
    <mergeCell ref="B73:C73"/>
    <mergeCell ref="D73:E73"/>
    <mergeCell ref="B65:E65"/>
    <mergeCell ref="B57:E57"/>
    <mergeCell ref="B11:C11"/>
    <mergeCell ref="D11:E11"/>
    <mergeCell ref="B62:C62"/>
    <mergeCell ref="D62:E62"/>
    <mergeCell ref="B59:C59"/>
    <mergeCell ref="D59:E59"/>
    <mergeCell ref="B61:E61"/>
    <mergeCell ref="B17:C17"/>
    <mergeCell ref="B16:E16"/>
    <mergeCell ref="B43:E43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63:C63"/>
    <mergeCell ref="D63:E63"/>
    <mergeCell ref="B76:C76"/>
    <mergeCell ref="D76:E76"/>
    <mergeCell ref="B77:C77"/>
    <mergeCell ref="D77:E77"/>
    <mergeCell ref="B75:C75"/>
    <mergeCell ref="B64:C64"/>
    <mergeCell ref="D64:E64"/>
    <mergeCell ref="D75:E75"/>
    <mergeCell ref="B66:C66"/>
    <mergeCell ref="D66:E66"/>
    <mergeCell ref="B67:C67"/>
    <mergeCell ref="D67:E67"/>
    <mergeCell ref="B68:C68"/>
    <mergeCell ref="D68:E68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2026-10-17T18:57:54Z</dcterms:modified>
  <cp:category/>
  <cp:contentStatus/>
</cp:coreProperties>
</file>