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I BB\Pekárensk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H25" i="1"/>
  <c r="H26" i="1"/>
  <c r="H27" i="1"/>
  <c r="H28" i="1"/>
  <c r="H29" i="1"/>
  <c r="H30" i="1"/>
  <c r="H31" i="1"/>
  <c r="I31" i="1" s="1"/>
  <c r="H32" i="1"/>
  <c r="H33" i="1"/>
  <c r="H34" i="1"/>
  <c r="H35" i="1"/>
  <c r="H36" i="1"/>
  <c r="H37" i="1"/>
  <c r="H38" i="1"/>
  <c r="H39" i="1"/>
  <c r="H40" i="1"/>
  <c r="H41" i="1"/>
  <c r="H42" i="1"/>
  <c r="H43" i="1"/>
  <c r="H44" i="1"/>
  <c r="H45" i="1"/>
  <c r="H46" i="1"/>
  <c r="H47" i="1"/>
  <c r="H48" i="1"/>
  <c r="H49" i="1"/>
  <c r="H50" i="1"/>
  <c r="H51" i="1"/>
  <c r="H52" i="1"/>
  <c r="H53" i="1"/>
  <c r="H54" i="1"/>
  <c r="H55" i="1"/>
  <c r="H56" i="1"/>
  <c r="H57" i="1"/>
  <c r="H58" i="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I57" i="1" l="1"/>
  <c r="I55" i="1"/>
  <c r="I53" i="1"/>
  <c r="I51" i="1"/>
  <c r="I49" i="1"/>
  <c r="I47" i="1"/>
  <c r="I45" i="1"/>
  <c r="I43" i="1"/>
  <c r="I41" i="1"/>
  <c r="I39" i="1"/>
  <c r="I37" i="1"/>
  <c r="I35" i="1"/>
  <c r="I33" i="1"/>
  <c r="I29" i="1"/>
  <c r="I27" i="1"/>
  <c r="I25" i="1"/>
  <c r="I58" i="1"/>
  <c r="I56" i="1"/>
  <c r="I54" i="1"/>
  <c r="I52" i="1"/>
  <c r="I50" i="1"/>
  <c r="I48" i="1"/>
  <c r="I46" i="1"/>
  <c r="I44" i="1"/>
  <c r="I42" i="1"/>
  <c r="I40" i="1"/>
  <c r="I38" i="1"/>
  <c r="I36" i="1"/>
  <c r="I34" i="1"/>
  <c r="I32" i="1"/>
  <c r="I30" i="1"/>
  <c r="I28" i="1"/>
  <c r="I26" i="1"/>
  <c r="H24" i="1"/>
  <c r="K24" i="1" l="1"/>
  <c r="K59" i="1" s="1"/>
  <c r="K60" i="1" s="1"/>
  <c r="K61" i="1" l="1"/>
  <c r="I24" i="1"/>
</calcChain>
</file>

<file path=xl/sharedStrings.xml><?xml version="1.0" encoding="utf-8"?>
<sst xmlns="http://schemas.openxmlformats.org/spreadsheetml/2006/main" count="248" uniqueCount="76">
  <si>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</si>
  <si>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</si>
  <si>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</si>
  <si>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</si>
  <si>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</si>
  <si>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</si>
  <si>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</si>
  <si>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</si>
  <si>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</si>
  <si>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</si>
  <si>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</si>
  <si>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</si>
  <si>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</si>
  <si>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</si>
  <si>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</si>
  <si>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</si>
  <si>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</si>
  <si>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</si>
  <si>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</si>
  <si>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</si>
  <si>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</si>
  <si>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</si>
  <si>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</si>
  <si>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</si>
  <si>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</si>
  <si>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</si>
  <si>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</si>
  <si>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</si>
  <si>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</si>
  <si>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</si>
  <si>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</si>
  <si>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</si>
  <si>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</si>
  <si>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</si>
  <si>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</si>
  <si>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</si>
  <si>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ŠJ ako súčasť Školského internátu BB</t>
  </si>
  <si>
    <t>Internátna 4,</t>
  </si>
  <si>
    <t>974 04 Banská Bystrica</t>
  </si>
  <si>
    <t>Dodávka pekárenských výrobkov pre ŠJ ako súčasť Školského internátu Banská Bystrica</t>
  </si>
  <si>
    <t>kg</t>
  </si>
  <si>
    <t>Rožok tukový . Zloženie: pšeničná múka 64,10%, droždie, soľ-protihrudkujúca látka, voda rastlinný tuk,cukor, stabilizátor:uhličitan vápenatý,sójová múka,emulgátor, múku upravujúca látka-kyselina askorbová,enzým Hmotnosť: 40-50g</t>
  </si>
  <si>
    <t>Sendvič tukový. Zloženie: pšeničná múka min. 64,10%, droždie, soľ-protihrudkujúca látka, voda  rastlinný tuk,cukor, stabilizátor:uhličitan vápenatý,sójová múka,emulgátor, múku upravujúca látka-kyselina askorbová,enzým Hmotnosť: 0-370g</t>
  </si>
  <si>
    <t>Bageta tuková. Zloženie: pšeničná múka min.64,10%, droždie, soľ, protihrudkujúca látka,voda,rastlinný tuk,cukor,stabilizátor: uhličitan vápenatý,sójová múka,emulgátor, múku upravujúca látka-kyselina askorbová, múku upravujúca látka-kyselina askorbová, enzýmy. Hmotnosť 0-100g</t>
  </si>
  <si>
    <t>Chlieb pšenično-ražný. Zloženie: pšenič., múka min. 50%, ražná múka min. 11,5%, voda, zemiaky, múčka, soľ-protihrudkujúca látka, droždie, rasca, stabilizátory: uhličitan vápenatý, emulgátor,dextróza,múku upravujúca látka: kyselina askorbová, enzýmy, pražený jačmenný slad, pšeničný škrob. Hmotnosť:0-1000g</t>
  </si>
  <si>
    <t>Žemľa tuková. Zloženie: pšeničná múka min. 64,10% droždie, soľ-protihrudkujúca látka, voda rastlinný tuk,cukor, stabilizátor:uhličitan vápenatý,sójová múka,emulgátor, múku upravujúca látka-kyselina askorbová,enzým Hmotnosť: 90-120g</t>
  </si>
  <si>
    <t>Pletenka tuková. Zloženie: pšeničná múka min. 64,10%, droždie, soľ, protihrudkujúca látka,voda,rastlinný tuk,cukor,stabilizátor: múku upravujúca látka-kyselina askorbová,uhličitan vápenatý,sójová múka,emulgátor, múku upravujúca látka-kyselina askorbová, enzýmy. Hmotnosť 0-90g</t>
  </si>
  <si>
    <t>Koliesko PIZZA. Zloženie: pšeničná múka min. 64,10% droždie, soľ-protihrudkujúca látka, pitná voda rastlinny tuk, cukor, stabilizátor: uhličitan vápenatý,sójová múka,emulgátor, múku upravujúca látka-kyselina askorbová,enzýmy, náter-Talianska zmes (rajčiak.pretlak,ster. zelenin.zmes, zahusťovadlo,soľ,kvasný a vínny ocot, krenie, granulov.cesnak,horčicové semienka,konzerv.látka: sorban draselný benzoan sodný, sacharín-náhradné sladidlo Hmotnosť: 0-60g</t>
  </si>
  <si>
    <t>Rožok grahamový. Zloženie: pšeničná múka min.  64,10%, grahamová múka 19%,droždie,soľ protihrudkujúca látka,voda, rastlinný tuk, stabilizátor: uhličitan vápenatý, sójová múka emulgátor,dextróza,múku upravujúca látka: kyselina askorbová, enzýmy, Hmotnosť: 40-50g</t>
  </si>
  <si>
    <t>Rožok cereálny. 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45-50g</t>
  </si>
  <si>
    <t>Dalamánka celozrnná. Zloženie: múka pšen. min. 37%, múka ražná min. 6%, stabilizátor: uhličitan vápenatý,sójová múka,emulgátor, múku upravujúca látka-kyselina askorbová,enzýmy, Zápara min.30% (pšen.a ražné zrná,kyselina, ľan a slnečnica), droždie,soľ,protihrudkujúca látka, rastlinný tuk, Darker(praž.jačmenný karamelový slad),voda, posyp: pšeničná krupica. Hmotnosť: 30-90g</t>
  </si>
  <si>
    <t>Bagetka celozrnná. Zloženie: múka pšeničná, min. 37%, múka ražná min. 6%, stabilizátor: uhličitan vápenatý,sójová múka,emulgátor, múku upravujúca látka-kyselina askorbová,enzýmy, Zápara min. 30% (pšen.a ražné zrná,kyselina, ľan a slnečnica), droždie,soľ,protihrudkujúca látka,rastlinný tuk, Darker (praž.jačmenný karamelový slad),voda. Hmotnosť: 0-30g</t>
  </si>
  <si>
    <t>Dalamánka s posypom. Zloženie: pšeničná múka min. 70%, droždie,soľ,protihrudkujúca látka,cukor, rastlinný tuk,cukor,stabilizátor: uhličitan vápenatý,sójová múka,emulgátor, múku upravujúca látka-kyselina askorbová, enzýmy,Darker (praž.jačmenný karamelový slad, voda, posyp: pšeničé,ražné a ovsené vločky,ľanové semienka,sézam,slnečnicové semienka. Hmotnosť: 0-90g</t>
  </si>
  <si>
    <t>Pagáč škvarkový. Zloženie: pšeničná múka min. 49%, škvarky min. 15%, rastlinný tuk, rastlinný olej, regulátor kyslosti,droždie,soľ,voda stabilizátor: uhličitan vápenatý,emugator: dextróza,múku upravujúca látka-kyselina askorbová,enzýmy,pražený jačmenný slad, náhrada vajec (sójový bielk.koncentrát, sójvá múka,maltodextrín,emulgátor Hmotnosť: 40-60g</t>
  </si>
  <si>
    <t>Pagáč zemiakový. Zloženie: pšeničná múka min. 50%, zemiaková zmes min. 25%,rastlinný tuk,rastlin. olej,regulátor kyslosti,droždie,soľ,voda, stabilizáror:uhličitan vápenatý,emulgátor, dextróza,múku upravujúca látka-kyselina askorbová,enzýmy,pražený jačmenný slad, náhrada vajec (sójový bielk.koncentrát, sójova múka,maltodextrín,emulgátor, farbivo, posyp:sézamové semeno Hmotnosť: 0 -60g</t>
  </si>
  <si>
    <t>Vrkoč kakaový. Zloženie: pšeničná múka min. 59,10% droždie,soľ,protihrudkujúca látka,cukor,rast. olej,emulgátor,antioxidant,enzýmy-obsah. lepok, stabilizátory-uhličitan vápenatý,sójová múka, emulgátor,múku upravujúca látka- kyselina askorbová, voda, náhrada vajec (sójový bielkovinový koncentrát, sójová múka maltodextrín,emulgátor-sójový lecitín, farbivo,) mašľovací prípravok, kakaový prašok min. 10% podiel. Hmostnosť: 0-80g</t>
  </si>
  <si>
    <t xml:space="preserve">Rožok sladký. Zloženie: pšeničná múka min. 59,10% droždie, soľ,cukor,rastlinný olej,emulgátor, antioxidant,enzýmy obs.lepok,stabilizátor: uhličitan vápenatý,sójová múka,emulgátor, múku upravujúca látka-kyselina askorbová, enzýmy, voda, náhrada vajec,mašľovací prípravok. Hmotnosť: 40-70g </t>
  </si>
  <si>
    <t>Hniezdo osie škoricové. Zloženie: pšeničná múka min.  59,10%, droždie,soľ,cukor,rastl.olej emulgátor,antioxidant,kys.askorbová,enzýmy- obsahujú lepok,stabilizátor-uhličitan vápenatý sójova múka,maltodextrín,emulgátor, voda,škoricový cukor, náhrada vajec, mašľovací prípravok. Hmotnosť: 40-80g</t>
  </si>
  <si>
    <t>Koliesko tvarohové. Zloženie: pšeničná  múka min. 59,10%, droždie,soľ,cukor,rastl.olej emulgátor,antioxidant,kys.askorbová,enzýmy- obsahujú lepok,stabilizátor-uhličitan vápenatý sójova múka,maltodextrín,emulgátor, voda, náhrada vajec, mašľovací prípravok, emulgátor-sójový lecitín. Tvarohová náplň: min. 28,6%, (tvaroh,tuk v sušine,z pasterizovaného mlieka),cukor,škrob,suš.vaječný bielok, chem. konz.látka. Hmotnosť: 40-70g</t>
  </si>
  <si>
    <t>Koliesko lekvárové. Zloženie: pšeničná múka min. 59,10%, droždie, soľ, cukor, rastl.olej, emulgátor antioxidant, enzýmy obs.lepok, stabilizátor: uhličitan vápenatý, sójová múka,emulgátor, múku upravujúca látka-kyselina askorbová, voda, náhrada vajec, mašľovací prípravok, sójový lecitín,ovocná zmes náplň min.  28,57%, (ovocné pyré), sorban draselný Hmostnosť: 40-70g</t>
  </si>
  <si>
    <t xml:space="preserve">Lúpačka tvarohová. Zloženie: pšeničná múka min. 59,10%, droždie, soľ, cukor, rast.olej, emulgát. antioxidant, enzýmy obs.lepok, stabilizátor: uhličitan vápenatý,sójová múka,emulgátor, múku upravujúca látka-kyselina askorbová, voda,náhrada vajec,mašľovací prípravok, sójový lecitín. Tvarohová náplň min. 28,60% (tvaroh,tuk v sušine,z pasterizovaného mlieka) cukor, škrob, suš.vaječ.bielok, chem.konzer. látka. Hmotnosť: 0-70g </t>
  </si>
  <si>
    <t xml:space="preserve">Lúpačka pudingová. Zloženie: pšeničná múka min. 59,10%, droždie, soľ, cukor, rast.olej, emulgátor, antioxidant, enzýmy obs.lepok, stabilizátor: uhličitan vápenatý, sójová múka, emulgátor, voda, náhrada vajec, mašľovací prípravok, sójový lecitín. Pudingová náplň min. 28,57% (gluk. sirup, škrob, zahusťovadlo, olej, konzerv. látka,farbivo, aróma) Hmotnosť:0-70g </t>
  </si>
  <si>
    <t>Lúpačka čokoládová. Zloženie: pšeničná múka min.  59,10%, droždie, soľ, cukor,rastl.olej emulgátor, antioxidant, kys.askorbová, enzýmy- obsahujú lepok,stabilizátor-uhličitan vápenatý sójová múka,voda,náhrada vajec,mašľovací prípravok,sójový lecitín. Čokoládová plnka min. 28,57% (cukor,škrob,kakaový prášok,sušen. vaječná melanž,mlieč.bielkovina,sušený vaječný bielok) Hmotnosť: 0-70g</t>
  </si>
  <si>
    <t>Slimák lekvárový. Zloženie: pšeničná múka min.  59,10%, droždie, soľ, cukor, rastl.olej, emulgátor antioxidant, enzýmy obs.lepok,stabilizátor:  uhličitan vápenatý, sójová múka, emulgátor, voda, náhrada vajec, mašľovací prípravok. Ovocná náplň min. 28,57% (ovocné pyré) Hmotnosť: 0-90g</t>
  </si>
  <si>
    <t>Crosan nutelový. Zloženie: pšeničná múka min. 57,80%, soľ, droždie, rastl.olej, antioxidant, enzýmy obs.lepok,stabilizátor,voda,náhrada vajec,maltodextrín,farbivo,mašľovací  prípravok,glutopan,ťažný margarín. Plnka nutelová:  cukor,rast.tuk,slneč.pasta,sójová múka, kakaový prášok,emulgátor. Hmotnosť:0-70g</t>
  </si>
  <si>
    <t>Vianočka. Zloženie: pšeničná múka min. 60,20% droždie, soľ, cukor, rastlinný olej, emulgátor antioxidant, enzýmy obs.lepok, stabilizátor: uhličitan vápenatý, sójová múka, emulgátor, voda, náhrada vajec, mašľovací prípravok, Hmotnosť: 0-370g</t>
  </si>
  <si>
    <t>Závin s makovou plnkou. Zloženie: pšenič. múka min.  60,20%, droždie, soľ,cukor, rastl.olej, emulgátor, antioxidant, kys.askorbová, enzýmy- obsahujú lepok, stabilizátor-uhličitan vápenatý sójova múka, maltodextrín, emulgátor, voda, náhrada vajec,mašľovací prípravok, maková náplň min.  48,10% (mak, cukor, suš.slad. srvátka, suš.plnotučné mlieko, suš.vaječné blielka, glukóza, soľ, antioxidant, aróma, škorica Hmotnosť: 0-360g</t>
  </si>
  <si>
    <t xml:space="preserve">Závin s orechovou plnkou. Zloženie: pšeničná múka min. 60,20%, droždie, soľ, cukor, rastl.olej, emulgátor, antioxidant, kys.askorbová, enzýmy - sójová múka, voda, náhrada vajec, mašľovacíobsahujú lepok, stabilizátor-uhličitan vápenatý sójová múka, voda, náhrada vajec, mašľovací prípravok. Orechová plnka min. 48,10% (vlašské orechy cukor, dextróza, strúhanka, škrob, pšen.krupica, suš.srvátka, pšen.lepok, aróma) </t>
  </si>
  <si>
    <t>Závin s tvarohovou náplňou. Zloženie: pšen.  múka min. 60,20%, droždie, soľ, cukor, rastl.olej, emulgátor, antioxidant, kys.askorbová, enzýmy - obsahujú lepok, stabilizátor-uhličitan vápenatý sójová múka, voda, náhrada vajec, mašľovací  prípravok. Tvarohová náplň min. 48,13% (tvaroh, tuk v sušine, z paster.mlieka, cukor, škrob, vaječný bielok, konz.látka, soľ,aróma) Hmotnosť: 0-360g</t>
  </si>
  <si>
    <t>Závin s kakaovou plnkou. Zloženie: pšeničná múka min. 60,20%, droždie, soľ, cukor, rastl.olej, emulgátor, antioxidant, kys.askorbová, enzýmy- sójová múka, voda, náhrada vajec, mašľovací obsahujú lepok, stabilizátor-uhličitan vápenatý sójová múka, voda, náhrada vajec, mašľovací  prípravok. Kakaová náplň min. 48,13% (cukor, škrob, kakaový prášok prírodný, cukor vanilk. suš. vaječná melanž, mliečna bielkovina, sušený vaječný bielok) Hmotnosť: 0-360g</t>
  </si>
  <si>
    <t>Závin s lekvárovou plnkou. Zloženie: pšen., múka min.  60,20%, droždie, soľ, cukor, rastl.olej, emulgátor, antioxidant, kys.askorbová, enzýmy- obsahujú lepok,stabilizátor-uhličitan vápenatý sójova múka, maltodextrín, emulgátor, voda, náhrada vajec,farbivo, mašľovací prípravok, sójový lecitín. Lekvárová náplň min. 48,13% (slivky, regulátor kyslosti,konz.látka,sorban draselný želirujúca látka,aróma,farbivo) Hmotnosť: 0-360g</t>
  </si>
  <si>
    <t>Bábovka škoricová. Zloženie: pšeničná múka min. 55,56%, droždie,soľ,cukor,rastl.olej, emulg. antioxidant,enzýmy obs.lepok,stabilizátor: uhličitan vápenatý,sójová múka,emulgátor, voda,náhrada vajec,mašľovací prípravok, Plnka škoricová min. 7,14% (škoricový cukor- cukor krupicový,škorica mletá) Hmotnosť: 0-370g</t>
  </si>
  <si>
    <t>Bábovka kakaová. Zloženie: pšeničná múka min. 51,24%, droždie, soľ, cukor, rastlinný olej, antioxidant, enzýmy obs.lepok, stabilizátor: uhličitan vápenatý,sójová múka,emulgátor, voda,náhrada vajec,mašľovací prípravok, kakao alkalizované min. 12%, cukor do tmavého cesta. Hmotnosť: 0-370g</t>
  </si>
  <si>
    <t>Kocka s nutelovou plnkou. Zloženie: pšenič. múka min. 57,80%, soľ, droždie, rastl.olej, antioxidant enzýmy obs.lepok, stabilizátor, voda, náhrada  vajec, maltodextrín, farbivo, mašľovací prípravok, stabilizátory, glutopan, margarín. Plnka  nutelová (cukor,ratlin.tuk,olej repkový, slnečnicová  pasta,sójová múka,kakaový prášok,sójový lecitín. Hmotnosť: 0-70g</t>
  </si>
  <si>
    <t>Šišky plnené džemom. Zloženie: pšeničná múka cukor, voda, marhuľová pulpa, droždie, rastliný olej, sušená srvátka, suš.vaječné bielka, soľ, suš.vaječné žĺtka, emulgátory, jablková dreň, pšeničný glutén, dextróza, pšeničný škrob, zahusťovadlo, enzým, arómy, múku upravujúca látka-kyselina askorbová, vanilín,marhuľová aróma, konz.látka, Hmotnosť: 0-60g</t>
  </si>
  <si>
    <t>Šišky plnené nutelou. Zloženie: pšeničná múka cukor, voda, rastlin.olej, slnečnicvoá pasta, sójová múka, droždie,rastlin.tuk, sušená srvátka, sušené vaječné bielka, kakaový prášok so sniž.obs.tuku, soľ, suš.vaječné žĺtka, emulgátory, pšeničný glutén, dextróza, pšenič. škrob, pritihurdkajúca  látka, rastl.olej, arómy, vanilín Hmotnosť: 0-60g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</si>
</sst>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81">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0" xfId="0" applyFill="1" applyAlignment="1"/>
    <xf numFmtId="0" fontId="0" fillId="0" borderId="0" xfId="0" applyFill="1" applyAlignment="1">
      <alignment horizontal="left"/>
    </xf>
    <xf numFmtId="0" fontId="0" fillId="0" borderId="2" xfId="0" applyFill="1" applyBorder="1" applyAlignment="1">
      <alignment horizontal="left"/>
    </xf>
    <xf numFmtId="0" fontId="12" fillId="0" borderId="0" xfId="0" applyFont="1" applyFill="1" applyAlignment="1">
      <alignment horizontal="center" vertical="center"/>
    </xf>
    <xf numFmtId="0" fontId="0" fillId="0" borderId="0" xfId="0" applyFill="1" applyAlignment="1">
      <alignment vertical="center"/>
    </xf>
    <xf numFmtId="0" fontId="13" fillId="0" borderId="0" xfId="0" applyFont="1" applyFill="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Fill="1" applyAlignment="1">
      <alignment horizontal="right" wrapText="1"/>
    </xf>
    <xf numFmtId="0" fontId="0" fillId="0" borderId="0" xfId="0" applyFill="1" applyAlignment="1">
      <alignment wrapText="1"/>
    </xf>
    <xf numFmtId="0" fontId="9" fillId="0" borderId="0" xfId="0" applyFont="1" applyFill="1" applyAlignment="1">
      <alignment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left" vertical="top"/>
    </xf>
    <xf numFmtId="0" fontId="0" fillId="0" borderId="0" xfId="0" applyFill="1" applyAlignment="1">
      <alignment horizontal="left"/>
    </xf>
    <xf numFmtId="0" fontId="0" fillId="0" borderId="2" xfId="0" applyFill="1" applyBorder="1" applyAlignment="1">
      <alignment horizontal="left"/>
    </xf>
    <xf numFmtId="0" fontId="12" fillId="0" borderId="0" xfId="0" applyFont="1" applyFill="1" applyBorder="1" applyAlignment="1">
      <alignment horizontal="right" vertical="top" wrapText="1"/>
    </xf>
    <xf numFmtId="0" fontId="12" fillId="0" borderId="2" xfId="0" applyFont="1" applyFill="1" applyBorder="1" applyAlignment="1">
      <alignment horizontal="right" vertical="top" wrapText="1"/>
    </xf>
    <xf numFmtId="0" fontId="0" fillId="0" borderId="2" xfId="0" applyFill="1"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topLeftCell="A58" workbookViewId="0">
      <selection activeCell="M58" sqref="M58"/>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67" t="s">
        <v>24</v>
      </c>
      <c r="B1" s="68"/>
      <c r="C1" s="68"/>
      <c r="D1" s="68"/>
      <c r="E1" s="68"/>
      <c r="F1" s="30"/>
      <c r="G1" s="70" t="s">
        <v>36</v>
      </c>
      <c r="H1" s="49"/>
      <c r="I1" s="49"/>
      <c r="J1" s="49"/>
      <c r="K1" s="49"/>
    </row>
    <row r="2" spans="1:11" ht="22.5" customHeight="1" x14ac:dyDescent="0.25">
      <c r="A2" s="68"/>
      <c r="B2" s="68"/>
      <c r="C2" s="68"/>
      <c r="D2" s="68"/>
      <c r="E2" s="68"/>
      <c r="F2" s="30"/>
      <c r="G2" s="70" t="s">
        <v>37</v>
      </c>
      <c r="H2" s="49"/>
      <c r="I2" s="49"/>
      <c r="J2" s="49"/>
      <c r="K2" s="49"/>
    </row>
    <row r="3" spans="1:11" ht="15.75" customHeight="1" x14ac:dyDescent="0.25">
      <c r="A3" s="69"/>
      <c r="B3" s="69"/>
      <c r="C3" s="69"/>
      <c r="D3" s="69"/>
      <c r="E3" s="69"/>
      <c r="F3" s="31"/>
      <c r="G3" s="71" t="s">
        <v>38</v>
      </c>
      <c r="H3" s="72"/>
      <c r="I3" s="72"/>
      <c r="J3" s="72"/>
      <c r="K3" s="72"/>
    </row>
    <row r="4" spans="1:11" ht="15.75" customHeight="1" x14ac:dyDescent="0.25">
      <c r="A4" s="32"/>
      <c r="B4" s="32"/>
      <c r="C4" s="32"/>
      <c r="D4" s="32"/>
      <c r="E4" s="32"/>
      <c r="F4" s="32"/>
      <c r="G4" s="32"/>
      <c r="H4" s="33"/>
      <c r="I4" s="11"/>
      <c r="J4" s="11"/>
      <c r="K4" s="11"/>
    </row>
    <row r="5" spans="1:11" ht="15" customHeight="1" x14ac:dyDescent="0.25">
      <c r="A5" s="11"/>
      <c r="B5" s="62" t="s">
        <v>16</v>
      </c>
      <c r="C5" s="62"/>
      <c r="D5" s="62"/>
      <c r="E5" s="62"/>
      <c r="F5" s="62"/>
      <c r="G5" s="62"/>
      <c r="H5" s="62"/>
      <c r="I5" s="63"/>
      <c r="J5" s="63"/>
      <c r="K5" s="63"/>
    </row>
    <row r="6" spans="1:11" ht="8.25" customHeight="1" x14ac:dyDescent="0.25">
      <c r="A6" s="11"/>
      <c r="B6" s="11"/>
      <c r="C6" s="11"/>
      <c r="D6" s="11"/>
      <c r="E6" s="11"/>
      <c r="F6" s="11"/>
      <c r="G6" s="11"/>
      <c r="H6" s="11"/>
      <c r="I6" s="11"/>
      <c r="J6" s="11"/>
      <c r="K6" s="11"/>
    </row>
    <row r="7" spans="1:11" ht="30" customHeight="1" x14ac:dyDescent="0.25">
      <c r="A7" s="34"/>
      <c r="B7" s="34"/>
      <c r="C7" s="34"/>
      <c r="D7" s="34"/>
      <c r="E7" s="34"/>
      <c r="F7" s="34"/>
      <c r="G7" s="34"/>
      <c r="H7" s="34"/>
      <c r="I7" s="29"/>
      <c r="J7" s="29"/>
      <c r="K7" s="29"/>
    </row>
    <row r="8" spans="1:11" ht="14.25" customHeight="1" x14ac:dyDescent="0.25">
      <c r="A8" s="34"/>
      <c r="B8" s="34"/>
      <c r="C8" s="34"/>
      <c r="D8" s="34"/>
      <c r="E8" s="34"/>
      <c r="F8" s="34"/>
      <c r="G8" s="34"/>
      <c r="H8" s="34"/>
      <c r="I8" s="11"/>
      <c r="J8" s="11"/>
      <c r="K8" s="11"/>
    </row>
    <row r="9" spans="1:11" ht="18.75" x14ac:dyDescent="0.25">
      <c r="A9" s="65" t="s">
        <v>15</v>
      </c>
      <c r="B9" s="66"/>
      <c r="C9" s="66"/>
      <c r="D9" s="66"/>
      <c r="E9" s="66"/>
      <c r="F9" s="66"/>
      <c r="G9" s="66"/>
      <c r="H9" s="66"/>
      <c r="I9" s="49"/>
      <c r="J9" s="49"/>
      <c r="K9" s="49"/>
    </row>
    <row r="10" spans="1:11" ht="11.25" customHeight="1" x14ac:dyDescent="0.25">
      <c r="A10" s="11"/>
      <c r="B10" s="11"/>
      <c r="C10" s="11"/>
      <c r="D10" s="11"/>
      <c r="E10" s="11"/>
      <c r="F10" s="11"/>
      <c r="G10" s="11"/>
      <c r="H10" s="11"/>
      <c r="I10" s="11"/>
      <c r="J10" s="11"/>
      <c r="K10" s="11"/>
    </row>
    <row r="11" spans="1:11" x14ac:dyDescent="0.25">
      <c r="A11" s="64" t="s">
        <v>39</v>
      </c>
      <c r="B11" s="64"/>
      <c r="C11" s="64"/>
      <c r="D11" s="64"/>
      <c r="E11" s="64"/>
      <c r="F11" s="64"/>
      <c r="G11" s="64"/>
      <c r="H11" s="64"/>
      <c r="I11" s="11"/>
      <c r="J11" s="11"/>
      <c r="K11" s="11"/>
    </row>
    <row r="12" spans="1:11" ht="10.5" customHeight="1" x14ac:dyDescent="0.25">
      <c r="A12" s="64"/>
      <c r="B12" s="64"/>
      <c r="C12" s="64"/>
      <c r="D12" s="64"/>
      <c r="E12" s="64"/>
      <c r="F12" s="64"/>
      <c r="G12" s="64"/>
      <c r="H12" s="64"/>
      <c r="I12" s="11"/>
      <c r="J12" s="11"/>
      <c r="K12" s="11"/>
    </row>
    <row r="13" spans="1:11" x14ac:dyDescent="0.25">
      <c r="A13" s="48"/>
      <c r="B13" s="49"/>
      <c r="C13" s="49"/>
      <c r="D13" s="49"/>
      <c r="E13" s="49"/>
      <c r="F13" s="49"/>
      <c r="G13" s="49"/>
      <c r="H13" s="49"/>
      <c r="I13" s="11"/>
      <c r="J13" s="11"/>
      <c r="K13" s="11"/>
    </row>
    <row r="14" spans="1:11" x14ac:dyDescent="0.25">
      <c r="A14" s="61" t="s">
        <v>2</v>
      </c>
      <c r="B14" s="61"/>
      <c r="C14" s="29"/>
      <c r="D14" s="29"/>
      <c r="E14" s="29"/>
      <c r="F14" s="29"/>
      <c r="G14" s="29"/>
      <c r="H14" s="29"/>
      <c r="I14" s="11"/>
      <c r="J14" s="11"/>
      <c r="K14" s="11"/>
    </row>
    <row r="15" spans="1:11" x14ac:dyDescent="0.25">
      <c r="A15" s="61" t="s">
        <v>3</v>
      </c>
      <c r="B15" s="61"/>
      <c r="C15" s="29"/>
      <c r="D15" s="29"/>
      <c r="E15" s="29"/>
      <c r="F15" s="29"/>
      <c r="G15" s="29"/>
      <c r="H15" s="29"/>
      <c r="I15" s="11"/>
      <c r="J15" s="11"/>
      <c r="K15" s="11"/>
    </row>
    <row r="16" spans="1:11" x14ac:dyDescent="0.25">
      <c r="A16" s="61" t="s">
        <v>4</v>
      </c>
      <c r="B16" s="61"/>
      <c r="C16" s="10"/>
      <c r="D16" s="10"/>
      <c r="E16" s="10"/>
      <c r="F16" s="27"/>
      <c r="G16" s="10"/>
      <c r="H16" s="10"/>
    </row>
    <row r="17" spans="1:11" x14ac:dyDescent="0.25">
      <c r="A17" s="61" t="s">
        <v>5</v>
      </c>
      <c r="B17" s="61"/>
      <c r="C17" s="10"/>
      <c r="D17" s="10"/>
      <c r="E17" s="10"/>
      <c r="F17" s="27"/>
      <c r="G17" s="10"/>
      <c r="H17" s="10"/>
    </row>
    <row r="18" spans="1:11" x14ac:dyDescent="0.25">
      <c r="A18" s="61" t="s">
        <v>6</v>
      </c>
      <c r="B18" s="61"/>
      <c r="C18" s="10"/>
      <c r="D18" s="10"/>
      <c r="E18" s="10"/>
      <c r="F18" s="27"/>
      <c r="G18" s="10"/>
      <c r="H18" s="10"/>
    </row>
    <row r="19" spans="1:11" x14ac:dyDescent="0.25">
      <c r="A19" s="61" t="s">
        <v>7</v>
      </c>
      <c r="B19" s="61"/>
      <c r="C19" s="10"/>
      <c r="D19" s="10"/>
      <c r="E19" s="10"/>
      <c r="F19" s="27"/>
      <c r="G19" s="10"/>
      <c r="H19" s="10"/>
    </row>
    <row r="20" spans="1:11" x14ac:dyDescent="0.25">
      <c r="A20" s="11"/>
      <c r="B20" s="11"/>
      <c r="C20" s="11"/>
      <c r="D20" s="11"/>
      <c r="E20" s="11"/>
      <c r="F20" s="11"/>
      <c r="G20" s="11"/>
      <c r="H20" s="11"/>
    </row>
    <row r="21" spans="1:11" ht="15" customHeight="1" x14ac:dyDescent="0.25">
      <c r="A21" s="74" t="s">
        <v>0</v>
      </c>
      <c r="B21" s="74" t="s">
        <v>12</v>
      </c>
      <c r="C21" s="58" t="s">
        <v>1</v>
      </c>
      <c r="D21" s="74" t="s">
        <v>11</v>
      </c>
      <c r="E21" s="58" t="s">
        <v>35</v>
      </c>
      <c r="F21" s="75" t="s">
        <v>34</v>
      </c>
      <c r="G21" s="58" t="s">
        <v>13</v>
      </c>
      <c r="H21" s="58" t="s">
        <v>14</v>
      </c>
      <c r="I21" s="58" t="s">
        <v>20</v>
      </c>
      <c r="J21" s="58" t="s">
        <v>18</v>
      </c>
      <c r="K21" s="58" t="s">
        <v>19</v>
      </c>
    </row>
    <row r="22" spans="1:11" x14ac:dyDescent="0.25">
      <c r="A22" s="74"/>
      <c r="B22" s="74"/>
      <c r="C22" s="58"/>
      <c r="D22" s="74"/>
      <c r="E22" s="59"/>
      <c r="F22" s="76"/>
      <c r="G22" s="73"/>
      <c r="H22" s="59"/>
      <c r="I22" s="59"/>
      <c r="J22" s="59"/>
      <c r="K22" s="59"/>
    </row>
    <row r="23" spans="1:11" ht="43.5" customHeight="1" x14ac:dyDescent="0.25">
      <c r="A23" s="74"/>
      <c r="B23" s="74"/>
      <c r="C23" s="58"/>
      <c r="D23" s="74"/>
      <c r="E23" s="59"/>
      <c r="F23" s="77"/>
      <c r="G23" s="73"/>
      <c r="H23" s="59"/>
      <c r="I23" s="59"/>
      <c r="J23" s="59"/>
      <c r="K23" s="59"/>
    </row>
    <row r="24" spans="1:11" ht="145.5" customHeight="1" x14ac:dyDescent="0.25">
      <c r="A24" s="21">
        <v>1</v>
      </c>
      <c r="B24" s="35" t="s">
        <v>44</v>
      </c>
      <c r="C24" s="43">
        <v>2200</v>
      </c>
      <c r="D24" s="36" t="s">
        <v>40</v>
      </c>
      <c r="E24" s="22" t="s">
        <v>17</v>
      </c>
      <c r="F24" s="22" t="s">
        <v>17</v>
      </c>
      <c r="G24" s="18" t="s">
        <v>17</v>
      </c>
      <c r="H24" s="14" t="e">
        <f t="shared" ref="H24:H58" si="0">C24/G24</f>
        <v>#VALUE!</v>
      </c>
      <c r="I24" s="23" t="e">
        <f>K24/H24</f>
        <v>#VALUE!</v>
      </c>
      <c r="J24" s="17" t="s">
        <v>17</v>
      </c>
      <c r="K24" s="24" t="e">
        <f t="shared" ref="K24:K58" si="1">J24*C24</f>
        <v>#VALUE!</v>
      </c>
    </row>
    <row r="25" spans="1:11" ht="113.25" customHeight="1" x14ac:dyDescent="0.25">
      <c r="A25" s="21">
        <v>2</v>
      </c>
      <c r="B25" s="35" t="s">
        <v>41</v>
      </c>
      <c r="C25" s="43">
        <v>740</v>
      </c>
      <c r="D25" s="36" t="s">
        <v>40</v>
      </c>
      <c r="E25" s="22" t="s">
        <v>17</v>
      </c>
      <c r="F25" s="22" t="s">
        <v>17</v>
      </c>
      <c r="G25" s="18" t="s">
        <v>17</v>
      </c>
      <c r="H25" s="14" t="e">
        <f t="shared" si="0"/>
        <v>#VALUE!</v>
      </c>
      <c r="I25" s="23" t="e">
        <f t="shared" ref="I25:I58" si="2">K25/H25</f>
        <v>#VALUE!</v>
      </c>
      <c r="J25" s="17" t="s">
        <v>17</v>
      </c>
      <c r="K25" s="24" t="e">
        <f t="shared" si="1"/>
        <v>#VALUE!</v>
      </c>
    </row>
    <row r="26" spans="1:11" ht="147" customHeight="1" x14ac:dyDescent="0.25">
      <c r="A26" s="21">
        <f>A25+1</f>
        <v>3</v>
      </c>
      <c r="B26" s="35" t="s">
        <v>43</v>
      </c>
      <c r="C26" s="43">
        <v>700</v>
      </c>
      <c r="D26" s="36" t="s">
        <v>40</v>
      </c>
      <c r="E26" s="22" t="s">
        <v>17</v>
      </c>
      <c r="F26" s="22" t="s">
        <v>17</v>
      </c>
      <c r="G26" s="18" t="s">
        <v>17</v>
      </c>
      <c r="H26" s="14" t="e">
        <f t="shared" si="0"/>
        <v>#VALUE!</v>
      </c>
      <c r="I26" s="23" t="e">
        <f t="shared" si="2"/>
        <v>#VALUE!</v>
      </c>
      <c r="J26" s="17" t="s">
        <v>17</v>
      </c>
      <c r="K26" s="24" t="e">
        <f t="shared" si="1"/>
        <v>#VALUE!</v>
      </c>
    </row>
    <row r="27" spans="1:11" ht="112.5" customHeight="1" x14ac:dyDescent="0.25">
      <c r="A27" s="21">
        <f t="shared" ref="A27:A58" si="3">A26+1</f>
        <v>4</v>
      </c>
      <c r="B27" s="37" t="s">
        <v>42</v>
      </c>
      <c r="C27" s="43">
        <v>129.5</v>
      </c>
      <c r="D27" s="36" t="s">
        <v>40</v>
      </c>
      <c r="E27" s="22" t="s">
        <v>17</v>
      </c>
      <c r="F27" s="22" t="s">
        <v>17</v>
      </c>
      <c r="G27" s="18" t="s">
        <v>17</v>
      </c>
      <c r="H27" s="14" t="e">
        <f t="shared" si="0"/>
        <v>#VALUE!</v>
      </c>
      <c r="I27" s="23" t="e">
        <f t="shared" si="2"/>
        <v>#VALUE!</v>
      </c>
      <c r="J27" s="17" t="s">
        <v>17</v>
      </c>
      <c r="K27" s="24" t="e">
        <f t="shared" si="1"/>
        <v>#VALUE!</v>
      </c>
    </row>
    <row r="28" spans="1:11" ht="115.5" customHeight="1" x14ac:dyDescent="0.25">
      <c r="A28" s="21">
        <f t="shared" si="3"/>
        <v>5</v>
      </c>
      <c r="B28" s="35" t="s">
        <v>45</v>
      </c>
      <c r="C28" s="43">
        <v>264</v>
      </c>
      <c r="D28" s="36" t="s">
        <v>40</v>
      </c>
      <c r="E28" s="22" t="s">
        <v>17</v>
      </c>
      <c r="F28" s="22" t="s">
        <v>17</v>
      </c>
      <c r="G28" s="18" t="s">
        <v>17</v>
      </c>
      <c r="H28" s="14" t="e">
        <f t="shared" si="0"/>
        <v>#VALUE!</v>
      </c>
      <c r="I28" s="23" t="e">
        <f t="shared" si="2"/>
        <v>#VALUE!</v>
      </c>
      <c r="J28" s="17" t="s">
        <v>17</v>
      </c>
      <c r="K28" s="24" t="e">
        <f t="shared" si="1"/>
        <v>#VALUE!</v>
      </c>
    </row>
    <row r="29" spans="1:11" ht="145.5" customHeight="1" x14ac:dyDescent="0.25">
      <c r="A29" s="21">
        <f t="shared" si="3"/>
        <v>6</v>
      </c>
      <c r="B29" s="35" t="s">
        <v>46</v>
      </c>
      <c r="C29" s="43">
        <v>420</v>
      </c>
      <c r="D29" s="36" t="s">
        <v>40</v>
      </c>
      <c r="E29" s="22" t="s">
        <v>17</v>
      </c>
      <c r="F29" s="22" t="s">
        <v>17</v>
      </c>
      <c r="G29" s="18" t="s">
        <v>17</v>
      </c>
      <c r="H29" s="14" t="e">
        <f t="shared" si="0"/>
        <v>#VALUE!</v>
      </c>
      <c r="I29" s="23" t="e">
        <f t="shared" si="2"/>
        <v>#VALUE!</v>
      </c>
      <c r="J29" s="17" t="s">
        <v>17</v>
      </c>
      <c r="K29" s="24" t="e">
        <f t="shared" si="1"/>
        <v>#VALUE!</v>
      </c>
    </row>
    <row r="30" spans="1:11" ht="225" x14ac:dyDescent="0.25">
      <c r="A30" s="21">
        <f t="shared" si="3"/>
        <v>7</v>
      </c>
      <c r="B30" s="35" t="s">
        <v>47</v>
      </c>
      <c r="C30" s="43">
        <v>48</v>
      </c>
      <c r="D30" s="36" t="s">
        <v>40</v>
      </c>
      <c r="E30" s="22" t="s">
        <v>17</v>
      </c>
      <c r="F30" s="22" t="s">
        <v>17</v>
      </c>
      <c r="G30" s="18" t="s">
        <v>17</v>
      </c>
      <c r="H30" s="14" t="e">
        <f t="shared" si="0"/>
        <v>#VALUE!</v>
      </c>
      <c r="I30" s="23" t="e">
        <f t="shared" si="2"/>
        <v>#VALUE!</v>
      </c>
      <c r="J30" s="17" t="s">
        <v>17</v>
      </c>
      <c r="K30" s="24" t="e">
        <f t="shared" si="1"/>
        <v>#VALUE!</v>
      </c>
    </row>
    <row r="31" spans="1:11" ht="135" x14ac:dyDescent="0.25">
      <c r="A31" s="21">
        <f t="shared" si="3"/>
        <v>8</v>
      </c>
      <c r="B31" s="35" t="s">
        <v>48</v>
      </c>
      <c r="C31" s="43">
        <v>250</v>
      </c>
      <c r="D31" s="36" t="s">
        <v>40</v>
      </c>
      <c r="E31" s="22" t="s">
        <v>17</v>
      </c>
      <c r="F31" s="22" t="s">
        <v>17</v>
      </c>
      <c r="G31" s="18" t="s">
        <v>17</v>
      </c>
      <c r="H31" s="14" t="e">
        <f t="shared" si="0"/>
        <v>#VALUE!</v>
      </c>
      <c r="I31" s="23" t="e">
        <f t="shared" si="2"/>
        <v>#VALUE!</v>
      </c>
      <c r="J31" s="17" t="s">
        <v>17</v>
      </c>
      <c r="K31" s="24" t="e">
        <f t="shared" si="1"/>
        <v>#VALUE!</v>
      </c>
    </row>
    <row r="32" spans="1:11" ht="195" x14ac:dyDescent="0.25">
      <c r="A32" s="21">
        <f t="shared" si="3"/>
        <v>9</v>
      </c>
      <c r="B32" s="35" t="s">
        <v>49</v>
      </c>
      <c r="C32" s="43">
        <v>550</v>
      </c>
      <c r="D32" s="36" t="s">
        <v>40</v>
      </c>
      <c r="E32" s="22" t="s">
        <v>17</v>
      </c>
      <c r="F32" s="22" t="s">
        <v>17</v>
      </c>
      <c r="G32" s="18" t="s">
        <v>17</v>
      </c>
      <c r="H32" s="14" t="e">
        <f t="shared" si="0"/>
        <v>#VALUE!</v>
      </c>
      <c r="I32" s="23" t="e">
        <f t="shared" si="2"/>
        <v>#VALUE!</v>
      </c>
      <c r="J32" s="17" t="s">
        <v>17</v>
      </c>
      <c r="K32" s="24" t="e">
        <f t="shared" si="1"/>
        <v>#VALUE!</v>
      </c>
    </row>
    <row r="33" spans="1:11" ht="180" x14ac:dyDescent="0.25">
      <c r="A33" s="21">
        <f t="shared" si="3"/>
        <v>10</v>
      </c>
      <c r="B33" s="35" t="s">
        <v>50</v>
      </c>
      <c r="C33" s="43">
        <v>120.6</v>
      </c>
      <c r="D33" s="36" t="s">
        <v>40</v>
      </c>
      <c r="E33" s="22" t="s">
        <v>17</v>
      </c>
      <c r="F33" s="22" t="s">
        <v>17</v>
      </c>
      <c r="G33" s="18" t="s">
        <v>17</v>
      </c>
      <c r="H33" s="14" t="e">
        <f t="shared" si="0"/>
        <v>#VALUE!</v>
      </c>
      <c r="I33" s="23" t="e">
        <f t="shared" si="2"/>
        <v>#VALUE!</v>
      </c>
      <c r="J33" s="17" t="s">
        <v>17</v>
      </c>
      <c r="K33" s="24" t="e">
        <f t="shared" si="1"/>
        <v>#VALUE!</v>
      </c>
    </row>
    <row r="34" spans="1:11" ht="192.75" customHeight="1" x14ac:dyDescent="0.25">
      <c r="A34" s="21">
        <f t="shared" si="3"/>
        <v>11</v>
      </c>
      <c r="B34" s="35" t="s">
        <v>51</v>
      </c>
      <c r="C34" s="43">
        <v>78</v>
      </c>
      <c r="D34" s="36" t="s">
        <v>40</v>
      </c>
      <c r="E34" s="22" t="s">
        <v>17</v>
      </c>
      <c r="F34" s="22" t="s">
        <v>17</v>
      </c>
      <c r="G34" s="18" t="s">
        <v>17</v>
      </c>
      <c r="H34" s="14" t="e">
        <f t="shared" si="0"/>
        <v>#VALUE!</v>
      </c>
      <c r="I34" s="23" t="e">
        <f t="shared" si="2"/>
        <v>#VALUE!</v>
      </c>
      <c r="J34" s="17" t="s">
        <v>17</v>
      </c>
      <c r="K34" s="24" t="e">
        <f t="shared" si="1"/>
        <v>#VALUE!</v>
      </c>
    </row>
    <row r="35" spans="1:11" ht="204" customHeight="1" x14ac:dyDescent="0.25">
      <c r="A35" s="21">
        <f t="shared" si="3"/>
        <v>12</v>
      </c>
      <c r="B35" s="38" t="s">
        <v>52</v>
      </c>
      <c r="C35" s="43">
        <v>9</v>
      </c>
      <c r="D35" s="39" t="s">
        <v>40</v>
      </c>
      <c r="E35" s="22" t="s">
        <v>17</v>
      </c>
      <c r="F35" s="22" t="s">
        <v>17</v>
      </c>
      <c r="G35" s="18" t="s">
        <v>17</v>
      </c>
      <c r="H35" s="14" t="e">
        <f t="shared" si="0"/>
        <v>#VALUE!</v>
      </c>
      <c r="I35" s="23" t="e">
        <f t="shared" si="2"/>
        <v>#VALUE!</v>
      </c>
      <c r="J35" s="17" t="s">
        <v>17</v>
      </c>
      <c r="K35" s="24" t="e">
        <f t="shared" si="1"/>
        <v>#VALUE!</v>
      </c>
    </row>
    <row r="36" spans="1:11" ht="180" x14ac:dyDescent="0.25">
      <c r="A36" s="21">
        <f t="shared" si="3"/>
        <v>13</v>
      </c>
      <c r="B36" s="35" t="s">
        <v>53</v>
      </c>
      <c r="C36" s="43">
        <v>240</v>
      </c>
      <c r="D36" s="36" t="s">
        <v>40</v>
      </c>
      <c r="E36" s="22" t="s">
        <v>17</v>
      </c>
      <c r="F36" s="22" t="s">
        <v>17</v>
      </c>
      <c r="G36" s="18" t="s">
        <v>17</v>
      </c>
      <c r="H36" s="14" t="e">
        <f t="shared" si="0"/>
        <v>#VALUE!</v>
      </c>
      <c r="I36" s="23" t="e">
        <f t="shared" si="2"/>
        <v>#VALUE!</v>
      </c>
      <c r="J36" s="17" t="s">
        <v>17</v>
      </c>
      <c r="K36" s="24" t="e">
        <f t="shared" si="1"/>
        <v>#VALUE!</v>
      </c>
    </row>
    <row r="37" spans="1:11" ht="210" x14ac:dyDescent="0.25">
      <c r="A37" s="21">
        <f t="shared" si="3"/>
        <v>14</v>
      </c>
      <c r="B37" s="35" t="s">
        <v>54</v>
      </c>
      <c r="C37" s="43">
        <v>60</v>
      </c>
      <c r="D37" s="36" t="s">
        <v>40</v>
      </c>
      <c r="E37" s="22" t="s">
        <v>17</v>
      </c>
      <c r="F37" s="22" t="s">
        <v>17</v>
      </c>
      <c r="G37" s="18" t="s">
        <v>17</v>
      </c>
      <c r="H37" s="14" t="e">
        <f t="shared" si="0"/>
        <v>#VALUE!</v>
      </c>
      <c r="I37" s="23" t="e">
        <f t="shared" si="2"/>
        <v>#VALUE!</v>
      </c>
      <c r="J37" s="17" t="s">
        <v>17</v>
      </c>
      <c r="K37" s="24" t="e">
        <f t="shared" si="1"/>
        <v>#VALUE!</v>
      </c>
    </row>
    <row r="38" spans="1:11" ht="225" x14ac:dyDescent="0.25">
      <c r="A38" s="21">
        <f t="shared" si="3"/>
        <v>15</v>
      </c>
      <c r="B38" s="35" t="s">
        <v>55</v>
      </c>
      <c r="C38" s="43">
        <v>32</v>
      </c>
      <c r="D38" s="36" t="s">
        <v>40</v>
      </c>
      <c r="E38" s="22" t="s">
        <v>17</v>
      </c>
      <c r="F38" s="22" t="s">
        <v>17</v>
      </c>
      <c r="G38" s="18" t="s">
        <v>17</v>
      </c>
      <c r="H38" s="14" t="e">
        <f t="shared" si="0"/>
        <v>#VALUE!</v>
      </c>
      <c r="I38" s="23" t="e">
        <f t="shared" si="2"/>
        <v>#VALUE!</v>
      </c>
      <c r="J38" s="17" t="s">
        <v>17</v>
      </c>
      <c r="K38" s="24" t="e">
        <f t="shared" si="1"/>
        <v>#VALUE!</v>
      </c>
    </row>
    <row r="39" spans="1:11" ht="156" customHeight="1" x14ac:dyDescent="0.25">
      <c r="A39" s="21">
        <f t="shared" si="3"/>
        <v>16</v>
      </c>
      <c r="B39" s="35" t="s">
        <v>56</v>
      </c>
      <c r="C39" s="43">
        <v>21</v>
      </c>
      <c r="D39" s="36" t="s">
        <v>40</v>
      </c>
      <c r="E39" s="22" t="s">
        <v>17</v>
      </c>
      <c r="F39" s="22" t="s">
        <v>17</v>
      </c>
      <c r="G39" s="18" t="s">
        <v>17</v>
      </c>
      <c r="H39" s="14" t="e">
        <f t="shared" si="0"/>
        <v>#VALUE!</v>
      </c>
      <c r="I39" s="23" t="e">
        <f t="shared" si="2"/>
        <v>#VALUE!</v>
      </c>
      <c r="J39" s="17" t="s">
        <v>17</v>
      </c>
      <c r="K39" s="24" t="e">
        <f t="shared" si="1"/>
        <v>#VALUE!</v>
      </c>
    </row>
    <row r="40" spans="1:11" ht="165" x14ac:dyDescent="0.25">
      <c r="A40" s="21">
        <f t="shared" si="3"/>
        <v>17</v>
      </c>
      <c r="B40" s="35" t="s">
        <v>57</v>
      </c>
      <c r="C40" s="43">
        <v>20</v>
      </c>
      <c r="D40" s="36" t="s">
        <v>40</v>
      </c>
      <c r="E40" s="22" t="s">
        <v>17</v>
      </c>
      <c r="F40" s="22" t="s">
        <v>17</v>
      </c>
      <c r="G40" s="18" t="s">
        <v>17</v>
      </c>
      <c r="H40" s="14" t="e">
        <f t="shared" si="0"/>
        <v>#VALUE!</v>
      </c>
      <c r="I40" s="23" t="e">
        <f t="shared" si="2"/>
        <v>#VALUE!</v>
      </c>
      <c r="J40" s="17" t="s">
        <v>17</v>
      </c>
      <c r="K40" s="24" t="e">
        <f t="shared" si="1"/>
        <v>#VALUE!</v>
      </c>
    </row>
    <row r="41" spans="1:11" ht="225" x14ac:dyDescent="0.25">
      <c r="A41" s="21">
        <f t="shared" si="3"/>
        <v>18</v>
      </c>
      <c r="B41" s="35" t="s">
        <v>58</v>
      </c>
      <c r="C41" s="43">
        <v>154</v>
      </c>
      <c r="D41" s="36" t="s">
        <v>40</v>
      </c>
      <c r="E41" s="22" t="s">
        <v>17</v>
      </c>
      <c r="F41" s="22" t="s">
        <v>17</v>
      </c>
      <c r="G41" s="18" t="s">
        <v>17</v>
      </c>
      <c r="H41" s="14" t="e">
        <f t="shared" si="0"/>
        <v>#VALUE!</v>
      </c>
      <c r="I41" s="23" t="e">
        <f t="shared" si="2"/>
        <v>#VALUE!</v>
      </c>
      <c r="J41" s="17" t="s">
        <v>17</v>
      </c>
      <c r="K41" s="24" t="e">
        <f t="shared" si="1"/>
        <v>#VALUE!</v>
      </c>
    </row>
    <row r="42" spans="1:11" ht="183.75" customHeight="1" x14ac:dyDescent="0.25">
      <c r="A42" s="21">
        <f t="shared" si="3"/>
        <v>19</v>
      </c>
      <c r="B42" s="35" t="s">
        <v>59</v>
      </c>
      <c r="C42" s="43">
        <v>280</v>
      </c>
      <c r="D42" s="36" t="s">
        <v>40</v>
      </c>
      <c r="E42" s="22" t="s">
        <v>17</v>
      </c>
      <c r="F42" s="22" t="s">
        <v>17</v>
      </c>
      <c r="G42" s="18" t="s">
        <v>17</v>
      </c>
      <c r="H42" s="14" t="e">
        <f t="shared" si="0"/>
        <v>#VALUE!</v>
      </c>
      <c r="I42" s="23" t="e">
        <f t="shared" si="2"/>
        <v>#VALUE!</v>
      </c>
      <c r="J42" s="17" t="s">
        <v>17</v>
      </c>
      <c r="K42" s="24" t="e">
        <f t="shared" si="1"/>
        <v>#VALUE!</v>
      </c>
    </row>
    <row r="43" spans="1:11" ht="210" x14ac:dyDescent="0.25">
      <c r="A43" s="21">
        <f t="shared" si="3"/>
        <v>20</v>
      </c>
      <c r="B43" s="35" t="s">
        <v>60</v>
      </c>
      <c r="C43" s="43">
        <v>84</v>
      </c>
      <c r="D43" s="36" t="s">
        <v>40</v>
      </c>
      <c r="E43" s="22" t="s">
        <v>17</v>
      </c>
      <c r="F43" s="22" t="s">
        <v>17</v>
      </c>
      <c r="G43" s="18" t="s">
        <v>17</v>
      </c>
      <c r="H43" s="14" t="e">
        <f t="shared" si="0"/>
        <v>#VALUE!</v>
      </c>
      <c r="I43" s="23" t="e">
        <f t="shared" si="2"/>
        <v>#VALUE!</v>
      </c>
      <c r="J43" s="17" t="s">
        <v>17</v>
      </c>
      <c r="K43" s="24" t="e">
        <f t="shared" si="1"/>
        <v>#VALUE!</v>
      </c>
    </row>
    <row r="44" spans="1:11" ht="180" x14ac:dyDescent="0.25">
      <c r="A44" s="21">
        <f t="shared" si="3"/>
        <v>21</v>
      </c>
      <c r="B44" s="35" t="s">
        <v>61</v>
      </c>
      <c r="C44" s="43">
        <v>84</v>
      </c>
      <c r="D44" s="36" t="s">
        <v>40</v>
      </c>
      <c r="E44" s="22" t="s">
        <v>17</v>
      </c>
      <c r="F44" s="22" t="s">
        <v>17</v>
      </c>
      <c r="G44" s="18" t="s">
        <v>17</v>
      </c>
      <c r="H44" s="14" t="e">
        <f t="shared" si="0"/>
        <v>#VALUE!</v>
      </c>
      <c r="I44" s="23" t="e">
        <f t="shared" si="2"/>
        <v>#VALUE!</v>
      </c>
      <c r="J44" s="17" t="s">
        <v>17</v>
      </c>
      <c r="K44" s="24" t="e">
        <f t="shared" si="1"/>
        <v>#VALUE!</v>
      </c>
    </row>
    <row r="45" spans="1:11" ht="195" x14ac:dyDescent="0.25">
      <c r="A45" s="21">
        <f t="shared" si="3"/>
        <v>22</v>
      </c>
      <c r="B45" s="35" t="s">
        <v>62</v>
      </c>
      <c r="C45" s="43">
        <v>91</v>
      </c>
      <c r="D45" s="36" t="s">
        <v>40</v>
      </c>
      <c r="E45" s="22" t="s">
        <v>17</v>
      </c>
      <c r="F45" s="22" t="s">
        <v>17</v>
      </c>
      <c r="G45" s="18" t="s">
        <v>17</v>
      </c>
      <c r="H45" s="14" t="e">
        <f t="shared" si="0"/>
        <v>#VALUE!</v>
      </c>
      <c r="I45" s="23" t="e">
        <f t="shared" si="2"/>
        <v>#VALUE!</v>
      </c>
      <c r="J45" s="17" t="s">
        <v>17</v>
      </c>
      <c r="K45" s="24" t="e">
        <f t="shared" si="1"/>
        <v>#VALUE!</v>
      </c>
    </row>
    <row r="46" spans="1:11" ht="135" x14ac:dyDescent="0.25">
      <c r="A46" s="21">
        <f t="shared" si="3"/>
        <v>23</v>
      </c>
      <c r="B46" s="35" t="s">
        <v>63</v>
      </c>
      <c r="C46" s="43">
        <v>108</v>
      </c>
      <c r="D46" s="36" t="s">
        <v>40</v>
      </c>
      <c r="E46" s="22" t="s">
        <v>17</v>
      </c>
      <c r="F46" s="22" t="s">
        <v>17</v>
      </c>
      <c r="G46" s="18" t="s">
        <v>17</v>
      </c>
      <c r="H46" s="14" t="e">
        <f t="shared" si="0"/>
        <v>#VALUE!</v>
      </c>
      <c r="I46" s="23" t="e">
        <f t="shared" si="2"/>
        <v>#VALUE!</v>
      </c>
      <c r="J46" s="17" t="s">
        <v>17</v>
      </c>
      <c r="K46" s="24" t="e">
        <f t="shared" si="1"/>
        <v>#VALUE!</v>
      </c>
    </row>
    <row r="47" spans="1:11" ht="150" x14ac:dyDescent="0.25">
      <c r="A47" s="21">
        <f t="shared" si="3"/>
        <v>24</v>
      </c>
      <c r="B47" s="35" t="s">
        <v>64</v>
      </c>
      <c r="C47" s="43">
        <v>35</v>
      </c>
      <c r="D47" s="36" t="s">
        <v>40</v>
      </c>
      <c r="E47" s="22" t="s">
        <v>17</v>
      </c>
      <c r="F47" s="22" t="s">
        <v>17</v>
      </c>
      <c r="G47" s="18" t="s">
        <v>17</v>
      </c>
      <c r="H47" s="14" t="e">
        <f t="shared" si="0"/>
        <v>#VALUE!</v>
      </c>
      <c r="I47" s="23" t="e">
        <f t="shared" si="2"/>
        <v>#VALUE!</v>
      </c>
      <c r="J47" s="17" t="s">
        <v>17</v>
      </c>
      <c r="K47" s="24" t="e">
        <f t="shared" si="1"/>
        <v>#VALUE!</v>
      </c>
    </row>
    <row r="48" spans="1:11" ht="120" x14ac:dyDescent="0.25">
      <c r="A48" s="21">
        <f t="shared" si="3"/>
        <v>25</v>
      </c>
      <c r="B48" s="35" t="s">
        <v>65</v>
      </c>
      <c r="C48" s="43">
        <v>444</v>
      </c>
      <c r="D48" s="36" t="s">
        <v>40</v>
      </c>
      <c r="E48" s="22" t="s">
        <v>17</v>
      </c>
      <c r="F48" s="22" t="s">
        <v>17</v>
      </c>
      <c r="G48" s="18" t="s">
        <v>17</v>
      </c>
      <c r="H48" s="14" t="e">
        <f t="shared" si="0"/>
        <v>#VALUE!</v>
      </c>
      <c r="I48" s="23" t="e">
        <f t="shared" si="2"/>
        <v>#VALUE!</v>
      </c>
      <c r="J48" s="17" t="s">
        <v>17</v>
      </c>
      <c r="K48" s="24" t="e">
        <f t="shared" si="1"/>
        <v>#VALUE!</v>
      </c>
    </row>
    <row r="49" spans="1:11" ht="195" x14ac:dyDescent="0.25">
      <c r="A49" s="21">
        <f t="shared" si="3"/>
        <v>26</v>
      </c>
      <c r="B49" s="40" t="s">
        <v>66</v>
      </c>
      <c r="C49" s="44">
        <v>79.2</v>
      </c>
      <c r="D49" s="41"/>
      <c r="E49" s="22" t="s">
        <v>17</v>
      </c>
      <c r="F49" s="22" t="s">
        <v>17</v>
      </c>
      <c r="G49" s="18" t="s">
        <v>17</v>
      </c>
      <c r="H49" s="14" t="e">
        <f t="shared" si="0"/>
        <v>#VALUE!</v>
      </c>
      <c r="I49" s="23" t="e">
        <f t="shared" si="2"/>
        <v>#VALUE!</v>
      </c>
      <c r="J49" s="17" t="s">
        <v>17</v>
      </c>
      <c r="K49" s="24" t="e">
        <f t="shared" si="1"/>
        <v>#VALUE!</v>
      </c>
    </row>
    <row r="50" spans="1:11" ht="195" x14ac:dyDescent="0.25">
      <c r="A50" s="21">
        <f t="shared" si="3"/>
        <v>27</v>
      </c>
      <c r="B50" s="35" t="s">
        <v>67</v>
      </c>
      <c r="C50" s="43">
        <v>79.2</v>
      </c>
      <c r="D50" s="36" t="s">
        <v>40</v>
      </c>
      <c r="E50" s="22" t="s">
        <v>17</v>
      </c>
      <c r="F50" s="22" t="s">
        <v>17</v>
      </c>
      <c r="G50" s="18" t="s">
        <v>17</v>
      </c>
      <c r="H50" s="14" t="e">
        <f t="shared" si="0"/>
        <v>#VALUE!</v>
      </c>
      <c r="I50" s="23" t="e">
        <f t="shared" si="2"/>
        <v>#VALUE!</v>
      </c>
      <c r="J50" s="17" t="s">
        <v>17</v>
      </c>
      <c r="K50" s="24" t="e">
        <f t="shared" si="1"/>
        <v>#VALUE!</v>
      </c>
    </row>
    <row r="51" spans="1:11" ht="195" x14ac:dyDescent="0.25">
      <c r="A51" s="21">
        <f t="shared" si="3"/>
        <v>28</v>
      </c>
      <c r="B51" s="42" t="s">
        <v>68</v>
      </c>
      <c r="C51" s="43">
        <v>108</v>
      </c>
      <c r="D51" s="39" t="s">
        <v>40</v>
      </c>
      <c r="E51" s="22" t="s">
        <v>17</v>
      </c>
      <c r="F51" s="22" t="s">
        <v>17</v>
      </c>
      <c r="G51" s="18" t="s">
        <v>17</v>
      </c>
      <c r="H51" s="14" t="e">
        <f t="shared" si="0"/>
        <v>#VALUE!</v>
      </c>
      <c r="I51" s="23" t="e">
        <f t="shared" si="2"/>
        <v>#VALUE!</v>
      </c>
      <c r="J51" s="17" t="s">
        <v>17</v>
      </c>
      <c r="K51" s="24" t="e">
        <f t="shared" si="1"/>
        <v>#VALUE!</v>
      </c>
    </row>
    <row r="52" spans="1:11" ht="210" x14ac:dyDescent="0.25">
      <c r="A52" s="21">
        <f t="shared" si="3"/>
        <v>29</v>
      </c>
      <c r="B52" s="35" t="s">
        <v>69</v>
      </c>
      <c r="C52" s="43">
        <v>79.2</v>
      </c>
      <c r="D52" s="39" t="s">
        <v>40</v>
      </c>
      <c r="E52" s="22" t="s">
        <v>17</v>
      </c>
      <c r="F52" s="22" t="s">
        <v>17</v>
      </c>
      <c r="G52" s="18" t="s">
        <v>17</v>
      </c>
      <c r="H52" s="14" t="e">
        <f t="shared" si="0"/>
        <v>#VALUE!</v>
      </c>
      <c r="I52" s="23" t="e">
        <f t="shared" si="2"/>
        <v>#VALUE!</v>
      </c>
      <c r="J52" s="17" t="s">
        <v>17</v>
      </c>
      <c r="K52" s="24" t="e">
        <f t="shared" si="1"/>
        <v>#VALUE!</v>
      </c>
    </row>
    <row r="53" spans="1:11" ht="204" customHeight="1" x14ac:dyDescent="0.25">
      <c r="A53" s="21">
        <f t="shared" si="3"/>
        <v>30</v>
      </c>
      <c r="B53" s="35" t="s">
        <v>70</v>
      </c>
      <c r="C53" s="43">
        <v>108</v>
      </c>
      <c r="D53" s="39" t="s">
        <v>40</v>
      </c>
      <c r="E53" s="22" t="s">
        <v>17</v>
      </c>
      <c r="F53" s="22" t="s">
        <v>17</v>
      </c>
      <c r="G53" s="18" t="s">
        <v>17</v>
      </c>
      <c r="H53" s="14" t="e">
        <f t="shared" si="0"/>
        <v>#VALUE!</v>
      </c>
      <c r="I53" s="23" t="e">
        <f t="shared" si="2"/>
        <v>#VALUE!</v>
      </c>
      <c r="J53" s="17" t="s">
        <v>17</v>
      </c>
      <c r="K53" s="24" t="e">
        <f t="shared" si="1"/>
        <v>#VALUE!</v>
      </c>
    </row>
    <row r="54" spans="1:11" ht="174.75" customHeight="1" x14ac:dyDescent="0.25">
      <c r="A54" s="21">
        <f t="shared" si="3"/>
        <v>31</v>
      </c>
      <c r="B54" s="35" t="s">
        <v>71</v>
      </c>
      <c r="C54" s="43">
        <v>92.5</v>
      </c>
      <c r="D54" s="36" t="s">
        <v>40</v>
      </c>
      <c r="E54" s="22" t="s">
        <v>17</v>
      </c>
      <c r="F54" s="22" t="s">
        <v>17</v>
      </c>
      <c r="G54" s="18" t="s">
        <v>17</v>
      </c>
      <c r="H54" s="14" t="e">
        <f t="shared" si="0"/>
        <v>#VALUE!</v>
      </c>
      <c r="I54" s="23" t="e">
        <f t="shared" si="2"/>
        <v>#VALUE!</v>
      </c>
      <c r="J54" s="17" t="s">
        <v>17</v>
      </c>
      <c r="K54" s="24" t="e">
        <f t="shared" si="1"/>
        <v>#VALUE!</v>
      </c>
    </row>
    <row r="55" spans="1:11" ht="135" x14ac:dyDescent="0.25">
      <c r="A55" s="21">
        <f t="shared" si="3"/>
        <v>32</v>
      </c>
      <c r="B55" s="35" t="s">
        <v>72</v>
      </c>
      <c r="C55" s="43">
        <v>92.5</v>
      </c>
      <c r="D55" s="36" t="s">
        <v>40</v>
      </c>
      <c r="E55" s="22" t="s">
        <v>17</v>
      </c>
      <c r="F55" s="22" t="s">
        <v>17</v>
      </c>
      <c r="G55" s="18" t="s">
        <v>17</v>
      </c>
      <c r="H55" s="14" t="e">
        <f t="shared" si="0"/>
        <v>#VALUE!</v>
      </c>
      <c r="I55" s="23" t="e">
        <f t="shared" si="2"/>
        <v>#VALUE!</v>
      </c>
      <c r="J55" s="17" t="s">
        <v>17</v>
      </c>
      <c r="K55" s="24" t="e">
        <f t="shared" si="1"/>
        <v>#VALUE!</v>
      </c>
    </row>
    <row r="56" spans="1:11" ht="165" x14ac:dyDescent="0.25">
      <c r="A56" s="21">
        <f t="shared" si="3"/>
        <v>33</v>
      </c>
      <c r="B56" s="35" t="s">
        <v>73</v>
      </c>
      <c r="C56" s="43">
        <v>140</v>
      </c>
      <c r="D56" s="36" t="s">
        <v>40</v>
      </c>
      <c r="E56" s="22" t="s">
        <v>17</v>
      </c>
      <c r="F56" s="22" t="s">
        <v>17</v>
      </c>
      <c r="G56" s="18" t="s">
        <v>17</v>
      </c>
      <c r="H56" s="14" t="e">
        <f t="shared" si="0"/>
        <v>#VALUE!</v>
      </c>
      <c r="I56" s="23" t="e">
        <f t="shared" si="2"/>
        <v>#VALUE!</v>
      </c>
      <c r="J56" s="17" t="s">
        <v>17</v>
      </c>
      <c r="K56" s="24" t="e">
        <f t="shared" si="1"/>
        <v>#VALUE!</v>
      </c>
    </row>
    <row r="57" spans="1:11" ht="178.5" customHeight="1" x14ac:dyDescent="0.25">
      <c r="A57" s="21">
        <f t="shared" si="3"/>
        <v>34</v>
      </c>
      <c r="B57" s="35" t="s">
        <v>74</v>
      </c>
      <c r="C57" s="43">
        <v>30</v>
      </c>
      <c r="D57" s="36" t="s">
        <v>40</v>
      </c>
      <c r="E57" s="22" t="s">
        <v>17</v>
      </c>
      <c r="F57" s="22" t="s">
        <v>17</v>
      </c>
      <c r="G57" s="18" t="s">
        <v>17</v>
      </c>
      <c r="H57" s="14" t="e">
        <f t="shared" si="0"/>
        <v>#VALUE!</v>
      </c>
      <c r="I57" s="23" t="e">
        <f t="shared" si="2"/>
        <v>#VALUE!</v>
      </c>
      <c r="J57" s="17" t="s">
        <v>17</v>
      </c>
      <c r="K57" s="24" t="e">
        <f t="shared" si="1"/>
        <v>#VALUE!</v>
      </c>
    </row>
    <row r="58" spans="1:11" ht="165" x14ac:dyDescent="0.25">
      <c r="A58" s="21">
        <f t="shared" si="3"/>
        <v>35</v>
      </c>
      <c r="B58" s="35" t="s">
        <v>75</v>
      </c>
      <c r="C58" s="43">
        <v>60</v>
      </c>
      <c r="D58" s="36" t="s">
        <v>40</v>
      </c>
      <c r="E58" s="22" t="s">
        <v>17</v>
      </c>
      <c r="F58" s="22" t="s">
        <v>17</v>
      </c>
      <c r="G58" s="18" t="s">
        <v>17</v>
      </c>
      <c r="H58" s="14" t="e">
        <f t="shared" si="0"/>
        <v>#VALUE!</v>
      </c>
      <c r="I58" s="23" t="e">
        <f t="shared" si="2"/>
        <v>#VALUE!</v>
      </c>
      <c r="J58" s="17" t="s">
        <v>17</v>
      </c>
      <c r="K58" s="24" t="e">
        <f t="shared" si="1"/>
        <v>#VALUE!</v>
      </c>
    </row>
    <row r="59" spans="1:11" s="5" customFormat="1" ht="32.25" customHeight="1" x14ac:dyDescent="0.25">
      <c r="A59" s="2"/>
      <c r="B59" s="3"/>
      <c r="C59" s="4"/>
      <c r="D59" s="4"/>
      <c r="E59" s="4"/>
      <c r="F59" s="4"/>
      <c r="G59" s="4"/>
      <c r="H59" s="4"/>
      <c r="I59" s="80" t="s">
        <v>21</v>
      </c>
      <c r="J59" s="80"/>
      <c r="K59" s="25" t="e">
        <f>SUM(K24:K58)</f>
        <v>#VALUE!</v>
      </c>
    </row>
    <row r="60" spans="1:11" s="5" customFormat="1" ht="19.5" customHeight="1" x14ac:dyDescent="0.25">
      <c r="A60" s="2"/>
      <c r="B60" s="3"/>
      <c r="C60" s="4"/>
      <c r="D60" s="4"/>
      <c r="E60" s="4"/>
      <c r="F60" s="4"/>
      <c r="G60" s="4"/>
      <c r="H60" s="4"/>
      <c r="I60" s="57" t="s">
        <v>22</v>
      </c>
      <c r="J60" s="57"/>
      <c r="K60" s="25" t="e">
        <f>K59*0.2</f>
        <v>#VALUE!</v>
      </c>
    </row>
    <row r="61" spans="1:11" s="5" customFormat="1" ht="45.75" customHeight="1" x14ac:dyDescent="0.25">
      <c r="A61" s="2"/>
      <c r="B61" s="3"/>
      <c r="C61" s="4"/>
      <c r="D61" s="4"/>
      <c r="E61" s="4"/>
      <c r="F61" s="4"/>
      <c r="G61" s="4"/>
      <c r="H61" s="4"/>
      <c r="I61" s="56" t="s">
        <v>23</v>
      </c>
      <c r="J61" s="56"/>
      <c r="K61" s="25" t="e">
        <f>K59+K60</f>
        <v>#VALUE!</v>
      </c>
    </row>
    <row r="62" spans="1:11" s="5" customFormat="1" ht="45.75" customHeight="1" x14ac:dyDescent="0.25">
      <c r="A62" s="2"/>
      <c r="B62" s="3"/>
      <c r="C62" s="4"/>
      <c r="D62" s="4"/>
      <c r="E62" s="4"/>
      <c r="F62" s="4"/>
      <c r="G62" s="4"/>
      <c r="H62" s="4"/>
      <c r="I62" s="15"/>
      <c r="J62" s="15"/>
      <c r="K62" s="16"/>
    </row>
    <row r="63" spans="1:11" s="5" customFormat="1" ht="53.25" customHeight="1" x14ac:dyDescent="0.25">
      <c r="A63" s="78" t="s">
        <v>25</v>
      </c>
      <c r="B63" s="79"/>
      <c r="C63" s="79"/>
      <c r="D63" s="79"/>
      <c r="E63" s="79"/>
      <c r="F63" s="79"/>
      <c r="G63" s="79"/>
      <c r="H63" s="79"/>
      <c r="I63" s="79"/>
      <c r="J63" s="79"/>
      <c r="K63" s="79"/>
    </row>
    <row r="64" spans="1:11" s="5" customFormat="1" ht="21.75" customHeight="1" x14ac:dyDescent="0.25">
      <c r="A64" s="19"/>
      <c r="B64" s="20"/>
      <c r="C64" s="20"/>
      <c r="D64" s="20"/>
      <c r="E64" s="20"/>
      <c r="F64" s="28"/>
      <c r="G64" s="20"/>
      <c r="H64" s="20"/>
      <c r="I64" s="20"/>
      <c r="J64" s="20"/>
      <c r="K64" s="20"/>
    </row>
    <row r="65" spans="1:11" s="5" customFormat="1" ht="58.5" customHeight="1" x14ac:dyDescent="0.25">
      <c r="A65" s="50" t="s">
        <v>33</v>
      </c>
      <c r="B65" s="51"/>
      <c r="C65" s="51"/>
      <c r="D65" s="51"/>
      <c r="E65" s="51"/>
      <c r="F65" s="51"/>
      <c r="G65" s="51"/>
      <c r="H65" s="51"/>
      <c r="I65" s="51"/>
      <c r="J65" s="51"/>
      <c r="K65" s="51"/>
    </row>
    <row r="66" spans="1:11" s="5" customFormat="1" x14ac:dyDescent="0.25">
      <c r="A66" s="50" t="s">
        <v>26</v>
      </c>
      <c r="B66" s="51"/>
      <c r="C66" s="51"/>
      <c r="D66" s="51"/>
      <c r="E66" s="51"/>
      <c r="F66" s="51"/>
      <c r="G66" s="51"/>
      <c r="H66" s="51"/>
      <c r="I66" s="51"/>
      <c r="J66" s="51"/>
      <c r="K66" s="51"/>
    </row>
    <row r="67" spans="1:11" s="5" customFormat="1" x14ac:dyDescent="0.25">
      <c r="A67" s="52" t="s">
        <v>27</v>
      </c>
      <c r="B67" s="53"/>
      <c r="C67" s="53"/>
      <c r="D67" s="53"/>
      <c r="E67" s="53"/>
      <c r="F67" s="53"/>
      <c r="G67" s="53"/>
      <c r="H67" s="53"/>
      <c r="I67" s="53"/>
      <c r="J67" s="53"/>
      <c r="K67" s="53"/>
    </row>
    <row r="68" spans="1:11" s="5" customFormat="1" ht="20.25" customHeight="1" x14ac:dyDescent="0.25">
      <c r="A68" s="26"/>
      <c r="B68" s="20"/>
      <c r="C68" s="20"/>
      <c r="D68" s="20"/>
      <c r="E68" s="20"/>
      <c r="F68" s="28"/>
      <c r="G68" s="20"/>
      <c r="H68" s="20"/>
      <c r="I68" s="20"/>
      <c r="J68" s="20"/>
      <c r="K68" s="20"/>
    </row>
    <row r="69" spans="1:11" s="5" customFormat="1" ht="20.25" customHeight="1" x14ac:dyDescent="0.25">
      <c r="A69" s="54" t="s">
        <v>28</v>
      </c>
      <c r="B69" s="55"/>
      <c r="C69" s="55"/>
      <c r="D69" s="55"/>
      <c r="E69" s="55"/>
      <c r="F69" s="55"/>
      <c r="G69" s="55"/>
      <c r="H69" s="55"/>
      <c r="I69" s="55"/>
      <c r="J69" s="55"/>
      <c r="K69" s="55"/>
    </row>
    <row r="70" spans="1:11" s="5" customFormat="1" ht="20.25" customHeight="1" x14ac:dyDescent="0.25">
      <c r="A70" s="2"/>
      <c r="B70" s="3"/>
      <c r="C70" s="4"/>
      <c r="D70" s="4"/>
      <c r="E70" s="4"/>
      <c r="F70" s="4"/>
      <c r="G70" s="4"/>
      <c r="H70" s="4"/>
      <c r="I70" s="15"/>
      <c r="J70" s="15"/>
      <c r="K70" s="16"/>
    </row>
    <row r="71" spans="1:11" s="5" customFormat="1" ht="20.25" customHeight="1" x14ac:dyDescent="0.25">
      <c r="A71" s="2"/>
      <c r="B71" s="3"/>
      <c r="C71" s="4"/>
      <c r="D71" s="4"/>
      <c r="E71" s="4"/>
      <c r="F71" s="4"/>
      <c r="G71" s="4"/>
      <c r="H71" s="4"/>
      <c r="I71" s="15"/>
      <c r="J71" s="15"/>
      <c r="K71" s="16"/>
    </row>
    <row r="72" spans="1:11" x14ac:dyDescent="0.25">
      <c r="A72" s="1"/>
    </row>
    <row r="73" spans="1:11" ht="15" customHeight="1" x14ac:dyDescent="0.25">
      <c r="A73" s="6"/>
      <c r="B73" s="8" t="s">
        <v>8</v>
      </c>
      <c r="C73" s="7"/>
      <c r="D73" s="7"/>
      <c r="G73" s="12"/>
      <c r="H73" s="13"/>
    </row>
    <row r="74" spans="1:11" ht="48.75" customHeight="1" x14ac:dyDescent="0.25">
      <c r="A74" s="6"/>
      <c r="B74" s="9" t="s">
        <v>9</v>
      </c>
      <c r="C74" s="7"/>
      <c r="D74" s="7"/>
      <c r="G74" s="60" t="s">
        <v>10</v>
      </c>
      <c r="H74" s="60"/>
    </row>
    <row r="75" spans="1:11" x14ac:dyDescent="0.25">
      <c r="A75" s="45" t="s">
        <v>29</v>
      </c>
      <c r="B75" s="46"/>
    </row>
    <row r="76" spans="1:11" x14ac:dyDescent="0.25">
      <c r="B76" s="47" t="s">
        <v>30</v>
      </c>
      <c r="C76" s="47"/>
      <c r="D76" s="47"/>
      <c r="E76" s="47"/>
      <c r="F76" s="47"/>
      <c r="G76" s="47"/>
      <c r="H76" s="47"/>
      <c r="I76" s="47"/>
      <c r="J76" s="47"/>
    </row>
    <row r="77" spans="1:11" x14ac:dyDescent="0.25">
      <c r="B77" s="47" t="s">
        <v>32</v>
      </c>
      <c r="C77" s="47"/>
      <c r="D77" s="47"/>
      <c r="E77" s="47"/>
      <c r="F77" s="47"/>
      <c r="G77" s="47"/>
      <c r="H77" s="47"/>
      <c r="I77" s="47"/>
      <c r="J77" s="47"/>
    </row>
    <row r="78" spans="1:11" x14ac:dyDescent="0.25">
      <c r="B78" s="47" t="s">
        <v>31</v>
      </c>
      <c r="C78" s="47"/>
      <c r="D78" s="47"/>
      <c r="E78" s="47"/>
      <c r="F78" s="47"/>
      <c r="G78" s="47"/>
      <c r="H78" s="47"/>
      <c r="I78" s="47"/>
      <c r="J78" s="47"/>
    </row>
  </sheetData>
  <mergeCells count="38">
    <mergeCell ref="A63:K63"/>
    <mergeCell ref="I59:J59"/>
    <mergeCell ref="D21:D23"/>
    <mergeCell ref="E21:E23"/>
    <mergeCell ref="H21:H23"/>
    <mergeCell ref="A17:B17"/>
    <mergeCell ref="A18:B18"/>
    <mergeCell ref="A19:B19"/>
    <mergeCell ref="G21:G23"/>
    <mergeCell ref="A15:B15"/>
    <mergeCell ref="A16:B16"/>
    <mergeCell ref="A21:A23"/>
    <mergeCell ref="B21:B23"/>
    <mergeCell ref="C21:C23"/>
    <mergeCell ref="F21:F23"/>
    <mergeCell ref="B5:K5"/>
    <mergeCell ref="A11:H12"/>
    <mergeCell ref="A9:K9"/>
    <mergeCell ref="A1:E3"/>
    <mergeCell ref="G1:K1"/>
    <mergeCell ref="G2:K2"/>
    <mergeCell ref="G3:K3"/>
    <mergeCell ref="A75:B75"/>
    <mergeCell ref="B76:J76"/>
    <mergeCell ref="B77:J77"/>
    <mergeCell ref="B78:J78"/>
    <mergeCell ref="A13:H13"/>
    <mergeCell ref="A65:K65"/>
    <mergeCell ref="A66:K66"/>
    <mergeCell ref="A67:K67"/>
    <mergeCell ref="A69:K69"/>
    <mergeCell ref="I61:J61"/>
    <mergeCell ref="I60:J60"/>
    <mergeCell ref="I21:I23"/>
    <mergeCell ref="J21:J23"/>
    <mergeCell ref="K21:K23"/>
    <mergeCell ref="G74:H74"/>
    <mergeCell ref="A14:B14"/>
  </mergeCells>
  <pageMargins left="0.25" right="0.25"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2018-08-06T05:52:35Z</cp:lastPrinted>
  <dcterms:created xsi:type="dcterms:W3CDTF">2016-12-08T08:45:23Z</dcterms:created>
  <dcterms:modified xsi:type="dcterms:W3CDTF">2018-08-06T05:52:39Z</dcterms:modified>
</cp:coreProperties>
</file>