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cek.ivan\Desktop\"/>
    </mc:Choice>
  </mc:AlternateContent>
  <bookViews>
    <workbookView xWindow="0" yWindow="0" windowWidth="16365" windowHeight="466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1" l="1"/>
  <c r="N35" i="1"/>
  <c r="L35" i="1"/>
  <c r="K35" i="1"/>
  <c r="I35" i="1"/>
  <c r="H35" i="1"/>
  <c r="F35" i="1"/>
  <c r="E35" i="1"/>
  <c r="C35" i="1"/>
  <c r="O34" i="1"/>
  <c r="N34" i="1"/>
  <c r="L34" i="1"/>
  <c r="K34" i="1"/>
  <c r="I34" i="1"/>
  <c r="H34" i="1"/>
  <c r="F34" i="1"/>
  <c r="E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34" i="1" s="1"/>
</calcChain>
</file>

<file path=xl/sharedStrings.xml><?xml version="1.0" encoding="utf-8"?>
<sst xmlns="http://schemas.openxmlformats.org/spreadsheetml/2006/main" count="80" uniqueCount="48">
  <si>
    <t>PREHĽAD VYBRANÝCH PARAMETROV LINIEK MHD NITRA</t>
  </si>
  <si>
    <t>Deň školského vyučovania</t>
  </si>
  <si>
    <t>Deň školských prázdnin</t>
  </si>
  <si>
    <t>Sobota</t>
  </si>
  <si>
    <t>Nedeľa, sviatok</t>
  </si>
  <si>
    <t>LINKA</t>
  </si>
  <si>
    <t>KM DĹŽKA SPOJA:</t>
  </si>
  <si>
    <t>PRIEM.</t>
  </si>
  <si>
    <t>MAX.</t>
  </si>
  <si>
    <t>počet spojov</t>
  </si>
  <si>
    <t>km výkon</t>
  </si>
  <si>
    <t>Železničná stanica Nitra - Zobor, Nemocnica</t>
  </si>
  <si>
    <t>MIDI</t>
  </si>
  <si>
    <t>Klokočina, Kmeťova - Priemyselný park</t>
  </si>
  <si>
    <t>MAXI</t>
  </si>
  <si>
    <t>Železničná stanica Nitra - Dražovce</t>
  </si>
  <si>
    <t>Chrenová, Gorazdova - Klokočina, Edisonova</t>
  </si>
  <si>
    <t>MIDI/ŠTANDARD</t>
  </si>
  <si>
    <t>Klokočina, Kmeťova - Kalvária</t>
  </si>
  <si>
    <t>Chrenová, Gorazdova - Lužianky, Vinárska</t>
  </si>
  <si>
    <t>ŠTANDARD</t>
  </si>
  <si>
    <t>Klokočina, Kmeťova - Zobor, Nemocnica</t>
  </si>
  <si>
    <t>Klokočina, Kmeťova - Zobor, Lanovka</t>
  </si>
  <si>
    <t>Palárikova - Párovské Háje</t>
  </si>
  <si>
    <t>Chrenová, Gorazdova - Branč</t>
  </si>
  <si>
    <t>ŠTANDARD/MAXI</t>
  </si>
  <si>
    <t>Klokočina, Kmeťova - Chrenová, Vinohrady</t>
  </si>
  <si>
    <t>Chrenová, Gorazdova - Krškany, Nitr. strojárne</t>
  </si>
  <si>
    <t>Chrenová, Gorazdova - Jakuba Haška</t>
  </si>
  <si>
    <t>Chrenová, Gorazdova - Priemyselný park</t>
  </si>
  <si>
    <t>Železničná stanica Nitra - Kynek</t>
  </si>
  <si>
    <t>Železničná stanica Nitra - Janíkovce</t>
  </si>
  <si>
    <t>Železničná stanica Nitra - Lužianky</t>
  </si>
  <si>
    <t>Mlynárce - Krškany, Idea</t>
  </si>
  <si>
    <t>Krškany, Plastika - Priemyselný park</t>
  </si>
  <si>
    <t>Klokočina, Kmeťova - Železničná stanica Nitra</t>
  </si>
  <si>
    <t>Zobor, Nemocnica - Wilsonovo nábrežie</t>
  </si>
  <si>
    <t>Jakuba Haška - Zobor, Metodova</t>
  </si>
  <si>
    <t>Železničná stanica Nitra - Štitáre</t>
  </si>
  <si>
    <t>Klokočina, Kmeťova - Chrenová, Gorazdova</t>
  </si>
  <si>
    <t>Diely, Viničky - Chrenová, Gorazdova</t>
  </si>
  <si>
    <t>Diely, Viničky - Železničná stanica Nitra</t>
  </si>
  <si>
    <r>
      <rPr>
        <b/>
        <sz val="8"/>
        <rFont val="Arial"/>
        <family val="2"/>
        <charset val="238"/>
      </rPr>
      <t>C</t>
    </r>
    <r>
      <rPr>
        <b/>
        <sz val="10"/>
        <rFont val="Arial"/>
        <family val="2"/>
        <charset val="238"/>
      </rPr>
      <t>35</t>
    </r>
  </si>
  <si>
    <t>Klokočina, Kmeťova - Šindolka, Dolnohorská</t>
  </si>
  <si>
    <t>PRIEMER:</t>
  </si>
  <si>
    <t>SPOLU:</t>
  </si>
  <si>
    <t>Pozn.: VOZIDLO = prevažujúca dĺžka vozidla na väčšine spojov linky</t>
  </si>
  <si>
    <t>TYP VOZIDLA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</si>
</sst>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1"/>
      <color theme="1"/>
      <name val="Calibri"/>
      <family val="2"/>
      <charset val="238"/>
      <scheme val="minor"/>
    </font>
    <font>
      <b/>
      <sz val="22"/>
      <color rgb="FF808080"/>
      <name val="Arial"/>
      <family val="2"/>
      <charset val="238"/>
    </font>
    <font>
      <sz val="22"/>
      <color rgb="FF808080"/>
      <name val="Arial"/>
      <family val="2"/>
      <charset val="238"/>
    </font>
    <font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name val="Arial"/>
      <family val="2"/>
      <charset val="238"/>
    </font>
    <font>
      <b/>
      <sz val="9"/>
      <color rgb="FF808080"/>
      <name val="Arial"/>
      <family val="2"/>
      <charset val="238"/>
    </font>
    <font>
      <sz val="8"/>
      <color rgb="FF808080"/>
      <name val="Arial"/>
      <family val="2"/>
      <charset val="238"/>
    </font>
    <font>
      <sz val="9"/>
      <color indexed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rgb="FF80808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/>
      <top/>
      <bottom/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/>
      <top/>
      <bottom style="dashed">
        <color theme="0" tint="-0.24994659260841701"/>
      </bottom>
      <diagonal/>
    </border>
    <border>
      <left/>
      <right style="medium">
        <color theme="8"/>
      </right>
      <top/>
      <bottom style="dashed">
        <color theme="0" tint="-0.24994659260841701"/>
      </bottom>
      <diagonal/>
    </border>
    <border>
      <left style="medium">
        <color theme="8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 style="medium">
        <color theme="8"/>
      </right>
      <top style="dashed">
        <color theme="0" tint="-0.24994659260841701"/>
      </top>
      <bottom style="dashed">
        <color theme="0" tint="-0.24994659260841701"/>
      </bottom>
      <diagonal/>
    </border>
    <border>
      <left style="medium">
        <color theme="8"/>
      </left>
      <right/>
      <top/>
      <bottom style="medium">
        <color theme="0" tint="-0.24994659260841701"/>
      </bottom>
      <diagonal/>
    </border>
    <border>
      <left/>
      <right style="medium">
        <color theme="8"/>
      </right>
      <top/>
      <bottom style="medium">
        <color theme="0" tint="-0.24994659260841701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 style="medium">
        <color theme="8"/>
      </right>
      <top/>
      <bottom/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2" borderId="0" xfId="0" applyFont="1" applyFill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left" indent="1"/>
    </xf>
    <xf numFmtId="164" fontId="7" fillId="2" borderId="1" xfId="0" applyNumberFormat="1" applyFont="1" applyFill="1" applyBorder="1" applyAlignment="1">
      <alignment horizontal="right" indent="1"/>
    </xf>
    <xf numFmtId="3" fontId="7" fillId="2" borderId="1" xfId="0" applyNumberFormat="1" applyFont="1" applyFill="1" applyBorder="1" applyAlignment="1">
      <alignment horizontal="right" indent="1"/>
    </xf>
    <xf numFmtId="0" fontId="3" fillId="2" borderId="0" xfId="0" applyFont="1" applyFill="1" applyAlignment="1">
      <alignment horizontal="right"/>
    </xf>
    <xf numFmtId="0" fontId="11" fillId="2" borderId="2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left" indent="1"/>
    </xf>
    <xf numFmtId="164" fontId="7" fillId="2" borderId="2" xfId="0" applyNumberFormat="1" applyFont="1" applyFill="1" applyBorder="1" applyAlignment="1">
      <alignment horizontal="right" indent="1"/>
    </xf>
    <xf numFmtId="3" fontId="7" fillId="2" borderId="2" xfId="0" applyNumberFormat="1" applyFont="1" applyFill="1" applyBorder="1" applyAlignment="1">
      <alignment horizontal="right" indent="1"/>
    </xf>
    <xf numFmtId="0" fontId="7" fillId="3" borderId="3" xfId="0" applyFont="1" applyFill="1" applyBorder="1" applyAlignment="1">
      <alignment horizontal="right"/>
    </xf>
    <xf numFmtId="0" fontId="7" fillId="3" borderId="3" xfId="0" applyFont="1" applyFill="1" applyBorder="1" applyAlignment="1">
      <alignment horizontal="left" indent="1"/>
    </xf>
    <xf numFmtId="164" fontId="7" fillId="3" borderId="3" xfId="0" applyNumberFormat="1" applyFont="1" applyFill="1" applyBorder="1" applyAlignment="1">
      <alignment horizontal="right" indent="1"/>
    </xf>
    <xf numFmtId="3" fontId="7" fillId="3" borderId="3" xfId="0" applyNumberFormat="1" applyFont="1" applyFill="1" applyBorder="1" applyAlignment="1">
      <alignment horizontal="right" indent="1"/>
    </xf>
    <xf numFmtId="0" fontId="7" fillId="3" borderId="4" xfId="0" applyFont="1" applyFill="1" applyBorder="1" applyAlignment="1">
      <alignment horizontal="right"/>
    </xf>
    <xf numFmtId="0" fontId="11" fillId="3" borderId="4" xfId="0" applyFont="1" applyFill="1" applyBorder="1" applyAlignment="1">
      <alignment horizontal="left" indent="1"/>
    </xf>
    <xf numFmtId="0" fontId="3" fillId="2" borderId="0" xfId="0" applyFont="1" applyFill="1" applyAlignment="1">
      <alignment horizontal="center"/>
    </xf>
    <xf numFmtId="14" fontId="3" fillId="2" borderId="0" xfId="0" applyNumberFormat="1" applyFont="1" applyFill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3" fontId="7" fillId="5" borderId="7" xfId="0" applyNumberFormat="1" applyFont="1" applyFill="1" applyBorder="1" applyAlignment="1">
      <alignment horizontal="right" indent="1"/>
    </xf>
    <xf numFmtId="3" fontId="7" fillId="5" borderId="8" xfId="0" applyNumberFormat="1" applyFont="1" applyFill="1" applyBorder="1" applyAlignment="1">
      <alignment horizontal="right" indent="1"/>
    </xf>
    <xf numFmtId="3" fontId="7" fillId="3" borderId="7" xfId="0" applyNumberFormat="1" applyFont="1" applyFill="1" applyBorder="1" applyAlignment="1">
      <alignment horizontal="right" indent="1"/>
    </xf>
    <xf numFmtId="3" fontId="7" fillId="3" borderId="8" xfId="0" applyNumberFormat="1" applyFont="1" applyFill="1" applyBorder="1" applyAlignment="1">
      <alignment horizontal="right" indent="1"/>
    </xf>
    <xf numFmtId="3" fontId="11" fillId="3" borderId="9" xfId="0" applyNumberFormat="1" applyFont="1" applyFill="1" applyBorder="1" applyAlignment="1">
      <alignment horizontal="right" indent="1"/>
    </xf>
    <xf numFmtId="3" fontId="11" fillId="3" borderId="10" xfId="0" applyNumberFormat="1" applyFont="1" applyFill="1" applyBorder="1" applyAlignment="1">
      <alignment horizontal="right" indent="1"/>
    </xf>
    <xf numFmtId="3" fontId="11" fillId="3" borderId="4" xfId="0" applyNumberFormat="1" applyFont="1" applyFill="1" applyBorder="1" applyAlignment="1">
      <alignment horizontal="right" indent="1"/>
    </xf>
    <xf numFmtId="3" fontId="7" fillId="5" borderId="11" xfId="0" applyNumberFormat="1" applyFont="1" applyFill="1" applyBorder="1" applyAlignment="1">
      <alignment horizontal="right" indent="1"/>
    </xf>
    <xf numFmtId="3" fontId="7" fillId="5" borderId="12" xfId="0" applyNumberFormat="1" applyFont="1" applyFill="1" applyBorder="1" applyAlignment="1">
      <alignment horizontal="right" indent="1"/>
    </xf>
    <xf numFmtId="3" fontId="7" fillId="5" borderId="13" xfId="0" applyNumberFormat="1" applyFont="1" applyFill="1" applyBorder="1" applyAlignment="1">
      <alignment horizontal="right" indent="1"/>
    </xf>
    <xf numFmtId="3" fontId="7" fillId="5" borderId="14" xfId="0" applyNumberFormat="1" applyFont="1" applyFill="1" applyBorder="1" applyAlignment="1">
      <alignment horizontal="right" indent="1"/>
    </xf>
    <xf numFmtId="3" fontId="7" fillId="3" borderId="15" xfId="0" applyNumberFormat="1" applyFont="1" applyFill="1" applyBorder="1" applyAlignment="1">
      <alignment horizontal="right" indent="1"/>
    </xf>
    <xf numFmtId="3" fontId="7" fillId="3" borderId="16" xfId="0" applyNumberFormat="1" applyFont="1" applyFill="1" applyBorder="1" applyAlignment="1">
      <alignment horizontal="right" inden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64" fontId="11" fillId="3" borderId="4" xfId="0" applyNumberFormat="1" applyFont="1" applyFill="1" applyBorder="1" applyAlignment="1">
      <alignment horizontal="right" indent="1"/>
    </xf>
    <xf numFmtId="0" fontId="8" fillId="2" borderId="0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right"/>
    </xf>
    <xf numFmtId="0" fontId="3" fillId="2" borderId="19" xfId="0" applyFont="1" applyFill="1" applyBorder="1" applyAlignment="1">
      <alignment horizontal="right"/>
    </xf>
    <xf numFmtId="0" fontId="13" fillId="2" borderId="17" xfId="0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workbookViewId="0">
      <selection activeCell="R14" sqref="R14"/>
    </sheetView>
  </sheetViews>
  <sheetFormatPr defaultRowHeight="15" x14ac:dyDescent="0.25"/>
  <cols>
    <col min="1" max="1" width="6.140625" customWidth="1"/>
    <col min="2" max="2" width="41.5703125" bestFit="1" customWidth="1"/>
    <col min="5" max="6" width="12.85546875" customWidth="1"/>
    <col min="8" max="9" width="12.85546875" customWidth="1"/>
    <col min="11" max="12" width="12.85546875" customWidth="1"/>
    <col min="14" max="15" width="12.85546875" customWidth="1"/>
    <col min="16" max="16" width="18.85546875" customWidth="1"/>
  </cols>
  <sheetData>
    <row r="1" spans="1:16" ht="27" x14ac:dyDescent="0.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6"/>
      <c r="L1" s="46"/>
      <c r="M1" s="46"/>
      <c r="N1" s="46"/>
      <c r="O1" s="46"/>
      <c r="P1" s="1"/>
    </row>
    <row r="2" spans="1:16" ht="15" customHeight="1" thickBot="1" x14ac:dyDescent="0.3">
      <c r="A2" s="41"/>
      <c r="B2" s="42"/>
      <c r="C2" s="42"/>
      <c r="D2" s="42"/>
      <c r="E2" s="42"/>
      <c r="F2" s="42"/>
      <c r="G2" s="42"/>
      <c r="H2" s="42"/>
      <c r="I2" s="42"/>
      <c r="J2" s="42"/>
      <c r="K2" s="43"/>
      <c r="L2" s="43"/>
      <c r="M2" s="43"/>
      <c r="N2" s="43"/>
      <c r="O2" s="43"/>
      <c r="P2" s="1"/>
    </row>
    <row r="3" spans="1:16" ht="15.75" thickBot="1" x14ac:dyDescent="0.3">
      <c r="A3" s="2"/>
      <c r="B3" s="3"/>
      <c r="C3" s="3"/>
      <c r="D3" s="3"/>
      <c r="E3" s="47" t="s">
        <v>1</v>
      </c>
      <c r="F3" s="48"/>
      <c r="G3" s="4"/>
      <c r="H3" s="47" t="s">
        <v>2</v>
      </c>
      <c r="I3" s="48"/>
      <c r="J3" s="4"/>
      <c r="K3" s="47" t="s">
        <v>3</v>
      </c>
      <c r="L3" s="48"/>
      <c r="M3" s="4"/>
      <c r="N3" s="47" t="s">
        <v>4</v>
      </c>
      <c r="O3" s="48"/>
      <c r="P3" s="1"/>
    </row>
    <row r="4" spans="1:16" ht="15.75" thickBot="1" x14ac:dyDescent="0.3">
      <c r="A4" s="50" t="s">
        <v>5</v>
      </c>
      <c r="B4" s="50" t="s">
        <v>6</v>
      </c>
      <c r="C4" s="5" t="s">
        <v>7</v>
      </c>
      <c r="D4" s="5" t="s">
        <v>8</v>
      </c>
      <c r="E4" s="26" t="s">
        <v>9</v>
      </c>
      <c r="F4" s="27" t="s">
        <v>10</v>
      </c>
      <c r="G4" s="6"/>
      <c r="H4" s="26" t="s">
        <v>9</v>
      </c>
      <c r="I4" s="27" t="s">
        <v>10</v>
      </c>
      <c r="J4" s="6"/>
      <c r="K4" s="26" t="s">
        <v>9</v>
      </c>
      <c r="L4" s="27" t="s">
        <v>10</v>
      </c>
      <c r="M4" s="6"/>
      <c r="N4" s="26" t="s">
        <v>9</v>
      </c>
      <c r="O4" s="27" t="s">
        <v>10</v>
      </c>
      <c r="P4" s="53" t="s">
        <v>47</v>
      </c>
    </row>
    <row r="5" spans="1:16" x14ac:dyDescent="0.25">
      <c r="A5" s="7">
        <v>1</v>
      </c>
      <c r="B5" s="8" t="s">
        <v>11</v>
      </c>
      <c r="C5" s="9">
        <f t="shared" ref="C5:C33" si="0">(F5+I5+L5+O5)/(E5+H5+K5+N5)</f>
        <v>6.8947368421052628</v>
      </c>
      <c r="D5" s="9">
        <v>7.1</v>
      </c>
      <c r="E5" s="28">
        <v>46</v>
      </c>
      <c r="F5" s="29">
        <v>317</v>
      </c>
      <c r="G5" s="10"/>
      <c r="H5" s="35">
        <v>36</v>
      </c>
      <c r="I5" s="36">
        <v>247</v>
      </c>
      <c r="J5" s="10"/>
      <c r="K5" s="35">
        <v>16</v>
      </c>
      <c r="L5" s="36">
        <v>111</v>
      </c>
      <c r="M5" s="10"/>
      <c r="N5" s="35">
        <v>16</v>
      </c>
      <c r="O5" s="36">
        <v>111</v>
      </c>
      <c r="P5" s="51" t="s">
        <v>12</v>
      </c>
    </row>
    <row r="6" spans="1:16" x14ac:dyDescent="0.25">
      <c r="A6" s="12">
        <v>2</v>
      </c>
      <c r="B6" s="13" t="s">
        <v>13</v>
      </c>
      <c r="C6" s="14">
        <f t="shared" si="0"/>
        <v>9.5751295336787567</v>
      </c>
      <c r="D6" s="14">
        <v>9.9</v>
      </c>
      <c r="E6" s="28">
        <v>63</v>
      </c>
      <c r="F6" s="29">
        <v>603</v>
      </c>
      <c r="G6" s="15"/>
      <c r="H6" s="37">
        <v>62</v>
      </c>
      <c r="I6" s="38">
        <v>593</v>
      </c>
      <c r="J6" s="15"/>
      <c r="K6" s="37">
        <v>34</v>
      </c>
      <c r="L6" s="38">
        <v>326</v>
      </c>
      <c r="M6" s="15"/>
      <c r="N6" s="37">
        <v>34</v>
      </c>
      <c r="O6" s="38">
        <v>326</v>
      </c>
      <c r="P6" s="51" t="s">
        <v>14</v>
      </c>
    </row>
    <row r="7" spans="1:16" x14ac:dyDescent="0.25">
      <c r="A7" s="12">
        <v>4</v>
      </c>
      <c r="B7" s="13" t="s">
        <v>15</v>
      </c>
      <c r="C7" s="14">
        <f t="shared" si="0"/>
        <v>14.48314606741573</v>
      </c>
      <c r="D7" s="14">
        <v>17.399999999999999</v>
      </c>
      <c r="E7" s="28">
        <v>51</v>
      </c>
      <c r="F7" s="29">
        <v>775</v>
      </c>
      <c r="G7" s="15"/>
      <c r="H7" s="37">
        <v>51</v>
      </c>
      <c r="I7" s="38">
        <v>775</v>
      </c>
      <c r="J7" s="15"/>
      <c r="K7" s="37">
        <v>38</v>
      </c>
      <c r="L7" s="38">
        <v>514</v>
      </c>
      <c r="M7" s="15"/>
      <c r="N7" s="37">
        <v>38</v>
      </c>
      <c r="O7" s="38">
        <v>514</v>
      </c>
      <c r="P7" s="51" t="s">
        <v>14</v>
      </c>
    </row>
    <row r="8" spans="1:16" x14ac:dyDescent="0.25">
      <c r="A8" s="12">
        <v>6</v>
      </c>
      <c r="B8" s="13" t="s">
        <v>16</v>
      </c>
      <c r="C8" s="14">
        <f t="shared" si="0"/>
        <v>8.4878048780487809</v>
      </c>
      <c r="D8" s="14">
        <v>10.4</v>
      </c>
      <c r="E8" s="28">
        <v>48</v>
      </c>
      <c r="F8" s="29">
        <v>411</v>
      </c>
      <c r="G8" s="15"/>
      <c r="H8" s="37">
        <v>48</v>
      </c>
      <c r="I8" s="38">
        <v>411</v>
      </c>
      <c r="J8" s="15"/>
      <c r="K8" s="37">
        <v>34</v>
      </c>
      <c r="L8" s="38">
        <v>285</v>
      </c>
      <c r="M8" s="15"/>
      <c r="N8" s="37">
        <v>34</v>
      </c>
      <c r="O8" s="38">
        <v>285</v>
      </c>
      <c r="P8" s="51" t="s">
        <v>17</v>
      </c>
    </row>
    <row r="9" spans="1:16" x14ac:dyDescent="0.25">
      <c r="A9" s="12">
        <v>7</v>
      </c>
      <c r="B9" s="13" t="s">
        <v>18</v>
      </c>
      <c r="C9" s="14">
        <f t="shared" si="0"/>
        <v>7.1428571428571432</v>
      </c>
      <c r="D9" s="14">
        <v>7.5</v>
      </c>
      <c r="E9" s="28">
        <v>64</v>
      </c>
      <c r="F9" s="29">
        <v>453</v>
      </c>
      <c r="G9" s="15"/>
      <c r="H9" s="37">
        <v>64</v>
      </c>
      <c r="I9" s="38">
        <v>453</v>
      </c>
      <c r="J9" s="15"/>
      <c r="K9" s="37">
        <v>34</v>
      </c>
      <c r="L9" s="38">
        <v>247</v>
      </c>
      <c r="M9" s="15"/>
      <c r="N9" s="37">
        <v>34</v>
      </c>
      <c r="O9" s="38">
        <v>247</v>
      </c>
      <c r="P9" s="51" t="s">
        <v>17</v>
      </c>
    </row>
    <row r="10" spans="1:16" x14ac:dyDescent="0.25">
      <c r="A10" s="12">
        <v>8</v>
      </c>
      <c r="B10" s="13" t="s">
        <v>19</v>
      </c>
      <c r="C10" s="14">
        <f t="shared" si="0"/>
        <v>8.295238095238096</v>
      </c>
      <c r="D10" s="14">
        <v>9</v>
      </c>
      <c r="E10" s="28">
        <v>51</v>
      </c>
      <c r="F10" s="29">
        <v>428</v>
      </c>
      <c r="G10" s="15"/>
      <c r="H10" s="37">
        <v>50</v>
      </c>
      <c r="I10" s="38">
        <v>419</v>
      </c>
      <c r="J10" s="15"/>
      <c r="K10" s="37">
        <v>2</v>
      </c>
      <c r="L10" s="38">
        <v>12</v>
      </c>
      <c r="M10" s="15"/>
      <c r="N10" s="37">
        <v>2</v>
      </c>
      <c r="O10" s="38">
        <v>12</v>
      </c>
      <c r="P10" s="51" t="s">
        <v>20</v>
      </c>
    </row>
    <row r="11" spans="1:16" x14ac:dyDescent="0.25">
      <c r="A11" s="12">
        <v>9</v>
      </c>
      <c r="B11" s="13" t="s">
        <v>21</v>
      </c>
      <c r="C11" s="14">
        <f t="shared" si="0"/>
        <v>8.7121212121212128</v>
      </c>
      <c r="D11" s="14">
        <v>9.1</v>
      </c>
      <c r="E11" s="28">
        <v>46</v>
      </c>
      <c r="F11" s="29">
        <v>400</v>
      </c>
      <c r="G11" s="15"/>
      <c r="H11" s="37">
        <v>46</v>
      </c>
      <c r="I11" s="38">
        <v>400</v>
      </c>
      <c r="J11" s="15"/>
      <c r="K11" s="37">
        <v>20</v>
      </c>
      <c r="L11" s="38">
        <v>175</v>
      </c>
      <c r="M11" s="15"/>
      <c r="N11" s="37">
        <v>20</v>
      </c>
      <c r="O11" s="38">
        <v>175</v>
      </c>
      <c r="P11" s="51" t="s">
        <v>20</v>
      </c>
    </row>
    <row r="12" spans="1:16" x14ac:dyDescent="0.25">
      <c r="A12" s="12">
        <v>10</v>
      </c>
      <c r="B12" s="13" t="s">
        <v>22</v>
      </c>
      <c r="C12" s="14">
        <f t="shared" si="0"/>
        <v>8.1533333333333342</v>
      </c>
      <c r="D12" s="14">
        <v>8.9</v>
      </c>
      <c r="E12" s="28">
        <v>41</v>
      </c>
      <c r="F12" s="29">
        <v>335</v>
      </c>
      <c r="G12" s="15"/>
      <c r="H12" s="37">
        <v>41</v>
      </c>
      <c r="I12" s="38">
        <v>334</v>
      </c>
      <c r="J12" s="15"/>
      <c r="K12" s="37">
        <v>34</v>
      </c>
      <c r="L12" s="38">
        <v>277</v>
      </c>
      <c r="M12" s="15"/>
      <c r="N12" s="37">
        <v>34</v>
      </c>
      <c r="O12" s="38">
        <v>277</v>
      </c>
      <c r="P12" s="51" t="s">
        <v>12</v>
      </c>
    </row>
    <row r="13" spans="1:16" x14ac:dyDescent="0.25">
      <c r="A13" s="12">
        <v>11</v>
      </c>
      <c r="B13" s="13" t="s">
        <v>23</v>
      </c>
      <c r="C13" s="14">
        <f t="shared" si="0"/>
        <v>7.7717391304347823</v>
      </c>
      <c r="D13" s="14">
        <v>9.8000000000000007</v>
      </c>
      <c r="E13" s="28">
        <v>28</v>
      </c>
      <c r="F13" s="29">
        <v>221</v>
      </c>
      <c r="G13" s="15"/>
      <c r="H13" s="37">
        <v>28</v>
      </c>
      <c r="I13" s="38">
        <v>220</v>
      </c>
      <c r="J13" s="15"/>
      <c r="K13" s="37">
        <v>18</v>
      </c>
      <c r="L13" s="38">
        <v>137</v>
      </c>
      <c r="M13" s="15"/>
      <c r="N13" s="37">
        <v>18</v>
      </c>
      <c r="O13" s="38">
        <v>137</v>
      </c>
      <c r="P13" s="51" t="s">
        <v>12</v>
      </c>
    </row>
    <row r="14" spans="1:16" x14ac:dyDescent="0.25">
      <c r="A14" s="12">
        <v>12</v>
      </c>
      <c r="B14" s="13" t="s">
        <v>24</v>
      </c>
      <c r="C14" s="14">
        <f t="shared" si="0"/>
        <v>13.094594594594595</v>
      </c>
      <c r="D14" s="14">
        <v>19.100000000000001</v>
      </c>
      <c r="E14" s="28">
        <v>74</v>
      </c>
      <c r="F14" s="29">
        <v>938</v>
      </c>
      <c r="G14" s="15"/>
      <c r="H14" s="37">
        <v>72</v>
      </c>
      <c r="I14" s="38">
        <v>908</v>
      </c>
      <c r="J14" s="15"/>
      <c r="K14" s="37">
        <v>38</v>
      </c>
      <c r="L14" s="38">
        <v>529</v>
      </c>
      <c r="M14" s="15"/>
      <c r="N14" s="37">
        <v>38</v>
      </c>
      <c r="O14" s="38">
        <v>532</v>
      </c>
      <c r="P14" s="51" t="s">
        <v>25</v>
      </c>
    </row>
    <row r="15" spans="1:16" x14ac:dyDescent="0.25">
      <c r="A15" s="12">
        <v>13</v>
      </c>
      <c r="B15" s="13" t="s">
        <v>26</v>
      </c>
      <c r="C15" s="14">
        <f t="shared" si="0"/>
        <v>7.0893854748603351</v>
      </c>
      <c r="D15" s="14">
        <v>9.6</v>
      </c>
      <c r="E15" s="28">
        <v>54</v>
      </c>
      <c r="F15" s="29">
        <v>386</v>
      </c>
      <c r="G15" s="15"/>
      <c r="H15" s="37">
        <v>53</v>
      </c>
      <c r="I15" s="38">
        <v>379</v>
      </c>
      <c r="J15" s="15"/>
      <c r="K15" s="37">
        <v>36</v>
      </c>
      <c r="L15" s="38">
        <v>252</v>
      </c>
      <c r="M15" s="15"/>
      <c r="N15" s="37">
        <v>36</v>
      </c>
      <c r="O15" s="38">
        <v>252</v>
      </c>
      <c r="P15" s="51" t="s">
        <v>17</v>
      </c>
    </row>
    <row r="16" spans="1:16" x14ac:dyDescent="0.25">
      <c r="A16" s="12">
        <v>14</v>
      </c>
      <c r="B16" s="13" t="s">
        <v>27</v>
      </c>
      <c r="C16" s="14">
        <f t="shared" si="0"/>
        <v>9.0763358778625953</v>
      </c>
      <c r="D16" s="14">
        <v>10.8</v>
      </c>
      <c r="E16" s="28">
        <v>84</v>
      </c>
      <c r="F16" s="29">
        <v>770</v>
      </c>
      <c r="G16" s="15"/>
      <c r="H16" s="37">
        <v>84</v>
      </c>
      <c r="I16" s="38">
        <v>770</v>
      </c>
      <c r="J16" s="15"/>
      <c r="K16" s="37">
        <v>47</v>
      </c>
      <c r="L16" s="38">
        <v>419</v>
      </c>
      <c r="M16" s="15"/>
      <c r="N16" s="37">
        <v>47</v>
      </c>
      <c r="O16" s="38">
        <v>419</v>
      </c>
      <c r="P16" s="51" t="s">
        <v>25</v>
      </c>
    </row>
    <row r="17" spans="1:16" x14ac:dyDescent="0.25">
      <c r="A17" s="12">
        <v>15</v>
      </c>
      <c r="B17" s="13" t="s">
        <v>28</v>
      </c>
      <c r="C17" s="14">
        <f t="shared" si="0"/>
        <v>7.25</v>
      </c>
      <c r="D17" s="14">
        <v>8</v>
      </c>
      <c r="E17" s="28">
        <v>16</v>
      </c>
      <c r="F17" s="29">
        <v>116</v>
      </c>
      <c r="G17" s="15"/>
      <c r="H17" s="37">
        <v>16</v>
      </c>
      <c r="I17" s="38">
        <v>116</v>
      </c>
      <c r="J17" s="15"/>
      <c r="K17" s="37">
        <v>0</v>
      </c>
      <c r="L17" s="38">
        <v>0</v>
      </c>
      <c r="M17" s="15"/>
      <c r="N17" s="37">
        <v>0</v>
      </c>
      <c r="O17" s="38">
        <v>0</v>
      </c>
      <c r="P17" s="51" t="s">
        <v>20</v>
      </c>
    </row>
    <row r="18" spans="1:16" x14ac:dyDescent="0.25">
      <c r="A18" s="12">
        <v>16</v>
      </c>
      <c r="B18" s="13" t="s">
        <v>29</v>
      </c>
      <c r="C18" s="14">
        <f t="shared" si="0"/>
        <v>10.714285714285714</v>
      </c>
      <c r="D18" s="14">
        <v>10.9</v>
      </c>
      <c r="E18" s="28">
        <v>3</v>
      </c>
      <c r="F18" s="29">
        <v>32</v>
      </c>
      <c r="G18" s="15"/>
      <c r="H18" s="37">
        <v>3</v>
      </c>
      <c r="I18" s="38">
        <v>32</v>
      </c>
      <c r="J18" s="15"/>
      <c r="K18" s="37">
        <v>1</v>
      </c>
      <c r="L18" s="38">
        <v>11</v>
      </c>
      <c r="M18" s="15"/>
      <c r="N18" s="37">
        <v>0</v>
      </c>
      <c r="O18" s="38">
        <v>0</v>
      </c>
      <c r="P18" s="51" t="s">
        <v>14</v>
      </c>
    </row>
    <row r="19" spans="1:16" x14ac:dyDescent="0.25">
      <c r="A19" s="12">
        <v>17</v>
      </c>
      <c r="B19" s="13" t="s">
        <v>13</v>
      </c>
      <c r="C19" s="14">
        <f t="shared" si="0"/>
        <v>12</v>
      </c>
      <c r="D19" s="14">
        <v>12.2</v>
      </c>
      <c r="E19" s="28">
        <v>16</v>
      </c>
      <c r="F19" s="29">
        <v>192</v>
      </c>
      <c r="G19" s="15"/>
      <c r="H19" s="37">
        <v>16</v>
      </c>
      <c r="I19" s="38">
        <v>192</v>
      </c>
      <c r="J19" s="15"/>
      <c r="K19" s="37">
        <v>5</v>
      </c>
      <c r="L19" s="38">
        <v>60</v>
      </c>
      <c r="M19" s="15"/>
      <c r="N19" s="37">
        <v>0</v>
      </c>
      <c r="O19" s="38">
        <v>0</v>
      </c>
      <c r="P19" s="51" t="s">
        <v>14</v>
      </c>
    </row>
    <row r="20" spans="1:16" x14ac:dyDescent="0.25">
      <c r="A20" s="12">
        <v>18</v>
      </c>
      <c r="B20" s="13" t="s">
        <v>30</v>
      </c>
      <c r="C20" s="14">
        <f t="shared" si="0"/>
        <v>7.226277372262774</v>
      </c>
      <c r="D20" s="14">
        <v>12.7</v>
      </c>
      <c r="E20" s="28">
        <v>57</v>
      </c>
      <c r="F20" s="29">
        <v>326</v>
      </c>
      <c r="G20" s="15"/>
      <c r="H20" s="37">
        <v>40</v>
      </c>
      <c r="I20" s="38">
        <v>228</v>
      </c>
      <c r="J20" s="15"/>
      <c r="K20" s="37">
        <v>20</v>
      </c>
      <c r="L20" s="38">
        <v>218</v>
      </c>
      <c r="M20" s="15"/>
      <c r="N20" s="37">
        <v>20</v>
      </c>
      <c r="O20" s="38">
        <v>218</v>
      </c>
      <c r="P20" s="51" t="s">
        <v>12</v>
      </c>
    </row>
    <row r="21" spans="1:16" x14ac:dyDescent="0.25">
      <c r="A21" s="12">
        <v>19</v>
      </c>
      <c r="B21" s="13" t="s">
        <v>31</v>
      </c>
      <c r="C21" s="14">
        <f t="shared" si="0"/>
        <v>7.2489795918367346</v>
      </c>
      <c r="D21" s="14">
        <v>7.9</v>
      </c>
      <c r="E21" s="28">
        <v>73</v>
      </c>
      <c r="F21" s="29">
        <v>552</v>
      </c>
      <c r="G21" s="15"/>
      <c r="H21" s="37">
        <v>70</v>
      </c>
      <c r="I21" s="38">
        <v>532</v>
      </c>
      <c r="J21" s="15"/>
      <c r="K21" s="37">
        <v>51</v>
      </c>
      <c r="L21" s="38">
        <v>346</v>
      </c>
      <c r="M21" s="15"/>
      <c r="N21" s="37">
        <v>51</v>
      </c>
      <c r="O21" s="38">
        <v>346</v>
      </c>
      <c r="P21" s="51" t="s">
        <v>20</v>
      </c>
    </row>
    <row r="22" spans="1:16" x14ac:dyDescent="0.25">
      <c r="A22" s="12">
        <v>21</v>
      </c>
      <c r="B22" s="13" t="s">
        <v>32</v>
      </c>
      <c r="C22" s="14">
        <f t="shared" si="0"/>
        <v>8.8160919540229887</v>
      </c>
      <c r="D22" s="14">
        <v>9</v>
      </c>
      <c r="E22" s="28">
        <v>52</v>
      </c>
      <c r="F22" s="29">
        <v>462</v>
      </c>
      <c r="G22" s="15"/>
      <c r="H22" s="37">
        <v>52</v>
      </c>
      <c r="I22" s="38">
        <v>462</v>
      </c>
      <c r="J22" s="15"/>
      <c r="K22" s="37">
        <v>35</v>
      </c>
      <c r="L22" s="38">
        <v>305</v>
      </c>
      <c r="M22" s="15"/>
      <c r="N22" s="37">
        <v>35</v>
      </c>
      <c r="O22" s="38">
        <v>305</v>
      </c>
      <c r="P22" s="51" t="s">
        <v>14</v>
      </c>
    </row>
    <row r="23" spans="1:16" x14ac:dyDescent="0.25">
      <c r="A23" s="12">
        <v>22</v>
      </c>
      <c r="B23" s="13" t="s">
        <v>33</v>
      </c>
      <c r="C23" s="14">
        <f t="shared" si="0"/>
        <v>11.610169491525424</v>
      </c>
      <c r="D23" s="14">
        <v>14.7</v>
      </c>
      <c r="E23" s="28">
        <v>57</v>
      </c>
      <c r="F23" s="29">
        <v>656</v>
      </c>
      <c r="G23" s="15"/>
      <c r="H23" s="37">
        <v>57</v>
      </c>
      <c r="I23" s="38">
        <v>656</v>
      </c>
      <c r="J23" s="15"/>
      <c r="K23" s="37">
        <v>2</v>
      </c>
      <c r="L23" s="38">
        <v>29</v>
      </c>
      <c r="M23" s="15"/>
      <c r="N23" s="37">
        <v>2</v>
      </c>
      <c r="O23" s="38">
        <v>29</v>
      </c>
      <c r="P23" s="51" t="s">
        <v>20</v>
      </c>
    </row>
    <row r="24" spans="1:16" x14ac:dyDescent="0.25">
      <c r="A24" s="12">
        <v>23</v>
      </c>
      <c r="B24" s="13" t="s">
        <v>34</v>
      </c>
      <c r="C24" s="14">
        <f t="shared" si="0"/>
        <v>12.535714285714286</v>
      </c>
      <c r="D24" s="14">
        <v>17.5</v>
      </c>
      <c r="E24" s="28">
        <v>9</v>
      </c>
      <c r="F24" s="29">
        <v>116</v>
      </c>
      <c r="G24" s="15"/>
      <c r="H24" s="37">
        <v>9</v>
      </c>
      <c r="I24" s="38">
        <v>116</v>
      </c>
      <c r="J24" s="15"/>
      <c r="K24" s="37">
        <v>6</v>
      </c>
      <c r="L24" s="38">
        <v>76</v>
      </c>
      <c r="M24" s="15"/>
      <c r="N24" s="37">
        <v>4</v>
      </c>
      <c r="O24" s="38">
        <v>43</v>
      </c>
      <c r="P24" s="51" t="s">
        <v>14</v>
      </c>
    </row>
    <row r="25" spans="1:16" x14ac:dyDescent="0.25">
      <c r="A25" s="12">
        <v>24</v>
      </c>
      <c r="B25" s="13" t="s">
        <v>35</v>
      </c>
      <c r="C25" s="14">
        <f t="shared" si="0"/>
        <v>4.4421768707482991</v>
      </c>
      <c r="D25" s="14">
        <v>4.4000000000000004</v>
      </c>
      <c r="E25" s="28">
        <v>137</v>
      </c>
      <c r="F25" s="29">
        <v>608</v>
      </c>
      <c r="G25" s="15"/>
      <c r="H25" s="37">
        <v>106</v>
      </c>
      <c r="I25" s="38">
        <v>471</v>
      </c>
      <c r="J25" s="15"/>
      <c r="K25" s="37">
        <v>99</v>
      </c>
      <c r="L25" s="38">
        <v>440</v>
      </c>
      <c r="M25" s="15"/>
      <c r="N25" s="37">
        <v>99</v>
      </c>
      <c r="O25" s="38">
        <v>440</v>
      </c>
      <c r="P25" s="51" t="s">
        <v>20</v>
      </c>
    </row>
    <row r="26" spans="1:16" x14ac:dyDescent="0.25">
      <c r="A26" s="12">
        <v>25</v>
      </c>
      <c r="B26" s="13" t="s">
        <v>36</v>
      </c>
      <c r="C26" s="14">
        <f t="shared" si="0"/>
        <v>21.68888888888889</v>
      </c>
      <c r="D26" s="14">
        <v>23.3</v>
      </c>
      <c r="E26" s="28">
        <v>27</v>
      </c>
      <c r="F26" s="29">
        <v>578</v>
      </c>
      <c r="G26" s="15"/>
      <c r="H26" s="37">
        <v>27</v>
      </c>
      <c r="I26" s="38">
        <v>578</v>
      </c>
      <c r="J26" s="15"/>
      <c r="K26" s="37">
        <v>18</v>
      </c>
      <c r="L26" s="38">
        <v>398</v>
      </c>
      <c r="M26" s="15"/>
      <c r="N26" s="37">
        <v>18</v>
      </c>
      <c r="O26" s="38">
        <v>398</v>
      </c>
      <c r="P26" s="51" t="s">
        <v>20</v>
      </c>
    </row>
    <row r="27" spans="1:16" x14ac:dyDescent="0.25">
      <c r="A27" s="12">
        <v>26</v>
      </c>
      <c r="B27" s="13" t="s">
        <v>37</v>
      </c>
      <c r="C27" s="14">
        <f t="shared" si="0"/>
        <v>10.677966101694915</v>
      </c>
      <c r="D27" s="14">
        <v>19.5</v>
      </c>
      <c r="E27" s="28">
        <v>30</v>
      </c>
      <c r="F27" s="29">
        <v>344</v>
      </c>
      <c r="G27" s="15"/>
      <c r="H27" s="37">
        <v>30</v>
      </c>
      <c r="I27" s="38">
        <v>342</v>
      </c>
      <c r="J27" s="15"/>
      <c r="K27" s="37">
        <v>29</v>
      </c>
      <c r="L27" s="38">
        <v>287</v>
      </c>
      <c r="M27" s="15"/>
      <c r="N27" s="37">
        <v>29</v>
      </c>
      <c r="O27" s="38">
        <v>287</v>
      </c>
      <c r="P27" s="51" t="s">
        <v>17</v>
      </c>
    </row>
    <row r="28" spans="1:16" x14ac:dyDescent="0.25">
      <c r="A28" s="12">
        <v>27</v>
      </c>
      <c r="B28" s="13" t="s">
        <v>38</v>
      </c>
      <c r="C28" s="14">
        <f t="shared" si="0"/>
        <v>7.6065573770491799</v>
      </c>
      <c r="D28" s="14">
        <v>9.1999999999999993</v>
      </c>
      <c r="E28" s="28">
        <v>44</v>
      </c>
      <c r="F28" s="29">
        <v>324</v>
      </c>
      <c r="G28" s="15"/>
      <c r="H28" s="37">
        <v>42</v>
      </c>
      <c r="I28" s="38">
        <v>302</v>
      </c>
      <c r="J28" s="15"/>
      <c r="K28" s="37">
        <v>18</v>
      </c>
      <c r="L28" s="38">
        <v>151</v>
      </c>
      <c r="M28" s="15"/>
      <c r="N28" s="37">
        <v>18</v>
      </c>
      <c r="O28" s="38">
        <v>151</v>
      </c>
      <c r="P28" s="51" t="s">
        <v>25</v>
      </c>
    </row>
    <row r="29" spans="1:16" x14ac:dyDescent="0.25">
      <c r="A29" s="12">
        <v>30</v>
      </c>
      <c r="B29" s="13" t="s">
        <v>39</v>
      </c>
      <c r="C29" s="14">
        <f t="shared" si="0"/>
        <v>7.6119402985074629</v>
      </c>
      <c r="D29" s="14">
        <v>9.6999999999999993</v>
      </c>
      <c r="E29" s="28">
        <v>35</v>
      </c>
      <c r="F29" s="29">
        <v>279</v>
      </c>
      <c r="G29" s="15"/>
      <c r="H29" s="37">
        <v>35</v>
      </c>
      <c r="I29" s="38">
        <v>279</v>
      </c>
      <c r="J29" s="15"/>
      <c r="K29" s="37">
        <v>32</v>
      </c>
      <c r="L29" s="38">
        <v>231</v>
      </c>
      <c r="M29" s="15"/>
      <c r="N29" s="37">
        <v>32</v>
      </c>
      <c r="O29" s="38">
        <v>231</v>
      </c>
      <c r="P29" s="51" t="s">
        <v>17</v>
      </c>
    </row>
    <row r="30" spans="1:16" x14ac:dyDescent="0.25">
      <c r="A30" s="12">
        <v>32</v>
      </c>
      <c r="B30" s="13" t="s">
        <v>40</v>
      </c>
      <c r="C30" s="14">
        <f t="shared" si="0"/>
        <v>7.6339066339066335</v>
      </c>
      <c r="D30" s="14">
        <v>8.1</v>
      </c>
      <c r="E30" s="28">
        <v>132</v>
      </c>
      <c r="F30" s="29">
        <v>968</v>
      </c>
      <c r="G30" s="15"/>
      <c r="H30" s="37">
        <v>97</v>
      </c>
      <c r="I30" s="38">
        <v>753</v>
      </c>
      <c r="J30" s="15"/>
      <c r="K30" s="37">
        <v>89</v>
      </c>
      <c r="L30" s="38">
        <v>693</v>
      </c>
      <c r="M30" s="15"/>
      <c r="N30" s="37">
        <v>89</v>
      </c>
      <c r="O30" s="38">
        <v>693</v>
      </c>
      <c r="P30" s="51" t="s">
        <v>14</v>
      </c>
    </row>
    <row r="31" spans="1:16" x14ac:dyDescent="0.25">
      <c r="A31" s="12">
        <v>33</v>
      </c>
      <c r="B31" s="13" t="s">
        <v>41</v>
      </c>
      <c r="C31" s="14">
        <f t="shared" si="0"/>
        <v>5.0857142857142854</v>
      </c>
      <c r="D31" s="14">
        <v>5.3</v>
      </c>
      <c r="E31" s="28">
        <v>42</v>
      </c>
      <c r="F31" s="29">
        <v>214</v>
      </c>
      <c r="G31" s="15"/>
      <c r="H31" s="37">
        <v>28</v>
      </c>
      <c r="I31" s="38">
        <v>142</v>
      </c>
      <c r="J31" s="15"/>
      <c r="K31" s="37">
        <v>0</v>
      </c>
      <c r="L31" s="38">
        <v>0</v>
      </c>
      <c r="M31" s="15"/>
      <c r="N31" s="37">
        <v>0</v>
      </c>
      <c r="O31" s="38">
        <v>0</v>
      </c>
      <c r="P31" s="51" t="s">
        <v>17</v>
      </c>
    </row>
    <row r="32" spans="1:16" x14ac:dyDescent="0.25">
      <c r="A32" s="12" t="s">
        <v>42</v>
      </c>
      <c r="B32" s="13" t="s">
        <v>21</v>
      </c>
      <c r="C32" s="14">
        <f t="shared" si="0"/>
        <v>7.5</v>
      </c>
      <c r="D32" s="14">
        <v>11.2</v>
      </c>
      <c r="E32" s="28">
        <v>0</v>
      </c>
      <c r="F32" s="29">
        <v>0</v>
      </c>
      <c r="G32" s="15"/>
      <c r="H32" s="37">
        <v>0</v>
      </c>
      <c r="I32" s="38">
        <v>0</v>
      </c>
      <c r="J32" s="15"/>
      <c r="K32" s="37">
        <v>16</v>
      </c>
      <c r="L32" s="38">
        <v>120</v>
      </c>
      <c r="M32" s="15"/>
      <c r="N32" s="37">
        <v>16</v>
      </c>
      <c r="O32" s="38">
        <v>120</v>
      </c>
      <c r="P32" s="51" t="s">
        <v>20</v>
      </c>
    </row>
    <row r="33" spans="1:16" ht="15.75" thickBot="1" x14ac:dyDescent="0.3">
      <c r="A33" s="12">
        <v>99</v>
      </c>
      <c r="B33" s="13" t="s">
        <v>43</v>
      </c>
      <c r="C33" s="14">
        <f t="shared" si="0"/>
        <v>3.6666666666666665</v>
      </c>
      <c r="D33" s="14">
        <v>8.9</v>
      </c>
      <c r="E33" s="28">
        <v>2</v>
      </c>
      <c r="F33" s="29">
        <v>10</v>
      </c>
      <c r="G33" s="15"/>
      <c r="H33" s="37">
        <v>1</v>
      </c>
      <c r="I33" s="38">
        <v>1</v>
      </c>
      <c r="J33" s="15"/>
      <c r="K33" s="37">
        <v>0</v>
      </c>
      <c r="L33" s="38">
        <v>0</v>
      </c>
      <c r="M33" s="15"/>
      <c r="N33" s="37">
        <v>0</v>
      </c>
      <c r="O33" s="38">
        <v>0</v>
      </c>
      <c r="P33" s="52" t="s">
        <v>20</v>
      </c>
    </row>
    <row r="34" spans="1:16" ht="15.75" thickBot="1" x14ac:dyDescent="0.3">
      <c r="A34" s="16"/>
      <c r="B34" s="17" t="s">
        <v>44</v>
      </c>
      <c r="C34" s="18">
        <f>AVERAGE(C5:C33)</f>
        <v>9.0376468177715488</v>
      </c>
      <c r="D34" s="18"/>
      <c r="E34" s="30">
        <f>AVERAGE(E5:E33)</f>
        <v>47.655172413793103</v>
      </c>
      <c r="F34" s="31">
        <f>AVERAGE(F5:F33)</f>
        <v>407.37931034482756</v>
      </c>
      <c r="G34" s="19"/>
      <c r="H34" s="39">
        <f>AVERAGE(H5:H33)</f>
        <v>43.586206896551722</v>
      </c>
      <c r="I34" s="40">
        <f>AVERAGE(I5:I33)</f>
        <v>383.13793103448273</v>
      </c>
      <c r="J34" s="19"/>
      <c r="K34" s="39">
        <f>AVERAGE(K5:K33)</f>
        <v>26.620689655172413</v>
      </c>
      <c r="L34" s="40">
        <f>AVERAGE(L5:L33)</f>
        <v>229.27586206896552</v>
      </c>
      <c r="M34" s="19"/>
      <c r="N34" s="39">
        <f>AVERAGE(N5:N33)</f>
        <v>26.344827586206897</v>
      </c>
      <c r="O34" s="40">
        <f>AVERAGE(O5:O33)</f>
        <v>225.79310344827587</v>
      </c>
      <c r="P34" s="11"/>
    </row>
    <row r="35" spans="1:16" ht="15.75" thickBot="1" x14ac:dyDescent="0.3">
      <c r="A35" s="20"/>
      <c r="B35" s="21" t="s">
        <v>45</v>
      </c>
      <c r="C35" s="49">
        <f>SUM(D5:D34)</f>
        <v>321.09999999999997</v>
      </c>
      <c r="D35" s="49"/>
      <c r="E35" s="32">
        <f>SUM(E5:E33)</f>
        <v>1382</v>
      </c>
      <c r="F35" s="33">
        <f>SUM(F5:F33)</f>
        <v>11814</v>
      </c>
      <c r="G35" s="34"/>
      <c r="H35" s="32">
        <f>SUM(H5:H33)</f>
        <v>1264</v>
      </c>
      <c r="I35" s="33">
        <f>SUM(I5:I33)</f>
        <v>11111</v>
      </c>
      <c r="J35" s="34"/>
      <c r="K35" s="32">
        <f>SUM(K5:K33)</f>
        <v>772</v>
      </c>
      <c r="L35" s="33">
        <f>SUM(L5:L33)</f>
        <v>6649</v>
      </c>
      <c r="M35" s="34"/>
      <c r="N35" s="32">
        <f>SUM(N5:N33)</f>
        <v>764</v>
      </c>
      <c r="O35" s="33">
        <f>SUM(O5:O33)</f>
        <v>6548</v>
      </c>
      <c r="P35" s="11"/>
    </row>
    <row r="36" spans="1:16" x14ac:dyDescent="0.25">
      <c r="A36" s="1"/>
      <c r="B36" s="1"/>
      <c r="C36" s="1"/>
      <c r="D36" s="1"/>
      <c r="E36" s="24"/>
      <c r="F36" s="25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5">
      <c r="A37" s="1"/>
      <c r="B37" s="23"/>
      <c r="C37" s="1" t="s">
        <v>46</v>
      </c>
      <c r="D37" s="1"/>
      <c r="E37" s="2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</sheetData>
  <mergeCells count="6">
    <mergeCell ref="C35:D35"/>
    <mergeCell ref="A1:O1"/>
    <mergeCell ref="E3:F3"/>
    <mergeCell ref="H3:I3"/>
    <mergeCell ref="K3:L3"/>
    <mergeCell ref="N3:O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Mestský úrad v Nitre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Janček Ivan, Ing.</dc:creator>
  <cp:lastModifiedBy>Janček Ivan, Ing.</cp:lastModifiedBy>
  <dcterms:created xsi:type="dcterms:W3CDTF">2020-07-29T11:49:56Z</dcterms:created>
  <dcterms:modified xsi:type="dcterms:W3CDTF">2020-07-29T12:01:13Z</dcterms:modified>
</cp:coreProperties>
</file>