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nceova\Documents\Verejne obstaravanie\_2020-zakazky\VOU-2020-07-NZ-VS-Lieky\SP\SP-final\"/>
    </mc:Choice>
  </mc:AlternateContent>
  <bookViews>
    <workbookView xWindow="0" yWindow="0" windowWidth="16035" windowHeight="10710" tabRatio="500"/>
  </bookViews>
  <sheets>
    <sheet name="Hárok1" sheetId="1" r:id="rId1"/>
  </sheets>
  <definedNames>
    <definedName name="_xlnm.Print_Titles" localSheetId="0">Hárok1!$15:$21</definedName>
    <definedName name="_xlnm.Print_Area" localSheetId="0">Hárok1!$A:$X</definedName>
  </definedNames>
  <calcPr calcId="152511"/>
  <extLst>
    <ext xmlns:loext="http://schemas.libreoffice.org/" uri="{7626C862-2A13-11E5-B345-FEFF819CDC9F}">
      <loext:extCalcPr stringRefSyntax="CalcA1ExcelA1"/>
    </ext>
  </extLst>
</workbook>
</file>

<file path=xl/calcChain.xml><?xml version="1.0" encoding="utf-8"?>
<calcChain xmlns="http://schemas.openxmlformats.org/spreadsheetml/2006/main">
  <c r="O22" i="1" l="1"/>
  <c r="M22" i="1"/>
  <c r="N22" i="1" s="1"/>
  <c r="M95" i="1"/>
  <c r="N95" i="1" s="1"/>
  <c r="O95" i="1"/>
  <c r="P95" i="1" s="1"/>
  <c r="M96" i="1"/>
  <c r="N96" i="1" s="1"/>
  <c r="O96" i="1"/>
  <c r="P96" i="1" s="1"/>
  <c r="M97" i="1"/>
  <c r="N97" i="1" s="1"/>
  <c r="O97" i="1"/>
  <c r="P97" i="1" s="1"/>
  <c r="Q97" i="1" s="1"/>
  <c r="S97" i="1" s="1"/>
  <c r="M98" i="1"/>
  <c r="N98" i="1" s="1"/>
  <c r="O98" i="1"/>
  <c r="P98" i="1" s="1"/>
  <c r="Q98" i="1" s="1"/>
  <c r="S98" i="1" s="1"/>
  <c r="M99" i="1"/>
  <c r="N99" i="1" s="1"/>
  <c r="O99" i="1"/>
  <c r="P99" i="1" s="1"/>
  <c r="M100" i="1"/>
  <c r="N100" i="1" s="1"/>
  <c r="O100" i="1"/>
  <c r="P100" i="1" s="1"/>
  <c r="M101" i="1"/>
  <c r="N101" i="1" s="1"/>
  <c r="O101" i="1"/>
  <c r="P101" i="1" s="1"/>
  <c r="M102" i="1"/>
  <c r="N102" i="1" s="1"/>
  <c r="O102" i="1"/>
  <c r="M103" i="1"/>
  <c r="N103" i="1" s="1"/>
  <c r="O103" i="1"/>
  <c r="V95" i="1"/>
  <c r="W95" i="1" s="1"/>
  <c r="V96" i="1"/>
  <c r="W96" i="1" s="1"/>
  <c r="X96" i="1" s="1"/>
  <c r="V97" i="1"/>
  <c r="W97" i="1" s="1"/>
  <c r="V98" i="1"/>
  <c r="W98" i="1" s="1"/>
  <c r="V99" i="1"/>
  <c r="V100" i="1"/>
  <c r="W100" i="1" s="1"/>
  <c r="X100" i="1" s="1"/>
  <c r="V101" i="1"/>
  <c r="W101" i="1" s="1"/>
  <c r="V102" i="1"/>
  <c r="W102" i="1" s="1"/>
  <c r="V103" i="1"/>
  <c r="W103" i="1"/>
  <c r="X97" i="1" l="1"/>
  <c r="X101" i="1"/>
  <c r="P102" i="1"/>
  <c r="Q102" i="1" s="1"/>
  <c r="S102" i="1" s="1"/>
  <c r="X103" i="1"/>
  <c r="P103" i="1"/>
  <c r="Q103" i="1" s="1"/>
  <c r="S103" i="1" s="1"/>
  <c r="Q101" i="1"/>
  <c r="S101" i="1" s="1"/>
  <c r="W99" i="1"/>
  <c r="X99" i="1" s="1"/>
  <c r="Q99" i="1"/>
  <c r="S99" i="1" s="1"/>
  <c r="X95" i="1"/>
  <c r="Q95" i="1"/>
  <c r="S95" i="1" s="1"/>
  <c r="Q100" i="1"/>
  <c r="S100" i="1" s="1"/>
  <c r="Q96" i="1"/>
  <c r="S96" i="1" s="1"/>
  <c r="X102" i="1"/>
  <c r="X98" i="1"/>
  <c r="V94" i="1"/>
  <c r="O94" i="1"/>
  <c r="M94" i="1"/>
  <c r="N94" i="1" s="1"/>
  <c r="V93" i="1"/>
  <c r="O93" i="1"/>
  <c r="M93" i="1"/>
  <c r="N93" i="1" s="1"/>
  <c r="V92" i="1"/>
  <c r="O92" i="1"/>
  <c r="P92" i="1" s="1"/>
  <c r="M92" i="1"/>
  <c r="N92" i="1" s="1"/>
  <c r="V91" i="1"/>
  <c r="O91" i="1"/>
  <c r="M91" i="1"/>
  <c r="N91" i="1" s="1"/>
  <c r="V90" i="1"/>
  <c r="W90" i="1" s="1"/>
  <c r="X90" i="1" s="1"/>
  <c r="O90" i="1"/>
  <c r="M90" i="1"/>
  <c r="N90" i="1" s="1"/>
  <c r="V89" i="1"/>
  <c r="O89" i="1"/>
  <c r="M89" i="1"/>
  <c r="N89" i="1" s="1"/>
  <c r="V88" i="1"/>
  <c r="W88" i="1" s="1"/>
  <c r="O88" i="1"/>
  <c r="P88" i="1" s="1"/>
  <c r="M88" i="1"/>
  <c r="N88" i="1" s="1"/>
  <c r="V87" i="1"/>
  <c r="W87" i="1" s="1"/>
  <c r="O87" i="1"/>
  <c r="P87" i="1" s="1"/>
  <c r="M87" i="1"/>
  <c r="N87" i="1" s="1"/>
  <c r="V86" i="1"/>
  <c r="W86" i="1" s="1"/>
  <c r="X86" i="1" s="1"/>
  <c r="O86" i="1"/>
  <c r="P86" i="1" s="1"/>
  <c r="Q86" i="1" s="1"/>
  <c r="S86" i="1" s="1"/>
  <c r="M86" i="1"/>
  <c r="N86" i="1" s="1"/>
  <c r="V85" i="1"/>
  <c r="O85" i="1"/>
  <c r="M85" i="1"/>
  <c r="N85" i="1" s="1"/>
  <c r="V84" i="1"/>
  <c r="O84" i="1"/>
  <c r="M84" i="1"/>
  <c r="N84" i="1" s="1"/>
  <c r="V83" i="1"/>
  <c r="W83" i="1" s="1"/>
  <c r="O83" i="1"/>
  <c r="M83" i="1"/>
  <c r="N83" i="1" s="1"/>
  <c r="V82" i="1"/>
  <c r="O82" i="1"/>
  <c r="P82" i="1" s="1"/>
  <c r="M82" i="1"/>
  <c r="N82" i="1" s="1"/>
  <c r="V81" i="1"/>
  <c r="W81" i="1" s="1"/>
  <c r="X81" i="1" s="1"/>
  <c r="O81" i="1"/>
  <c r="P81" i="1" s="1"/>
  <c r="Q81" i="1" s="1"/>
  <c r="S81" i="1" s="1"/>
  <c r="M81" i="1"/>
  <c r="N81" i="1" s="1"/>
  <c r="V80" i="1"/>
  <c r="O80" i="1"/>
  <c r="M80" i="1"/>
  <c r="N80" i="1" s="1"/>
  <c r="V79" i="1"/>
  <c r="O79" i="1"/>
  <c r="M79" i="1"/>
  <c r="N79" i="1" s="1"/>
  <c r="V78" i="1"/>
  <c r="W78" i="1" s="1"/>
  <c r="O78" i="1"/>
  <c r="M78" i="1"/>
  <c r="N78" i="1" s="1"/>
  <c r="V77" i="1"/>
  <c r="W77" i="1" s="1"/>
  <c r="X77" i="1" s="1"/>
  <c r="O77" i="1"/>
  <c r="P77" i="1" s="1"/>
  <c r="Q77" i="1" s="1"/>
  <c r="S77" i="1" s="1"/>
  <c r="M77" i="1"/>
  <c r="N77" i="1" s="1"/>
  <c r="V76" i="1"/>
  <c r="O76" i="1"/>
  <c r="P76" i="1" s="1"/>
  <c r="Q76" i="1" s="1"/>
  <c r="M76" i="1"/>
  <c r="N76" i="1" s="1"/>
  <c r="V75" i="1"/>
  <c r="O75" i="1"/>
  <c r="M75" i="1"/>
  <c r="N75" i="1" s="1"/>
  <c r="V74" i="1"/>
  <c r="O74" i="1"/>
  <c r="M74" i="1"/>
  <c r="N74" i="1" s="1"/>
  <c r="V73" i="1"/>
  <c r="W73" i="1" s="1"/>
  <c r="O73" i="1"/>
  <c r="P73" i="1" s="1"/>
  <c r="M73" i="1"/>
  <c r="N73" i="1" s="1"/>
  <c r="V72" i="1"/>
  <c r="W72" i="1" s="1"/>
  <c r="X72" i="1" s="1"/>
  <c r="O72" i="1"/>
  <c r="P72" i="1" s="1"/>
  <c r="Q72" i="1" s="1"/>
  <c r="S72" i="1" s="1"/>
  <c r="M72" i="1"/>
  <c r="N72" i="1" s="1"/>
  <c r="V71" i="1"/>
  <c r="O71" i="1"/>
  <c r="M71" i="1"/>
  <c r="N71" i="1" s="1"/>
  <c r="V70" i="1"/>
  <c r="O70" i="1"/>
  <c r="M70" i="1"/>
  <c r="N70" i="1" s="1"/>
  <c r="V69" i="1"/>
  <c r="O69" i="1"/>
  <c r="M69" i="1"/>
  <c r="N69" i="1" s="1"/>
  <c r="V68" i="1"/>
  <c r="W68" i="1" s="1"/>
  <c r="O68" i="1"/>
  <c r="M68" i="1"/>
  <c r="N68" i="1" s="1"/>
  <c r="V67" i="1"/>
  <c r="O67" i="1"/>
  <c r="P67" i="1" s="1"/>
  <c r="M67" i="1"/>
  <c r="N67" i="1" s="1"/>
  <c r="V66" i="1"/>
  <c r="W66" i="1" s="1"/>
  <c r="X66" i="1" s="1"/>
  <c r="O66" i="1"/>
  <c r="M66" i="1"/>
  <c r="N66" i="1" s="1"/>
  <c r="V65" i="1"/>
  <c r="O65" i="1"/>
  <c r="M65" i="1"/>
  <c r="N65" i="1" s="1"/>
  <c r="V64" i="1"/>
  <c r="O64" i="1"/>
  <c r="M64" i="1"/>
  <c r="N64" i="1" s="1"/>
  <c r="V63" i="1"/>
  <c r="W63" i="1" s="1"/>
  <c r="O63" i="1"/>
  <c r="M63" i="1"/>
  <c r="N63" i="1" s="1"/>
  <c r="V62" i="1"/>
  <c r="W62" i="1" s="1"/>
  <c r="X62" i="1" s="1"/>
  <c r="O62" i="1"/>
  <c r="P62" i="1" s="1"/>
  <c r="Q62" i="1" s="1"/>
  <c r="S62" i="1" s="1"/>
  <c r="M62" i="1"/>
  <c r="N62" i="1" s="1"/>
  <c r="V61" i="1"/>
  <c r="O61" i="1"/>
  <c r="M61" i="1"/>
  <c r="N61" i="1" s="1"/>
  <c r="V60" i="1"/>
  <c r="W60" i="1" s="1"/>
  <c r="O60" i="1"/>
  <c r="M60" i="1"/>
  <c r="N60" i="1" s="1"/>
  <c r="V59" i="1"/>
  <c r="O59" i="1"/>
  <c r="P59" i="1" s="1"/>
  <c r="M59" i="1"/>
  <c r="N59" i="1" s="1"/>
  <c r="V58" i="1"/>
  <c r="W58" i="1" s="1"/>
  <c r="O58" i="1"/>
  <c r="P58" i="1" s="1"/>
  <c r="M58" i="1"/>
  <c r="N58" i="1" s="1"/>
  <c r="V57" i="1"/>
  <c r="W57" i="1" s="1"/>
  <c r="X57" i="1" s="1"/>
  <c r="O57" i="1"/>
  <c r="P57" i="1" s="1"/>
  <c r="M57" i="1"/>
  <c r="N57" i="1" s="1"/>
  <c r="V56" i="1"/>
  <c r="W56" i="1" s="1"/>
  <c r="O56" i="1"/>
  <c r="P56" i="1" s="1"/>
  <c r="Q56" i="1" s="1"/>
  <c r="M56" i="1"/>
  <c r="N56" i="1" s="1"/>
  <c r="V55" i="1"/>
  <c r="O55" i="1"/>
  <c r="P55" i="1" s="1"/>
  <c r="Q55" i="1" s="1"/>
  <c r="M55" i="1"/>
  <c r="N55" i="1" s="1"/>
  <c r="V54" i="1"/>
  <c r="O54" i="1"/>
  <c r="P54" i="1" s="1"/>
  <c r="Q54" i="1" s="1"/>
  <c r="M54" i="1"/>
  <c r="N54" i="1" s="1"/>
  <c r="V53" i="1"/>
  <c r="O53" i="1"/>
  <c r="M53" i="1"/>
  <c r="N53" i="1" s="1"/>
  <c r="V52" i="1"/>
  <c r="O52" i="1"/>
  <c r="M52" i="1"/>
  <c r="N52" i="1" s="1"/>
  <c r="V51" i="1"/>
  <c r="O51" i="1"/>
  <c r="M51" i="1"/>
  <c r="N51" i="1" s="1"/>
  <c r="V50" i="1"/>
  <c r="W50" i="1" s="1"/>
  <c r="O50" i="1"/>
  <c r="P50" i="1" s="1"/>
  <c r="M50" i="1"/>
  <c r="N50" i="1" s="1"/>
  <c r="V49" i="1"/>
  <c r="W49" i="1" s="1"/>
  <c r="X49" i="1" s="1"/>
  <c r="O49" i="1"/>
  <c r="P49" i="1" s="1"/>
  <c r="M49" i="1"/>
  <c r="N49" i="1" s="1"/>
  <c r="V48" i="1"/>
  <c r="O48" i="1"/>
  <c r="M48" i="1"/>
  <c r="N48" i="1" s="1"/>
  <c r="V47" i="1"/>
  <c r="O47" i="1"/>
  <c r="M47" i="1"/>
  <c r="N47" i="1" s="1"/>
  <c r="V46" i="1"/>
  <c r="O46" i="1"/>
  <c r="M46" i="1"/>
  <c r="N46" i="1" s="1"/>
  <c r="V45" i="1"/>
  <c r="O45" i="1"/>
  <c r="M45" i="1"/>
  <c r="N45" i="1" s="1"/>
  <c r="V44" i="1"/>
  <c r="O44" i="1"/>
  <c r="M44" i="1"/>
  <c r="N44" i="1" s="1"/>
  <c r="V43" i="1"/>
  <c r="W43" i="1" s="1"/>
  <c r="X43" i="1" s="1"/>
  <c r="O43" i="1"/>
  <c r="M43" i="1"/>
  <c r="N43" i="1" s="1"/>
  <c r="V42" i="1"/>
  <c r="O42" i="1"/>
  <c r="M42" i="1"/>
  <c r="N42" i="1" s="1"/>
  <c r="V41" i="1"/>
  <c r="W41" i="1" s="1"/>
  <c r="O41" i="1"/>
  <c r="M41" i="1"/>
  <c r="N41" i="1" s="1"/>
  <c r="V40" i="1"/>
  <c r="W40" i="1" s="1"/>
  <c r="O40" i="1"/>
  <c r="P40" i="1" s="1"/>
  <c r="M40" i="1"/>
  <c r="N40" i="1" s="1"/>
  <c r="V39" i="1"/>
  <c r="W39" i="1" s="1"/>
  <c r="X39" i="1" s="1"/>
  <c r="O39" i="1"/>
  <c r="P39" i="1" s="1"/>
  <c r="M39" i="1"/>
  <c r="N39" i="1" s="1"/>
  <c r="V38" i="1"/>
  <c r="O38" i="1"/>
  <c r="P38" i="1" s="1"/>
  <c r="Q38" i="1" s="1"/>
  <c r="M38" i="1"/>
  <c r="N38" i="1" s="1"/>
  <c r="V37" i="1"/>
  <c r="O37" i="1"/>
  <c r="P37" i="1" s="1"/>
  <c r="Q37" i="1" s="1"/>
  <c r="M37" i="1"/>
  <c r="N37" i="1" s="1"/>
  <c r="V36" i="1"/>
  <c r="O36" i="1"/>
  <c r="P36" i="1" s="1"/>
  <c r="M36" i="1"/>
  <c r="N36" i="1" s="1"/>
  <c r="V35" i="1"/>
  <c r="W35" i="1" s="1"/>
  <c r="O35" i="1"/>
  <c r="M35" i="1"/>
  <c r="N35" i="1" s="1"/>
  <c r="V34" i="1"/>
  <c r="W34" i="1" s="1"/>
  <c r="X34" i="1" s="1"/>
  <c r="O34" i="1"/>
  <c r="P34" i="1" s="1"/>
  <c r="Q34" i="1" s="1"/>
  <c r="M34" i="1"/>
  <c r="N34" i="1" s="1"/>
  <c r="V33" i="1"/>
  <c r="W33" i="1" s="1"/>
  <c r="X33" i="1" s="1"/>
  <c r="O33" i="1"/>
  <c r="P33" i="1" s="1"/>
  <c r="Q33" i="1" s="1"/>
  <c r="M33" i="1"/>
  <c r="N33" i="1" s="1"/>
  <c r="V32" i="1"/>
  <c r="W32" i="1" s="1"/>
  <c r="X32" i="1" s="1"/>
  <c r="O32" i="1"/>
  <c r="P32" i="1" s="1"/>
  <c r="Q32" i="1" s="1"/>
  <c r="M32" i="1"/>
  <c r="N32" i="1" s="1"/>
  <c r="V31" i="1"/>
  <c r="O31" i="1"/>
  <c r="P31" i="1" s="1"/>
  <c r="Q31" i="1" s="1"/>
  <c r="M31" i="1"/>
  <c r="N31" i="1" s="1"/>
  <c r="V30" i="1"/>
  <c r="O30" i="1"/>
  <c r="M30" i="1"/>
  <c r="N30" i="1" s="1"/>
  <c r="V29" i="1"/>
  <c r="O29" i="1"/>
  <c r="M29" i="1"/>
  <c r="N29" i="1" s="1"/>
  <c r="V28" i="1"/>
  <c r="W28" i="1" s="1"/>
  <c r="X28" i="1" s="1"/>
  <c r="O28" i="1"/>
  <c r="M28" i="1"/>
  <c r="N28" i="1" s="1"/>
  <c r="V27" i="1"/>
  <c r="W27" i="1" s="1"/>
  <c r="X27" i="1" s="1"/>
  <c r="O27" i="1"/>
  <c r="P27" i="1" s="1"/>
  <c r="Q27" i="1" s="1"/>
  <c r="M27" i="1"/>
  <c r="N27" i="1" s="1"/>
  <c r="V26" i="1"/>
  <c r="W26" i="1" s="1"/>
  <c r="X26" i="1" s="1"/>
  <c r="O26" i="1"/>
  <c r="P26" i="1" s="1"/>
  <c r="Q26" i="1" s="1"/>
  <c r="M26" i="1"/>
  <c r="N26" i="1" s="1"/>
  <c r="V25" i="1"/>
  <c r="W25" i="1" s="1"/>
  <c r="X25" i="1" s="1"/>
  <c r="O25" i="1"/>
  <c r="P25" i="1" s="1"/>
  <c r="Q25" i="1" s="1"/>
  <c r="M25" i="1"/>
  <c r="N25" i="1" s="1"/>
  <c r="V24" i="1"/>
  <c r="O24" i="1"/>
  <c r="M24" i="1"/>
  <c r="N24" i="1" s="1"/>
  <c r="V23" i="1"/>
  <c r="O23" i="1"/>
  <c r="P23" i="1" s="1"/>
  <c r="M23" i="1"/>
  <c r="N23" i="1" s="1"/>
  <c r="V22" i="1"/>
  <c r="W22" i="1" s="1"/>
  <c r="S54" i="1" l="1"/>
  <c r="X56" i="1"/>
  <c r="X50" i="1"/>
  <c r="S31" i="1"/>
  <c r="S33" i="1"/>
  <c r="X35" i="1"/>
  <c r="Q39" i="1"/>
  <c r="S37" i="1" s="1"/>
  <c r="W36" i="1"/>
  <c r="X36" i="1" s="1"/>
  <c r="W44" i="1"/>
  <c r="X44" i="1" s="1"/>
  <c r="P66" i="1"/>
  <c r="Q66" i="1" s="1"/>
  <c r="S66" i="1" s="1"/>
  <c r="W91" i="1"/>
  <c r="X91" i="1" s="1"/>
  <c r="Q36" i="1"/>
  <c r="P44" i="1"/>
  <c r="Q44" i="1" s="1"/>
  <c r="S44" i="1" s="1"/>
  <c r="W67" i="1"/>
  <c r="X67" i="1" s="1"/>
  <c r="P68" i="1"/>
  <c r="Q68" i="1" s="1"/>
  <c r="X83" i="1"/>
  <c r="X87" i="1"/>
  <c r="X88" i="1"/>
  <c r="P91" i="1"/>
  <c r="Q91" i="1" s="1"/>
  <c r="S91" i="1" s="1"/>
  <c r="Q50" i="1"/>
  <c r="Q58" i="1"/>
  <c r="X60" i="1"/>
  <c r="Q88" i="1"/>
  <c r="W37" i="1"/>
  <c r="X37" i="1" s="1"/>
  <c r="W38" i="1"/>
  <c r="X38" i="1" s="1"/>
  <c r="X40" i="1"/>
  <c r="P45" i="1"/>
  <c r="Q45" i="1" s="1"/>
  <c r="S45" i="1" s="1"/>
  <c r="Q49" i="1"/>
  <c r="S49" i="1" s="1"/>
  <c r="W59" i="1"/>
  <c r="X59" i="1" s="1"/>
  <c r="S25" i="1"/>
  <c r="Q40" i="1"/>
  <c r="W45" i="1"/>
  <c r="X45" i="1" s="1"/>
  <c r="X58" i="1"/>
  <c r="Q67" i="1"/>
  <c r="X68" i="1"/>
  <c r="X73" i="1"/>
  <c r="W82" i="1"/>
  <c r="X82" i="1" s="1"/>
  <c r="Q87" i="1"/>
  <c r="S87" i="1" s="1"/>
  <c r="W92" i="1"/>
  <c r="X92" i="1" s="1"/>
  <c r="P78" i="1"/>
  <c r="Q78" i="1" s="1"/>
  <c r="S78" i="1" s="1"/>
  <c r="P63" i="1"/>
  <c r="Q63" i="1" s="1"/>
  <c r="S63" i="1" s="1"/>
  <c r="W42" i="1"/>
  <c r="X42" i="1" s="1"/>
  <c r="W47" i="1"/>
  <c r="X47" i="1" s="1"/>
  <c r="W64" i="1"/>
  <c r="X64" i="1" s="1"/>
  <c r="P74" i="1"/>
  <c r="Q74" i="1" s="1"/>
  <c r="S74" i="1" s="1"/>
  <c r="P83" i="1"/>
  <c r="Q83" i="1" s="1"/>
  <c r="P84" i="1"/>
  <c r="Q84" i="1" s="1"/>
  <c r="S84" i="1" s="1"/>
  <c r="P89" i="1"/>
  <c r="Q89" i="1" s="1"/>
  <c r="P22" i="1"/>
  <c r="Q22" i="1" s="1"/>
  <c r="X22" i="1"/>
  <c r="W23" i="1"/>
  <c r="X23" i="1" s="1"/>
  <c r="P28" i="1"/>
  <c r="Q28" i="1" s="1"/>
  <c r="S27" i="1" s="1"/>
  <c r="P29" i="1"/>
  <c r="Q29" i="1" s="1"/>
  <c r="W29" i="1"/>
  <c r="X29" i="1" s="1"/>
  <c r="P35" i="1"/>
  <c r="Q35" i="1" s="1"/>
  <c r="P51" i="1"/>
  <c r="Q51" i="1" s="1"/>
  <c r="W61" i="1"/>
  <c r="X61" i="1" s="1"/>
  <c r="W74" i="1"/>
  <c r="X74" i="1" s="1"/>
  <c r="W84" i="1"/>
  <c r="X84" i="1" s="1"/>
  <c r="W89" i="1"/>
  <c r="X89" i="1" s="1"/>
  <c r="P93" i="1"/>
  <c r="Q93" i="1" s="1"/>
  <c r="W46" i="1"/>
  <c r="X46" i="1" s="1"/>
  <c r="P60" i="1"/>
  <c r="Q60" i="1" s="1"/>
  <c r="S60" i="1" s="1"/>
  <c r="Q23" i="1"/>
  <c r="P24" i="1"/>
  <c r="Q24" i="1" s="1"/>
  <c r="S24" i="1" s="1"/>
  <c r="W24" i="1"/>
  <c r="X24" i="1" s="1"/>
  <c r="P30" i="1"/>
  <c r="Q30" i="1" s="1"/>
  <c r="W30" i="1"/>
  <c r="X30" i="1" s="1"/>
  <c r="W31" i="1"/>
  <c r="X31" i="1" s="1"/>
  <c r="P41" i="1"/>
  <c r="Q41" i="1" s="1"/>
  <c r="W51" i="1"/>
  <c r="X51" i="1" s="1"/>
  <c r="W52" i="1"/>
  <c r="X52" i="1" s="1"/>
  <c r="P69" i="1"/>
  <c r="Q69" i="1" s="1"/>
  <c r="S69" i="1" s="1"/>
  <c r="P79" i="1"/>
  <c r="Q79" i="1" s="1"/>
  <c r="S79" i="1" s="1"/>
  <c r="W93" i="1"/>
  <c r="X93" i="1" s="1"/>
  <c r="P61" i="1"/>
  <c r="Q61" i="1" s="1"/>
  <c r="S61" i="1" s="1"/>
  <c r="X41" i="1"/>
  <c r="P42" i="1"/>
  <c r="Q42" i="1" s="1"/>
  <c r="S42" i="1" s="1"/>
  <c r="P46" i="1"/>
  <c r="Q46" i="1" s="1"/>
  <c r="S46" i="1" s="1"/>
  <c r="Q57" i="1"/>
  <c r="Q59" i="1"/>
  <c r="S59" i="1" s="1"/>
  <c r="X63" i="1"/>
  <c r="P64" i="1"/>
  <c r="Q64" i="1" s="1"/>
  <c r="S64" i="1" s="1"/>
  <c r="W69" i="1"/>
  <c r="X69" i="1" s="1"/>
  <c r="W70" i="1"/>
  <c r="X70" i="1" s="1"/>
  <c r="Q73" i="1"/>
  <c r="S73" i="1" s="1"/>
  <c r="X78" i="1"/>
  <c r="W79" i="1"/>
  <c r="X79" i="1" s="1"/>
  <c r="Q82" i="1"/>
  <c r="Q92" i="1"/>
  <c r="P43" i="1"/>
  <c r="Q43" i="1" s="1"/>
  <c r="S43" i="1" s="1"/>
  <c r="P47" i="1"/>
  <c r="Q47" i="1" s="1"/>
  <c r="S47" i="1" s="1"/>
  <c r="P48" i="1"/>
  <c r="Q48" i="1" s="1"/>
  <c r="S48" i="1" s="1"/>
  <c r="W48" i="1"/>
  <c r="X48" i="1" s="1"/>
  <c r="P52" i="1"/>
  <c r="Q52" i="1" s="1"/>
  <c r="P53" i="1"/>
  <c r="Q53" i="1" s="1"/>
  <c r="S53" i="1" s="1"/>
  <c r="W53" i="1"/>
  <c r="X53" i="1" s="1"/>
  <c r="W54" i="1"/>
  <c r="X54" i="1" s="1"/>
  <c r="W55" i="1"/>
  <c r="X55" i="1" s="1"/>
  <c r="P65" i="1"/>
  <c r="Q65" i="1" s="1"/>
  <c r="S65" i="1" s="1"/>
  <c r="W65" i="1"/>
  <c r="X65" i="1" s="1"/>
  <c r="P70" i="1"/>
  <c r="Q70" i="1" s="1"/>
  <c r="P71" i="1"/>
  <c r="Q71" i="1" s="1"/>
  <c r="W71" i="1"/>
  <c r="X71" i="1" s="1"/>
  <c r="P75" i="1"/>
  <c r="Q75" i="1" s="1"/>
  <c r="S75" i="1" s="1"/>
  <c r="W75" i="1"/>
  <c r="X75" i="1" s="1"/>
  <c r="W76" i="1"/>
  <c r="X76" i="1" s="1"/>
  <c r="P80" i="1"/>
  <c r="Q80" i="1" s="1"/>
  <c r="S80" i="1" s="1"/>
  <c r="W80" i="1"/>
  <c r="X80" i="1" s="1"/>
  <c r="P85" i="1"/>
  <c r="Q85" i="1" s="1"/>
  <c r="S85" i="1" s="1"/>
  <c r="W85" i="1"/>
  <c r="X85" i="1" s="1"/>
  <c r="P90" i="1"/>
  <c r="Q90" i="1" s="1"/>
  <c r="S90" i="1" s="1"/>
  <c r="P94" i="1"/>
  <c r="Q94" i="1" s="1"/>
  <c r="S94" i="1" s="1"/>
  <c r="W94" i="1"/>
  <c r="X94" i="1" s="1"/>
  <c r="S22" i="1" l="1"/>
  <c r="S35" i="1"/>
  <c r="S67" i="1"/>
  <c r="S82" i="1"/>
  <c r="S40" i="1"/>
  <c r="S92" i="1"/>
  <c r="S70" i="1"/>
  <c r="S57" i="1"/>
  <c r="S29" i="1"/>
  <c r="S88" i="1"/>
  <c r="S51" i="1"/>
</calcChain>
</file>

<file path=xl/sharedStrings.xml><?xml version="1.0" encoding="utf-8"?>
<sst xmlns="http://schemas.openxmlformats.org/spreadsheetml/2006/main" count="577" uniqueCount="385">
  <si>
    <t>Verejný obstarávateľ/kupujúci: Východoslovenský onkologický ústav, a.s., Rastislavova 43, 041 91  Košice</t>
  </si>
  <si>
    <t>Predmet zákazky/zmluvy: Zabezpečenie  dodávky liekov pre potreby Východoslovenského onkologického ústavu</t>
  </si>
  <si>
    <t>Postup verejného obstarávania: nadlimitná zákazka postupom verejnej súťaže s uplatnením § 66 ods. 7 ZVO, s použitím elektronickej aukcie</t>
  </si>
  <si>
    <t>Uchádzač/predávajúci:</t>
  </si>
  <si>
    <t>Príloha č. 2 súťažných podkladov: Opis a cena predmetu zákazky a návrh na plnenie kritéria</t>
  </si>
  <si>
    <t>Príloha č. 1 zmluvy: Opis a cena predmetu zmluvy</t>
  </si>
  <si>
    <t>Opis predmetu zákazky / zmluvy</t>
  </si>
  <si>
    <t>Návrh na plnenie kritéria/ cena predmetu zmluvy</t>
  </si>
  <si>
    <t>A</t>
  </si>
  <si>
    <t>B</t>
  </si>
  <si>
    <t>C</t>
  </si>
  <si>
    <t>D</t>
  </si>
  <si>
    <t>E</t>
  </si>
  <si>
    <t>F</t>
  </si>
  <si>
    <t>G</t>
  </si>
  <si>
    <t>H</t>
  </si>
  <si>
    <t>I</t>
  </si>
  <si>
    <t>J</t>
  </si>
  <si>
    <t>K</t>
  </si>
  <si>
    <t>L</t>
  </si>
  <si>
    <t>M</t>
  </si>
  <si>
    <t>N</t>
  </si>
  <si>
    <t>O</t>
  </si>
  <si>
    <t>P</t>
  </si>
  <si>
    <t>Q</t>
  </si>
  <si>
    <t>S</t>
  </si>
  <si>
    <t>U</t>
  </si>
  <si>
    <t>V</t>
  </si>
  <si>
    <t>W</t>
  </si>
  <si>
    <t>časť</t>
  </si>
  <si>
    <t>pol.
č.</t>
  </si>
  <si>
    <t>ATC
skupina</t>
  </si>
  <si>
    <t>Účinná látka</t>
  </si>
  <si>
    <t>Merná jednotka (MJ)</t>
  </si>
  <si>
    <t>Cesta podania</t>
  </si>
  <si>
    <t>Lieková forma</t>
  </si>
  <si>
    <t>Predpokladané množstvo MJ počas zmluvného obdobia 24 mes.</t>
  </si>
  <si>
    <t>ŠUKL
kód</t>
  </si>
  <si>
    <t>Názov lieku</t>
  </si>
  <si>
    <t>Cena za MJ</t>
  </si>
  <si>
    <t>Cena za predpokladané množstvo MJ</t>
  </si>
  <si>
    <t>cena za príslušnú časť predmetu zákazky
za prepokl.mn. MJ</t>
  </si>
  <si>
    <t>Balenie
(počet MJ v balení)</t>
  </si>
  <si>
    <t>Cena za jedno balenie
(EUR)</t>
  </si>
  <si>
    <t>bez DPH (EUR)</t>
  </si>
  <si>
    <t>Sadzba DPH (%)</t>
  </si>
  <si>
    <t>DPH (EUR)</t>
  </si>
  <si>
    <t>s DPH (EUR)</t>
  </si>
  <si>
    <t>bez DPH</t>
  </si>
  <si>
    <t>DPH</t>
  </si>
  <si>
    <t>s DPH</t>
  </si>
  <si>
    <t>Lieky v rámci jednej časti musia byť od rovnakého výrobcu.</t>
  </si>
  <si>
    <t>1.</t>
  </si>
  <si>
    <t>L01DB01</t>
  </si>
  <si>
    <t>Doxorubicin</t>
  </si>
  <si>
    <t>10 mg</t>
  </si>
  <si>
    <t>parenterálne</t>
  </si>
  <si>
    <t>sol.inj.1x10mg</t>
  </si>
  <si>
    <t>2.</t>
  </si>
  <si>
    <t>50 mg</t>
  </si>
  <si>
    <t>sol.inj.1x50mg</t>
  </si>
  <si>
    <t>3.</t>
  </si>
  <si>
    <t>L01CB01</t>
  </si>
  <si>
    <t>Etoposidum</t>
  </si>
  <si>
    <t>100 mg</t>
  </si>
  <si>
    <t>sol.inj.1x100mg</t>
  </si>
  <si>
    <t>4.</t>
  </si>
  <si>
    <t>L01DB03</t>
  </si>
  <si>
    <t>Epirubicin</t>
  </si>
  <si>
    <t>5.</t>
  </si>
  <si>
    <t>6.</t>
  </si>
  <si>
    <t>L01XA03</t>
  </si>
  <si>
    <t>Oxaliplatina</t>
  </si>
  <si>
    <t>con.inf.1x50mg</t>
  </si>
  <si>
    <t>7.</t>
  </si>
  <si>
    <t>con.inf.1x100mg</t>
  </si>
  <si>
    <t>8.</t>
  </si>
  <si>
    <t>L01XX17</t>
  </si>
  <si>
    <t>Topotecan</t>
  </si>
  <si>
    <t>4 mg</t>
  </si>
  <si>
    <t>con.inf.1x4mg</t>
  </si>
  <si>
    <t>9.</t>
  </si>
  <si>
    <t>Gemcitabin</t>
  </si>
  <si>
    <t>1 mg</t>
  </si>
  <si>
    <t>con inf. 1x1mg</t>
  </si>
  <si>
    <t>10.</t>
  </si>
  <si>
    <t>L01BC05</t>
  </si>
  <si>
    <t xml:space="preserve">200 mg </t>
  </si>
  <si>
    <t>con inf.1x200mg</t>
  </si>
  <si>
    <t>11.</t>
  </si>
  <si>
    <t>Irinotecan</t>
  </si>
  <si>
    <t>1000 mg</t>
  </si>
  <si>
    <t>con.inf.1x1000mg</t>
  </si>
  <si>
    <t>12.</t>
  </si>
  <si>
    <t>L01XX19</t>
  </si>
  <si>
    <t>40 mg</t>
  </si>
  <si>
    <t>con.inf.1x40mg</t>
  </si>
  <si>
    <t>13.</t>
  </si>
  <si>
    <t>Docetaxel</t>
  </si>
  <si>
    <t>14.</t>
  </si>
  <si>
    <t>L01CD02</t>
  </si>
  <si>
    <t>20 mg</t>
  </si>
  <si>
    <t>con.inf.1x20mg</t>
  </si>
  <si>
    <t>15.</t>
  </si>
  <si>
    <t>Paclitaxel</t>
  </si>
  <si>
    <t>80 mg</t>
  </si>
  <si>
    <t>con.inf.1x80mg</t>
  </si>
  <si>
    <t>16.</t>
  </si>
  <si>
    <t>L01CD01</t>
  </si>
  <si>
    <t>30 mg</t>
  </si>
  <si>
    <t>con.inf.1x30mg</t>
  </si>
  <si>
    <t>17.</t>
  </si>
  <si>
    <t>18.</t>
  </si>
  <si>
    <t>300 mg</t>
  </si>
  <si>
    <t>con.inf.1x300mg</t>
  </si>
  <si>
    <t>19.</t>
  </si>
  <si>
    <t>L01CA04</t>
  </si>
  <si>
    <t>Vinorelbin</t>
  </si>
  <si>
    <t>con.inf1x10mg</t>
  </si>
  <si>
    <t>20.</t>
  </si>
  <si>
    <t>con.inf1x50mg</t>
  </si>
  <si>
    <t>21.</t>
  </si>
  <si>
    <t>L01DC01</t>
  </si>
  <si>
    <t>Bleomycin</t>
  </si>
  <si>
    <t>15 mg</t>
  </si>
  <si>
    <t>plv.inj.1x15mg</t>
  </si>
  <si>
    <t>22.</t>
  </si>
  <si>
    <t>L01DB07</t>
  </si>
  <si>
    <t>Mitoxantrone</t>
  </si>
  <si>
    <t>sol.inj.1x20mg</t>
  </si>
  <si>
    <t>23.</t>
  </si>
  <si>
    <t>A04AA05</t>
  </si>
  <si>
    <t>Palonosetron</t>
  </si>
  <si>
    <t>250 mcg</t>
  </si>
  <si>
    <t>1x250mcg v amp.</t>
  </si>
  <si>
    <t>24.</t>
  </si>
  <si>
    <t>L01CA02</t>
  </si>
  <si>
    <t>Vincristin</t>
  </si>
  <si>
    <t>sol.inf.1x1ml/1mg</t>
  </si>
  <si>
    <t>25.</t>
  </si>
  <si>
    <t>LV03AF03</t>
  </si>
  <si>
    <t>Calciumfolinat</t>
  </si>
  <si>
    <t>Inj.1x10ml/100mg</t>
  </si>
  <si>
    <t>26.</t>
  </si>
  <si>
    <t>LV03AF</t>
  </si>
  <si>
    <t>Acidum levofolinicum</t>
  </si>
  <si>
    <t>sol.ijf.1x50mg/1x1ml</t>
  </si>
  <si>
    <t>27.</t>
  </si>
  <si>
    <t>L01AA01</t>
  </si>
  <si>
    <t>Cyclophosphamid</t>
  </si>
  <si>
    <t>inj sic 1x200mg</t>
  </si>
  <si>
    <t>28.</t>
  </si>
  <si>
    <t>L01BC02</t>
  </si>
  <si>
    <t>Fluorouracil</t>
  </si>
  <si>
    <t>sol.inj.1x1000mg</t>
  </si>
  <si>
    <t>29.</t>
  </si>
  <si>
    <t>5000 mg</t>
  </si>
  <si>
    <t>sol.inj.1x5000mg</t>
  </si>
  <si>
    <t>30.</t>
  </si>
  <si>
    <t>L01BA04</t>
  </si>
  <si>
    <t>Pemetrexed</t>
  </si>
  <si>
    <t>plc.inf.1x100mg</t>
  </si>
  <si>
    <t>31.</t>
  </si>
  <si>
    <t>500 mg</t>
  </si>
  <si>
    <t>plc.inf.1x500mg</t>
  </si>
  <si>
    <t>32.</t>
  </si>
  <si>
    <t>L01XA01</t>
  </si>
  <si>
    <t>Cisplatinum</t>
  </si>
  <si>
    <t>33.</t>
  </si>
  <si>
    <t>L01XA02</t>
  </si>
  <si>
    <t>Carboplatin</t>
  </si>
  <si>
    <t>450 mg</t>
  </si>
  <si>
    <t>inj.1x450mg</t>
  </si>
  <si>
    <t>34.</t>
  </si>
  <si>
    <t>150 mg</t>
  </si>
  <si>
    <t>inj.1x150mg</t>
  </si>
  <si>
    <t>35.</t>
  </si>
  <si>
    <t>inj.1x50mg</t>
  </si>
  <si>
    <t>36.</t>
  </si>
  <si>
    <t>L01XA04</t>
  </si>
  <si>
    <t>Dacarbazinum</t>
  </si>
  <si>
    <t>plv.ino1x100mg</t>
  </si>
  <si>
    <t>37.</t>
  </si>
  <si>
    <t>L01AX04</t>
  </si>
  <si>
    <t>plv.ino1x200mg</t>
  </si>
  <si>
    <t>38.</t>
  </si>
  <si>
    <t>L01AA06</t>
  </si>
  <si>
    <t>Ifosfamid</t>
  </si>
  <si>
    <t>plv.inj.1x1000mg</t>
  </si>
  <si>
    <t>39.</t>
  </si>
  <si>
    <t>V03AF01</t>
  </si>
  <si>
    <t>Mesnum</t>
  </si>
  <si>
    <t>400 mg</t>
  </si>
  <si>
    <t>inj.1x4ml/400mg</t>
  </si>
  <si>
    <t>40.</t>
  </si>
  <si>
    <t>Pegyl. lipoz. doxorubicin</t>
  </si>
  <si>
    <t>inf.1x10ml/20mg</t>
  </si>
  <si>
    <t>41.</t>
  </si>
  <si>
    <t>42.</t>
  </si>
  <si>
    <t>A04AA02</t>
  </si>
  <si>
    <t>Granisetron</t>
  </si>
  <si>
    <t>3 mg</t>
  </si>
  <si>
    <t>inj/inf.1x3ml/3mg</t>
  </si>
  <si>
    <t>43.</t>
  </si>
  <si>
    <t>A04AA01</t>
  </si>
  <si>
    <t>Ondansetron</t>
  </si>
  <si>
    <t>8 mg</t>
  </si>
  <si>
    <t xml:space="preserve">i.v. </t>
  </si>
  <si>
    <t>inj.1x4ml/8mg</t>
  </si>
  <si>
    <t>44.</t>
  </si>
  <si>
    <t>L01XC12</t>
  </si>
  <si>
    <t>Brentuximab vedotin</t>
  </si>
  <si>
    <t xml:space="preserve"> plc ifc 1x50 mg </t>
  </si>
  <si>
    <t>45.</t>
  </si>
  <si>
    <t>L03AA02</t>
  </si>
  <si>
    <t>Filgrastimum</t>
  </si>
  <si>
    <t>46.</t>
  </si>
  <si>
    <t>L02BA03</t>
  </si>
  <si>
    <t>Fulvestrant</t>
  </si>
  <si>
    <t>250 mg</t>
  </si>
  <si>
    <t>47.</t>
  </si>
  <si>
    <t>L01XC08</t>
  </si>
  <si>
    <t xml:space="preserve">Panitumumab </t>
  </si>
  <si>
    <t>con. Inf. 1x5ml(20mg/1ml)</t>
  </si>
  <si>
    <t>48.</t>
  </si>
  <si>
    <t>Panitumumab</t>
  </si>
  <si>
    <t>con. Inf. 1x20ml(20mg/1ml)</t>
  </si>
  <si>
    <t>49.</t>
  </si>
  <si>
    <t>L01XC06</t>
  </si>
  <si>
    <t>Cetuximab</t>
  </si>
  <si>
    <t>sol.inf. 1x20ml(5mg/ml)</t>
  </si>
  <si>
    <t>50.</t>
  </si>
  <si>
    <t>LL01XX44</t>
  </si>
  <si>
    <t xml:space="preserve">Aflibercept  </t>
  </si>
  <si>
    <t>con inf. 1x4ml/100mg</t>
  </si>
  <si>
    <t>51.</t>
  </si>
  <si>
    <t>con.inf.1x8ml/200 mg</t>
  </si>
  <si>
    <t>52.</t>
  </si>
  <si>
    <t>LL01CD01</t>
  </si>
  <si>
    <t>Paclitaxel viaz. na albumin</t>
  </si>
  <si>
    <t>plv.ins 1x100mg, 5mg/1ml</t>
  </si>
  <si>
    <t>53.</t>
  </si>
  <si>
    <t>LL01DB01</t>
  </si>
  <si>
    <t xml:space="preserve">doxorubicin lipozomovy </t>
  </si>
  <si>
    <t>50 mg +lipozomy+tlmivý roztok na riedenie</t>
  </si>
  <si>
    <t>plv1x50mg+1,9ml lip+3mlroztoku</t>
  </si>
  <si>
    <t>54.</t>
  </si>
  <si>
    <t>LM05BX04</t>
  </si>
  <si>
    <t xml:space="preserve">Denosumab </t>
  </si>
  <si>
    <t>120 mg</t>
  </si>
  <si>
    <t>sol.inj, 1x1,7ml/120mg</t>
  </si>
  <si>
    <t>55.</t>
  </si>
  <si>
    <t>LB01AB04</t>
  </si>
  <si>
    <t>Dalteparín</t>
  </si>
  <si>
    <t>5000 IU</t>
  </si>
  <si>
    <t>subkutánne</t>
  </si>
  <si>
    <t>sol.inj 1x0/2ml 5000 IU</t>
  </si>
  <si>
    <t>56.</t>
  </si>
  <si>
    <t>10000 IU</t>
  </si>
  <si>
    <t>sol.inj 1x10000 IU</t>
  </si>
  <si>
    <t>57.</t>
  </si>
  <si>
    <t>LB05AA01</t>
  </si>
  <si>
    <t>Albumin</t>
  </si>
  <si>
    <t>20%/100 ml</t>
  </si>
  <si>
    <t>sol.inf 1x100ml 20%</t>
  </si>
  <si>
    <t>58.</t>
  </si>
  <si>
    <t>LV08AB10</t>
  </si>
  <si>
    <t>Jomeprol</t>
  </si>
  <si>
    <t>400mg/100ml</t>
  </si>
  <si>
    <t>sol.inj1x100ml/400mg</t>
  </si>
  <si>
    <t>59.</t>
  </si>
  <si>
    <t>LV08AB09</t>
  </si>
  <si>
    <t xml:space="preserve">Jodixanol </t>
  </si>
  <si>
    <t>320mg/100ml</t>
  </si>
  <si>
    <t>60.</t>
  </si>
  <si>
    <t>L01XC03</t>
  </si>
  <si>
    <t>Kyselina amidotrizoova</t>
  </si>
  <si>
    <t>Trastuzumab</t>
  </si>
  <si>
    <t>plc.ifc.1x150mg</t>
  </si>
  <si>
    <t>61.</t>
  </si>
  <si>
    <t>600 mg</t>
  </si>
  <si>
    <t>1x600mg</t>
  </si>
  <si>
    <t>62.</t>
  </si>
  <si>
    <t>L01XC14</t>
  </si>
  <si>
    <t>Trastuzumab emtansín</t>
  </si>
  <si>
    <t>plc ifc 1x100 mg</t>
  </si>
  <si>
    <t>63.</t>
  </si>
  <si>
    <t>160 mg</t>
  </si>
  <si>
    <t>plc ifc 1x160 mg</t>
  </si>
  <si>
    <t>64.</t>
  </si>
  <si>
    <t>LL01XC13</t>
  </si>
  <si>
    <t xml:space="preserve">Pertuzumab </t>
  </si>
  <si>
    <t>420 mg</t>
  </si>
  <si>
    <t>con.inf.1x420mg</t>
  </si>
  <si>
    <t>65.</t>
  </si>
  <si>
    <t>L01XC18</t>
  </si>
  <si>
    <t xml:space="preserve">Pembrolizumab </t>
  </si>
  <si>
    <t>con.inf.1x4/100mg</t>
  </si>
  <si>
    <t>66.</t>
  </si>
  <si>
    <t>LV08AA01</t>
  </si>
  <si>
    <t>76%/20 ml</t>
  </si>
  <si>
    <t>intravenózne</t>
  </si>
  <si>
    <t>67.</t>
  </si>
  <si>
    <t>L01XC02</t>
  </si>
  <si>
    <t>Rituximab</t>
  </si>
  <si>
    <t>68.</t>
  </si>
  <si>
    <t>L01XC17</t>
  </si>
  <si>
    <t xml:space="preserve">Nivolumab  </t>
  </si>
  <si>
    <t>con.inf.1x10/100mg</t>
  </si>
  <si>
    <t>69.</t>
  </si>
  <si>
    <t>con.inf.1x4/40mg</t>
  </si>
  <si>
    <t>70.</t>
  </si>
  <si>
    <t>L01XC21</t>
  </si>
  <si>
    <t xml:space="preserve">Ramucirumab </t>
  </si>
  <si>
    <t>con. Inf.1x10ml/100mg</t>
  </si>
  <si>
    <t>71.</t>
  </si>
  <si>
    <t>LB01AB06</t>
  </si>
  <si>
    <t>Nadroparin</t>
  </si>
  <si>
    <t>47,5 KU</t>
  </si>
  <si>
    <t xml:space="preserve">sol inj 1x5 ml/47,5 KU </t>
  </si>
  <si>
    <t>72.</t>
  </si>
  <si>
    <t>LL01CX01</t>
  </si>
  <si>
    <t xml:space="preserve">Trabektedín  </t>
  </si>
  <si>
    <t>0,25 mg</t>
  </si>
  <si>
    <t>plc.ifo.1x0,25mg</t>
  </si>
  <si>
    <t>73.</t>
  </si>
  <si>
    <t xml:space="preserve">Trabektedín </t>
  </si>
  <si>
    <t>plc ifo 1x1 mg</t>
  </si>
  <si>
    <t>L01XX41</t>
  </si>
  <si>
    <t xml:space="preserve">Eribulin </t>
  </si>
  <si>
    <t>0,88 mg</t>
  </si>
  <si>
    <t>sol.inj1x2ml/0,88mg</t>
  </si>
  <si>
    <t>Údaje vyplní uchádzač</t>
  </si>
  <si>
    <t>Ceny jednotlivých položiek, zadávané ako vstupné hodnoty do elektronickej aukcie</t>
  </si>
  <si>
    <t>Kritérium</t>
  </si>
  <si>
    <t>Uchádzač:</t>
  </si>
  <si>
    <t>(podpis podľa bodu A-19.6 súťažných podkladov)</t>
  </si>
  <si>
    <t>1400 mg</t>
  </si>
  <si>
    <t>con inf. 1x1400mg</t>
  </si>
  <si>
    <t>sol.ijf.1x0,5ml/48MU</t>
  </si>
  <si>
    <t>sol.inj.1x5ml/250mg</t>
  </si>
  <si>
    <t>sol.inj1x320mg/100ml</t>
  </si>
  <si>
    <t>sol.inj 1x20 ml/76%</t>
  </si>
  <si>
    <t>48 MU</t>
  </si>
  <si>
    <t>B05BB01</t>
  </si>
  <si>
    <t>B05BA03</t>
  </si>
  <si>
    <t>B05BC01</t>
  </si>
  <si>
    <t>LV07AB</t>
  </si>
  <si>
    <t>Natrii chloridum, Calcii chloridum dihydr., Kalii chloridum</t>
  </si>
  <si>
    <t>sol inf 1x100 ml (PE obal)</t>
  </si>
  <si>
    <t>sol inf 1x250 ml (PE obal)</t>
  </si>
  <si>
    <t>sol inf 1x500 ml (PE obal)</t>
  </si>
  <si>
    <t>sol inf 1x250 ml (PE fľa.)</t>
  </si>
  <si>
    <t>sol inf 1x500 ml (PE fľa.)</t>
  </si>
  <si>
    <t>inf 1x250 ml- skl. fľ.</t>
  </si>
  <si>
    <t xml:space="preserve">lif par 1x500 ml </t>
  </si>
  <si>
    <t>74.</t>
  </si>
  <si>
    <t>75.</t>
  </si>
  <si>
    <t>76.</t>
  </si>
  <si>
    <t>77.</t>
  </si>
  <si>
    <t>78.</t>
  </si>
  <si>
    <t>79.</t>
  </si>
  <si>
    <t>80.</t>
  </si>
  <si>
    <t>82.</t>
  </si>
  <si>
    <t>81.</t>
  </si>
  <si>
    <t>suma R</t>
  </si>
  <si>
    <t>T</t>
  </si>
  <si>
    <t>L x T</t>
  </si>
  <si>
    <t>U/100 x M</t>
  </si>
  <si>
    <t>U + V</t>
  </si>
  <si>
    <t>100 ml</t>
  </si>
  <si>
    <t>250 ml</t>
  </si>
  <si>
    <t>500 ml</t>
  </si>
  <si>
    <t xml:space="preserve">pozn.:
1.
Ak uchádzač nie je platcom DPH, uvedie sadzbu DPH v % 0. Na skutočnosť, že nie je platcom DPH upozorní. Ak je uchádzač platcom DPH, uvedie príslušnú sadzbu DPH.
2.
Ak viaceré lieky spĺňajú vlastnosti, ktoré verejný obstarávateľ uviedol v Prílohe č. 2 súťažných podkladov, a zároveň sa líšia spôsobom úhrady lieku na základe verejného zdravotného poistenia, uchádzač je povinný predložiť ponuku na liek, ktorého spôsob úhrady je „A“. Ak neexistuje liek, ktorý by spĺňal požadované vlastnosti a bol so spôsobom úhrady „A“, potom môže byť ponúknutý liek, ktorého spôsob úhrady je „AS“ a až keď nie je iná možnosť, môže byť ponúknutý aj liek, ktorý nie je hradený na základe verejného zdravotného poistenia
3.
Pre časť č. 9 predmetu zákazky: požadovanou súčasťou liekov s účinnou látkou Paclitaxel - pol. č. 16. až 18.,sú taxolové súpravy k pre aplikáciu Paclitaxelu.
4.
Pre časť č. 22 predmetu zákazky: lieky pri položkách č. 36 a 37 Dacarbazin musia spĺňať podmienku stability min. 24 hodín po nariedení. 
5.
Pre časť č. 53 predmetu zákazky: pri položke č. 74 sa požaduje: Obal plastová fľaša (nie vak), na fľaši musí byť uško na zavesenie fľaše, dostatočne rezervný (voľný) objem pre aditíva – minimálne 80 ml, 2 rovnocenné sterilné porty navzájom zameniteľné, kompatibilné so všetkým dostupným príslušenstvom (súpravy, aspiračné tŕne)
6.
Pre časť č. 54 predmetu zákazky:  pri položke č. 75 sa požaduje: Obal plastová fľaša (nie vak), na fľaši musí byť uško na zavesenie fľaše, dostatočne rezervný (voľný) objem pre aditíva – minimálne 90 ml, 2 rovnocenné sterilné porty navzájom zameniteľné, kompatibilné so všetkým dostupným príslušenstvom (súpravy, aspiračné tŕne)
7.
Pre časť č. 55 predmetu zákazky:  pri položke č. 76 sa požaduje: Obal plastová fľaša (nie vak), na fľaši musí byť uško na zavesenie fľaše, dostatočne rezervný (voľný) objem pre aditíva – minimálne 150ml, 2 rovnocenné sterilné porty navzájom zameniteľné, kompatibilné so všetkým dostupným príslušenstvom (súpravy, aspiračné tŕne)
8.
Pre časť č. 56 predmetu zákazky: pri položke č. 77 sa požaduje: Obal plastová fľaša (nie vak), na fľaši musí byť uško na zavesenie fľaše, dostatočne rezervný (voľný) objem pre aditíva – mnimálne 90 ml, 2 rovnocenné sterilné porty navzájom zameniteľné, kompatibilné so všetkým dostupným príslušenstvom (súpravy, aspiračné tŕne )
9.
Pre časť č. 57 predmetu zákazky: pri položke č. 78 sa požaduje: Obal plastová fľaša (nie vak), na fľaši musí byť uško na zavesenie fľaše, dostatočne rezervný (voľný) objem pre aditíva – minimálne 150 ml, 2 rovnocenné sterilné porty navzájom zameniteľné, kompatibilné so všetkým dostupným príslušenstvom (súpravy, aspiračné tŕne)
10.
Pre časť č. 58 predmetu zákazky: pri položke č. 79 sa požaduje: Obal plastová fľaša (nie vak), na fľaši musí byť uško na zavesenie fľaše, dostatočne rezervný (voľný) objem pre aditíva - minimálne 150 ml, 2 rovnocenné sterilné porty navzájom zameniteľné, kompatibilné so všetkým dostupným príslušenstvom (súpravy, aspiračné tŕne)
11.
Pre časť č. 59 predmetu zákazky: pri položke č. 80 sa požaduje: Obal plastová fľaša (nie vak), na fľaši musí byť uško na zavesenie fľaše, dostatočne rezervný (voľný) objem pre aditíva – minimálne 150 ml, 2 rovnocenné sterilné porty navzájom zameniteľné, kompatibilné so všetkým dostupným príslušenstvom (súpravy, aspiračné tŕne)
</t>
  </si>
  <si>
    <t>X</t>
  </si>
  <si>
    <t>K/100 x L</t>
  </si>
  <si>
    <t>K + M</t>
  </si>
  <si>
    <t>K x H</t>
  </si>
  <si>
    <t>O/100 x L</t>
  </si>
  <si>
    <t>O + P</t>
  </si>
  <si>
    <t>Manitol 10 %</t>
  </si>
  <si>
    <t>Aqua injectabilis</t>
  </si>
  <si>
    <t>Chlorid sodný 0,9%</t>
  </si>
  <si>
    <t>Glukóza monohydrát 5%</t>
  </si>
  <si>
    <t>Glukóza monohydrát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</si>
</sst>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7" x14ac:knownFonts="1">
    <font>
      <sz val="10"/>
      <name val="Arial"/>
      <family val="2"/>
      <charset val="1"/>
    </font>
    <font>
      <sz val="10"/>
      <name val="Arial"/>
      <family val="2"/>
      <charset val="238"/>
    </font>
    <font>
      <b/>
      <sz val="10"/>
      <name val="Arial"/>
      <family val="2"/>
      <charset val="238"/>
    </font>
    <font>
      <i/>
      <sz val="10"/>
      <name val="Arial"/>
      <family val="2"/>
      <charset val="238"/>
    </font>
    <font>
      <i/>
      <sz val="10"/>
      <color rgb="FF000000"/>
      <name val="Arial"/>
      <family val="2"/>
      <charset val="238"/>
    </font>
    <font>
      <sz val="8"/>
      <color rgb="FF595959"/>
      <name val="Arial"/>
      <family val="2"/>
      <charset val="238"/>
    </font>
    <font>
      <b/>
      <sz val="10"/>
      <color rgb="FFFF0000"/>
      <name val="Arial"/>
      <family val="2"/>
      <charset val="238"/>
    </font>
    <font>
      <b/>
      <sz val="9"/>
      <name val="Arial"/>
      <family val="2"/>
      <charset val="238"/>
    </font>
    <font>
      <b/>
      <sz val="10"/>
      <color rgb="FF000000"/>
      <name val="Arial"/>
      <family val="2"/>
      <charset val="238"/>
    </font>
    <font>
      <sz val="10"/>
      <color rgb="FF000000"/>
      <name val="Arial"/>
      <family val="2"/>
      <charset val="238"/>
    </font>
    <font>
      <sz val="9"/>
      <name val="Arial"/>
      <family val="2"/>
      <charset val="238"/>
    </font>
    <font>
      <b/>
      <sz val="10"/>
      <color rgb="FF404040"/>
      <name val="Arial"/>
      <family val="2"/>
      <charset val="238"/>
    </font>
    <font>
      <sz val="8"/>
      <color rgb="FF000000"/>
      <name val="Arial"/>
      <family val="2"/>
      <charset val="238"/>
    </font>
    <font>
      <sz val="8"/>
      <name val="Arial"/>
      <family val="2"/>
      <charset val="238"/>
    </font>
    <font>
      <sz val="8"/>
      <color rgb="FF404040"/>
      <name val="Arial"/>
      <family val="2"/>
      <charset val="238"/>
    </font>
    <font>
      <b/>
      <i/>
      <sz val="8"/>
      <color rgb="FF595959"/>
      <name val="Arial"/>
      <family val="2"/>
      <charset val="238"/>
    </font>
    <font>
      <i/>
      <sz val="8"/>
      <color rgb="FF595959"/>
      <name val="Arial"/>
      <family val="2"/>
      <charset val="238"/>
    </font>
    <font>
      <b/>
      <i/>
      <sz val="8"/>
      <name val="Arial"/>
      <family val="2"/>
      <charset val="238"/>
    </font>
    <font>
      <i/>
      <sz val="8"/>
      <name val="Arial"/>
      <family val="2"/>
      <charset val="238"/>
    </font>
    <font>
      <i/>
      <sz val="8"/>
      <color rgb="FF000000"/>
      <name val="Arial"/>
      <family val="2"/>
      <charset val="238"/>
    </font>
    <font>
      <b/>
      <i/>
      <sz val="10"/>
      <name val="Arial"/>
      <family val="2"/>
      <charset val="238"/>
    </font>
    <font>
      <b/>
      <i/>
      <sz val="10"/>
      <color rgb="FF843C0B"/>
      <name val="Arial"/>
      <family val="2"/>
      <charset val="238"/>
    </font>
    <font>
      <sz val="10"/>
      <color rgb="FFC00000"/>
      <name val="Arial"/>
      <family val="2"/>
      <charset val="238"/>
    </font>
    <font>
      <b/>
      <sz val="14"/>
      <name val="Arial"/>
      <family val="2"/>
      <charset val="238"/>
    </font>
    <font>
      <b/>
      <sz val="10"/>
      <color rgb="FF548235"/>
      <name val="Arial"/>
      <family val="2"/>
      <charset val="238"/>
    </font>
    <font>
      <b/>
      <sz val="10"/>
      <color rgb="FF2E75B6"/>
      <name val="Arial"/>
      <family val="2"/>
      <charset val="238"/>
    </font>
    <font>
      <sz val="10"/>
      <color rgb="FF808080"/>
      <name val="Arial"/>
      <family val="2"/>
      <charset val="238"/>
    </font>
  </fonts>
  <fills count="8">
    <fill>
      <patternFill patternType="none"/>
    </fill>
    <fill>
      <patternFill patternType="gray125"/>
    </fill>
    <fill>
      <patternFill patternType="solid">
        <fgColor rgb="FFFBE5D6"/>
        <bgColor rgb="FFD9D9D9"/>
      </patternFill>
    </fill>
    <fill>
      <patternFill patternType="solid">
        <fgColor rgb="FFD6E9C9"/>
        <bgColor rgb="FFD9D9D9"/>
      </patternFill>
    </fill>
    <fill>
      <patternFill patternType="solid">
        <fgColor theme="0" tint="-0.14999847407452621"/>
        <bgColor indexed="64"/>
      </patternFill>
    </fill>
    <fill>
      <patternFill patternType="solid">
        <fgColor theme="0" tint="-0.14999847407452621"/>
        <bgColor rgb="FFD6E9C9"/>
      </patternFill>
    </fill>
    <fill>
      <patternFill patternType="solid">
        <fgColor rgb="FFB9EDFF"/>
        <bgColor rgb="FFCCFFFF"/>
      </patternFill>
    </fill>
    <fill>
      <patternFill patternType="solid">
        <fgColor rgb="FFD9D9D9"/>
        <bgColor rgb="FFD6E9C9"/>
      </patternFill>
    </fill>
  </fills>
  <borders count="38">
    <border>
      <left/>
      <right/>
      <top/>
      <bottom/>
      <diagonal/>
    </border>
    <border>
      <left style="double">
        <color rgb="FF00B050"/>
      </left>
      <right/>
      <top style="double">
        <color rgb="FF00B050"/>
      </top>
      <bottom style="double">
        <color rgb="FF00B050"/>
      </bottom>
      <diagonal/>
    </border>
    <border>
      <left/>
      <right/>
      <top style="double">
        <color rgb="FF00B050"/>
      </top>
      <bottom style="double">
        <color rgb="FF00B050"/>
      </bottom>
      <diagonal/>
    </border>
    <border>
      <left/>
      <right style="double">
        <color rgb="FF00B050"/>
      </right>
      <top style="double">
        <color rgb="FF00B050"/>
      </top>
      <bottom style="double">
        <color rgb="FF00B050"/>
      </bottom>
      <diagonal/>
    </border>
    <border>
      <left style="thin">
        <color rgb="FFA6A6A6"/>
      </left>
      <right/>
      <top style="thin">
        <color rgb="FFA6A6A6"/>
      </top>
      <bottom/>
      <diagonal/>
    </border>
    <border>
      <left style="thin">
        <color auto="1"/>
      </left>
      <right style="thin">
        <color auto="1"/>
      </right>
      <top style="thin">
        <color rgb="FFA6A6A6"/>
      </top>
      <bottom/>
      <diagonal/>
    </border>
    <border>
      <left style="thin">
        <color auto="1"/>
      </left>
      <right/>
      <top style="thin">
        <color rgb="FFA6A6A6"/>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00B050"/>
      </left>
      <right style="double">
        <color rgb="FF00B050"/>
      </right>
      <top style="double">
        <color rgb="FF00B050"/>
      </top>
      <bottom style="double">
        <color rgb="FF00B050"/>
      </bottom>
      <diagonal/>
    </border>
    <border>
      <left style="double">
        <color rgb="FF00B050"/>
      </left>
      <right style="thin">
        <color auto="1"/>
      </right>
      <top style="thin">
        <color auto="1"/>
      </top>
      <bottom style="thin">
        <color auto="1"/>
      </bottom>
      <diagonal/>
    </border>
    <border>
      <left style="double">
        <color rgb="FFFF0000"/>
      </left>
      <right style="double">
        <color rgb="FFFF0000"/>
      </right>
      <top style="double">
        <color rgb="FFFF0000"/>
      </top>
      <bottom style="double">
        <color rgb="FFFF0000"/>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double">
        <color rgb="FF00B050"/>
      </left>
      <right style="double">
        <color rgb="FF00B050"/>
      </right>
      <top style="double">
        <color rgb="FF00B050"/>
      </top>
      <bottom/>
      <diagonal/>
    </border>
    <border>
      <left style="double">
        <color rgb="FFFF0000"/>
      </left>
      <right style="double">
        <color rgb="FFFF0000"/>
      </right>
      <top style="double">
        <color rgb="FFFF0000"/>
      </top>
      <bottom/>
      <diagonal/>
    </border>
    <border>
      <left style="double">
        <color rgb="FFFF0000"/>
      </left>
      <right style="double">
        <color rgb="FF00B050"/>
      </right>
      <top/>
      <bottom/>
      <diagonal/>
    </border>
    <border>
      <left/>
      <right/>
      <top style="thin">
        <color auto="1"/>
      </top>
      <bottom/>
      <diagonal/>
    </border>
    <border>
      <left style="thin">
        <color auto="1"/>
      </left>
      <right style="double">
        <color rgb="FF00B050"/>
      </right>
      <top style="thin">
        <color auto="1"/>
      </top>
      <bottom/>
      <diagonal/>
    </border>
    <border>
      <left style="double">
        <color rgb="FF00B050"/>
      </left>
      <right style="thin">
        <color auto="1"/>
      </right>
      <top style="thin">
        <color auto="1"/>
      </top>
      <bottom/>
      <diagonal/>
    </border>
    <border>
      <left style="double">
        <color rgb="FF00B050"/>
      </left>
      <right style="double">
        <color rgb="FF00B050"/>
      </right>
      <top style="thin">
        <color auto="1"/>
      </top>
      <bottom style="double">
        <color rgb="FF00B050"/>
      </bottom>
      <diagonal/>
    </border>
    <border>
      <left style="double">
        <color rgb="FF00B050"/>
      </left>
      <right/>
      <top/>
      <bottom/>
      <diagonal/>
    </border>
    <border>
      <left style="double">
        <color rgb="FF92D050"/>
      </left>
      <right/>
      <top style="double">
        <color rgb="FF92D050"/>
      </top>
      <bottom/>
      <diagonal/>
    </border>
    <border>
      <left/>
      <right/>
      <top style="double">
        <color rgb="FF92D050"/>
      </top>
      <bottom/>
      <diagonal/>
    </border>
    <border>
      <left/>
      <right style="double">
        <color rgb="FF92D050"/>
      </right>
      <top style="double">
        <color rgb="FF92D050"/>
      </top>
      <bottom/>
      <diagonal/>
    </border>
    <border>
      <left style="double">
        <color rgb="FF92D050"/>
      </left>
      <right/>
      <top/>
      <bottom style="double">
        <color rgb="FF92D050"/>
      </bottom>
      <diagonal/>
    </border>
    <border>
      <left/>
      <right/>
      <top/>
      <bottom style="double">
        <color rgb="FF92D050"/>
      </bottom>
      <diagonal/>
    </border>
    <border>
      <left/>
      <right style="double">
        <color rgb="FF92D050"/>
      </right>
      <top/>
      <bottom style="double">
        <color rgb="FF92D050"/>
      </bottom>
      <diagonal/>
    </border>
    <border>
      <left style="double">
        <color rgb="FFFF0000"/>
      </left>
      <right style="double">
        <color rgb="FFFF0000"/>
      </right>
      <top/>
      <bottom style="double">
        <color rgb="FFFF0000"/>
      </bottom>
      <diagonal/>
    </border>
    <border>
      <left style="double">
        <color rgb="FFFF0000"/>
      </left>
      <right style="double">
        <color rgb="FFFF0000"/>
      </right>
      <top/>
      <bottom/>
      <diagonal/>
    </border>
  </borders>
  <cellStyleXfs count="1">
    <xf numFmtId="0" fontId="0" fillId="0" borderId="0"/>
  </cellStyleXfs>
  <cellXfs count="294">
    <xf numFmtId="0" fontId="0" fillId="0" borderId="0" xfId="0"/>
    <xf numFmtId="0" fontId="0" fillId="0" borderId="0" xfId="0" applyFont="1"/>
    <xf numFmtId="0" fontId="0" fillId="0" borderId="0" xfId="0" applyFont="1" applyAlignment="1">
      <alignment wrapText="1"/>
    </xf>
    <xf numFmtId="0" fontId="0" fillId="0" borderId="0" xfId="0" applyFont="1" applyAlignment="1">
      <alignment horizontal="center" wrapText="1"/>
    </xf>
    <xf numFmtId="0" fontId="0" fillId="0" borderId="0" xfId="0" applyFont="1" applyAlignment="1"/>
    <xf numFmtId="0" fontId="0" fillId="0" borderId="0" xfId="0" applyFont="1" applyAlignment="1">
      <alignment horizontal="right"/>
    </xf>
    <xf numFmtId="0" fontId="0" fillId="0" borderId="0" xfId="0" applyFont="1" applyBorder="1"/>
    <xf numFmtId="0" fontId="1" fillId="0" borderId="0" xfId="0" applyFont="1" applyBorder="1" applyAlignment="1">
      <alignment wrapText="1"/>
    </xf>
    <xf numFmtId="0" fontId="1" fillId="0" borderId="0" xfId="0" applyFont="1" applyBorder="1" applyAlignment="1">
      <alignment horizontal="left" vertical="center"/>
    </xf>
    <xf numFmtId="1" fontId="1"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3" fontId="1" fillId="0" borderId="0" xfId="0" applyNumberFormat="1" applyFont="1" applyBorder="1" applyAlignment="1">
      <alignment horizontal="right" vertical="center" wrapText="1"/>
    </xf>
    <xf numFmtId="49" fontId="1" fillId="0" borderId="0" xfId="0" applyNumberFormat="1" applyFont="1" applyBorder="1" applyAlignment="1">
      <alignment horizontal="right" vertical="center" wrapText="1"/>
    </xf>
    <xf numFmtId="4" fontId="1" fillId="0" borderId="0" xfId="0" applyNumberFormat="1" applyFont="1" applyAlignment="1">
      <alignment wrapText="1"/>
    </xf>
    <xf numFmtId="3" fontId="1" fillId="0" borderId="0" xfId="0" applyNumberFormat="1" applyFont="1" applyAlignment="1">
      <alignment wrapText="1"/>
    </xf>
    <xf numFmtId="4" fontId="1" fillId="0" borderId="0" xfId="0" applyNumberFormat="1" applyFont="1" applyBorder="1" applyAlignment="1">
      <alignment wrapText="1"/>
    </xf>
    <xf numFmtId="4" fontId="1" fillId="0" borderId="0" xfId="0" applyNumberFormat="1" applyFont="1" applyBorder="1" applyAlignment="1">
      <alignment horizontal="right" wrapText="1"/>
    </xf>
    <xf numFmtId="3" fontId="1" fillId="0" borderId="0" xfId="0" applyNumberFormat="1" applyFont="1" applyBorder="1" applyAlignment="1">
      <alignment wrapText="1"/>
    </xf>
    <xf numFmtId="0" fontId="2" fillId="0" borderId="0" xfId="0" applyFont="1" applyBorder="1" applyAlignment="1">
      <alignment horizontal="left" vertical="center"/>
    </xf>
    <xf numFmtId="1" fontId="1" fillId="0" borderId="0" xfId="0" applyNumberFormat="1"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49" fontId="1" fillId="0" borderId="0" xfId="0" applyNumberFormat="1" applyFont="1" applyBorder="1" applyAlignment="1">
      <alignment wrapText="1"/>
    </xf>
    <xf numFmtId="4" fontId="1" fillId="0" borderId="0" xfId="0" applyNumberFormat="1" applyFont="1" applyAlignment="1">
      <alignment horizontal="right" vertical="center" wrapText="1"/>
    </xf>
    <xf numFmtId="4" fontId="1" fillId="0" borderId="0" xfId="0" applyNumberFormat="1" applyFont="1" applyAlignment="1">
      <alignment horizontal="right" wrapText="1"/>
    </xf>
    <xf numFmtId="0" fontId="2" fillId="0" borderId="0"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xf>
    <xf numFmtId="1" fontId="2" fillId="0" borderId="0" xfId="0" applyNumberFormat="1" applyFont="1" applyBorder="1" applyAlignment="1">
      <alignment horizontal="left" vertical="center"/>
    </xf>
    <xf numFmtId="0" fontId="3" fillId="0" borderId="4" xfId="0" applyFont="1" applyBorder="1" applyAlignment="1">
      <alignment horizontal="left" vertical="center"/>
    </xf>
    <xf numFmtId="4" fontId="1" fillId="0" borderId="9" xfId="0" applyNumberFormat="1" applyFont="1" applyBorder="1" applyAlignment="1">
      <alignment horizontal="right" vertical="center" wrapText="1"/>
    </xf>
    <xf numFmtId="0" fontId="5" fillId="0" borderId="10" xfId="0" applyFont="1" applyBorder="1" applyAlignment="1">
      <alignment horizontal="center" vertical="center"/>
    </xf>
    <xf numFmtId="1" fontId="5" fillId="0" borderId="10" xfId="0" applyNumberFormat="1" applyFont="1" applyBorder="1" applyAlignment="1">
      <alignment horizontal="center" vertical="center"/>
    </xf>
    <xf numFmtId="0" fontId="5" fillId="0" borderId="10" xfId="0" applyFont="1" applyBorder="1" applyAlignment="1">
      <alignment horizontal="center" vertical="center" wrapText="1"/>
    </xf>
    <xf numFmtId="3" fontId="5" fillId="0" borderId="10"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10" fillId="2" borderId="10" xfId="0" applyNumberFormat="1" applyFont="1" applyFill="1" applyBorder="1" applyAlignment="1">
      <alignment horizontal="center" vertical="center" wrapText="1"/>
    </xf>
    <xf numFmtId="4" fontId="2" fillId="0" borderId="0" xfId="0" applyNumberFormat="1" applyFont="1" applyBorder="1" applyAlignment="1">
      <alignment horizontal="center" vertical="center" wrapText="1"/>
    </xf>
    <xf numFmtId="4" fontId="12" fillId="2" borderId="13" xfId="0" applyNumberFormat="1" applyFont="1" applyFill="1" applyBorder="1" applyAlignment="1">
      <alignment horizontal="right" vertical="center" wrapText="1"/>
    </xf>
    <xf numFmtId="3" fontId="12" fillId="2" borderId="13" xfId="0" applyNumberFormat="1" applyFont="1" applyFill="1" applyBorder="1" applyAlignment="1">
      <alignment horizontal="center" vertical="center" wrapText="1"/>
    </xf>
    <xf numFmtId="4" fontId="12" fillId="2" borderId="10" xfId="0" applyNumberFormat="1" applyFont="1" applyFill="1" applyBorder="1" applyAlignment="1">
      <alignment horizontal="center" vertical="center" wrapText="1"/>
    </xf>
    <xf numFmtId="4" fontId="12" fillId="2" borderId="13" xfId="0" applyNumberFormat="1" applyFont="1" applyFill="1" applyBorder="1" applyAlignment="1">
      <alignment horizontal="center" vertical="center" wrapText="1"/>
    </xf>
    <xf numFmtId="4" fontId="12" fillId="0" borderId="11" xfId="0" applyNumberFormat="1" applyFont="1" applyBorder="1" applyAlignment="1">
      <alignment horizontal="center" vertical="center" wrapText="1"/>
    </xf>
    <xf numFmtId="4" fontId="13" fillId="0" borderId="0" xfId="0" applyNumberFormat="1" applyFont="1" applyBorder="1" applyAlignment="1">
      <alignment horizontal="center" vertical="center" wrapText="1"/>
    </xf>
    <xf numFmtId="4" fontId="14" fillId="2" borderId="13" xfId="0" applyNumberFormat="1" applyFont="1" applyFill="1" applyBorder="1" applyAlignment="1">
      <alignment horizontal="center" vertical="center" wrapText="1"/>
    </xf>
    <xf numFmtId="0" fontId="15" fillId="0" borderId="10" xfId="0" applyFont="1" applyBorder="1" applyAlignment="1">
      <alignment horizontal="center" vertical="center"/>
    </xf>
    <xf numFmtId="1" fontId="16"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3" fontId="16" fillId="0" borderId="10" xfId="0" applyNumberFormat="1"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4" fontId="16" fillId="0" borderId="10" xfId="0" applyNumberFormat="1" applyFont="1" applyBorder="1" applyAlignment="1">
      <alignment horizontal="center" vertical="center"/>
    </xf>
    <xf numFmtId="4" fontId="16" fillId="0" borderId="11" xfId="0" applyNumberFormat="1" applyFont="1" applyBorder="1" applyAlignment="1">
      <alignment horizontal="center" vertical="center" wrapText="1"/>
    </xf>
    <xf numFmtId="4" fontId="16" fillId="0" borderId="1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0" fontId="17" fillId="0" borderId="0" xfId="0" applyFont="1" applyBorder="1" applyAlignment="1">
      <alignment horizontal="center" vertical="center"/>
    </xf>
    <xf numFmtId="1" fontId="18" fillId="0" borderId="0" xfId="0" applyNumberFormat="1" applyFont="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center" vertical="center" wrapText="1"/>
    </xf>
    <xf numFmtId="3" fontId="18" fillId="0" borderId="0" xfId="0" applyNumberFormat="1" applyFont="1" applyBorder="1" applyAlignment="1">
      <alignment horizontal="center" vertical="center" wrapText="1"/>
    </xf>
    <xf numFmtId="0" fontId="18" fillId="0" borderId="0" xfId="0" applyFont="1" applyBorder="1" applyAlignment="1" applyProtection="1">
      <alignment horizontal="center" vertical="center" wrapText="1"/>
      <protection locked="0"/>
    </xf>
    <xf numFmtId="4" fontId="19" fillId="0" borderId="0" xfId="0" applyNumberFormat="1" applyFont="1" applyBorder="1" applyAlignment="1">
      <alignment horizontal="right" vertical="center"/>
    </xf>
    <xf numFmtId="4" fontId="19" fillId="0" borderId="0" xfId="0" applyNumberFormat="1" applyFont="1" applyBorder="1" applyAlignment="1">
      <alignment horizontal="center" vertical="center"/>
    </xf>
    <xf numFmtId="4" fontId="18" fillId="0" borderId="0" xfId="0" applyNumberFormat="1" applyFont="1" applyBorder="1" applyAlignment="1">
      <alignment horizontal="center" vertical="center" wrapText="1"/>
    </xf>
    <xf numFmtId="4" fontId="19" fillId="0" borderId="0" xfId="0" applyNumberFormat="1" applyFont="1" applyBorder="1" applyAlignment="1">
      <alignment horizontal="center" vertical="center" wrapText="1"/>
    </xf>
    <xf numFmtId="0" fontId="1" fillId="0" borderId="0" xfId="0" applyFont="1"/>
    <xf numFmtId="0" fontId="1" fillId="0" borderId="14" xfId="0" applyFont="1" applyBorder="1" applyAlignment="1">
      <alignment horizontal="center" vertical="center"/>
    </xf>
    <xf numFmtId="0" fontId="1" fillId="0" borderId="10" xfId="0" applyFont="1" applyBorder="1" applyAlignment="1">
      <alignment horizontal="left" vertical="center"/>
    </xf>
    <xf numFmtId="0" fontId="2" fillId="0" borderId="10" xfId="0" applyFont="1" applyBorder="1" applyAlignment="1">
      <alignment horizontal="left" vertical="center" wrapText="1"/>
    </xf>
    <xf numFmtId="0" fontId="1" fillId="0" borderId="10" xfId="0" applyFont="1" applyBorder="1" applyAlignment="1">
      <alignment horizontal="center" vertical="center" wrapText="1"/>
    </xf>
    <xf numFmtId="164" fontId="9" fillId="0" borderId="17" xfId="0" applyNumberFormat="1" applyFont="1" applyBorder="1" applyAlignment="1">
      <alignment horizontal="right" vertical="center" wrapText="1"/>
    </xf>
    <xf numFmtId="164" fontId="9" fillId="0" borderId="10" xfId="0" applyNumberFormat="1" applyFont="1" applyBorder="1" applyAlignment="1">
      <alignment vertical="center" wrapText="1"/>
    </xf>
    <xf numFmtId="164" fontId="9" fillId="0" borderId="15" xfId="0" applyNumberFormat="1" applyFont="1" applyBorder="1" applyAlignment="1">
      <alignment vertical="center" wrapText="1"/>
    </xf>
    <xf numFmtId="4" fontId="9" fillId="0" borderId="17" xfId="0" applyNumberFormat="1" applyFont="1" applyBorder="1" applyAlignment="1">
      <alignment horizontal="right" vertical="center" wrapText="1"/>
    </xf>
    <xf numFmtId="4" fontId="9" fillId="0" borderId="10" xfId="0" applyNumberFormat="1" applyFont="1" applyBorder="1" applyAlignment="1">
      <alignment horizontal="right" vertical="center" wrapText="1"/>
    </xf>
    <xf numFmtId="4" fontId="9" fillId="0" borderId="10" xfId="0" applyNumberFormat="1" applyFont="1" applyBorder="1" applyAlignment="1">
      <alignment vertical="center" wrapText="1"/>
    </xf>
    <xf numFmtId="4" fontId="23" fillId="0" borderId="0" xfId="0" applyNumberFormat="1" applyFont="1" applyAlignment="1">
      <alignment horizontal="right" vertical="center"/>
    </xf>
    <xf numFmtId="4" fontId="23" fillId="0" borderId="0" xfId="0" applyNumberFormat="1" applyFont="1" applyBorder="1" applyAlignment="1">
      <alignment horizontal="righ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1" fontId="1" fillId="0" borderId="16" xfId="0" applyNumberFormat="1" applyFont="1" applyBorder="1" applyAlignment="1">
      <alignment horizontal="right" vertical="center" wrapText="1"/>
    </xf>
    <xf numFmtId="0" fontId="24" fillId="0" borderId="29" xfId="0" applyFont="1" applyBorder="1" applyAlignment="1">
      <alignment vertical="center"/>
    </xf>
    <xf numFmtId="0" fontId="24" fillId="0" borderId="0" xfId="0" applyFont="1" applyBorder="1" applyAlignment="1">
      <alignment horizontal="left" vertical="center" wrapText="1"/>
    </xf>
    <xf numFmtId="49" fontId="1" fillId="0" borderId="0" xfId="0" applyNumberFormat="1" applyFont="1" applyBorder="1" applyAlignment="1">
      <alignment vertical="center" wrapText="1"/>
    </xf>
    <xf numFmtId="0" fontId="1" fillId="0" borderId="0" xfId="0" applyFont="1" applyBorder="1" applyAlignment="1">
      <alignment vertical="center" wrapText="1"/>
    </xf>
    <xf numFmtId="164" fontId="1" fillId="0" borderId="0" xfId="0" applyNumberFormat="1" applyFont="1" applyBorder="1" applyAlignment="1">
      <alignment vertical="center" wrapText="1"/>
    </xf>
    <xf numFmtId="164" fontId="1" fillId="0" borderId="0" xfId="0" applyNumberFormat="1" applyFont="1" applyBorder="1" applyAlignment="1">
      <alignment horizontal="right" vertical="center" wrapText="1"/>
    </xf>
    <xf numFmtId="4" fontId="1" fillId="0" borderId="0" xfId="0" applyNumberFormat="1" applyFont="1" applyBorder="1" applyAlignment="1">
      <alignment horizontal="right" vertical="center" wrapText="1"/>
    </xf>
    <xf numFmtId="0" fontId="1" fillId="0" borderId="0" xfId="0" applyFont="1" applyAlignment="1">
      <alignment vertical="center"/>
    </xf>
    <xf numFmtId="1" fontId="1" fillId="0" borderId="0" xfId="0" applyNumberFormat="1" applyFont="1" applyBorder="1" applyAlignment="1">
      <alignment horizontal="right" vertical="center" wrapText="1"/>
    </xf>
    <xf numFmtId="4" fontId="1" fillId="0" borderId="0" xfId="0" applyNumberFormat="1" applyFont="1" applyBorder="1" applyAlignment="1">
      <alignment vertical="center" wrapText="1"/>
    </xf>
    <xf numFmtId="0" fontId="25" fillId="0" borderId="0"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1" fontId="1" fillId="0" borderId="18" xfId="0" applyNumberFormat="1" applyFont="1" applyBorder="1" applyAlignment="1">
      <alignment horizontal="right" vertical="center" wrapText="1"/>
    </xf>
    <xf numFmtId="0" fontId="6" fillId="0" borderId="0" xfId="0" applyFont="1" applyBorder="1" applyAlignment="1">
      <alignment horizontal="left" vertical="center"/>
    </xf>
    <xf numFmtId="0" fontId="2" fillId="3" borderId="0" xfId="0" applyFont="1" applyFill="1" applyBorder="1" applyAlignment="1">
      <alignment horizontal="left" vertical="center" wrapText="1"/>
    </xf>
    <xf numFmtId="164" fontId="1" fillId="3" borderId="0" xfId="0" applyNumberFormat="1" applyFont="1" applyFill="1" applyBorder="1" applyAlignment="1">
      <alignment horizontal="right" vertical="center" wrapText="1"/>
    </xf>
    <xf numFmtId="164" fontId="1" fillId="3" borderId="30" xfId="0" applyNumberFormat="1" applyFont="1" applyFill="1" applyBorder="1" applyAlignment="1">
      <alignment horizontal="right" vertical="center" wrapText="1"/>
    </xf>
    <xf numFmtId="4" fontId="1" fillId="3" borderId="31" xfId="0" applyNumberFormat="1" applyFont="1" applyFill="1" applyBorder="1" applyAlignment="1">
      <alignment horizontal="right" vertical="center" wrapText="1"/>
    </xf>
    <xf numFmtId="4" fontId="1" fillId="3" borderId="32" xfId="0" applyNumberFormat="1" applyFont="1" applyFill="1" applyBorder="1" applyAlignment="1">
      <alignment horizontal="right" vertical="center" wrapText="1"/>
    </xf>
    <xf numFmtId="49" fontId="1" fillId="3" borderId="0" xfId="0" applyNumberFormat="1" applyFont="1" applyFill="1" applyBorder="1" applyAlignment="1">
      <alignment horizontal="left" vertical="center"/>
    </xf>
    <xf numFmtId="164" fontId="1" fillId="3" borderId="33" xfId="0" applyNumberFormat="1" applyFont="1" applyFill="1" applyBorder="1" applyAlignment="1">
      <alignment horizontal="right" vertical="center" wrapText="1"/>
    </xf>
    <xf numFmtId="4" fontId="1" fillId="3" borderId="34" xfId="0" applyNumberFormat="1" applyFont="1" applyFill="1" applyBorder="1" applyAlignment="1">
      <alignment horizontal="right" vertical="center" wrapText="1"/>
    </xf>
    <xf numFmtId="4" fontId="1" fillId="3" borderId="35" xfId="0" applyNumberFormat="1" applyFont="1" applyFill="1" applyBorder="1" applyAlignment="1">
      <alignment horizontal="right" vertical="center" wrapText="1"/>
    </xf>
    <xf numFmtId="0" fontId="1" fillId="0" borderId="10" xfId="0" applyFont="1" applyBorder="1" applyAlignment="1">
      <alignment vertical="center"/>
    </xf>
    <xf numFmtId="0" fontId="0" fillId="0" borderId="0" xfId="0" applyFont="1" applyAlignment="1">
      <alignment vertical="center"/>
    </xf>
    <xf numFmtId="0" fontId="0" fillId="0" borderId="0" xfId="0" applyFont="1" applyAlignment="1">
      <alignment vertical="center" wrapText="1"/>
    </xf>
    <xf numFmtId="0" fontId="1" fillId="0" borderId="14" xfId="0" applyFont="1" applyFill="1" applyBorder="1" applyAlignment="1">
      <alignment horizontal="center" vertical="center"/>
    </xf>
    <xf numFmtId="0" fontId="1" fillId="0" borderId="10" xfId="0" applyFont="1" applyFill="1" applyBorder="1" applyAlignment="1">
      <alignment horizontal="left" vertical="center"/>
    </xf>
    <xf numFmtId="0" fontId="2"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vertical="center"/>
    </xf>
    <xf numFmtId="164" fontId="9" fillId="0" borderId="17" xfId="0" applyNumberFormat="1" applyFont="1" applyFill="1" applyBorder="1" applyAlignment="1">
      <alignment horizontal="right" vertical="center" wrapText="1"/>
    </xf>
    <xf numFmtId="164" fontId="9" fillId="0" borderId="10" xfId="0" applyNumberFormat="1" applyFont="1" applyFill="1" applyBorder="1" applyAlignment="1">
      <alignment vertical="center" wrapText="1"/>
    </xf>
    <xf numFmtId="164" fontId="9" fillId="0" borderId="15" xfId="0" applyNumberFormat="1" applyFont="1" applyFill="1" applyBorder="1" applyAlignment="1">
      <alignment vertical="center" wrapText="1"/>
    </xf>
    <xf numFmtId="4" fontId="9" fillId="0" borderId="17" xfId="0" applyNumberFormat="1" applyFont="1" applyFill="1" applyBorder="1" applyAlignment="1">
      <alignment horizontal="right" vertical="center" wrapText="1"/>
    </xf>
    <xf numFmtId="4" fontId="9" fillId="0" borderId="10" xfId="0" applyNumberFormat="1" applyFont="1" applyFill="1" applyBorder="1" applyAlignment="1">
      <alignment horizontal="right" vertical="center" wrapText="1"/>
    </xf>
    <xf numFmtId="4" fontId="9" fillId="0" borderId="10" xfId="0" applyNumberFormat="1" applyFont="1" applyFill="1" applyBorder="1" applyAlignment="1">
      <alignment vertical="center" wrapText="1"/>
    </xf>
    <xf numFmtId="0" fontId="1" fillId="0" borderId="0" xfId="0" applyFont="1" applyFill="1"/>
    <xf numFmtId="0" fontId="1" fillId="0" borderId="13" xfId="0" applyFont="1" applyFill="1" applyBorder="1" applyAlignment="1">
      <alignment horizontal="left" vertical="center"/>
    </xf>
    <xf numFmtId="0" fontId="1" fillId="0" borderId="19" xfId="0" applyFont="1" applyFill="1" applyBorder="1" applyAlignment="1">
      <alignment horizontal="left" vertical="center"/>
    </xf>
    <xf numFmtId="0" fontId="1" fillId="0" borderId="13" xfId="0" applyFont="1" applyFill="1" applyBorder="1" applyAlignment="1">
      <alignment vertical="center"/>
    </xf>
    <xf numFmtId="0" fontId="0" fillId="0" borderId="13" xfId="0" applyFont="1" applyFill="1" applyBorder="1" applyAlignment="1">
      <alignment horizontal="left" vertical="center"/>
    </xf>
    <xf numFmtId="0" fontId="2" fillId="0" borderId="20" xfId="0" applyFont="1" applyFill="1" applyBorder="1" applyAlignment="1">
      <alignment horizontal="left" vertical="center" wrapText="1"/>
    </xf>
    <xf numFmtId="0" fontId="1" fillId="0" borderId="13" xfId="0" applyFont="1" applyFill="1" applyBorder="1" applyAlignment="1">
      <alignment horizontal="center" vertical="center" wrapText="1"/>
    </xf>
    <xf numFmtId="164" fontId="9" fillId="0" borderId="27" xfId="0" applyNumberFormat="1" applyFont="1" applyFill="1" applyBorder="1" applyAlignment="1">
      <alignment horizontal="right" vertical="center" wrapText="1"/>
    </xf>
    <xf numFmtId="164" fontId="9" fillId="0" borderId="13" xfId="0" applyNumberFormat="1" applyFont="1" applyFill="1" applyBorder="1" applyAlignment="1">
      <alignment vertical="center" wrapText="1"/>
    </xf>
    <xf numFmtId="164" fontId="9" fillId="0" borderId="21" xfId="0" applyNumberFormat="1" applyFont="1" applyFill="1" applyBorder="1" applyAlignment="1">
      <alignment vertical="center" wrapText="1"/>
    </xf>
    <xf numFmtId="4" fontId="9" fillId="0" borderId="27" xfId="0" applyNumberFormat="1" applyFont="1" applyFill="1" applyBorder="1" applyAlignment="1">
      <alignment horizontal="right" vertical="center" wrapText="1"/>
    </xf>
    <xf numFmtId="4" fontId="9" fillId="0" borderId="13" xfId="0" applyNumberFormat="1" applyFont="1" applyFill="1" applyBorder="1" applyAlignment="1">
      <alignment horizontal="right" vertical="center" wrapText="1"/>
    </xf>
    <xf numFmtId="4" fontId="9" fillId="0" borderId="13" xfId="0" applyNumberFormat="1" applyFont="1" applyFill="1" applyBorder="1" applyAlignment="1">
      <alignment vertical="center" wrapText="1"/>
    </xf>
    <xf numFmtId="0" fontId="1" fillId="0" borderId="0" xfId="0" applyFont="1" applyFill="1" applyBorder="1"/>
    <xf numFmtId="0" fontId="1" fillId="0" borderId="13" xfId="0" applyFont="1" applyFill="1" applyBorder="1"/>
    <xf numFmtId="0" fontId="1" fillId="4" borderId="14" xfId="0" applyFont="1" applyFill="1" applyBorder="1" applyAlignment="1">
      <alignment horizontal="center" vertical="center"/>
    </xf>
    <xf numFmtId="0" fontId="1" fillId="4" borderId="10" xfId="0" applyFont="1" applyFill="1" applyBorder="1" applyAlignment="1">
      <alignment horizontal="left" vertical="center"/>
    </xf>
    <xf numFmtId="0" fontId="2" fillId="4" borderId="10" xfId="0" applyFont="1" applyFill="1" applyBorder="1" applyAlignment="1">
      <alignment horizontal="left" vertical="center" wrapText="1"/>
    </xf>
    <xf numFmtId="0" fontId="1" fillId="4" borderId="10" xfId="0" applyFont="1" applyFill="1" applyBorder="1" applyAlignment="1">
      <alignment horizontal="center" vertical="center" wrapText="1"/>
    </xf>
    <xf numFmtId="0" fontId="1" fillId="4" borderId="10" xfId="0" applyFont="1" applyFill="1" applyBorder="1" applyAlignment="1">
      <alignment vertical="center"/>
    </xf>
    <xf numFmtId="164" fontId="9" fillId="4" borderId="17" xfId="0" applyNumberFormat="1" applyFont="1" applyFill="1" applyBorder="1" applyAlignment="1">
      <alignment horizontal="right" vertical="center" wrapText="1"/>
    </xf>
    <xf numFmtId="164" fontId="9" fillId="4" borderId="10" xfId="0" applyNumberFormat="1" applyFont="1" applyFill="1" applyBorder="1" applyAlignment="1">
      <alignment vertical="center" wrapText="1"/>
    </xf>
    <xf numFmtId="164" fontId="9" fillId="4" borderId="15" xfId="0" applyNumberFormat="1" applyFont="1" applyFill="1" applyBorder="1" applyAlignment="1">
      <alignment vertical="center" wrapText="1"/>
    </xf>
    <xf numFmtId="0" fontId="2" fillId="5" borderId="10"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0" xfId="0" applyFont="1" applyFill="1" applyBorder="1" applyAlignment="1">
      <alignment horizontal="left" vertical="center"/>
    </xf>
    <xf numFmtId="0" fontId="2" fillId="5" borderId="10" xfId="0" applyFont="1" applyFill="1" applyBorder="1" applyAlignment="1">
      <alignment horizontal="left" vertical="center" wrapText="1"/>
    </xf>
    <xf numFmtId="0" fontId="1" fillId="5" borderId="10" xfId="0" applyFont="1" applyFill="1" applyBorder="1" applyAlignment="1">
      <alignment horizontal="center" vertical="center" wrapText="1"/>
    </xf>
    <xf numFmtId="0" fontId="1" fillId="5" borderId="10" xfId="0" applyFont="1" applyFill="1" applyBorder="1" applyAlignment="1">
      <alignment vertical="center"/>
    </xf>
    <xf numFmtId="164" fontId="9" fillId="5" borderId="17" xfId="0" applyNumberFormat="1" applyFont="1" applyFill="1" applyBorder="1" applyAlignment="1">
      <alignment horizontal="right" vertical="center" wrapText="1"/>
    </xf>
    <xf numFmtId="164" fontId="9" fillId="5" borderId="10" xfId="0" applyNumberFormat="1" applyFont="1" applyFill="1" applyBorder="1" applyAlignment="1">
      <alignment vertical="center" wrapText="1"/>
    </xf>
    <xf numFmtId="164" fontId="9" fillId="5" borderId="15" xfId="0" applyNumberFormat="1" applyFont="1" applyFill="1" applyBorder="1" applyAlignment="1">
      <alignment vertical="center" wrapText="1"/>
    </xf>
    <xf numFmtId="4" fontId="9" fillId="5" borderId="17" xfId="0" applyNumberFormat="1" applyFont="1" applyFill="1" applyBorder="1" applyAlignment="1">
      <alignment horizontal="right" vertical="center" wrapText="1"/>
    </xf>
    <xf numFmtId="4" fontId="9" fillId="5" borderId="10" xfId="0" applyNumberFormat="1" applyFont="1" applyFill="1" applyBorder="1" applyAlignment="1">
      <alignment horizontal="right" vertical="center" wrapText="1"/>
    </xf>
    <xf numFmtId="4" fontId="9" fillId="5" borderId="10" xfId="0" applyNumberFormat="1" applyFont="1" applyFill="1" applyBorder="1" applyAlignment="1">
      <alignment vertical="center" wrapText="1"/>
    </xf>
    <xf numFmtId="0" fontId="1" fillId="4" borderId="0" xfId="0" applyFont="1" applyFill="1"/>
    <xf numFmtId="0" fontId="1" fillId="5" borderId="0" xfId="0" applyFont="1" applyFill="1"/>
    <xf numFmtId="4" fontId="9" fillId="4" borderId="17" xfId="0" applyNumberFormat="1" applyFont="1" applyFill="1" applyBorder="1" applyAlignment="1">
      <alignment horizontal="right" vertical="center" wrapText="1"/>
    </xf>
    <xf numFmtId="4" fontId="9" fillId="4" borderId="10" xfId="0" applyNumberFormat="1" applyFont="1" applyFill="1" applyBorder="1" applyAlignment="1">
      <alignment horizontal="right" vertical="center" wrapText="1"/>
    </xf>
    <xf numFmtId="4" fontId="9" fillId="4" borderId="10" xfId="0" applyNumberFormat="1" applyFont="1" applyFill="1" applyBorder="1" applyAlignment="1">
      <alignment vertical="center" wrapText="1"/>
    </xf>
    <xf numFmtId="0" fontId="0" fillId="4" borderId="0" xfId="0" applyFont="1" applyFill="1"/>
    <xf numFmtId="0" fontId="1" fillId="4" borderId="25" xfId="0" applyFont="1" applyFill="1" applyBorder="1"/>
    <xf numFmtId="0" fontId="0" fillId="4" borderId="0" xfId="0" applyFill="1"/>
    <xf numFmtId="0" fontId="2"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1" fontId="0" fillId="0" borderId="0"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wrapText="1"/>
    </xf>
    <xf numFmtId="164" fontId="9" fillId="0" borderId="0" xfId="0" applyNumberFormat="1" applyFont="1" applyFill="1" applyBorder="1" applyAlignment="1">
      <alignment vertical="center" wrapText="1"/>
    </xf>
    <xf numFmtId="164" fontId="22"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wrapText="1"/>
    </xf>
    <xf numFmtId="4" fontId="9" fillId="0" borderId="0" xfId="0" applyNumberFormat="1" applyFont="1" applyFill="1" applyBorder="1" applyAlignment="1">
      <alignment vertical="center" wrapText="1"/>
    </xf>
    <xf numFmtId="3" fontId="1" fillId="0" borderId="15" xfId="0" applyNumberFormat="1" applyFont="1" applyBorder="1" applyAlignment="1">
      <alignment horizontal="center" vertical="center"/>
    </xf>
    <xf numFmtId="3" fontId="1" fillId="0" borderId="15" xfId="0" applyNumberFormat="1" applyFont="1" applyFill="1" applyBorder="1" applyAlignment="1">
      <alignment horizontal="center" vertical="center"/>
    </xf>
    <xf numFmtId="3" fontId="1" fillId="4" borderId="15" xfId="0" applyNumberFormat="1" applyFont="1" applyFill="1" applyBorder="1" applyAlignment="1">
      <alignment horizontal="center" vertical="center"/>
    </xf>
    <xf numFmtId="3" fontId="1" fillId="0" borderId="26" xfId="0" applyNumberFormat="1" applyFont="1" applyFill="1" applyBorder="1" applyAlignment="1">
      <alignment horizontal="center" vertical="center"/>
    </xf>
    <xf numFmtId="3" fontId="0" fillId="4" borderId="15" xfId="0" applyNumberFormat="1" applyFont="1" applyFill="1" applyBorder="1" applyAlignment="1">
      <alignment horizontal="center" vertical="center"/>
    </xf>
    <xf numFmtId="3" fontId="0" fillId="0" borderId="15" xfId="0" applyNumberFormat="1" applyFont="1" applyFill="1" applyBorder="1" applyAlignment="1">
      <alignment horizontal="center" vertical="center"/>
    </xf>
    <xf numFmtId="3" fontId="1" fillId="5" borderId="15"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left" vertical="center" wrapText="1"/>
    </xf>
    <xf numFmtId="3" fontId="9" fillId="0" borderId="16" xfId="0" applyNumberFormat="1" applyFont="1" applyBorder="1" applyAlignment="1">
      <alignment vertical="center"/>
    </xf>
    <xf numFmtId="3" fontId="9" fillId="0" borderId="16" xfId="0" applyNumberFormat="1" applyFont="1" applyFill="1" applyBorder="1" applyAlignment="1">
      <alignment vertical="center"/>
    </xf>
    <xf numFmtId="3" fontId="9" fillId="4" borderId="16" xfId="0" applyNumberFormat="1" applyFont="1" applyFill="1" applyBorder="1" applyAlignment="1">
      <alignment vertical="center"/>
    </xf>
    <xf numFmtId="3" fontId="9" fillId="0" borderId="22" xfId="0" applyNumberFormat="1" applyFont="1" applyFill="1" applyBorder="1" applyAlignment="1">
      <alignment vertical="center"/>
    </xf>
    <xf numFmtId="3" fontId="9" fillId="4" borderId="28" xfId="0" applyNumberFormat="1" applyFont="1" applyFill="1" applyBorder="1" applyAlignment="1">
      <alignment vertical="center"/>
    </xf>
    <xf numFmtId="3" fontId="9" fillId="5" borderId="16" xfId="0" applyNumberFormat="1" applyFont="1" applyFill="1" applyBorder="1" applyAlignment="1">
      <alignment vertical="center"/>
    </xf>
    <xf numFmtId="3" fontId="1" fillId="0" borderId="0" xfId="0" applyNumberFormat="1" applyFont="1" applyAlignment="1">
      <alignment vertical="center" wrapText="1"/>
    </xf>
    <xf numFmtId="4" fontId="1" fillId="0" borderId="0" xfId="0" applyNumberFormat="1" applyFont="1" applyAlignment="1">
      <alignment vertical="center" wrapText="1"/>
    </xf>
    <xf numFmtId="49" fontId="1" fillId="0" borderId="2" xfId="0" applyNumberFormat="1" applyFont="1" applyBorder="1" applyAlignment="1">
      <alignment vertical="center" wrapText="1"/>
    </xf>
    <xf numFmtId="0" fontId="1" fillId="0" borderId="3" xfId="0" applyFont="1" applyBorder="1" applyAlignment="1">
      <alignment vertical="center" wrapText="1"/>
    </xf>
    <xf numFmtId="49" fontId="1" fillId="0" borderId="7" xfId="0" applyNumberFormat="1" applyFont="1" applyBorder="1" applyAlignment="1">
      <alignment vertical="center" wrapText="1"/>
    </xf>
    <xf numFmtId="0" fontId="1" fillId="0" borderId="8" xfId="0" applyFont="1" applyBorder="1" applyAlignment="1">
      <alignment vertical="center" wrapText="1"/>
    </xf>
    <xf numFmtId="3" fontId="1" fillId="0" borderId="0" xfId="0" applyNumberFormat="1" applyFont="1" applyBorder="1" applyAlignment="1">
      <alignment vertical="center" wrapText="1"/>
    </xf>
    <xf numFmtId="0" fontId="1" fillId="0" borderId="16"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0" fontId="1" fillId="0" borderId="16"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1" fillId="0" borderId="0" xfId="0" applyFont="1" applyFill="1" applyAlignment="1">
      <alignment vertical="center"/>
    </xf>
    <xf numFmtId="0" fontId="1" fillId="4" borderId="16" xfId="0" applyFont="1" applyFill="1" applyBorder="1" applyAlignment="1">
      <alignment vertical="center"/>
    </xf>
    <xf numFmtId="0" fontId="9" fillId="4" borderId="0" xfId="0" applyFont="1" applyFill="1" applyBorder="1" applyAlignment="1">
      <alignment vertical="center"/>
    </xf>
    <xf numFmtId="0" fontId="9" fillId="4" borderId="0" xfId="0" applyFont="1" applyFill="1" applyAlignment="1">
      <alignment vertical="center"/>
    </xf>
    <xf numFmtId="0" fontId="1" fillId="0" borderId="22" xfId="0" applyFont="1" applyFill="1" applyBorder="1" applyAlignment="1">
      <alignment vertical="center"/>
    </xf>
    <xf numFmtId="0" fontId="9" fillId="0" borderId="13" xfId="0" applyFont="1" applyFill="1" applyBorder="1" applyAlignment="1">
      <alignment vertical="center"/>
    </xf>
    <xf numFmtId="0" fontId="9" fillId="0" borderId="24" xfId="0" applyFont="1" applyFill="1" applyBorder="1" applyAlignment="1">
      <alignment vertical="center"/>
    </xf>
    <xf numFmtId="0" fontId="1" fillId="4" borderId="28" xfId="0" applyFont="1" applyFill="1" applyBorder="1" applyAlignment="1">
      <alignment vertical="center"/>
    </xf>
    <xf numFmtId="0" fontId="9" fillId="4" borderId="25" xfId="0" applyFont="1" applyFill="1" applyBorder="1" applyAlignment="1">
      <alignment vertical="center"/>
    </xf>
    <xf numFmtId="0" fontId="1" fillId="5" borderId="16" xfId="0" applyFont="1" applyFill="1" applyBorder="1" applyAlignment="1">
      <alignment vertical="center"/>
    </xf>
    <xf numFmtId="0" fontId="9" fillId="5" borderId="0" xfId="0" applyFont="1" applyFill="1" applyBorder="1" applyAlignment="1">
      <alignment vertical="center"/>
    </xf>
    <xf numFmtId="0" fontId="9" fillId="5" borderId="0" xfId="0" applyFont="1" applyFill="1" applyAlignment="1">
      <alignment vertical="center"/>
    </xf>
    <xf numFmtId="3" fontId="9" fillId="0" borderId="0" xfId="0" applyNumberFormat="1" applyFont="1" applyFill="1" applyBorder="1" applyAlignment="1">
      <alignment vertical="center"/>
    </xf>
    <xf numFmtId="0" fontId="0" fillId="0" borderId="0" xfId="0" applyFont="1" applyAlignment="1">
      <alignment horizontal="center" vertical="center"/>
    </xf>
    <xf numFmtId="1" fontId="0" fillId="0" borderId="0" xfId="0" applyNumberFormat="1" applyFont="1" applyAlignment="1">
      <alignment vertical="center"/>
    </xf>
    <xf numFmtId="0" fontId="0" fillId="0" borderId="0" xfId="0" applyFont="1" applyAlignment="1">
      <alignment horizontal="center" vertical="center" wrapText="1"/>
    </xf>
    <xf numFmtId="0" fontId="0" fillId="0" borderId="0" xfId="0" applyFont="1" applyAlignment="1">
      <alignment horizontal="right" vertical="center"/>
    </xf>
    <xf numFmtId="0" fontId="0" fillId="0" borderId="0" xfId="0" applyFont="1" applyBorder="1" applyAlignment="1">
      <alignment vertical="center"/>
    </xf>
    <xf numFmtId="0" fontId="2" fillId="4" borderId="10" xfId="0" applyFont="1" applyFill="1" applyBorder="1" applyAlignment="1">
      <alignment horizontal="center" vertical="center"/>
    </xf>
    <xf numFmtId="0" fontId="0" fillId="5" borderId="0" xfId="0" applyFont="1" applyFill="1"/>
    <xf numFmtId="3" fontId="0" fillId="5" borderId="15" xfId="0" applyNumberFormat="1" applyFont="1" applyFill="1" applyBorder="1" applyAlignment="1">
      <alignment horizontal="center" vertical="center"/>
    </xf>
    <xf numFmtId="164" fontId="22" fillId="5" borderId="18" xfId="0" applyNumberFormat="1" applyFont="1" applyFill="1" applyBorder="1" applyAlignment="1">
      <alignment horizontal="right" vertical="center"/>
    </xf>
    <xf numFmtId="164" fontId="22" fillId="0" borderId="18" xfId="0" applyNumberFormat="1" applyFont="1" applyFill="1" applyBorder="1" applyAlignment="1">
      <alignment horizontal="right" vertical="center"/>
    </xf>
    <xf numFmtId="164" fontId="22" fillId="0" borderId="18" xfId="0" applyNumberFormat="1" applyFont="1" applyFill="1" applyBorder="1" applyAlignment="1">
      <alignment vertical="center" wrapText="1"/>
    </xf>
    <xf numFmtId="164" fontId="22" fillId="0" borderId="18" xfId="0" applyNumberFormat="1" applyFont="1" applyFill="1" applyBorder="1" applyAlignment="1">
      <alignment vertical="center"/>
    </xf>
    <xf numFmtId="164" fontId="22" fillId="0" borderId="23" xfId="0" applyNumberFormat="1" applyFont="1" applyFill="1" applyBorder="1" applyAlignment="1">
      <alignment horizontal="right" vertical="center"/>
    </xf>
    <xf numFmtId="164" fontId="22" fillId="4" borderId="18" xfId="0" applyNumberFormat="1" applyFont="1" applyFill="1" applyBorder="1" applyAlignment="1">
      <alignment horizontal="right" vertical="center"/>
    </xf>
    <xf numFmtId="164" fontId="22" fillId="4" borderId="18" xfId="0" applyNumberFormat="1" applyFont="1" applyFill="1" applyBorder="1" applyAlignment="1">
      <alignment vertical="center" wrapText="1"/>
    </xf>
    <xf numFmtId="3" fontId="1" fillId="0" borderId="0" xfId="0" applyNumberFormat="1" applyFont="1" applyFill="1" applyBorder="1" applyAlignment="1">
      <alignment horizontal="right" vertical="center" wrapText="1"/>
    </xf>
    <xf numFmtId="0" fontId="1" fillId="0" borderId="0" xfId="0" applyFont="1" applyFill="1" applyBorder="1" applyAlignment="1">
      <alignment wrapText="1"/>
    </xf>
    <xf numFmtId="4" fontId="1" fillId="0" borderId="0" xfId="0" applyNumberFormat="1" applyFont="1" applyFill="1" applyBorder="1" applyAlignment="1">
      <alignment wrapText="1"/>
    </xf>
    <xf numFmtId="0" fontId="0" fillId="0" borderId="0" xfId="0" applyFont="1" applyFill="1"/>
    <xf numFmtId="4" fontId="1" fillId="0" borderId="0" xfId="0" applyNumberFormat="1" applyFont="1" applyFill="1" applyBorder="1" applyAlignment="1">
      <alignment vertical="center" wrapText="1"/>
    </xf>
    <xf numFmtId="4" fontId="5"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4" fontId="1" fillId="0" borderId="0" xfId="0" applyNumberFormat="1" applyFont="1" applyFill="1" applyBorder="1" applyAlignment="1">
      <alignment horizontal="center" vertical="center" wrapText="1"/>
    </xf>
    <xf numFmtId="0" fontId="10" fillId="0" borderId="0" xfId="0" applyFont="1" applyFill="1" applyBorder="1" applyAlignment="1">
      <alignment wrapText="1"/>
    </xf>
    <xf numFmtId="4" fontId="13" fillId="0" borderId="0" xfId="0" applyNumberFormat="1" applyFont="1" applyFill="1" applyBorder="1" applyAlignment="1">
      <alignment horizontal="center" vertical="center" wrapText="1"/>
    </xf>
    <xf numFmtId="4" fontId="16" fillId="0" borderId="0" xfId="0" applyNumberFormat="1" applyFont="1" applyFill="1" applyBorder="1" applyAlignment="1">
      <alignment horizontal="center" vertical="center" wrapText="1"/>
    </xf>
    <xf numFmtId="4" fontId="18" fillId="0" borderId="0" xfId="0" applyNumberFormat="1" applyFont="1" applyFill="1" applyBorder="1" applyAlignment="1">
      <alignment horizontal="center" vertical="center" wrapText="1"/>
    </xf>
    <xf numFmtId="0" fontId="0" fillId="0" borderId="0" xfId="0" applyFont="1" applyFill="1" applyAlignment="1">
      <alignment vertical="center"/>
    </xf>
    <xf numFmtId="0" fontId="1" fillId="0" borderId="25" xfId="0" applyFont="1" applyFill="1" applyBorder="1" applyAlignment="1">
      <alignment vertical="center"/>
    </xf>
    <xf numFmtId="0" fontId="1" fillId="0" borderId="25" xfId="0" applyFont="1" applyFill="1" applyBorder="1"/>
    <xf numFmtId="0" fontId="2" fillId="0" borderId="0" xfId="0" applyFont="1" applyBorder="1" applyAlignment="1">
      <alignment horizontal="left" vertical="center" wrapText="1"/>
    </xf>
    <xf numFmtId="49" fontId="4" fillId="0" borderId="5" xfId="0" applyNumberFormat="1" applyFont="1" applyBorder="1" applyAlignment="1">
      <alignment horizontal="center" vertical="center" wrapText="1"/>
    </xf>
    <xf numFmtId="4" fontId="1" fillId="0" borderId="6" xfId="0" applyNumberFormat="1" applyFont="1" applyBorder="1" applyAlignment="1">
      <alignment horizontal="left" vertical="center" wrapText="1"/>
    </xf>
    <xf numFmtId="0" fontId="3" fillId="0" borderId="0" xfId="0" applyFont="1" applyBorder="1" applyAlignment="1">
      <alignment horizontal="left" vertical="center"/>
    </xf>
    <xf numFmtId="0" fontId="2" fillId="2" borderId="12" xfId="0" applyFont="1" applyFill="1" applyBorder="1" applyAlignment="1">
      <alignment horizontal="center" vertical="center" wrapText="1"/>
    </xf>
    <xf numFmtId="1" fontId="2" fillId="2" borderId="10" xfId="0"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horizontal="center" vertical="center"/>
    </xf>
    <xf numFmtId="3" fontId="7" fillId="2" borderId="10"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 fontId="8" fillId="2" borderId="10" xfId="0" applyNumberFormat="1" applyFont="1" applyFill="1" applyBorder="1" applyAlignment="1">
      <alignment horizontal="center" vertical="center" wrapText="1"/>
    </xf>
    <xf numFmtId="3" fontId="11" fillId="2" borderId="13" xfId="0" applyNumberFormat="1" applyFont="1" applyFill="1" applyBorder="1" applyAlignment="1">
      <alignment horizontal="center" vertical="center" wrapText="1"/>
    </xf>
    <xf numFmtId="4" fontId="11" fillId="2" borderId="10" xfId="0" applyNumberFormat="1" applyFont="1" applyFill="1" applyBorder="1" applyAlignment="1">
      <alignment horizontal="center" vertical="center" wrapText="1"/>
    </xf>
    <xf numFmtId="0" fontId="20" fillId="0" borderId="0" xfId="0" applyFont="1" applyBorder="1" applyAlignment="1">
      <alignment horizontal="left" vertical="center" wrapText="1"/>
    </xf>
    <xf numFmtId="0" fontId="21" fillId="0" borderId="0" xfId="0" applyFont="1" applyBorder="1" applyAlignment="1" applyProtection="1">
      <alignment horizontal="left" vertical="center" wrapText="1"/>
      <protection locked="0"/>
    </xf>
    <xf numFmtId="0" fontId="2" fillId="5" borderId="10" xfId="0" applyFont="1" applyFill="1" applyBorder="1" applyAlignment="1">
      <alignment horizontal="center" vertical="center"/>
    </xf>
    <xf numFmtId="164" fontId="22" fillId="5" borderId="18" xfId="0" applyNumberFormat="1" applyFont="1" applyFill="1" applyBorder="1" applyAlignment="1">
      <alignment horizontal="right" vertical="center" wrapText="1"/>
    </xf>
    <xf numFmtId="0" fontId="2" fillId="0" borderId="10" xfId="0" applyFont="1" applyBorder="1" applyAlignment="1">
      <alignment horizontal="center" vertical="center"/>
    </xf>
    <xf numFmtId="164" fontId="22" fillId="0" borderId="18" xfId="0" applyNumberFormat="1" applyFont="1" applyFill="1" applyBorder="1" applyAlignment="1">
      <alignment horizontal="right" vertical="center" wrapText="1"/>
    </xf>
    <xf numFmtId="164" fontId="22" fillId="5" borderId="23" xfId="0" applyNumberFormat="1" applyFont="1" applyFill="1" applyBorder="1" applyAlignment="1">
      <alignment horizontal="right" vertical="center"/>
    </xf>
    <xf numFmtId="164" fontId="22" fillId="5" borderId="36" xfId="0" applyNumberFormat="1" applyFont="1" applyFill="1" applyBorder="1" applyAlignment="1">
      <alignment horizontal="right" vertical="center"/>
    </xf>
    <xf numFmtId="164" fontId="22" fillId="4" borderId="18" xfId="0" applyNumberFormat="1" applyFont="1" applyFill="1" applyBorder="1" applyAlignment="1">
      <alignment horizontal="right" vertical="center" wrapText="1"/>
    </xf>
    <xf numFmtId="164" fontId="22" fillId="0" borderId="23" xfId="0" applyNumberFormat="1" applyFont="1" applyFill="1" applyBorder="1" applyAlignment="1">
      <alignment horizontal="right" vertical="center"/>
    </xf>
    <xf numFmtId="164" fontId="22" fillId="0" borderId="36" xfId="0" applyNumberFormat="1" applyFont="1" applyFill="1" applyBorder="1" applyAlignment="1">
      <alignment horizontal="right" vertical="center"/>
    </xf>
    <xf numFmtId="164" fontId="22" fillId="4" borderId="23" xfId="0" applyNumberFormat="1" applyFont="1" applyFill="1" applyBorder="1" applyAlignment="1">
      <alignment horizontal="right" vertical="center"/>
    </xf>
    <xf numFmtId="164" fontId="22" fillId="4" borderId="37" xfId="0" applyNumberFormat="1" applyFont="1" applyFill="1" applyBorder="1" applyAlignment="1">
      <alignment horizontal="right" vertical="center"/>
    </xf>
    <xf numFmtId="164" fontId="22" fillId="4" borderId="36" xfId="0" applyNumberFormat="1" applyFont="1" applyFill="1" applyBorder="1" applyAlignment="1">
      <alignment horizontal="right" vertical="center"/>
    </xf>
    <xf numFmtId="164" fontId="22" fillId="0" borderId="23" xfId="0" applyNumberFormat="1" applyFont="1" applyFill="1" applyBorder="1" applyAlignment="1">
      <alignment horizontal="right" vertical="center" wrapText="1"/>
    </xf>
    <xf numFmtId="164" fontId="22" fillId="0" borderId="36" xfId="0" applyNumberFormat="1" applyFont="1" applyFill="1" applyBorder="1" applyAlignment="1">
      <alignment horizontal="right" vertical="center" wrapText="1"/>
    </xf>
    <xf numFmtId="164" fontId="22" fillId="4" borderId="23" xfId="0" applyNumberFormat="1" applyFont="1" applyFill="1" applyBorder="1" applyAlignment="1">
      <alignment horizontal="right" vertical="center" wrapText="1"/>
    </xf>
    <xf numFmtId="164" fontId="22" fillId="4" borderId="36" xfId="0" applyNumberFormat="1" applyFont="1" applyFill="1" applyBorder="1" applyAlignment="1">
      <alignment horizontal="right" vertical="center" wrapText="1"/>
    </xf>
    <xf numFmtId="164" fontId="22" fillId="5" borderId="37" xfId="0" applyNumberFormat="1" applyFont="1" applyFill="1" applyBorder="1" applyAlignment="1">
      <alignment horizontal="right" vertical="center"/>
    </xf>
    <xf numFmtId="0" fontId="2" fillId="4" borderId="10" xfId="0" applyFont="1" applyFill="1" applyBorder="1" applyAlignment="1">
      <alignment horizontal="center" vertical="center"/>
    </xf>
    <xf numFmtId="0" fontId="2" fillId="0" borderId="10" xfId="0" applyFont="1" applyFill="1" applyBorder="1" applyAlignment="1">
      <alignment horizontal="center" vertical="center"/>
    </xf>
    <xf numFmtId="0" fontId="4" fillId="0" borderId="10" xfId="0" applyFont="1" applyFill="1" applyBorder="1" applyAlignment="1">
      <alignment horizontal="left" vertical="center" wrapText="1"/>
    </xf>
    <xf numFmtId="0" fontId="2" fillId="3" borderId="0" xfId="0" applyFont="1" applyFill="1" applyBorder="1" applyAlignment="1">
      <alignment horizontal="left" vertical="center" wrapText="1"/>
    </xf>
    <xf numFmtId="164" fontId="26" fillId="6" borderId="16" xfId="0" applyNumberFormat="1" applyFont="1" applyFill="1" applyBorder="1" applyAlignment="1">
      <alignment horizontal="right" vertical="center"/>
    </xf>
    <xf numFmtId="3" fontId="9" fillId="7" borderId="16" xfId="0" applyNumberFormat="1" applyFont="1" applyFill="1" applyBorder="1" applyAlignment="1">
      <alignment vertical="center"/>
    </xf>
    <xf numFmtId="1" fontId="1" fillId="6" borderId="16" xfId="0" applyNumberFormat="1" applyFont="1" applyFill="1" applyBorder="1" applyAlignment="1">
      <alignment horizontal="right" vertical="center" wrapText="1"/>
    </xf>
  </cellXfs>
  <cellStyles count="1">
    <cellStyle name="Normáln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548235"/>
      <rgbColor rgb="FF800080"/>
      <rgbColor rgb="FF008080"/>
      <rgbColor rgb="FFC0C0C0"/>
      <rgbColor rgb="FF808080"/>
      <rgbColor rgb="FF9999FF"/>
      <rgbColor rgb="FF993366"/>
      <rgbColor rgb="FFFBE5D6"/>
      <rgbColor rgb="FFB9ED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6E9C9"/>
      <rgbColor rgb="FFFFFF99"/>
      <rgbColor rgb="FF99CCFF"/>
      <rgbColor rgb="FFFF99CC"/>
      <rgbColor rgb="FFCC99FF"/>
      <rgbColor rgb="FFFFCC99"/>
      <rgbColor rgb="FF2E75B6"/>
      <rgbColor rgb="FF33CCCC"/>
      <rgbColor rgb="FF92D050"/>
      <rgbColor rgb="FFFFCC00"/>
      <rgbColor rgb="FFFF9900"/>
      <rgbColor rgb="FFFF6600"/>
      <rgbColor rgb="FF595959"/>
      <rgbColor rgb="FFA6A6A6"/>
      <rgbColor rgb="FF003366"/>
      <rgbColor rgb="FF00B050"/>
      <rgbColor rgb="FF003300"/>
      <rgbColor rgb="FF333300"/>
      <rgbColor rgb="FF843C0B"/>
      <rgbColor rgb="FF993366"/>
      <rgbColor rgb="FF333399"/>
      <rgbColor rgb="FF404040"/>
      <rgbColor rgb="00003366"/>
      <rgbColor rgb="00339966"/>
      <rgbColor rgb="00003300"/>
      <rgbColor rgb="00333300"/>
      <rgbColor rgb="00993300"/>
      <rgbColor rgb="00993366"/>
      <rgbColor rgb="00333399"/>
      <rgbColor rgb="00333333"/>
    </indexedColors>
    <mruColors>
      <color rgb="FFCCEC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6"/>
  <sheetViews>
    <sheetView tabSelected="1" zoomScale="90" zoomScaleNormal="90" workbookViewId="0">
      <selection activeCell="C107" sqref="C107:O107"/>
    </sheetView>
  </sheetViews>
  <sheetFormatPr defaultRowHeight="12.75" x14ac:dyDescent="0.2"/>
  <cols>
    <col min="1" max="1" width="8.85546875" style="1" customWidth="1"/>
    <col min="2" max="2" width="5.42578125" style="1" customWidth="1"/>
    <col min="3" max="3" width="13.42578125" style="1" customWidth="1"/>
    <col min="4" max="4" width="30.28515625" style="2" customWidth="1"/>
    <col min="5" max="5" width="23.85546875" style="3" customWidth="1"/>
    <col min="6" max="6" width="14.140625" style="4" customWidth="1"/>
    <col min="7" max="7" width="28.7109375" style="115" bestFit="1" customWidth="1"/>
    <col min="8" max="8" width="14.7109375" style="1" customWidth="1"/>
    <col min="9" max="9" width="13.7109375" style="1" customWidth="1"/>
    <col min="10" max="10" width="25.42578125" style="1" customWidth="1"/>
    <col min="11" max="11" width="12.28515625" style="5" customWidth="1"/>
    <col min="12" max="14" width="8.85546875" style="1" customWidth="1"/>
    <col min="15" max="15" width="13.85546875" style="1" customWidth="1"/>
    <col min="16" max="16" width="11.140625" style="1" customWidth="1"/>
    <col min="17" max="17" width="15" style="1" customWidth="1"/>
    <col min="18" max="18" width="8.85546875" style="6" customWidth="1"/>
    <col min="19" max="19" width="17.28515625" style="1" customWidth="1"/>
    <col min="20" max="24" width="8.85546875" style="1" customWidth="1"/>
    <col min="25" max="92" width="8.85546875" style="242" customWidth="1"/>
    <col min="93" max="1024" width="8.85546875" style="1" customWidth="1"/>
  </cols>
  <sheetData>
    <row r="1" spans="1:92" s="7" customFormat="1" x14ac:dyDescent="0.2">
      <c r="C1" s="8"/>
      <c r="D1" s="9"/>
      <c r="E1" s="255"/>
      <c r="F1" s="255"/>
      <c r="G1" s="255"/>
      <c r="H1" s="255"/>
      <c r="I1" s="255"/>
      <c r="J1" s="11"/>
      <c r="K1" s="12"/>
      <c r="M1" s="13"/>
      <c r="N1" s="14"/>
      <c r="O1" s="13"/>
      <c r="P1" s="13"/>
      <c r="Q1" s="15"/>
      <c r="R1" s="16"/>
      <c r="S1" s="15"/>
      <c r="T1" s="17"/>
      <c r="U1" s="15"/>
      <c r="V1" s="15"/>
      <c r="W1" s="15"/>
      <c r="X1" s="15"/>
      <c r="Y1" s="239"/>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240"/>
      <c r="CD1" s="240"/>
      <c r="CE1" s="240"/>
      <c r="CF1" s="240"/>
      <c r="CG1" s="240"/>
      <c r="CH1" s="240"/>
      <c r="CI1" s="240"/>
      <c r="CJ1" s="240"/>
      <c r="CK1" s="240"/>
      <c r="CL1" s="240"/>
      <c r="CM1" s="240"/>
      <c r="CN1" s="240"/>
    </row>
    <row r="2" spans="1:92" x14ac:dyDescent="0.2">
      <c r="A2" s="18" t="s">
        <v>0</v>
      </c>
      <c r="B2" s="18"/>
      <c r="C2" s="19"/>
      <c r="D2" s="20"/>
      <c r="E2" s="20"/>
      <c r="F2" s="21"/>
      <c r="G2" s="18"/>
      <c r="H2" s="20"/>
      <c r="I2" s="22"/>
      <c r="K2" s="23"/>
      <c r="L2" s="14"/>
      <c r="M2" s="13"/>
      <c r="N2" s="13"/>
      <c r="O2" s="13"/>
      <c r="P2" s="13"/>
      <c r="Q2" s="15"/>
      <c r="R2" s="15"/>
      <c r="S2" s="24"/>
      <c r="T2" s="15"/>
      <c r="U2" s="15"/>
      <c r="V2" s="15"/>
      <c r="W2" s="15"/>
      <c r="X2" s="15"/>
      <c r="Y2" s="241"/>
      <c r="Z2" s="241"/>
    </row>
    <row r="3" spans="1:92" x14ac:dyDescent="0.2">
      <c r="A3" s="8"/>
      <c r="B3" s="8"/>
      <c r="C3" s="19"/>
      <c r="D3" s="10"/>
      <c r="E3" s="10"/>
      <c r="F3" s="25"/>
      <c r="G3" s="18"/>
      <c r="H3" s="10"/>
      <c r="I3" s="22"/>
      <c r="K3" s="23"/>
      <c r="L3" s="14"/>
      <c r="M3" s="13"/>
      <c r="N3" s="13"/>
      <c r="O3" s="13"/>
      <c r="P3" s="13"/>
      <c r="Q3" s="15"/>
      <c r="R3" s="15"/>
      <c r="S3" s="24"/>
      <c r="T3" s="15"/>
      <c r="U3" s="15"/>
      <c r="V3" s="15"/>
      <c r="W3" s="15"/>
      <c r="X3" s="15"/>
      <c r="Y3" s="241"/>
      <c r="Z3" s="241"/>
    </row>
    <row r="4" spans="1:92" x14ac:dyDescent="0.2">
      <c r="A4" s="18" t="s">
        <v>1</v>
      </c>
      <c r="B4" s="18"/>
      <c r="C4" s="19"/>
      <c r="D4" s="20"/>
      <c r="E4" s="20"/>
      <c r="F4" s="21"/>
      <c r="G4" s="18"/>
      <c r="H4" s="20"/>
      <c r="I4" s="91"/>
      <c r="J4" s="114"/>
      <c r="K4" s="23"/>
      <c r="L4" s="198"/>
      <c r="M4" s="199"/>
      <c r="N4" s="199"/>
      <c r="O4" s="199"/>
      <c r="P4" s="199"/>
      <c r="Q4" s="98"/>
      <c r="R4" s="98"/>
      <c r="S4" s="23"/>
      <c r="T4" s="98"/>
      <c r="U4" s="98"/>
      <c r="V4" s="98"/>
      <c r="W4" s="98"/>
      <c r="X4" s="98"/>
      <c r="Y4" s="243"/>
      <c r="Z4" s="241"/>
    </row>
    <row r="5" spans="1:92" x14ac:dyDescent="0.2">
      <c r="A5" s="8"/>
      <c r="B5" s="8"/>
      <c r="C5" s="19"/>
      <c r="D5" s="191"/>
      <c r="E5" s="191"/>
      <c r="F5" s="25"/>
      <c r="G5" s="18"/>
      <c r="H5" s="191"/>
      <c r="I5" s="91"/>
      <c r="J5" s="114"/>
      <c r="K5" s="23"/>
      <c r="L5" s="198"/>
      <c r="M5" s="199"/>
      <c r="N5" s="199"/>
      <c r="O5" s="199"/>
      <c r="P5" s="199"/>
      <c r="Q5" s="98"/>
      <c r="R5" s="98"/>
      <c r="S5" s="23"/>
      <c r="T5" s="98"/>
      <c r="U5" s="98"/>
      <c r="V5" s="98"/>
      <c r="W5" s="98"/>
      <c r="X5" s="98"/>
      <c r="Y5" s="243"/>
      <c r="Z5" s="241"/>
    </row>
    <row r="6" spans="1:92" x14ac:dyDescent="0.2">
      <c r="A6" s="8" t="s">
        <v>2</v>
      </c>
      <c r="B6" s="8"/>
      <c r="C6" s="19"/>
      <c r="D6" s="20"/>
      <c r="E6" s="20"/>
      <c r="F6" s="21"/>
      <c r="G6" s="18"/>
      <c r="H6" s="20"/>
      <c r="I6" s="91"/>
      <c r="J6" s="114"/>
      <c r="K6" s="23"/>
      <c r="L6" s="198"/>
      <c r="M6" s="199"/>
      <c r="N6" s="199"/>
      <c r="O6" s="199"/>
      <c r="P6" s="199"/>
      <c r="Q6" s="98"/>
      <c r="R6" s="98"/>
      <c r="S6" s="23"/>
      <c r="T6" s="98"/>
      <c r="U6" s="98"/>
      <c r="V6" s="98"/>
      <c r="W6" s="98"/>
      <c r="X6" s="98"/>
      <c r="Y6" s="243"/>
      <c r="Z6" s="241"/>
    </row>
    <row r="7" spans="1:92" ht="13.5" thickBot="1" x14ac:dyDescent="0.25">
      <c r="A7" s="8"/>
      <c r="B7" s="8"/>
      <c r="C7" s="19"/>
      <c r="D7" s="20"/>
      <c r="E7" s="20"/>
      <c r="F7" s="21"/>
      <c r="G7" s="18"/>
      <c r="H7" s="20"/>
      <c r="I7" s="91"/>
      <c r="J7" s="114"/>
      <c r="K7" s="23"/>
      <c r="L7" s="198"/>
      <c r="M7" s="199"/>
      <c r="N7" s="199"/>
      <c r="O7" s="199"/>
      <c r="P7" s="199"/>
      <c r="Q7" s="98"/>
      <c r="R7" s="98"/>
      <c r="S7" s="23"/>
      <c r="T7" s="98"/>
      <c r="U7" s="98"/>
      <c r="V7" s="98"/>
      <c r="W7" s="98"/>
      <c r="X7" s="98"/>
      <c r="Y7" s="243"/>
      <c r="Z7" s="241"/>
    </row>
    <row r="8" spans="1:92" ht="14.25" thickTop="1" thickBot="1" x14ac:dyDescent="0.25">
      <c r="A8" s="8" t="s">
        <v>3</v>
      </c>
      <c r="B8" s="8"/>
      <c r="C8" s="19"/>
      <c r="D8" s="26"/>
      <c r="E8" s="27"/>
      <c r="F8" s="28"/>
      <c r="G8" s="29"/>
      <c r="H8" s="27"/>
      <c r="I8" s="200"/>
      <c r="J8" s="201"/>
      <c r="K8" s="23"/>
      <c r="L8" s="198"/>
      <c r="M8" s="199"/>
      <c r="N8" s="199"/>
      <c r="O8" s="199"/>
      <c r="P8" s="199"/>
      <c r="Q8" s="98"/>
      <c r="R8" s="98"/>
      <c r="S8" s="23"/>
      <c r="T8" s="98"/>
      <c r="U8" s="98"/>
      <c r="V8" s="98"/>
      <c r="W8" s="98"/>
      <c r="X8" s="98"/>
      <c r="Y8" s="243"/>
      <c r="Z8" s="241"/>
    </row>
    <row r="9" spans="1:92" ht="13.5" thickTop="1" x14ac:dyDescent="0.2">
      <c r="A9" s="8"/>
      <c r="B9" s="8"/>
      <c r="C9" s="19"/>
      <c r="D9" s="191"/>
      <c r="E9" s="191"/>
      <c r="F9" s="25"/>
      <c r="G9" s="191"/>
      <c r="H9" s="191"/>
      <c r="I9" s="91"/>
      <c r="J9" s="114"/>
      <c r="K9" s="23"/>
      <c r="L9" s="198"/>
      <c r="M9" s="199"/>
      <c r="N9" s="199"/>
      <c r="O9" s="199"/>
      <c r="P9" s="199"/>
      <c r="Q9" s="98"/>
      <c r="R9" s="98"/>
      <c r="S9" s="23"/>
      <c r="T9" s="98"/>
      <c r="U9" s="98"/>
      <c r="V9" s="98"/>
      <c r="W9" s="98"/>
      <c r="X9" s="98"/>
      <c r="Y9" s="243"/>
      <c r="Z9" s="241"/>
    </row>
    <row r="10" spans="1:92" x14ac:dyDescent="0.2">
      <c r="A10" s="18" t="s">
        <v>4</v>
      </c>
      <c r="B10" s="18"/>
      <c r="C10" s="30"/>
      <c r="D10" s="191"/>
      <c r="E10" s="191"/>
      <c r="F10" s="25"/>
      <c r="G10" s="191"/>
      <c r="H10" s="191"/>
      <c r="I10" s="91"/>
      <c r="J10" s="114"/>
      <c r="K10" s="23"/>
      <c r="L10" s="198"/>
      <c r="M10" s="199"/>
      <c r="N10" s="199"/>
      <c r="O10" s="199"/>
      <c r="P10" s="199"/>
      <c r="Q10" s="98"/>
      <c r="R10" s="98"/>
      <c r="S10" s="23"/>
      <c r="T10" s="98"/>
      <c r="U10" s="98"/>
      <c r="V10" s="98"/>
      <c r="W10" s="98"/>
      <c r="X10" s="98"/>
      <c r="Y10" s="243"/>
      <c r="Z10" s="241"/>
    </row>
    <row r="11" spans="1:92" x14ac:dyDescent="0.2">
      <c r="A11" s="18" t="s">
        <v>5</v>
      </c>
      <c r="B11" s="18"/>
      <c r="C11" s="30"/>
      <c r="D11" s="191"/>
      <c r="E11" s="191"/>
      <c r="F11" s="25"/>
      <c r="G11" s="18"/>
      <c r="H11" s="191"/>
      <c r="I11" s="91"/>
      <c r="J11" s="114"/>
      <c r="K11" s="23"/>
      <c r="L11" s="198"/>
      <c r="M11" s="199"/>
      <c r="N11" s="199"/>
      <c r="O11" s="199"/>
      <c r="P11" s="199"/>
      <c r="Q11" s="98"/>
      <c r="R11" s="98"/>
      <c r="S11" s="23"/>
      <c r="T11" s="98"/>
      <c r="U11" s="98"/>
      <c r="V11" s="98"/>
      <c r="W11" s="98"/>
      <c r="X11" s="98"/>
      <c r="Y11" s="243"/>
      <c r="Z11" s="241"/>
    </row>
    <row r="12" spans="1:92" x14ac:dyDescent="0.2">
      <c r="A12" s="8"/>
      <c r="B12" s="8"/>
      <c r="C12" s="19"/>
      <c r="D12" s="191"/>
      <c r="E12" s="191"/>
      <c r="F12" s="25"/>
      <c r="G12" s="18"/>
      <c r="H12" s="191"/>
      <c r="I12" s="91"/>
      <c r="J12" s="114"/>
      <c r="K12" s="23"/>
      <c r="L12" s="198"/>
      <c r="M12" s="199"/>
      <c r="N12" s="199"/>
      <c r="O12" s="199"/>
      <c r="P12" s="199"/>
      <c r="Q12" s="98"/>
      <c r="R12" s="98"/>
      <c r="S12" s="23"/>
      <c r="T12" s="98"/>
      <c r="U12" s="98"/>
      <c r="V12" s="98"/>
      <c r="W12" s="98"/>
      <c r="X12" s="98"/>
      <c r="Y12" s="243"/>
      <c r="Z12" s="241"/>
    </row>
    <row r="13" spans="1:92" ht="13.15" customHeight="1" x14ac:dyDescent="0.2">
      <c r="A13" s="31" t="s">
        <v>6</v>
      </c>
      <c r="B13" s="31"/>
      <c r="C13" s="31"/>
      <c r="D13" s="31"/>
      <c r="E13" s="31"/>
      <c r="F13" s="31"/>
      <c r="G13" s="31"/>
      <c r="H13" s="31"/>
      <c r="I13" s="256"/>
      <c r="J13" s="256"/>
      <c r="K13" s="257" t="s">
        <v>7</v>
      </c>
      <c r="L13" s="257"/>
      <c r="M13" s="257"/>
      <c r="N13" s="257"/>
      <c r="O13" s="257"/>
      <c r="P13" s="257"/>
      <c r="Q13" s="257"/>
      <c r="R13" s="257"/>
      <c r="S13" s="257"/>
      <c r="T13" s="257"/>
      <c r="U13" s="257"/>
      <c r="V13" s="257"/>
      <c r="W13" s="257"/>
      <c r="X13" s="257"/>
      <c r="Y13" s="257"/>
      <c r="Z13" s="241"/>
    </row>
    <row r="14" spans="1:92" x14ac:dyDescent="0.2">
      <c r="A14" s="258"/>
      <c r="B14" s="258"/>
      <c r="C14" s="258"/>
      <c r="D14" s="258"/>
      <c r="E14" s="258"/>
      <c r="F14" s="258"/>
      <c r="G14" s="258"/>
      <c r="H14" s="11"/>
      <c r="I14" s="202"/>
      <c r="J14" s="203"/>
      <c r="K14" s="32"/>
      <c r="L14" s="204"/>
      <c r="M14" s="98"/>
      <c r="N14" s="98"/>
      <c r="O14" s="98"/>
      <c r="P14" s="98"/>
      <c r="Q14" s="98"/>
      <c r="R14" s="98"/>
      <c r="S14" s="95"/>
      <c r="T14" s="98"/>
      <c r="U14" s="98"/>
      <c r="V14" s="98"/>
      <c r="W14" s="98"/>
      <c r="X14" s="98"/>
      <c r="Y14" s="243"/>
      <c r="Z14" s="241"/>
    </row>
    <row r="15" spans="1:92" s="41" customFormat="1" ht="11.25" x14ac:dyDescent="0.2">
      <c r="A15" s="33" t="s">
        <v>8</v>
      </c>
      <c r="B15" s="34" t="s">
        <v>9</v>
      </c>
      <c r="C15" s="33" t="s">
        <v>10</v>
      </c>
      <c r="D15" s="35" t="s">
        <v>11</v>
      </c>
      <c r="E15" s="35" t="s">
        <v>12</v>
      </c>
      <c r="F15" s="33" t="s">
        <v>13</v>
      </c>
      <c r="G15" s="35" t="s">
        <v>14</v>
      </c>
      <c r="H15" s="36" t="s">
        <v>15</v>
      </c>
      <c r="I15" s="37" t="s">
        <v>16</v>
      </c>
      <c r="J15" s="35" t="s">
        <v>17</v>
      </c>
      <c r="K15" s="38" t="s">
        <v>18</v>
      </c>
      <c r="L15" s="36" t="s">
        <v>19</v>
      </c>
      <c r="M15" s="38" t="s">
        <v>20</v>
      </c>
      <c r="N15" s="38" t="s">
        <v>21</v>
      </c>
      <c r="O15" s="38" t="s">
        <v>22</v>
      </c>
      <c r="P15" s="38" t="s">
        <v>23</v>
      </c>
      <c r="Q15" s="38" t="s">
        <v>24</v>
      </c>
      <c r="R15" s="39"/>
      <c r="S15" s="38" t="s">
        <v>25</v>
      </c>
      <c r="T15" s="40"/>
      <c r="U15" s="33" t="s">
        <v>26</v>
      </c>
      <c r="V15" s="33" t="s">
        <v>27</v>
      </c>
      <c r="W15" s="33" t="s">
        <v>28</v>
      </c>
      <c r="X15" s="33" t="s">
        <v>374</v>
      </c>
      <c r="Y15" s="244"/>
      <c r="Z15" s="244"/>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c r="CJ15" s="245"/>
      <c r="CK15" s="245"/>
      <c r="CL15" s="245"/>
      <c r="CM15" s="245"/>
      <c r="CN15" s="245"/>
    </row>
    <row r="16" spans="1:92" s="7" customFormat="1" ht="52.9" customHeight="1" x14ac:dyDescent="0.2">
      <c r="A16" s="259" t="s">
        <v>29</v>
      </c>
      <c r="B16" s="260" t="s">
        <v>30</v>
      </c>
      <c r="C16" s="261" t="s">
        <v>31</v>
      </c>
      <c r="D16" s="261" t="s">
        <v>32</v>
      </c>
      <c r="E16" s="261" t="s">
        <v>33</v>
      </c>
      <c r="F16" s="262" t="s">
        <v>34</v>
      </c>
      <c r="G16" s="261" t="s">
        <v>35</v>
      </c>
      <c r="H16" s="263" t="s">
        <v>36</v>
      </c>
      <c r="I16" s="264" t="s">
        <v>37</v>
      </c>
      <c r="J16" s="261" t="s">
        <v>38</v>
      </c>
      <c r="K16" s="265" t="s">
        <v>39</v>
      </c>
      <c r="L16" s="265"/>
      <c r="M16" s="265"/>
      <c r="N16" s="265"/>
      <c r="O16" s="265" t="s">
        <v>40</v>
      </c>
      <c r="P16" s="265"/>
      <c r="Q16" s="265"/>
      <c r="R16" s="42"/>
      <c r="S16" s="43" t="s">
        <v>41</v>
      </c>
      <c r="T16" s="44"/>
      <c r="U16" s="266" t="s">
        <v>42</v>
      </c>
      <c r="V16" s="267" t="s">
        <v>43</v>
      </c>
      <c r="W16" s="267"/>
      <c r="X16" s="267"/>
      <c r="Y16" s="246"/>
      <c r="Z16" s="247"/>
      <c r="AA16" s="248"/>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240"/>
      <c r="CD16" s="240"/>
      <c r="CE16" s="240"/>
      <c r="CF16" s="240"/>
      <c r="CG16" s="240"/>
      <c r="CH16" s="240"/>
      <c r="CI16" s="240"/>
      <c r="CJ16" s="240"/>
      <c r="CK16" s="240"/>
      <c r="CL16" s="240"/>
      <c r="CM16" s="240"/>
      <c r="CN16" s="240"/>
    </row>
    <row r="17" spans="1:1024" ht="22.5" x14ac:dyDescent="0.2">
      <c r="A17" s="259"/>
      <c r="B17" s="260"/>
      <c r="C17" s="261"/>
      <c r="D17" s="261"/>
      <c r="E17" s="261"/>
      <c r="F17" s="262"/>
      <c r="G17" s="261"/>
      <c r="H17" s="263"/>
      <c r="I17" s="264"/>
      <c r="J17" s="261"/>
      <c r="K17" s="45" t="s">
        <v>44</v>
      </c>
      <c r="L17" s="46" t="s">
        <v>45</v>
      </c>
      <c r="M17" s="47" t="s">
        <v>46</v>
      </c>
      <c r="N17" s="47" t="s">
        <v>47</v>
      </c>
      <c r="O17" s="48" t="s">
        <v>44</v>
      </c>
      <c r="P17" s="47" t="s">
        <v>46</v>
      </c>
      <c r="Q17" s="47" t="s">
        <v>47</v>
      </c>
      <c r="R17" s="49"/>
      <c r="S17" s="47" t="s">
        <v>47</v>
      </c>
      <c r="T17" s="50"/>
      <c r="U17" s="266"/>
      <c r="V17" s="51" t="s">
        <v>48</v>
      </c>
      <c r="W17" s="51" t="s">
        <v>49</v>
      </c>
      <c r="X17" s="51" t="s">
        <v>50</v>
      </c>
      <c r="Y17" s="249"/>
      <c r="Z17" s="247"/>
      <c r="AA17" s="248"/>
    </row>
    <row r="18" spans="1:1024" s="61" customFormat="1" ht="11.25" x14ac:dyDescent="0.2">
      <c r="A18" s="52" t="s">
        <v>8</v>
      </c>
      <c r="B18" s="53" t="s">
        <v>9</v>
      </c>
      <c r="C18" s="54" t="s">
        <v>10</v>
      </c>
      <c r="D18" s="55" t="s">
        <v>11</v>
      </c>
      <c r="E18" s="55" t="s">
        <v>12</v>
      </c>
      <c r="F18" s="54" t="s">
        <v>13</v>
      </c>
      <c r="G18" s="55" t="s">
        <v>14</v>
      </c>
      <c r="H18" s="56" t="s">
        <v>15</v>
      </c>
      <c r="I18" s="57" t="s">
        <v>16</v>
      </c>
      <c r="J18" s="57" t="s">
        <v>17</v>
      </c>
      <c r="K18" s="58" t="s">
        <v>18</v>
      </c>
      <c r="L18" s="58" t="s">
        <v>19</v>
      </c>
      <c r="M18" s="58" t="s">
        <v>375</v>
      </c>
      <c r="N18" s="58" t="s">
        <v>376</v>
      </c>
      <c r="O18" s="58" t="s">
        <v>377</v>
      </c>
      <c r="P18" s="58" t="s">
        <v>378</v>
      </c>
      <c r="Q18" s="58" t="s">
        <v>379</v>
      </c>
      <c r="R18" s="59"/>
      <c r="S18" s="60" t="s">
        <v>365</v>
      </c>
      <c r="U18" s="60" t="s">
        <v>366</v>
      </c>
      <c r="V18" s="60" t="s">
        <v>367</v>
      </c>
      <c r="W18" s="60" t="s">
        <v>368</v>
      </c>
      <c r="X18" s="60" t="s">
        <v>369</v>
      </c>
      <c r="Y18" s="250"/>
      <c r="Z18" s="250"/>
      <c r="AA18" s="250"/>
      <c r="AB18" s="250"/>
      <c r="AC18" s="250"/>
      <c r="AD18" s="250"/>
      <c r="AE18" s="250"/>
      <c r="AF18" s="250"/>
      <c r="AG18" s="250"/>
      <c r="AH18" s="250"/>
      <c r="AI18" s="250"/>
      <c r="AJ18" s="250"/>
      <c r="AK18" s="250"/>
      <c r="AL18" s="250"/>
      <c r="AM18" s="250"/>
      <c r="AN18" s="250"/>
      <c r="AO18" s="250"/>
      <c r="AP18" s="250"/>
      <c r="AQ18" s="250"/>
      <c r="AR18" s="250"/>
      <c r="AS18" s="250"/>
      <c r="AT18" s="250"/>
      <c r="AU18" s="250"/>
      <c r="AV18" s="250"/>
      <c r="AW18" s="250"/>
      <c r="AX18" s="250"/>
      <c r="AY18" s="250"/>
      <c r="AZ18" s="250"/>
      <c r="BA18" s="250"/>
      <c r="BB18" s="250"/>
      <c r="BC18" s="250"/>
      <c r="BD18" s="250"/>
      <c r="BE18" s="250"/>
      <c r="BF18" s="250"/>
      <c r="BG18" s="250"/>
      <c r="BH18" s="250"/>
      <c r="BI18" s="250"/>
      <c r="BJ18" s="250"/>
      <c r="BK18" s="250"/>
      <c r="BL18" s="250"/>
      <c r="BM18" s="250"/>
      <c r="BN18" s="250"/>
      <c r="BO18" s="250"/>
      <c r="BP18" s="250"/>
      <c r="BQ18" s="250"/>
      <c r="BR18" s="250"/>
      <c r="BS18" s="250"/>
      <c r="BT18" s="250"/>
      <c r="BU18" s="250"/>
      <c r="BV18" s="250"/>
      <c r="BW18" s="250"/>
      <c r="BX18" s="250"/>
      <c r="BY18" s="250"/>
      <c r="BZ18" s="250"/>
      <c r="CA18" s="250"/>
      <c r="CB18" s="250"/>
      <c r="CC18" s="250"/>
      <c r="CD18" s="250"/>
      <c r="CE18" s="250"/>
      <c r="CF18" s="250"/>
      <c r="CG18" s="250"/>
      <c r="CH18" s="250"/>
      <c r="CI18" s="250"/>
      <c r="CJ18" s="250"/>
      <c r="CK18" s="250"/>
      <c r="CL18" s="250"/>
      <c r="CM18" s="250"/>
      <c r="CN18" s="250"/>
    </row>
    <row r="19" spans="1:1024" s="70" customFormat="1" ht="11.25" x14ac:dyDescent="0.2">
      <c r="A19" s="62"/>
      <c r="B19" s="63"/>
      <c r="C19" s="64"/>
      <c r="D19" s="65"/>
      <c r="E19" s="65"/>
      <c r="F19" s="64"/>
      <c r="G19" s="65"/>
      <c r="H19" s="66"/>
      <c r="I19" s="67"/>
      <c r="J19" s="67"/>
      <c r="K19" s="68"/>
      <c r="L19" s="69"/>
      <c r="M19" s="69"/>
      <c r="N19" s="69"/>
      <c r="O19" s="69"/>
      <c r="P19" s="69"/>
      <c r="Q19" s="69"/>
      <c r="U19" s="71"/>
      <c r="V19" s="71"/>
      <c r="W19" s="71"/>
      <c r="X19" s="7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1"/>
      <c r="CE19" s="251"/>
      <c r="CF19" s="251"/>
      <c r="CG19" s="251"/>
      <c r="CH19" s="251"/>
      <c r="CI19" s="251"/>
      <c r="CJ19" s="251"/>
      <c r="CK19" s="251"/>
      <c r="CL19" s="251"/>
      <c r="CM19" s="251"/>
      <c r="CN19" s="251"/>
    </row>
    <row r="20" spans="1:1024" ht="25.15" customHeight="1" x14ac:dyDescent="0.2">
      <c r="A20" s="268"/>
      <c r="B20" s="268"/>
      <c r="C20" s="268"/>
      <c r="D20" s="268"/>
      <c r="E20" s="268"/>
      <c r="F20" s="268"/>
      <c r="G20" s="268"/>
      <c r="H20" s="268"/>
      <c r="I20" s="269" t="s">
        <v>51</v>
      </c>
      <c r="J20" s="269"/>
      <c r="K20" s="269"/>
      <c r="L20" s="269"/>
      <c r="M20" s="269"/>
      <c r="N20" s="269"/>
      <c r="O20" s="269"/>
      <c r="P20" s="269"/>
      <c r="Q20" s="269"/>
      <c r="R20" s="70"/>
      <c r="S20" s="70"/>
      <c r="T20" s="70"/>
      <c r="U20" s="71"/>
      <c r="V20" s="71"/>
      <c r="W20" s="71"/>
      <c r="X20" s="71"/>
      <c r="Y20" s="251"/>
      <c r="Z20" s="251"/>
    </row>
    <row r="21" spans="1:1024" s="7" customFormat="1" ht="13.5" thickBot="1" x14ac:dyDescent="0.25">
      <c r="A21" s="92"/>
      <c r="B21" s="92"/>
      <c r="C21" s="8"/>
      <c r="D21" s="9"/>
      <c r="E21" s="25"/>
      <c r="F21" s="18"/>
      <c r="G21" s="191"/>
      <c r="H21" s="191"/>
      <c r="I21" s="191"/>
      <c r="J21" s="11"/>
      <c r="K21" s="12"/>
      <c r="L21" s="92"/>
      <c r="M21" s="199"/>
      <c r="N21" s="198"/>
      <c r="O21" s="199"/>
      <c r="P21" s="199"/>
      <c r="Q21" s="98"/>
      <c r="R21" s="95"/>
      <c r="S21" s="98"/>
      <c r="T21" s="204"/>
      <c r="U21" s="98"/>
      <c r="V21" s="98"/>
      <c r="W21" s="98"/>
      <c r="X21" s="98"/>
      <c r="Y21" s="239"/>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0"/>
      <c r="CK21" s="240"/>
      <c r="CL21" s="240"/>
      <c r="CM21" s="240"/>
      <c r="CN21" s="240"/>
    </row>
    <row r="22" spans="1:1024" s="163" customFormat="1" ht="18.75" customHeight="1" thickTop="1" thickBot="1" x14ac:dyDescent="0.25">
      <c r="A22" s="270">
        <v>1</v>
      </c>
      <c r="B22" s="151" t="s">
        <v>52</v>
      </c>
      <c r="C22" s="152" t="s">
        <v>53</v>
      </c>
      <c r="D22" s="153" t="s">
        <v>54</v>
      </c>
      <c r="E22" s="154" t="s">
        <v>55</v>
      </c>
      <c r="F22" s="152" t="s">
        <v>56</v>
      </c>
      <c r="G22" s="155" t="s">
        <v>57</v>
      </c>
      <c r="H22" s="188">
        <v>1300</v>
      </c>
      <c r="I22" s="220"/>
      <c r="J22" s="220"/>
      <c r="K22" s="291"/>
      <c r="L22" s="292"/>
      <c r="M22" s="156">
        <f>K22/100*L22</f>
        <v>0</v>
      </c>
      <c r="N22" s="157">
        <f>K22+M22</f>
        <v>0</v>
      </c>
      <c r="O22" s="157">
        <f>K22*H22</f>
        <v>0</v>
      </c>
      <c r="P22" s="158">
        <f t="shared" ref="P22:P53" si="0">O22/100*L22</f>
        <v>0</v>
      </c>
      <c r="Q22" s="157">
        <f>O22+P22</f>
        <v>0</v>
      </c>
      <c r="R22" s="221"/>
      <c r="S22" s="271">
        <f>Q22+Q23</f>
        <v>0</v>
      </c>
      <c r="T22" s="222"/>
      <c r="U22" s="197"/>
      <c r="V22" s="159">
        <f t="shared" ref="V22:V53" si="1">K22*U22</f>
        <v>0</v>
      </c>
      <c r="W22" s="160">
        <f>V22/100*L22</f>
        <v>0</v>
      </c>
      <c r="X22" s="161">
        <f t="shared" ref="X22:X53" si="2">V22+W22</f>
        <v>0</v>
      </c>
      <c r="Y22" s="211"/>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row>
    <row r="23" spans="1:1024" s="169" customFormat="1" ht="18.75" customHeight="1" thickTop="1" thickBot="1" x14ac:dyDescent="0.25">
      <c r="A23" s="270"/>
      <c r="B23" s="151" t="s">
        <v>58</v>
      </c>
      <c r="C23" s="152" t="s">
        <v>53</v>
      </c>
      <c r="D23" s="153" t="s">
        <v>54</v>
      </c>
      <c r="E23" s="154" t="s">
        <v>59</v>
      </c>
      <c r="F23" s="152" t="s">
        <v>56</v>
      </c>
      <c r="G23" s="155" t="s">
        <v>60</v>
      </c>
      <c r="H23" s="188">
        <v>600</v>
      </c>
      <c r="I23" s="220"/>
      <c r="J23" s="220"/>
      <c r="K23" s="291"/>
      <c r="L23" s="292"/>
      <c r="M23" s="156">
        <f t="shared" ref="M23:M53" si="3">K23/100*L23</f>
        <v>0</v>
      </c>
      <c r="N23" s="157">
        <f t="shared" ref="N23:N53" si="4">K23+M23</f>
        <v>0</v>
      </c>
      <c r="O23" s="157">
        <f t="shared" ref="O23:O53" si="5">K23*H23</f>
        <v>0</v>
      </c>
      <c r="P23" s="158">
        <f>O23/100*L23</f>
        <v>0</v>
      </c>
      <c r="Q23" s="157">
        <f t="shared" ref="Q23:Q53" si="6">O23+P23</f>
        <v>0</v>
      </c>
      <c r="R23" s="221"/>
      <c r="S23" s="271"/>
      <c r="T23" s="222"/>
      <c r="U23" s="197"/>
      <c r="V23" s="159">
        <f t="shared" si="1"/>
        <v>0</v>
      </c>
      <c r="W23" s="160">
        <f t="shared" ref="W23:W53" si="7">V23/100*L23</f>
        <v>0</v>
      </c>
      <c r="X23" s="161">
        <f t="shared" si="2"/>
        <v>0</v>
      </c>
      <c r="Y23" s="25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2"/>
      <c r="AZ23" s="242"/>
      <c r="BA23" s="242"/>
      <c r="BB23" s="242"/>
      <c r="BC23" s="242"/>
      <c r="BD23" s="242"/>
      <c r="BE23" s="242"/>
      <c r="BF23" s="242"/>
      <c r="BG23" s="242"/>
      <c r="BH23" s="242"/>
      <c r="BI23" s="242"/>
      <c r="BJ23" s="242"/>
      <c r="BK23" s="242"/>
      <c r="BL23" s="242"/>
      <c r="BM23" s="242"/>
      <c r="BN23" s="242"/>
      <c r="BO23" s="242"/>
      <c r="BP23" s="242"/>
      <c r="BQ23" s="242"/>
      <c r="BR23" s="242"/>
      <c r="BS23" s="242"/>
      <c r="BT23" s="242"/>
      <c r="BU23" s="242"/>
      <c r="BV23" s="242"/>
      <c r="BW23" s="242"/>
      <c r="BX23" s="242"/>
      <c r="BY23" s="242"/>
      <c r="BZ23" s="242"/>
      <c r="CA23" s="242"/>
      <c r="CB23" s="242"/>
      <c r="CC23" s="242"/>
      <c r="CD23" s="242"/>
      <c r="CE23" s="242"/>
      <c r="CF23" s="242"/>
      <c r="CG23" s="242"/>
      <c r="CH23" s="242"/>
      <c r="CI23" s="242"/>
      <c r="CJ23" s="242"/>
      <c r="CK23" s="242"/>
      <c r="CL23" s="242"/>
      <c r="CM23" s="242"/>
      <c r="CN23" s="242"/>
      <c r="CO23" s="167"/>
      <c r="CP23" s="167"/>
      <c r="CQ23" s="167"/>
      <c r="CR23" s="167"/>
      <c r="CS23" s="167"/>
      <c r="CT23" s="167"/>
      <c r="CU23" s="167"/>
      <c r="CV23" s="167"/>
      <c r="CW23" s="167"/>
      <c r="CX23" s="167"/>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167"/>
      <c r="DX23" s="167"/>
      <c r="DY23" s="167"/>
      <c r="DZ23" s="167"/>
      <c r="EA23" s="167"/>
      <c r="EB23" s="167"/>
      <c r="EC23" s="167"/>
      <c r="ED23" s="167"/>
      <c r="EE23" s="167"/>
      <c r="EF23" s="167"/>
      <c r="EG23" s="167"/>
      <c r="EH23" s="167"/>
      <c r="EI23" s="167"/>
      <c r="EJ23" s="167"/>
      <c r="EK23" s="167"/>
      <c r="EL23" s="167"/>
      <c r="EM23" s="167"/>
      <c r="EN23" s="167"/>
      <c r="EO23" s="167"/>
      <c r="EP23" s="167"/>
      <c r="EQ23" s="167"/>
      <c r="ER23" s="167"/>
      <c r="ES23" s="167"/>
      <c r="ET23" s="167"/>
      <c r="EU23" s="167"/>
      <c r="EV23" s="167"/>
      <c r="EW23" s="167"/>
      <c r="EX23" s="167"/>
      <c r="EY23" s="167"/>
      <c r="EZ23" s="167"/>
      <c r="FA23" s="167"/>
      <c r="FB23" s="167"/>
      <c r="FC23" s="167"/>
      <c r="FD23" s="167"/>
      <c r="FE23" s="167"/>
      <c r="FF23" s="167"/>
      <c r="FG23" s="167"/>
      <c r="FH23" s="167"/>
      <c r="FI23" s="167"/>
      <c r="FJ23" s="167"/>
      <c r="FK23" s="167"/>
      <c r="FL23" s="167"/>
      <c r="FM23" s="167"/>
      <c r="FN23" s="167"/>
      <c r="FO23" s="167"/>
      <c r="FP23" s="167"/>
      <c r="FQ23" s="167"/>
      <c r="FR23" s="167"/>
      <c r="FS23" s="167"/>
      <c r="FT23" s="167"/>
      <c r="FU23" s="167"/>
      <c r="FV23" s="167"/>
      <c r="FW23" s="167"/>
      <c r="FX23" s="167"/>
      <c r="FY23" s="167"/>
      <c r="FZ23" s="167"/>
      <c r="GA23" s="167"/>
      <c r="GB23" s="167"/>
      <c r="GC23" s="167"/>
      <c r="GD23" s="167"/>
      <c r="GE23" s="167"/>
      <c r="GF23" s="167"/>
      <c r="GG23" s="167"/>
      <c r="GH23" s="167"/>
      <c r="GI23" s="167"/>
      <c r="GJ23" s="167"/>
      <c r="GK23" s="167"/>
      <c r="GL23" s="167"/>
      <c r="GM23" s="167"/>
      <c r="GN23" s="167"/>
      <c r="GO23" s="167"/>
      <c r="GP23" s="167"/>
      <c r="GQ23" s="167"/>
      <c r="GR23" s="167"/>
      <c r="GS23" s="167"/>
      <c r="GT23" s="167"/>
      <c r="GU23" s="167"/>
      <c r="GV23" s="167"/>
      <c r="GW23" s="167"/>
      <c r="GX23" s="167"/>
      <c r="GY23" s="167"/>
      <c r="GZ23" s="167"/>
      <c r="HA23" s="167"/>
      <c r="HB23" s="167"/>
      <c r="HC23" s="167"/>
      <c r="HD23" s="167"/>
      <c r="HE23" s="167"/>
      <c r="HF23" s="167"/>
      <c r="HG23" s="167"/>
      <c r="HH23" s="167"/>
      <c r="HI23" s="167"/>
      <c r="HJ23" s="167"/>
      <c r="HK23" s="167"/>
      <c r="HL23" s="167"/>
      <c r="HM23" s="167"/>
      <c r="HN23" s="167"/>
      <c r="HO23" s="167"/>
      <c r="HP23" s="167"/>
      <c r="HQ23" s="167"/>
      <c r="HR23" s="167"/>
      <c r="HS23" s="167"/>
      <c r="HT23" s="167"/>
      <c r="HU23" s="167"/>
      <c r="HV23" s="167"/>
      <c r="HW23" s="167"/>
      <c r="HX23" s="167"/>
      <c r="HY23" s="167"/>
      <c r="HZ23" s="167"/>
      <c r="IA23" s="167"/>
      <c r="IB23" s="167"/>
      <c r="IC23" s="167"/>
      <c r="ID23" s="167"/>
      <c r="IE23" s="167"/>
      <c r="IF23" s="167"/>
      <c r="IG23" s="167"/>
      <c r="IH23" s="167"/>
      <c r="II23" s="167"/>
      <c r="IJ23" s="167"/>
      <c r="IK23" s="167"/>
      <c r="IL23" s="167"/>
      <c r="IM23" s="167"/>
      <c r="IN23" s="167"/>
      <c r="IO23" s="167"/>
      <c r="IP23" s="167"/>
      <c r="IQ23" s="167"/>
      <c r="IR23" s="167"/>
      <c r="IS23" s="167"/>
      <c r="IT23" s="167"/>
      <c r="IU23" s="167"/>
      <c r="IV23" s="167"/>
      <c r="IW23" s="167"/>
      <c r="IX23" s="167"/>
      <c r="IY23" s="167"/>
      <c r="IZ23" s="167"/>
      <c r="JA23" s="167"/>
      <c r="JB23" s="167"/>
      <c r="JC23" s="167"/>
      <c r="JD23" s="167"/>
      <c r="JE23" s="167"/>
      <c r="JF23" s="167"/>
      <c r="JG23" s="167"/>
      <c r="JH23" s="167"/>
      <c r="JI23" s="167"/>
      <c r="JJ23" s="167"/>
      <c r="JK23" s="167"/>
      <c r="JL23" s="167"/>
      <c r="JM23" s="167"/>
      <c r="JN23" s="167"/>
      <c r="JO23" s="167"/>
      <c r="JP23" s="167"/>
      <c r="JQ23" s="167"/>
      <c r="JR23" s="167"/>
      <c r="JS23" s="167"/>
      <c r="JT23" s="167"/>
      <c r="JU23" s="167"/>
      <c r="JV23" s="167"/>
      <c r="JW23" s="167"/>
      <c r="JX23" s="167"/>
      <c r="JY23" s="167"/>
      <c r="JZ23" s="167"/>
      <c r="KA23" s="167"/>
      <c r="KB23" s="167"/>
      <c r="KC23" s="167"/>
      <c r="KD23" s="167"/>
      <c r="KE23" s="167"/>
      <c r="KF23" s="167"/>
      <c r="KG23" s="167"/>
      <c r="KH23" s="167"/>
      <c r="KI23" s="167"/>
      <c r="KJ23" s="167"/>
      <c r="KK23" s="167"/>
      <c r="KL23" s="167"/>
      <c r="KM23" s="167"/>
      <c r="KN23" s="167"/>
      <c r="KO23" s="167"/>
      <c r="KP23" s="167"/>
      <c r="KQ23" s="167"/>
      <c r="KR23" s="167"/>
      <c r="KS23" s="167"/>
      <c r="KT23" s="167"/>
      <c r="KU23" s="167"/>
      <c r="KV23" s="167"/>
      <c r="KW23" s="167"/>
      <c r="KX23" s="167"/>
      <c r="KY23" s="167"/>
      <c r="KZ23" s="167"/>
      <c r="LA23" s="167"/>
      <c r="LB23" s="167"/>
      <c r="LC23" s="167"/>
      <c r="LD23" s="167"/>
      <c r="LE23" s="167"/>
      <c r="LF23" s="167"/>
      <c r="LG23" s="167"/>
      <c r="LH23" s="167"/>
      <c r="LI23" s="167"/>
      <c r="LJ23" s="167"/>
      <c r="LK23" s="167"/>
      <c r="LL23" s="167"/>
      <c r="LM23" s="167"/>
      <c r="LN23" s="167"/>
      <c r="LO23" s="167"/>
      <c r="LP23" s="167"/>
      <c r="LQ23" s="167"/>
      <c r="LR23" s="167"/>
      <c r="LS23" s="167"/>
      <c r="LT23" s="167"/>
      <c r="LU23" s="167"/>
      <c r="LV23" s="167"/>
      <c r="LW23" s="167"/>
      <c r="LX23" s="167"/>
      <c r="LY23" s="167"/>
      <c r="LZ23" s="167"/>
      <c r="MA23" s="167"/>
      <c r="MB23" s="167"/>
      <c r="MC23" s="167"/>
      <c r="MD23" s="167"/>
      <c r="ME23" s="167"/>
      <c r="MF23" s="167"/>
      <c r="MG23" s="167"/>
      <c r="MH23" s="167"/>
      <c r="MI23" s="167"/>
      <c r="MJ23" s="167"/>
      <c r="MK23" s="167"/>
      <c r="ML23" s="167"/>
      <c r="MM23" s="167"/>
      <c r="MN23" s="167"/>
      <c r="MO23" s="167"/>
      <c r="MP23" s="167"/>
      <c r="MQ23" s="167"/>
      <c r="MR23" s="167"/>
      <c r="MS23" s="167"/>
      <c r="MT23" s="167"/>
      <c r="MU23" s="167"/>
      <c r="MV23" s="167"/>
      <c r="MW23" s="167"/>
      <c r="MX23" s="167"/>
      <c r="MY23" s="167"/>
      <c r="MZ23" s="167"/>
      <c r="NA23" s="167"/>
      <c r="NB23" s="167"/>
      <c r="NC23" s="167"/>
      <c r="ND23" s="167"/>
      <c r="NE23" s="167"/>
      <c r="NF23" s="167"/>
      <c r="NG23" s="167"/>
      <c r="NH23" s="167"/>
      <c r="NI23" s="167"/>
      <c r="NJ23" s="167"/>
      <c r="NK23" s="167"/>
      <c r="NL23" s="167"/>
      <c r="NM23" s="167"/>
      <c r="NN23" s="167"/>
      <c r="NO23" s="167"/>
      <c r="NP23" s="167"/>
      <c r="NQ23" s="167"/>
      <c r="NR23" s="167"/>
      <c r="NS23" s="167"/>
      <c r="NT23" s="167"/>
      <c r="NU23" s="167"/>
      <c r="NV23" s="167"/>
      <c r="NW23" s="167"/>
      <c r="NX23" s="167"/>
      <c r="NY23" s="167"/>
      <c r="NZ23" s="167"/>
      <c r="OA23" s="167"/>
      <c r="OB23" s="167"/>
      <c r="OC23" s="167"/>
      <c r="OD23" s="167"/>
      <c r="OE23" s="167"/>
      <c r="OF23" s="167"/>
      <c r="OG23" s="167"/>
      <c r="OH23" s="167"/>
      <c r="OI23" s="167"/>
      <c r="OJ23" s="167"/>
      <c r="OK23" s="167"/>
      <c r="OL23" s="167"/>
      <c r="OM23" s="167"/>
      <c r="ON23" s="167"/>
      <c r="OO23" s="167"/>
      <c r="OP23" s="167"/>
      <c r="OQ23" s="167"/>
      <c r="OR23" s="167"/>
      <c r="OS23" s="167"/>
      <c r="OT23" s="167"/>
      <c r="OU23" s="167"/>
      <c r="OV23" s="167"/>
      <c r="OW23" s="167"/>
      <c r="OX23" s="167"/>
      <c r="OY23" s="167"/>
      <c r="OZ23" s="167"/>
      <c r="PA23" s="167"/>
      <c r="PB23" s="167"/>
      <c r="PC23" s="167"/>
      <c r="PD23" s="167"/>
      <c r="PE23" s="167"/>
      <c r="PF23" s="167"/>
      <c r="PG23" s="167"/>
      <c r="PH23" s="167"/>
      <c r="PI23" s="167"/>
      <c r="PJ23" s="167"/>
      <c r="PK23" s="167"/>
      <c r="PL23" s="167"/>
      <c r="PM23" s="167"/>
      <c r="PN23" s="167"/>
      <c r="PO23" s="167"/>
      <c r="PP23" s="167"/>
      <c r="PQ23" s="167"/>
      <c r="PR23" s="167"/>
      <c r="PS23" s="167"/>
      <c r="PT23" s="167"/>
      <c r="PU23" s="167"/>
      <c r="PV23" s="167"/>
      <c r="PW23" s="167"/>
      <c r="PX23" s="167"/>
      <c r="PY23" s="167"/>
      <c r="PZ23" s="167"/>
      <c r="QA23" s="167"/>
      <c r="QB23" s="167"/>
      <c r="QC23" s="167"/>
      <c r="QD23" s="167"/>
      <c r="QE23" s="167"/>
      <c r="QF23" s="167"/>
      <c r="QG23" s="167"/>
      <c r="QH23" s="167"/>
      <c r="QI23" s="167"/>
      <c r="QJ23" s="167"/>
      <c r="QK23" s="167"/>
      <c r="QL23" s="167"/>
      <c r="QM23" s="167"/>
      <c r="QN23" s="167"/>
      <c r="QO23" s="167"/>
      <c r="QP23" s="167"/>
      <c r="QQ23" s="167"/>
      <c r="QR23" s="167"/>
      <c r="QS23" s="167"/>
      <c r="QT23" s="167"/>
      <c r="QU23" s="167"/>
      <c r="QV23" s="167"/>
      <c r="QW23" s="167"/>
      <c r="QX23" s="167"/>
      <c r="QY23" s="167"/>
      <c r="QZ23" s="167"/>
      <c r="RA23" s="167"/>
      <c r="RB23" s="167"/>
      <c r="RC23" s="167"/>
      <c r="RD23" s="167"/>
      <c r="RE23" s="167"/>
      <c r="RF23" s="167"/>
      <c r="RG23" s="167"/>
      <c r="RH23" s="167"/>
      <c r="RI23" s="167"/>
      <c r="RJ23" s="167"/>
      <c r="RK23" s="167"/>
      <c r="RL23" s="167"/>
      <c r="RM23" s="167"/>
      <c r="RN23" s="167"/>
      <c r="RO23" s="167"/>
      <c r="RP23" s="167"/>
      <c r="RQ23" s="167"/>
      <c r="RR23" s="167"/>
      <c r="RS23" s="167"/>
      <c r="RT23" s="167"/>
      <c r="RU23" s="167"/>
      <c r="RV23" s="167"/>
      <c r="RW23" s="167"/>
      <c r="RX23" s="167"/>
      <c r="RY23" s="167"/>
      <c r="RZ23" s="167"/>
      <c r="SA23" s="167"/>
      <c r="SB23" s="167"/>
      <c r="SC23" s="167"/>
      <c r="SD23" s="167"/>
      <c r="SE23" s="167"/>
      <c r="SF23" s="167"/>
      <c r="SG23" s="167"/>
      <c r="SH23" s="167"/>
      <c r="SI23" s="167"/>
      <c r="SJ23" s="167"/>
      <c r="SK23" s="167"/>
      <c r="SL23" s="167"/>
      <c r="SM23" s="167"/>
      <c r="SN23" s="167"/>
      <c r="SO23" s="167"/>
      <c r="SP23" s="167"/>
      <c r="SQ23" s="167"/>
      <c r="SR23" s="167"/>
      <c r="SS23" s="167"/>
      <c r="ST23" s="167"/>
      <c r="SU23" s="167"/>
      <c r="SV23" s="167"/>
      <c r="SW23" s="167"/>
      <c r="SX23" s="167"/>
      <c r="SY23" s="167"/>
      <c r="SZ23" s="167"/>
      <c r="TA23" s="167"/>
      <c r="TB23" s="167"/>
      <c r="TC23" s="167"/>
      <c r="TD23" s="167"/>
      <c r="TE23" s="167"/>
      <c r="TF23" s="167"/>
      <c r="TG23" s="167"/>
      <c r="TH23" s="167"/>
      <c r="TI23" s="167"/>
      <c r="TJ23" s="167"/>
      <c r="TK23" s="167"/>
      <c r="TL23" s="167"/>
      <c r="TM23" s="167"/>
      <c r="TN23" s="167"/>
      <c r="TO23" s="167"/>
      <c r="TP23" s="167"/>
      <c r="TQ23" s="167"/>
      <c r="TR23" s="167"/>
      <c r="TS23" s="167"/>
      <c r="TT23" s="167"/>
      <c r="TU23" s="167"/>
      <c r="TV23" s="167"/>
      <c r="TW23" s="167"/>
      <c r="TX23" s="167"/>
      <c r="TY23" s="167"/>
      <c r="TZ23" s="167"/>
      <c r="UA23" s="167"/>
      <c r="UB23" s="167"/>
      <c r="UC23" s="167"/>
      <c r="UD23" s="167"/>
      <c r="UE23" s="167"/>
      <c r="UF23" s="167"/>
      <c r="UG23" s="167"/>
      <c r="UH23" s="167"/>
      <c r="UI23" s="167"/>
      <c r="UJ23" s="167"/>
      <c r="UK23" s="167"/>
      <c r="UL23" s="167"/>
      <c r="UM23" s="167"/>
      <c r="UN23" s="167"/>
      <c r="UO23" s="167"/>
      <c r="UP23" s="167"/>
      <c r="UQ23" s="167"/>
      <c r="UR23" s="167"/>
      <c r="US23" s="167"/>
      <c r="UT23" s="167"/>
      <c r="UU23" s="167"/>
      <c r="UV23" s="167"/>
      <c r="UW23" s="167"/>
      <c r="UX23" s="167"/>
      <c r="UY23" s="167"/>
      <c r="UZ23" s="167"/>
      <c r="VA23" s="167"/>
      <c r="VB23" s="167"/>
      <c r="VC23" s="167"/>
      <c r="VD23" s="167"/>
      <c r="VE23" s="167"/>
      <c r="VF23" s="167"/>
      <c r="VG23" s="167"/>
      <c r="VH23" s="167"/>
      <c r="VI23" s="167"/>
      <c r="VJ23" s="167"/>
      <c r="VK23" s="167"/>
      <c r="VL23" s="167"/>
      <c r="VM23" s="167"/>
      <c r="VN23" s="167"/>
      <c r="VO23" s="167"/>
      <c r="VP23" s="167"/>
      <c r="VQ23" s="167"/>
      <c r="VR23" s="167"/>
      <c r="VS23" s="167"/>
      <c r="VT23" s="167"/>
      <c r="VU23" s="167"/>
      <c r="VV23" s="167"/>
      <c r="VW23" s="167"/>
      <c r="VX23" s="167"/>
      <c r="VY23" s="167"/>
      <c r="VZ23" s="167"/>
      <c r="WA23" s="167"/>
      <c r="WB23" s="167"/>
      <c r="WC23" s="167"/>
      <c r="WD23" s="167"/>
      <c r="WE23" s="167"/>
      <c r="WF23" s="167"/>
      <c r="WG23" s="167"/>
      <c r="WH23" s="167"/>
      <c r="WI23" s="167"/>
      <c r="WJ23" s="167"/>
      <c r="WK23" s="167"/>
      <c r="WL23" s="167"/>
      <c r="WM23" s="167"/>
      <c r="WN23" s="167"/>
      <c r="WO23" s="167"/>
      <c r="WP23" s="167"/>
      <c r="WQ23" s="167"/>
      <c r="WR23" s="167"/>
      <c r="WS23" s="167"/>
      <c r="WT23" s="167"/>
      <c r="WU23" s="167"/>
      <c r="WV23" s="167"/>
      <c r="WW23" s="167"/>
      <c r="WX23" s="167"/>
      <c r="WY23" s="167"/>
      <c r="WZ23" s="167"/>
      <c r="XA23" s="167"/>
      <c r="XB23" s="167"/>
      <c r="XC23" s="167"/>
      <c r="XD23" s="167"/>
      <c r="XE23" s="167"/>
      <c r="XF23" s="167"/>
      <c r="XG23" s="167"/>
      <c r="XH23" s="167"/>
      <c r="XI23" s="167"/>
      <c r="XJ23" s="167"/>
      <c r="XK23" s="167"/>
      <c r="XL23" s="167"/>
      <c r="XM23" s="167"/>
      <c r="XN23" s="167"/>
      <c r="XO23" s="167"/>
      <c r="XP23" s="167"/>
      <c r="XQ23" s="167"/>
      <c r="XR23" s="167"/>
      <c r="XS23" s="167"/>
      <c r="XT23" s="167"/>
      <c r="XU23" s="167"/>
      <c r="XV23" s="167"/>
      <c r="XW23" s="167"/>
      <c r="XX23" s="167"/>
      <c r="XY23" s="167"/>
      <c r="XZ23" s="167"/>
      <c r="YA23" s="167"/>
      <c r="YB23" s="167"/>
      <c r="YC23" s="167"/>
      <c r="YD23" s="167"/>
      <c r="YE23" s="167"/>
      <c r="YF23" s="167"/>
      <c r="YG23" s="167"/>
      <c r="YH23" s="167"/>
      <c r="YI23" s="167"/>
      <c r="YJ23" s="167"/>
      <c r="YK23" s="167"/>
      <c r="YL23" s="167"/>
      <c r="YM23" s="167"/>
      <c r="YN23" s="167"/>
      <c r="YO23" s="167"/>
      <c r="YP23" s="167"/>
      <c r="YQ23" s="167"/>
      <c r="YR23" s="167"/>
      <c r="YS23" s="167"/>
      <c r="YT23" s="167"/>
      <c r="YU23" s="167"/>
      <c r="YV23" s="167"/>
      <c r="YW23" s="167"/>
      <c r="YX23" s="167"/>
      <c r="YY23" s="167"/>
      <c r="YZ23" s="167"/>
      <c r="ZA23" s="167"/>
      <c r="ZB23" s="167"/>
      <c r="ZC23" s="167"/>
      <c r="ZD23" s="167"/>
      <c r="ZE23" s="167"/>
      <c r="ZF23" s="167"/>
      <c r="ZG23" s="167"/>
      <c r="ZH23" s="167"/>
      <c r="ZI23" s="167"/>
      <c r="ZJ23" s="167"/>
      <c r="ZK23" s="167"/>
      <c r="ZL23" s="167"/>
      <c r="ZM23" s="167"/>
      <c r="ZN23" s="167"/>
      <c r="ZO23" s="167"/>
      <c r="ZP23" s="167"/>
      <c r="ZQ23" s="167"/>
      <c r="ZR23" s="167"/>
      <c r="ZS23" s="167"/>
      <c r="ZT23" s="167"/>
      <c r="ZU23" s="167"/>
      <c r="ZV23" s="167"/>
      <c r="ZW23" s="167"/>
      <c r="ZX23" s="167"/>
      <c r="ZY23" s="167"/>
      <c r="ZZ23" s="167"/>
      <c r="AAA23" s="167"/>
      <c r="AAB23" s="167"/>
      <c r="AAC23" s="167"/>
      <c r="AAD23" s="167"/>
      <c r="AAE23" s="167"/>
      <c r="AAF23" s="167"/>
      <c r="AAG23" s="167"/>
      <c r="AAH23" s="167"/>
      <c r="AAI23" s="167"/>
      <c r="AAJ23" s="167"/>
      <c r="AAK23" s="167"/>
      <c r="AAL23" s="167"/>
      <c r="AAM23" s="167"/>
      <c r="AAN23" s="167"/>
      <c r="AAO23" s="167"/>
      <c r="AAP23" s="167"/>
      <c r="AAQ23" s="167"/>
      <c r="AAR23" s="167"/>
      <c r="AAS23" s="167"/>
      <c r="AAT23" s="167"/>
      <c r="AAU23" s="167"/>
      <c r="AAV23" s="167"/>
      <c r="AAW23" s="167"/>
      <c r="AAX23" s="167"/>
      <c r="AAY23" s="167"/>
      <c r="AAZ23" s="167"/>
      <c r="ABA23" s="167"/>
      <c r="ABB23" s="167"/>
      <c r="ABC23" s="167"/>
      <c r="ABD23" s="167"/>
      <c r="ABE23" s="167"/>
      <c r="ABF23" s="167"/>
      <c r="ABG23" s="167"/>
      <c r="ABH23" s="167"/>
      <c r="ABI23" s="167"/>
      <c r="ABJ23" s="167"/>
      <c r="ABK23" s="167"/>
      <c r="ABL23" s="167"/>
      <c r="ABM23" s="167"/>
      <c r="ABN23" s="167"/>
      <c r="ABO23" s="167"/>
      <c r="ABP23" s="167"/>
      <c r="ABQ23" s="167"/>
      <c r="ABR23" s="167"/>
      <c r="ABS23" s="167"/>
      <c r="ABT23" s="167"/>
      <c r="ABU23" s="167"/>
      <c r="ABV23" s="167"/>
      <c r="ABW23" s="167"/>
      <c r="ABX23" s="167"/>
      <c r="ABY23" s="167"/>
      <c r="ABZ23" s="167"/>
      <c r="ACA23" s="167"/>
      <c r="ACB23" s="167"/>
      <c r="ACC23" s="167"/>
      <c r="ACD23" s="167"/>
      <c r="ACE23" s="167"/>
      <c r="ACF23" s="167"/>
      <c r="ACG23" s="167"/>
      <c r="ACH23" s="167"/>
      <c r="ACI23" s="167"/>
      <c r="ACJ23" s="167"/>
      <c r="ACK23" s="167"/>
      <c r="ACL23" s="167"/>
      <c r="ACM23" s="167"/>
      <c r="ACN23" s="167"/>
      <c r="ACO23" s="167"/>
      <c r="ACP23" s="167"/>
      <c r="ACQ23" s="167"/>
      <c r="ACR23" s="167"/>
      <c r="ACS23" s="167"/>
      <c r="ACT23" s="167"/>
      <c r="ACU23" s="167"/>
      <c r="ACV23" s="167"/>
      <c r="ACW23" s="167"/>
      <c r="ACX23" s="167"/>
      <c r="ACY23" s="167"/>
      <c r="ACZ23" s="167"/>
      <c r="ADA23" s="167"/>
      <c r="ADB23" s="167"/>
      <c r="ADC23" s="167"/>
      <c r="ADD23" s="167"/>
      <c r="ADE23" s="167"/>
      <c r="ADF23" s="167"/>
      <c r="ADG23" s="167"/>
      <c r="ADH23" s="167"/>
      <c r="ADI23" s="167"/>
      <c r="ADJ23" s="167"/>
      <c r="ADK23" s="167"/>
      <c r="ADL23" s="167"/>
      <c r="ADM23" s="167"/>
      <c r="ADN23" s="167"/>
      <c r="ADO23" s="167"/>
      <c r="ADP23" s="167"/>
      <c r="ADQ23" s="167"/>
      <c r="ADR23" s="167"/>
      <c r="ADS23" s="167"/>
      <c r="ADT23" s="167"/>
      <c r="ADU23" s="167"/>
      <c r="ADV23" s="167"/>
      <c r="ADW23" s="167"/>
      <c r="ADX23" s="167"/>
      <c r="ADY23" s="167"/>
      <c r="ADZ23" s="167"/>
      <c r="AEA23" s="167"/>
      <c r="AEB23" s="167"/>
      <c r="AEC23" s="167"/>
      <c r="AED23" s="167"/>
      <c r="AEE23" s="167"/>
      <c r="AEF23" s="167"/>
      <c r="AEG23" s="167"/>
      <c r="AEH23" s="167"/>
      <c r="AEI23" s="167"/>
      <c r="AEJ23" s="167"/>
      <c r="AEK23" s="167"/>
      <c r="AEL23" s="167"/>
      <c r="AEM23" s="167"/>
      <c r="AEN23" s="167"/>
      <c r="AEO23" s="167"/>
      <c r="AEP23" s="167"/>
      <c r="AEQ23" s="167"/>
      <c r="AER23" s="167"/>
      <c r="AES23" s="167"/>
      <c r="AET23" s="167"/>
      <c r="AEU23" s="167"/>
      <c r="AEV23" s="167"/>
      <c r="AEW23" s="167"/>
      <c r="AEX23" s="167"/>
      <c r="AEY23" s="167"/>
      <c r="AEZ23" s="167"/>
      <c r="AFA23" s="167"/>
      <c r="AFB23" s="167"/>
      <c r="AFC23" s="167"/>
      <c r="AFD23" s="167"/>
      <c r="AFE23" s="167"/>
      <c r="AFF23" s="167"/>
      <c r="AFG23" s="167"/>
      <c r="AFH23" s="167"/>
      <c r="AFI23" s="167"/>
      <c r="AFJ23" s="167"/>
      <c r="AFK23" s="167"/>
      <c r="AFL23" s="167"/>
      <c r="AFM23" s="167"/>
      <c r="AFN23" s="167"/>
      <c r="AFO23" s="167"/>
      <c r="AFP23" s="167"/>
      <c r="AFQ23" s="167"/>
      <c r="AFR23" s="167"/>
      <c r="AFS23" s="167"/>
      <c r="AFT23" s="167"/>
      <c r="AFU23" s="167"/>
      <c r="AFV23" s="167"/>
      <c r="AFW23" s="167"/>
      <c r="AFX23" s="167"/>
      <c r="AFY23" s="167"/>
      <c r="AFZ23" s="167"/>
      <c r="AGA23" s="167"/>
      <c r="AGB23" s="167"/>
      <c r="AGC23" s="167"/>
      <c r="AGD23" s="167"/>
      <c r="AGE23" s="167"/>
      <c r="AGF23" s="167"/>
      <c r="AGG23" s="167"/>
      <c r="AGH23" s="167"/>
      <c r="AGI23" s="167"/>
      <c r="AGJ23" s="167"/>
      <c r="AGK23" s="167"/>
      <c r="AGL23" s="167"/>
      <c r="AGM23" s="167"/>
      <c r="AGN23" s="167"/>
      <c r="AGO23" s="167"/>
      <c r="AGP23" s="167"/>
      <c r="AGQ23" s="167"/>
      <c r="AGR23" s="167"/>
      <c r="AGS23" s="167"/>
      <c r="AGT23" s="167"/>
      <c r="AGU23" s="167"/>
      <c r="AGV23" s="167"/>
      <c r="AGW23" s="167"/>
      <c r="AGX23" s="167"/>
      <c r="AGY23" s="167"/>
      <c r="AGZ23" s="167"/>
      <c r="AHA23" s="167"/>
      <c r="AHB23" s="167"/>
      <c r="AHC23" s="167"/>
      <c r="AHD23" s="167"/>
      <c r="AHE23" s="167"/>
      <c r="AHF23" s="167"/>
      <c r="AHG23" s="167"/>
      <c r="AHH23" s="167"/>
      <c r="AHI23" s="167"/>
      <c r="AHJ23" s="167"/>
      <c r="AHK23" s="167"/>
      <c r="AHL23" s="167"/>
      <c r="AHM23" s="167"/>
      <c r="AHN23" s="167"/>
      <c r="AHO23" s="167"/>
      <c r="AHP23" s="167"/>
      <c r="AHQ23" s="167"/>
      <c r="AHR23" s="167"/>
      <c r="AHS23" s="167"/>
      <c r="AHT23" s="167"/>
      <c r="AHU23" s="167"/>
      <c r="AHV23" s="167"/>
      <c r="AHW23" s="167"/>
      <c r="AHX23" s="167"/>
      <c r="AHY23" s="167"/>
      <c r="AHZ23" s="167"/>
      <c r="AIA23" s="167"/>
      <c r="AIB23" s="167"/>
      <c r="AIC23" s="167"/>
      <c r="AID23" s="167"/>
      <c r="AIE23" s="167"/>
      <c r="AIF23" s="167"/>
      <c r="AIG23" s="167"/>
      <c r="AIH23" s="167"/>
      <c r="AII23" s="167"/>
      <c r="AIJ23" s="167"/>
      <c r="AIK23" s="167"/>
      <c r="AIL23" s="167"/>
      <c r="AIM23" s="167"/>
      <c r="AIN23" s="167"/>
      <c r="AIO23" s="167"/>
      <c r="AIP23" s="167"/>
      <c r="AIQ23" s="167"/>
      <c r="AIR23" s="167"/>
      <c r="AIS23" s="167"/>
      <c r="AIT23" s="167"/>
      <c r="AIU23" s="167"/>
      <c r="AIV23" s="167"/>
      <c r="AIW23" s="167"/>
      <c r="AIX23" s="167"/>
      <c r="AIY23" s="167"/>
      <c r="AIZ23" s="167"/>
      <c r="AJA23" s="167"/>
      <c r="AJB23" s="167"/>
      <c r="AJC23" s="167"/>
      <c r="AJD23" s="167"/>
      <c r="AJE23" s="167"/>
      <c r="AJF23" s="167"/>
      <c r="AJG23" s="167"/>
      <c r="AJH23" s="167"/>
      <c r="AJI23" s="167"/>
      <c r="AJJ23" s="167"/>
      <c r="AJK23" s="167"/>
      <c r="AJL23" s="167"/>
      <c r="AJM23" s="167"/>
      <c r="AJN23" s="167"/>
      <c r="AJO23" s="167"/>
      <c r="AJP23" s="167"/>
      <c r="AJQ23" s="167"/>
      <c r="AJR23" s="167"/>
      <c r="AJS23" s="167"/>
      <c r="AJT23" s="167"/>
      <c r="AJU23" s="167"/>
      <c r="AJV23" s="167"/>
      <c r="AJW23" s="167"/>
      <c r="AJX23" s="167"/>
      <c r="AJY23" s="167"/>
      <c r="AJZ23" s="167"/>
      <c r="AKA23" s="167"/>
      <c r="AKB23" s="167"/>
      <c r="AKC23" s="167"/>
      <c r="AKD23" s="167"/>
      <c r="AKE23" s="167"/>
      <c r="AKF23" s="167"/>
      <c r="AKG23" s="167"/>
      <c r="AKH23" s="167"/>
      <c r="AKI23" s="167"/>
      <c r="AKJ23" s="167"/>
      <c r="AKK23" s="167"/>
      <c r="AKL23" s="167"/>
      <c r="AKM23" s="167"/>
      <c r="AKN23" s="167"/>
      <c r="AKO23" s="167"/>
      <c r="AKP23" s="167"/>
      <c r="AKQ23" s="167"/>
      <c r="AKR23" s="167"/>
      <c r="AKS23" s="167"/>
      <c r="AKT23" s="167"/>
      <c r="AKU23" s="167"/>
      <c r="AKV23" s="167"/>
      <c r="AKW23" s="167"/>
      <c r="AKX23" s="167"/>
      <c r="AKY23" s="167"/>
      <c r="AKZ23" s="167"/>
      <c r="ALA23" s="167"/>
      <c r="ALB23" s="167"/>
      <c r="ALC23" s="167"/>
      <c r="ALD23" s="167"/>
      <c r="ALE23" s="167"/>
      <c r="ALF23" s="167"/>
      <c r="ALG23" s="167"/>
      <c r="ALH23" s="167"/>
      <c r="ALI23" s="167"/>
      <c r="ALJ23" s="167"/>
      <c r="ALK23" s="167"/>
      <c r="ALL23" s="167"/>
      <c r="ALM23" s="167"/>
      <c r="ALN23" s="167"/>
      <c r="ALO23" s="167"/>
      <c r="ALP23" s="167"/>
      <c r="ALQ23" s="167"/>
      <c r="ALR23" s="167"/>
      <c r="ALS23" s="167"/>
      <c r="ALT23" s="167"/>
      <c r="ALU23" s="167"/>
      <c r="ALV23" s="167"/>
      <c r="ALW23" s="167"/>
      <c r="ALX23" s="167"/>
      <c r="ALY23" s="167"/>
      <c r="ALZ23" s="167"/>
      <c r="AMA23" s="167"/>
      <c r="AMB23" s="167"/>
      <c r="AMC23" s="167"/>
      <c r="AMD23" s="167"/>
      <c r="AME23" s="167"/>
      <c r="AMF23" s="167"/>
      <c r="AMG23" s="167"/>
      <c r="AMH23" s="167"/>
      <c r="AMI23" s="167"/>
      <c r="AMJ23" s="167"/>
    </row>
    <row r="24" spans="1:1024" ht="18.75" customHeight="1" thickTop="1" thickBot="1" x14ac:dyDescent="0.25">
      <c r="A24" s="190">
        <v>2</v>
      </c>
      <c r="B24" s="73" t="s">
        <v>61</v>
      </c>
      <c r="C24" s="74" t="s">
        <v>62</v>
      </c>
      <c r="D24" s="75" t="s">
        <v>63</v>
      </c>
      <c r="E24" s="76" t="s">
        <v>64</v>
      </c>
      <c r="F24" s="74" t="s">
        <v>56</v>
      </c>
      <c r="G24" s="74" t="s">
        <v>65</v>
      </c>
      <c r="H24" s="182">
        <v>2100</v>
      </c>
      <c r="I24" s="205"/>
      <c r="J24" s="205"/>
      <c r="K24" s="291"/>
      <c r="L24" s="192"/>
      <c r="M24" s="77">
        <f t="shared" si="3"/>
        <v>0</v>
      </c>
      <c r="N24" s="78">
        <f t="shared" si="4"/>
        <v>0</v>
      </c>
      <c r="O24" s="78">
        <f t="shared" si="5"/>
        <v>0</v>
      </c>
      <c r="P24" s="79">
        <f t="shared" si="0"/>
        <v>0</v>
      </c>
      <c r="Q24" s="78">
        <f t="shared" si="6"/>
        <v>0</v>
      </c>
      <c r="R24" s="206"/>
      <c r="S24" s="233">
        <f>Q24</f>
        <v>0</v>
      </c>
      <c r="T24" s="207"/>
      <c r="U24" s="192"/>
      <c r="V24" s="80">
        <f t="shared" si="1"/>
        <v>0</v>
      </c>
      <c r="W24" s="81">
        <f t="shared" si="7"/>
        <v>0</v>
      </c>
      <c r="X24" s="82">
        <f t="shared" si="2"/>
        <v>0</v>
      </c>
      <c r="Y24" s="252"/>
    </row>
    <row r="25" spans="1:1024" s="163" customFormat="1" ht="18.75" customHeight="1" thickTop="1" thickBot="1" x14ac:dyDescent="0.25">
      <c r="A25" s="270">
        <v>3</v>
      </c>
      <c r="B25" s="151" t="s">
        <v>66</v>
      </c>
      <c r="C25" s="152" t="s">
        <v>67</v>
      </c>
      <c r="D25" s="153" t="s">
        <v>68</v>
      </c>
      <c r="E25" s="154" t="s">
        <v>55</v>
      </c>
      <c r="F25" s="152" t="s">
        <v>56</v>
      </c>
      <c r="G25" s="155" t="s">
        <v>57</v>
      </c>
      <c r="H25" s="188">
        <v>870</v>
      </c>
      <c r="I25" s="220"/>
      <c r="J25" s="220"/>
      <c r="K25" s="291"/>
      <c r="L25" s="292"/>
      <c r="M25" s="156">
        <f t="shared" si="3"/>
        <v>0</v>
      </c>
      <c r="N25" s="157">
        <f t="shared" si="4"/>
        <v>0</v>
      </c>
      <c r="O25" s="157">
        <f t="shared" si="5"/>
        <v>0</v>
      </c>
      <c r="P25" s="158">
        <f t="shared" si="0"/>
        <v>0</v>
      </c>
      <c r="Q25" s="157">
        <f t="shared" si="6"/>
        <v>0</v>
      </c>
      <c r="R25" s="221"/>
      <c r="S25" s="271">
        <f>Q25+Q26</f>
        <v>0</v>
      </c>
      <c r="T25" s="222"/>
      <c r="U25" s="197"/>
      <c r="V25" s="159">
        <f t="shared" si="1"/>
        <v>0</v>
      </c>
      <c r="W25" s="160">
        <f t="shared" si="7"/>
        <v>0</v>
      </c>
      <c r="X25" s="161">
        <f t="shared" si="2"/>
        <v>0</v>
      </c>
      <c r="Y25" s="211"/>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row>
    <row r="26" spans="1:1024" s="169" customFormat="1" ht="18.75" customHeight="1" thickTop="1" thickBot="1" x14ac:dyDescent="0.25">
      <c r="A26" s="270"/>
      <c r="B26" s="151" t="s">
        <v>69</v>
      </c>
      <c r="C26" s="152" t="s">
        <v>67</v>
      </c>
      <c r="D26" s="153" t="s">
        <v>68</v>
      </c>
      <c r="E26" s="154" t="s">
        <v>59</v>
      </c>
      <c r="F26" s="152" t="s">
        <v>56</v>
      </c>
      <c r="G26" s="155" t="s">
        <v>60</v>
      </c>
      <c r="H26" s="188">
        <v>1600</v>
      </c>
      <c r="I26" s="220"/>
      <c r="J26" s="220"/>
      <c r="K26" s="291"/>
      <c r="L26" s="292"/>
      <c r="M26" s="156">
        <f t="shared" si="3"/>
        <v>0</v>
      </c>
      <c r="N26" s="157">
        <f t="shared" si="4"/>
        <v>0</v>
      </c>
      <c r="O26" s="157">
        <f t="shared" si="5"/>
        <v>0</v>
      </c>
      <c r="P26" s="158">
        <f t="shared" si="0"/>
        <v>0</v>
      </c>
      <c r="Q26" s="157">
        <f t="shared" si="6"/>
        <v>0</v>
      </c>
      <c r="R26" s="221"/>
      <c r="S26" s="271"/>
      <c r="T26" s="222"/>
      <c r="U26" s="197"/>
      <c r="V26" s="159">
        <f t="shared" si="1"/>
        <v>0</v>
      </c>
      <c r="W26" s="160">
        <f t="shared" si="7"/>
        <v>0</v>
      </c>
      <c r="X26" s="161">
        <f t="shared" si="2"/>
        <v>0</v>
      </c>
      <c r="Y26" s="25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2"/>
      <c r="BL26" s="242"/>
      <c r="BM26" s="242"/>
      <c r="BN26" s="242"/>
      <c r="BO26" s="242"/>
      <c r="BP26" s="242"/>
      <c r="BQ26" s="242"/>
      <c r="BR26" s="242"/>
      <c r="BS26" s="242"/>
      <c r="BT26" s="242"/>
      <c r="BU26" s="242"/>
      <c r="BV26" s="242"/>
      <c r="BW26" s="242"/>
      <c r="BX26" s="242"/>
      <c r="BY26" s="242"/>
      <c r="BZ26" s="242"/>
      <c r="CA26" s="242"/>
      <c r="CB26" s="242"/>
      <c r="CC26" s="242"/>
      <c r="CD26" s="242"/>
      <c r="CE26" s="242"/>
      <c r="CF26" s="242"/>
      <c r="CG26" s="242"/>
      <c r="CH26" s="242"/>
      <c r="CI26" s="242"/>
      <c r="CJ26" s="242"/>
      <c r="CK26" s="242"/>
      <c r="CL26" s="242"/>
      <c r="CM26" s="242"/>
      <c r="CN26" s="242"/>
      <c r="CO26" s="167"/>
      <c r="CP26" s="167"/>
      <c r="CQ26" s="167"/>
      <c r="CR26" s="167"/>
      <c r="CS26" s="167"/>
      <c r="CT26" s="167"/>
      <c r="CU26" s="167"/>
      <c r="CV26" s="167"/>
      <c r="CW26" s="167"/>
      <c r="CX26" s="167"/>
      <c r="CY26" s="167"/>
      <c r="CZ26" s="167"/>
      <c r="DA26" s="167"/>
      <c r="DB26" s="167"/>
      <c r="DC26" s="167"/>
      <c r="DD26" s="167"/>
      <c r="DE26" s="167"/>
      <c r="DF26" s="167"/>
      <c r="DG26" s="167"/>
      <c r="DH26" s="167"/>
      <c r="DI26" s="167"/>
      <c r="DJ26" s="167"/>
      <c r="DK26" s="167"/>
      <c r="DL26" s="167"/>
      <c r="DM26" s="167"/>
      <c r="DN26" s="167"/>
      <c r="DO26" s="167"/>
      <c r="DP26" s="167"/>
      <c r="DQ26" s="167"/>
      <c r="DR26" s="167"/>
      <c r="DS26" s="167"/>
      <c r="DT26" s="167"/>
      <c r="DU26" s="167"/>
      <c r="DV26" s="167"/>
      <c r="DW26" s="167"/>
      <c r="DX26" s="167"/>
      <c r="DY26" s="167"/>
      <c r="DZ26" s="167"/>
      <c r="EA26" s="167"/>
      <c r="EB26" s="167"/>
      <c r="EC26" s="167"/>
      <c r="ED26" s="167"/>
      <c r="EE26" s="167"/>
      <c r="EF26" s="167"/>
      <c r="EG26" s="167"/>
      <c r="EH26" s="167"/>
      <c r="EI26" s="167"/>
      <c r="EJ26" s="167"/>
      <c r="EK26" s="167"/>
      <c r="EL26" s="167"/>
      <c r="EM26" s="167"/>
      <c r="EN26" s="167"/>
      <c r="EO26" s="167"/>
      <c r="EP26" s="167"/>
      <c r="EQ26" s="167"/>
      <c r="ER26" s="167"/>
      <c r="ES26" s="167"/>
      <c r="ET26" s="167"/>
      <c r="EU26" s="167"/>
      <c r="EV26" s="167"/>
      <c r="EW26" s="167"/>
      <c r="EX26" s="167"/>
      <c r="EY26" s="167"/>
      <c r="EZ26" s="167"/>
      <c r="FA26" s="167"/>
      <c r="FB26" s="167"/>
      <c r="FC26" s="167"/>
      <c r="FD26" s="167"/>
      <c r="FE26" s="167"/>
      <c r="FF26" s="167"/>
      <c r="FG26" s="167"/>
      <c r="FH26" s="167"/>
      <c r="FI26" s="167"/>
      <c r="FJ26" s="167"/>
      <c r="FK26" s="167"/>
      <c r="FL26" s="167"/>
      <c r="FM26" s="167"/>
      <c r="FN26" s="167"/>
      <c r="FO26" s="167"/>
      <c r="FP26" s="167"/>
      <c r="FQ26" s="167"/>
      <c r="FR26" s="167"/>
      <c r="FS26" s="167"/>
      <c r="FT26" s="167"/>
      <c r="FU26" s="167"/>
      <c r="FV26" s="167"/>
      <c r="FW26" s="167"/>
      <c r="FX26" s="167"/>
      <c r="FY26" s="167"/>
      <c r="FZ26" s="167"/>
      <c r="GA26" s="167"/>
      <c r="GB26" s="167"/>
      <c r="GC26" s="167"/>
      <c r="GD26" s="167"/>
      <c r="GE26" s="167"/>
      <c r="GF26" s="167"/>
      <c r="GG26" s="167"/>
      <c r="GH26" s="167"/>
      <c r="GI26" s="167"/>
      <c r="GJ26" s="167"/>
      <c r="GK26" s="167"/>
      <c r="GL26" s="167"/>
      <c r="GM26" s="167"/>
      <c r="GN26" s="167"/>
      <c r="GO26" s="167"/>
      <c r="GP26" s="167"/>
      <c r="GQ26" s="167"/>
      <c r="GR26" s="167"/>
      <c r="GS26" s="167"/>
      <c r="GT26" s="167"/>
      <c r="GU26" s="167"/>
      <c r="GV26" s="167"/>
      <c r="GW26" s="167"/>
      <c r="GX26" s="167"/>
      <c r="GY26" s="167"/>
      <c r="GZ26" s="167"/>
      <c r="HA26" s="167"/>
      <c r="HB26" s="167"/>
      <c r="HC26" s="167"/>
      <c r="HD26" s="167"/>
      <c r="HE26" s="167"/>
      <c r="HF26" s="167"/>
      <c r="HG26" s="167"/>
      <c r="HH26" s="167"/>
      <c r="HI26" s="167"/>
      <c r="HJ26" s="167"/>
      <c r="HK26" s="167"/>
      <c r="HL26" s="167"/>
      <c r="HM26" s="167"/>
      <c r="HN26" s="167"/>
      <c r="HO26" s="167"/>
      <c r="HP26" s="167"/>
      <c r="HQ26" s="167"/>
      <c r="HR26" s="167"/>
      <c r="HS26" s="167"/>
      <c r="HT26" s="167"/>
      <c r="HU26" s="167"/>
      <c r="HV26" s="167"/>
      <c r="HW26" s="167"/>
      <c r="HX26" s="167"/>
      <c r="HY26" s="167"/>
      <c r="HZ26" s="167"/>
      <c r="IA26" s="167"/>
      <c r="IB26" s="167"/>
      <c r="IC26" s="167"/>
      <c r="ID26" s="167"/>
      <c r="IE26" s="167"/>
      <c r="IF26" s="167"/>
      <c r="IG26" s="167"/>
      <c r="IH26" s="167"/>
      <c r="II26" s="167"/>
      <c r="IJ26" s="167"/>
      <c r="IK26" s="167"/>
      <c r="IL26" s="167"/>
      <c r="IM26" s="167"/>
      <c r="IN26" s="167"/>
      <c r="IO26" s="167"/>
      <c r="IP26" s="167"/>
      <c r="IQ26" s="167"/>
      <c r="IR26" s="167"/>
      <c r="IS26" s="167"/>
      <c r="IT26" s="167"/>
      <c r="IU26" s="167"/>
      <c r="IV26" s="167"/>
      <c r="IW26" s="167"/>
      <c r="IX26" s="167"/>
      <c r="IY26" s="167"/>
      <c r="IZ26" s="167"/>
      <c r="JA26" s="167"/>
      <c r="JB26" s="167"/>
      <c r="JC26" s="167"/>
      <c r="JD26" s="167"/>
      <c r="JE26" s="167"/>
      <c r="JF26" s="167"/>
      <c r="JG26" s="167"/>
      <c r="JH26" s="167"/>
      <c r="JI26" s="167"/>
      <c r="JJ26" s="167"/>
      <c r="JK26" s="167"/>
      <c r="JL26" s="167"/>
      <c r="JM26" s="167"/>
      <c r="JN26" s="167"/>
      <c r="JO26" s="167"/>
      <c r="JP26" s="167"/>
      <c r="JQ26" s="167"/>
      <c r="JR26" s="167"/>
      <c r="JS26" s="167"/>
      <c r="JT26" s="167"/>
      <c r="JU26" s="167"/>
      <c r="JV26" s="167"/>
      <c r="JW26" s="167"/>
      <c r="JX26" s="167"/>
      <c r="JY26" s="167"/>
      <c r="JZ26" s="167"/>
      <c r="KA26" s="167"/>
      <c r="KB26" s="167"/>
      <c r="KC26" s="167"/>
      <c r="KD26" s="167"/>
      <c r="KE26" s="167"/>
      <c r="KF26" s="167"/>
      <c r="KG26" s="167"/>
      <c r="KH26" s="167"/>
      <c r="KI26" s="167"/>
      <c r="KJ26" s="167"/>
      <c r="KK26" s="167"/>
      <c r="KL26" s="167"/>
      <c r="KM26" s="167"/>
      <c r="KN26" s="167"/>
      <c r="KO26" s="167"/>
      <c r="KP26" s="167"/>
      <c r="KQ26" s="167"/>
      <c r="KR26" s="167"/>
      <c r="KS26" s="167"/>
      <c r="KT26" s="167"/>
      <c r="KU26" s="167"/>
      <c r="KV26" s="167"/>
      <c r="KW26" s="167"/>
      <c r="KX26" s="167"/>
      <c r="KY26" s="167"/>
      <c r="KZ26" s="167"/>
      <c r="LA26" s="167"/>
      <c r="LB26" s="167"/>
      <c r="LC26" s="167"/>
      <c r="LD26" s="167"/>
      <c r="LE26" s="167"/>
      <c r="LF26" s="167"/>
      <c r="LG26" s="167"/>
      <c r="LH26" s="167"/>
      <c r="LI26" s="167"/>
      <c r="LJ26" s="167"/>
      <c r="LK26" s="167"/>
      <c r="LL26" s="167"/>
      <c r="LM26" s="167"/>
      <c r="LN26" s="167"/>
      <c r="LO26" s="167"/>
      <c r="LP26" s="167"/>
      <c r="LQ26" s="167"/>
      <c r="LR26" s="167"/>
      <c r="LS26" s="167"/>
      <c r="LT26" s="167"/>
      <c r="LU26" s="167"/>
      <c r="LV26" s="167"/>
      <c r="LW26" s="167"/>
      <c r="LX26" s="167"/>
      <c r="LY26" s="167"/>
      <c r="LZ26" s="167"/>
      <c r="MA26" s="167"/>
      <c r="MB26" s="167"/>
      <c r="MC26" s="167"/>
      <c r="MD26" s="167"/>
      <c r="ME26" s="167"/>
      <c r="MF26" s="167"/>
      <c r="MG26" s="167"/>
      <c r="MH26" s="167"/>
      <c r="MI26" s="167"/>
      <c r="MJ26" s="167"/>
      <c r="MK26" s="167"/>
      <c r="ML26" s="167"/>
      <c r="MM26" s="167"/>
      <c r="MN26" s="167"/>
      <c r="MO26" s="167"/>
      <c r="MP26" s="167"/>
      <c r="MQ26" s="167"/>
      <c r="MR26" s="167"/>
      <c r="MS26" s="167"/>
      <c r="MT26" s="167"/>
      <c r="MU26" s="167"/>
      <c r="MV26" s="167"/>
      <c r="MW26" s="167"/>
      <c r="MX26" s="167"/>
      <c r="MY26" s="167"/>
      <c r="MZ26" s="167"/>
      <c r="NA26" s="167"/>
      <c r="NB26" s="167"/>
      <c r="NC26" s="167"/>
      <c r="ND26" s="167"/>
      <c r="NE26" s="167"/>
      <c r="NF26" s="167"/>
      <c r="NG26" s="167"/>
      <c r="NH26" s="167"/>
      <c r="NI26" s="167"/>
      <c r="NJ26" s="167"/>
      <c r="NK26" s="167"/>
      <c r="NL26" s="167"/>
      <c r="NM26" s="167"/>
      <c r="NN26" s="167"/>
      <c r="NO26" s="167"/>
      <c r="NP26" s="167"/>
      <c r="NQ26" s="167"/>
      <c r="NR26" s="167"/>
      <c r="NS26" s="167"/>
      <c r="NT26" s="167"/>
      <c r="NU26" s="167"/>
      <c r="NV26" s="167"/>
      <c r="NW26" s="167"/>
      <c r="NX26" s="167"/>
      <c r="NY26" s="167"/>
      <c r="NZ26" s="167"/>
      <c r="OA26" s="167"/>
      <c r="OB26" s="167"/>
      <c r="OC26" s="167"/>
      <c r="OD26" s="167"/>
      <c r="OE26" s="167"/>
      <c r="OF26" s="167"/>
      <c r="OG26" s="167"/>
      <c r="OH26" s="167"/>
      <c r="OI26" s="167"/>
      <c r="OJ26" s="167"/>
      <c r="OK26" s="167"/>
      <c r="OL26" s="167"/>
      <c r="OM26" s="167"/>
      <c r="ON26" s="167"/>
      <c r="OO26" s="167"/>
      <c r="OP26" s="167"/>
      <c r="OQ26" s="167"/>
      <c r="OR26" s="167"/>
      <c r="OS26" s="167"/>
      <c r="OT26" s="167"/>
      <c r="OU26" s="167"/>
      <c r="OV26" s="167"/>
      <c r="OW26" s="167"/>
      <c r="OX26" s="167"/>
      <c r="OY26" s="167"/>
      <c r="OZ26" s="167"/>
      <c r="PA26" s="167"/>
      <c r="PB26" s="167"/>
      <c r="PC26" s="167"/>
      <c r="PD26" s="167"/>
      <c r="PE26" s="167"/>
      <c r="PF26" s="167"/>
      <c r="PG26" s="167"/>
      <c r="PH26" s="167"/>
      <c r="PI26" s="167"/>
      <c r="PJ26" s="167"/>
      <c r="PK26" s="167"/>
      <c r="PL26" s="167"/>
      <c r="PM26" s="167"/>
      <c r="PN26" s="167"/>
      <c r="PO26" s="167"/>
      <c r="PP26" s="167"/>
      <c r="PQ26" s="167"/>
      <c r="PR26" s="167"/>
      <c r="PS26" s="167"/>
      <c r="PT26" s="167"/>
      <c r="PU26" s="167"/>
      <c r="PV26" s="167"/>
      <c r="PW26" s="167"/>
      <c r="PX26" s="167"/>
      <c r="PY26" s="167"/>
      <c r="PZ26" s="167"/>
      <c r="QA26" s="167"/>
      <c r="QB26" s="167"/>
      <c r="QC26" s="167"/>
      <c r="QD26" s="167"/>
      <c r="QE26" s="167"/>
      <c r="QF26" s="167"/>
      <c r="QG26" s="167"/>
      <c r="QH26" s="167"/>
      <c r="QI26" s="167"/>
      <c r="QJ26" s="167"/>
      <c r="QK26" s="167"/>
      <c r="QL26" s="167"/>
      <c r="QM26" s="167"/>
      <c r="QN26" s="167"/>
      <c r="QO26" s="167"/>
      <c r="QP26" s="167"/>
      <c r="QQ26" s="167"/>
      <c r="QR26" s="167"/>
      <c r="QS26" s="167"/>
      <c r="QT26" s="167"/>
      <c r="QU26" s="167"/>
      <c r="QV26" s="167"/>
      <c r="QW26" s="167"/>
      <c r="QX26" s="167"/>
      <c r="QY26" s="167"/>
      <c r="QZ26" s="167"/>
      <c r="RA26" s="167"/>
      <c r="RB26" s="167"/>
      <c r="RC26" s="167"/>
      <c r="RD26" s="167"/>
      <c r="RE26" s="167"/>
      <c r="RF26" s="167"/>
      <c r="RG26" s="167"/>
      <c r="RH26" s="167"/>
      <c r="RI26" s="167"/>
      <c r="RJ26" s="167"/>
      <c r="RK26" s="167"/>
      <c r="RL26" s="167"/>
      <c r="RM26" s="167"/>
      <c r="RN26" s="167"/>
      <c r="RO26" s="167"/>
      <c r="RP26" s="167"/>
      <c r="RQ26" s="167"/>
      <c r="RR26" s="167"/>
      <c r="RS26" s="167"/>
      <c r="RT26" s="167"/>
      <c r="RU26" s="167"/>
      <c r="RV26" s="167"/>
      <c r="RW26" s="167"/>
      <c r="RX26" s="167"/>
      <c r="RY26" s="167"/>
      <c r="RZ26" s="167"/>
      <c r="SA26" s="167"/>
      <c r="SB26" s="167"/>
      <c r="SC26" s="167"/>
      <c r="SD26" s="167"/>
      <c r="SE26" s="167"/>
      <c r="SF26" s="167"/>
      <c r="SG26" s="167"/>
      <c r="SH26" s="167"/>
      <c r="SI26" s="167"/>
      <c r="SJ26" s="167"/>
      <c r="SK26" s="167"/>
      <c r="SL26" s="167"/>
      <c r="SM26" s="167"/>
      <c r="SN26" s="167"/>
      <c r="SO26" s="167"/>
      <c r="SP26" s="167"/>
      <c r="SQ26" s="167"/>
      <c r="SR26" s="167"/>
      <c r="SS26" s="167"/>
      <c r="ST26" s="167"/>
      <c r="SU26" s="167"/>
      <c r="SV26" s="167"/>
      <c r="SW26" s="167"/>
      <c r="SX26" s="167"/>
      <c r="SY26" s="167"/>
      <c r="SZ26" s="167"/>
      <c r="TA26" s="167"/>
      <c r="TB26" s="167"/>
      <c r="TC26" s="167"/>
      <c r="TD26" s="167"/>
      <c r="TE26" s="167"/>
      <c r="TF26" s="167"/>
      <c r="TG26" s="167"/>
      <c r="TH26" s="167"/>
      <c r="TI26" s="167"/>
      <c r="TJ26" s="167"/>
      <c r="TK26" s="167"/>
      <c r="TL26" s="167"/>
      <c r="TM26" s="167"/>
      <c r="TN26" s="167"/>
      <c r="TO26" s="167"/>
      <c r="TP26" s="167"/>
      <c r="TQ26" s="167"/>
      <c r="TR26" s="167"/>
      <c r="TS26" s="167"/>
      <c r="TT26" s="167"/>
      <c r="TU26" s="167"/>
      <c r="TV26" s="167"/>
      <c r="TW26" s="167"/>
      <c r="TX26" s="167"/>
      <c r="TY26" s="167"/>
      <c r="TZ26" s="167"/>
      <c r="UA26" s="167"/>
      <c r="UB26" s="167"/>
      <c r="UC26" s="167"/>
      <c r="UD26" s="167"/>
      <c r="UE26" s="167"/>
      <c r="UF26" s="167"/>
      <c r="UG26" s="167"/>
      <c r="UH26" s="167"/>
      <c r="UI26" s="167"/>
      <c r="UJ26" s="167"/>
      <c r="UK26" s="167"/>
      <c r="UL26" s="167"/>
      <c r="UM26" s="167"/>
      <c r="UN26" s="167"/>
      <c r="UO26" s="167"/>
      <c r="UP26" s="167"/>
      <c r="UQ26" s="167"/>
      <c r="UR26" s="167"/>
      <c r="US26" s="167"/>
      <c r="UT26" s="167"/>
      <c r="UU26" s="167"/>
      <c r="UV26" s="167"/>
      <c r="UW26" s="167"/>
      <c r="UX26" s="167"/>
      <c r="UY26" s="167"/>
      <c r="UZ26" s="167"/>
      <c r="VA26" s="167"/>
      <c r="VB26" s="167"/>
      <c r="VC26" s="167"/>
      <c r="VD26" s="167"/>
      <c r="VE26" s="167"/>
      <c r="VF26" s="167"/>
      <c r="VG26" s="167"/>
      <c r="VH26" s="167"/>
      <c r="VI26" s="167"/>
      <c r="VJ26" s="167"/>
      <c r="VK26" s="167"/>
      <c r="VL26" s="167"/>
      <c r="VM26" s="167"/>
      <c r="VN26" s="167"/>
      <c r="VO26" s="167"/>
      <c r="VP26" s="167"/>
      <c r="VQ26" s="167"/>
      <c r="VR26" s="167"/>
      <c r="VS26" s="167"/>
      <c r="VT26" s="167"/>
      <c r="VU26" s="167"/>
      <c r="VV26" s="167"/>
      <c r="VW26" s="167"/>
      <c r="VX26" s="167"/>
      <c r="VY26" s="167"/>
      <c r="VZ26" s="167"/>
      <c r="WA26" s="167"/>
      <c r="WB26" s="167"/>
      <c r="WC26" s="167"/>
      <c r="WD26" s="167"/>
      <c r="WE26" s="167"/>
      <c r="WF26" s="167"/>
      <c r="WG26" s="167"/>
      <c r="WH26" s="167"/>
      <c r="WI26" s="167"/>
      <c r="WJ26" s="167"/>
      <c r="WK26" s="167"/>
      <c r="WL26" s="167"/>
      <c r="WM26" s="167"/>
      <c r="WN26" s="167"/>
      <c r="WO26" s="167"/>
      <c r="WP26" s="167"/>
      <c r="WQ26" s="167"/>
      <c r="WR26" s="167"/>
      <c r="WS26" s="167"/>
      <c r="WT26" s="167"/>
      <c r="WU26" s="167"/>
      <c r="WV26" s="167"/>
      <c r="WW26" s="167"/>
      <c r="WX26" s="167"/>
      <c r="WY26" s="167"/>
      <c r="WZ26" s="167"/>
      <c r="XA26" s="167"/>
      <c r="XB26" s="167"/>
      <c r="XC26" s="167"/>
      <c r="XD26" s="167"/>
      <c r="XE26" s="167"/>
      <c r="XF26" s="167"/>
      <c r="XG26" s="167"/>
      <c r="XH26" s="167"/>
      <c r="XI26" s="167"/>
      <c r="XJ26" s="167"/>
      <c r="XK26" s="167"/>
      <c r="XL26" s="167"/>
      <c r="XM26" s="167"/>
      <c r="XN26" s="167"/>
      <c r="XO26" s="167"/>
      <c r="XP26" s="167"/>
      <c r="XQ26" s="167"/>
      <c r="XR26" s="167"/>
      <c r="XS26" s="167"/>
      <c r="XT26" s="167"/>
      <c r="XU26" s="167"/>
      <c r="XV26" s="167"/>
      <c r="XW26" s="167"/>
      <c r="XX26" s="167"/>
      <c r="XY26" s="167"/>
      <c r="XZ26" s="167"/>
      <c r="YA26" s="167"/>
      <c r="YB26" s="167"/>
      <c r="YC26" s="167"/>
      <c r="YD26" s="167"/>
      <c r="YE26" s="167"/>
      <c r="YF26" s="167"/>
      <c r="YG26" s="167"/>
      <c r="YH26" s="167"/>
      <c r="YI26" s="167"/>
      <c r="YJ26" s="167"/>
      <c r="YK26" s="167"/>
      <c r="YL26" s="167"/>
      <c r="YM26" s="167"/>
      <c r="YN26" s="167"/>
      <c r="YO26" s="167"/>
      <c r="YP26" s="167"/>
      <c r="YQ26" s="167"/>
      <c r="YR26" s="167"/>
      <c r="YS26" s="167"/>
      <c r="YT26" s="167"/>
      <c r="YU26" s="167"/>
      <c r="YV26" s="167"/>
      <c r="YW26" s="167"/>
      <c r="YX26" s="167"/>
      <c r="YY26" s="167"/>
      <c r="YZ26" s="167"/>
      <c r="ZA26" s="167"/>
      <c r="ZB26" s="167"/>
      <c r="ZC26" s="167"/>
      <c r="ZD26" s="167"/>
      <c r="ZE26" s="167"/>
      <c r="ZF26" s="167"/>
      <c r="ZG26" s="167"/>
      <c r="ZH26" s="167"/>
      <c r="ZI26" s="167"/>
      <c r="ZJ26" s="167"/>
      <c r="ZK26" s="167"/>
      <c r="ZL26" s="167"/>
      <c r="ZM26" s="167"/>
      <c r="ZN26" s="167"/>
      <c r="ZO26" s="167"/>
      <c r="ZP26" s="167"/>
      <c r="ZQ26" s="167"/>
      <c r="ZR26" s="167"/>
      <c r="ZS26" s="167"/>
      <c r="ZT26" s="167"/>
      <c r="ZU26" s="167"/>
      <c r="ZV26" s="167"/>
      <c r="ZW26" s="167"/>
      <c r="ZX26" s="167"/>
      <c r="ZY26" s="167"/>
      <c r="ZZ26" s="167"/>
      <c r="AAA26" s="167"/>
      <c r="AAB26" s="167"/>
      <c r="AAC26" s="167"/>
      <c r="AAD26" s="167"/>
      <c r="AAE26" s="167"/>
      <c r="AAF26" s="167"/>
      <c r="AAG26" s="167"/>
      <c r="AAH26" s="167"/>
      <c r="AAI26" s="167"/>
      <c r="AAJ26" s="167"/>
      <c r="AAK26" s="167"/>
      <c r="AAL26" s="167"/>
      <c r="AAM26" s="167"/>
      <c r="AAN26" s="167"/>
      <c r="AAO26" s="167"/>
      <c r="AAP26" s="167"/>
      <c r="AAQ26" s="167"/>
      <c r="AAR26" s="167"/>
      <c r="AAS26" s="167"/>
      <c r="AAT26" s="167"/>
      <c r="AAU26" s="167"/>
      <c r="AAV26" s="167"/>
      <c r="AAW26" s="167"/>
      <c r="AAX26" s="167"/>
      <c r="AAY26" s="167"/>
      <c r="AAZ26" s="167"/>
      <c r="ABA26" s="167"/>
      <c r="ABB26" s="167"/>
      <c r="ABC26" s="167"/>
      <c r="ABD26" s="167"/>
      <c r="ABE26" s="167"/>
      <c r="ABF26" s="167"/>
      <c r="ABG26" s="167"/>
      <c r="ABH26" s="167"/>
      <c r="ABI26" s="167"/>
      <c r="ABJ26" s="167"/>
      <c r="ABK26" s="167"/>
      <c r="ABL26" s="167"/>
      <c r="ABM26" s="167"/>
      <c r="ABN26" s="167"/>
      <c r="ABO26" s="167"/>
      <c r="ABP26" s="167"/>
      <c r="ABQ26" s="167"/>
      <c r="ABR26" s="167"/>
      <c r="ABS26" s="167"/>
      <c r="ABT26" s="167"/>
      <c r="ABU26" s="167"/>
      <c r="ABV26" s="167"/>
      <c r="ABW26" s="167"/>
      <c r="ABX26" s="167"/>
      <c r="ABY26" s="167"/>
      <c r="ABZ26" s="167"/>
      <c r="ACA26" s="167"/>
      <c r="ACB26" s="167"/>
      <c r="ACC26" s="167"/>
      <c r="ACD26" s="167"/>
      <c r="ACE26" s="167"/>
      <c r="ACF26" s="167"/>
      <c r="ACG26" s="167"/>
      <c r="ACH26" s="167"/>
      <c r="ACI26" s="167"/>
      <c r="ACJ26" s="167"/>
      <c r="ACK26" s="167"/>
      <c r="ACL26" s="167"/>
      <c r="ACM26" s="167"/>
      <c r="ACN26" s="167"/>
      <c r="ACO26" s="167"/>
      <c r="ACP26" s="167"/>
      <c r="ACQ26" s="167"/>
      <c r="ACR26" s="167"/>
      <c r="ACS26" s="167"/>
      <c r="ACT26" s="167"/>
      <c r="ACU26" s="167"/>
      <c r="ACV26" s="167"/>
      <c r="ACW26" s="167"/>
      <c r="ACX26" s="167"/>
      <c r="ACY26" s="167"/>
      <c r="ACZ26" s="167"/>
      <c r="ADA26" s="167"/>
      <c r="ADB26" s="167"/>
      <c r="ADC26" s="167"/>
      <c r="ADD26" s="167"/>
      <c r="ADE26" s="167"/>
      <c r="ADF26" s="167"/>
      <c r="ADG26" s="167"/>
      <c r="ADH26" s="167"/>
      <c r="ADI26" s="167"/>
      <c r="ADJ26" s="167"/>
      <c r="ADK26" s="167"/>
      <c r="ADL26" s="167"/>
      <c r="ADM26" s="167"/>
      <c r="ADN26" s="167"/>
      <c r="ADO26" s="167"/>
      <c r="ADP26" s="167"/>
      <c r="ADQ26" s="167"/>
      <c r="ADR26" s="167"/>
      <c r="ADS26" s="167"/>
      <c r="ADT26" s="167"/>
      <c r="ADU26" s="167"/>
      <c r="ADV26" s="167"/>
      <c r="ADW26" s="167"/>
      <c r="ADX26" s="167"/>
      <c r="ADY26" s="167"/>
      <c r="ADZ26" s="167"/>
      <c r="AEA26" s="167"/>
      <c r="AEB26" s="167"/>
      <c r="AEC26" s="167"/>
      <c r="AED26" s="167"/>
      <c r="AEE26" s="167"/>
      <c r="AEF26" s="167"/>
      <c r="AEG26" s="167"/>
      <c r="AEH26" s="167"/>
      <c r="AEI26" s="167"/>
      <c r="AEJ26" s="167"/>
      <c r="AEK26" s="167"/>
      <c r="AEL26" s="167"/>
      <c r="AEM26" s="167"/>
      <c r="AEN26" s="167"/>
      <c r="AEO26" s="167"/>
      <c r="AEP26" s="167"/>
      <c r="AEQ26" s="167"/>
      <c r="AER26" s="167"/>
      <c r="AES26" s="167"/>
      <c r="AET26" s="167"/>
      <c r="AEU26" s="167"/>
      <c r="AEV26" s="167"/>
      <c r="AEW26" s="167"/>
      <c r="AEX26" s="167"/>
      <c r="AEY26" s="167"/>
      <c r="AEZ26" s="167"/>
      <c r="AFA26" s="167"/>
      <c r="AFB26" s="167"/>
      <c r="AFC26" s="167"/>
      <c r="AFD26" s="167"/>
      <c r="AFE26" s="167"/>
      <c r="AFF26" s="167"/>
      <c r="AFG26" s="167"/>
      <c r="AFH26" s="167"/>
      <c r="AFI26" s="167"/>
      <c r="AFJ26" s="167"/>
      <c r="AFK26" s="167"/>
      <c r="AFL26" s="167"/>
      <c r="AFM26" s="167"/>
      <c r="AFN26" s="167"/>
      <c r="AFO26" s="167"/>
      <c r="AFP26" s="167"/>
      <c r="AFQ26" s="167"/>
      <c r="AFR26" s="167"/>
      <c r="AFS26" s="167"/>
      <c r="AFT26" s="167"/>
      <c r="AFU26" s="167"/>
      <c r="AFV26" s="167"/>
      <c r="AFW26" s="167"/>
      <c r="AFX26" s="167"/>
      <c r="AFY26" s="167"/>
      <c r="AFZ26" s="167"/>
      <c r="AGA26" s="167"/>
      <c r="AGB26" s="167"/>
      <c r="AGC26" s="167"/>
      <c r="AGD26" s="167"/>
      <c r="AGE26" s="167"/>
      <c r="AGF26" s="167"/>
      <c r="AGG26" s="167"/>
      <c r="AGH26" s="167"/>
      <c r="AGI26" s="167"/>
      <c r="AGJ26" s="167"/>
      <c r="AGK26" s="167"/>
      <c r="AGL26" s="167"/>
      <c r="AGM26" s="167"/>
      <c r="AGN26" s="167"/>
      <c r="AGO26" s="167"/>
      <c r="AGP26" s="167"/>
      <c r="AGQ26" s="167"/>
      <c r="AGR26" s="167"/>
      <c r="AGS26" s="167"/>
      <c r="AGT26" s="167"/>
      <c r="AGU26" s="167"/>
      <c r="AGV26" s="167"/>
      <c r="AGW26" s="167"/>
      <c r="AGX26" s="167"/>
      <c r="AGY26" s="167"/>
      <c r="AGZ26" s="167"/>
      <c r="AHA26" s="167"/>
      <c r="AHB26" s="167"/>
      <c r="AHC26" s="167"/>
      <c r="AHD26" s="167"/>
      <c r="AHE26" s="167"/>
      <c r="AHF26" s="167"/>
      <c r="AHG26" s="167"/>
      <c r="AHH26" s="167"/>
      <c r="AHI26" s="167"/>
      <c r="AHJ26" s="167"/>
      <c r="AHK26" s="167"/>
      <c r="AHL26" s="167"/>
      <c r="AHM26" s="167"/>
      <c r="AHN26" s="167"/>
      <c r="AHO26" s="167"/>
      <c r="AHP26" s="167"/>
      <c r="AHQ26" s="167"/>
      <c r="AHR26" s="167"/>
      <c r="AHS26" s="167"/>
      <c r="AHT26" s="167"/>
      <c r="AHU26" s="167"/>
      <c r="AHV26" s="167"/>
      <c r="AHW26" s="167"/>
      <c r="AHX26" s="167"/>
      <c r="AHY26" s="167"/>
      <c r="AHZ26" s="167"/>
      <c r="AIA26" s="167"/>
      <c r="AIB26" s="167"/>
      <c r="AIC26" s="167"/>
      <c r="AID26" s="167"/>
      <c r="AIE26" s="167"/>
      <c r="AIF26" s="167"/>
      <c r="AIG26" s="167"/>
      <c r="AIH26" s="167"/>
      <c r="AII26" s="167"/>
      <c r="AIJ26" s="167"/>
      <c r="AIK26" s="167"/>
      <c r="AIL26" s="167"/>
      <c r="AIM26" s="167"/>
      <c r="AIN26" s="167"/>
      <c r="AIO26" s="167"/>
      <c r="AIP26" s="167"/>
      <c r="AIQ26" s="167"/>
      <c r="AIR26" s="167"/>
      <c r="AIS26" s="167"/>
      <c r="AIT26" s="167"/>
      <c r="AIU26" s="167"/>
      <c r="AIV26" s="167"/>
      <c r="AIW26" s="167"/>
      <c r="AIX26" s="167"/>
      <c r="AIY26" s="167"/>
      <c r="AIZ26" s="167"/>
      <c r="AJA26" s="167"/>
      <c r="AJB26" s="167"/>
      <c r="AJC26" s="167"/>
      <c r="AJD26" s="167"/>
      <c r="AJE26" s="167"/>
      <c r="AJF26" s="167"/>
      <c r="AJG26" s="167"/>
      <c r="AJH26" s="167"/>
      <c r="AJI26" s="167"/>
      <c r="AJJ26" s="167"/>
      <c r="AJK26" s="167"/>
      <c r="AJL26" s="167"/>
      <c r="AJM26" s="167"/>
      <c r="AJN26" s="167"/>
      <c r="AJO26" s="167"/>
      <c r="AJP26" s="167"/>
      <c r="AJQ26" s="167"/>
      <c r="AJR26" s="167"/>
      <c r="AJS26" s="167"/>
      <c r="AJT26" s="167"/>
      <c r="AJU26" s="167"/>
      <c r="AJV26" s="167"/>
      <c r="AJW26" s="167"/>
      <c r="AJX26" s="167"/>
      <c r="AJY26" s="167"/>
      <c r="AJZ26" s="167"/>
      <c r="AKA26" s="167"/>
      <c r="AKB26" s="167"/>
      <c r="AKC26" s="167"/>
      <c r="AKD26" s="167"/>
      <c r="AKE26" s="167"/>
      <c r="AKF26" s="167"/>
      <c r="AKG26" s="167"/>
      <c r="AKH26" s="167"/>
      <c r="AKI26" s="167"/>
      <c r="AKJ26" s="167"/>
      <c r="AKK26" s="167"/>
      <c r="AKL26" s="167"/>
      <c r="AKM26" s="167"/>
      <c r="AKN26" s="167"/>
      <c r="AKO26" s="167"/>
      <c r="AKP26" s="167"/>
      <c r="AKQ26" s="167"/>
      <c r="AKR26" s="167"/>
      <c r="AKS26" s="167"/>
      <c r="AKT26" s="167"/>
      <c r="AKU26" s="167"/>
      <c r="AKV26" s="167"/>
      <c r="AKW26" s="167"/>
      <c r="AKX26" s="167"/>
      <c r="AKY26" s="167"/>
      <c r="AKZ26" s="167"/>
      <c r="ALA26" s="167"/>
      <c r="ALB26" s="167"/>
      <c r="ALC26" s="167"/>
      <c r="ALD26" s="167"/>
      <c r="ALE26" s="167"/>
      <c r="ALF26" s="167"/>
      <c r="ALG26" s="167"/>
      <c r="ALH26" s="167"/>
      <c r="ALI26" s="167"/>
      <c r="ALJ26" s="167"/>
      <c r="ALK26" s="167"/>
      <c r="ALL26" s="167"/>
      <c r="ALM26" s="167"/>
      <c r="ALN26" s="167"/>
      <c r="ALO26" s="167"/>
      <c r="ALP26" s="167"/>
      <c r="ALQ26" s="167"/>
      <c r="ALR26" s="167"/>
      <c r="ALS26" s="167"/>
      <c r="ALT26" s="167"/>
      <c r="ALU26" s="167"/>
      <c r="ALV26" s="167"/>
      <c r="ALW26" s="167"/>
      <c r="ALX26" s="167"/>
      <c r="ALY26" s="167"/>
      <c r="ALZ26" s="167"/>
      <c r="AMA26" s="167"/>
      <c r="AMB26" s="167"/>
      <c r="AMC26" s="167"/>
      <c r="AMD26" s="167"/>
      <c r="AME26" s="167"/>
      <c r="AMF26" s="167"/>
      <c r="AMG26" s="167"/>
      <c r="AMH26" s="167"/>
      <c r="AMI26" s="167"/>
      <c r="AMJ26" s="167"/>
    </row>
    <row r="27" spans="1:1024" s="72" customFormat="1" ht="18.75" customHeight="1" thickTop="1" thickBot="1" x14ac:dyDescent="0.25">
      <c r="A27" s="272">
        <v>4</v>
      </c>
      <c r="B27" s="73" t="s">
        <v>70</v>
      </c>
      <c r="C27" s="74" t="s">
        <v>71</v>
      </c>
      <c r="D27" s="75" t="s">
        <v>72</v>
      </c>
      <c r="E27" s="76" t="s">
        <v>59</v>
      </c>
      <c r="F27" s="74" t="s">
        <v>56</v>
      </c>
      <c r="G27" s="113" t="s">
        <v>73</v>
      </c>
      <c r="H27" s="182">
        <v>1000</v>
      </c>
      <c r="I27" s="205"/>
      <c r="J27" s="205"/>
      <c r="K27" s="291"/>
      <c r="L27" s="192"/>
      <c r="M27" s="77">
        <f t="shared" si="3"/>
        <v>0</v>
      </c>
      <c r="N27" s="78">
        <f t="shared" si="4"/>
        <v>0</v>
      </c>
      <c r="O27" s="78">
        <f t="shared" si="5"/>
        <v>0</v>
      </c>
      <c r="P27" s="79">
        <f t="shared" si="0"/>
        <v>0</v>
      </c>
      <c r="Q27" s="78">
        <f t="shared" si="6"/>
        <v>0</v>
      </c>
      <c r="R27" s="206"/>
      <c r="S27" s="273">
        <f>Q27+Q28</f>
        <v>0</v>
      </c>
      <c r="T27" s="207"/>
      <c r="U27" s="192"/>
      <c r="V27" s="80">
        <f t="shared" si="1"/>
        <v>0</v>
      </c>
      <c r="W27" s="81">
        <f t="shared" si="7"/>
        <v>0</v>
      </c>
      <c r="X27" s="82">
        <f t="shared" si="2"/>
        <v>0</v>
      </c>
      <c r="Y27" s="211"/>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27"/>
      <c r="CK27" s="127"/>
      <c r="CL27" s="127"/>
      <c r="CM27" s="127"/>
      <c r="CN27" s="127"/>
    </row>
    <row r="28" spans="1:1024" ht="18.75" customHeight="1" thickTop="1" thickBot="1" x14ac:dyDescent="0.25">
      <c r="A28" s="272"/>
      <c r="B28" s="73" t="s">
        <v>74</v>
      </c>
      <c r="C28" s="74" t="s">
        <v>71</v>
      </c>
      <c r="D28" s="75" t="s">
        <v>72</v>
      </c>
      <c r="E28" s="76" t="s">
        <v>64</v>
      </c>
      <c r="F28" s="74" t="s">
        <v>56</v>
      </c>
      <c r="G28" s="113" t="s">
        <v>75</v>
      </c>
      <c r="H28" s="182">
        <v>2500</v>
      </c>
      <c r="I28" s="205"/>
      <c r="J28" s="205"/>
      <c r="K28" s="291"/>
      <c r="L28" s="192"/>
      <c r="M28" s="77">
        <f t="shared" si="3"/>
        <v>0</v>
      </c>
      <c r="N28" s="78">
        <f t="shared" si="4"/>
        <v>0</v>
      </c>
      <c r="O28" s="78">
        <f t="shared" si="5"/>
        <v>0</v>
      </c>
      <c r="P28" s="79">
        <f t="shared" si="0"/>
        <v>0</v>
      </c>
      <c r="Q28" s="78">
        <f t="shared" si="6"/>
        <v>0</v>
      </c>
      <c r="R28" s="206"/>
      <c r="S28" s="273"/>
      <c r="T28" s="207"/>
      <c r="U28" s="192"/>
      <c r="V28" s="80">
        <f t="shared" si="1"/>
        <v>0</v>
      </c>
      <c r="W28" s="81">
        <f t="shared" si="7"/>
        <v>0</v>
      </c>
      <c r="X28" s="82">
        <f t="shared" si="2"/>
        <v>0</v>
      </c>
      <c r="Y28" s="252"/>
    </row>
    <row r="29" spans="1:1024" s="163" customFormat="1" ht="18.75" customHeight="1" thickTop="1" thickBot="1" x14ac:dyDescent="0.25">
      <c r="A29" s="270">
        <v>5</v>
      </c>
      <c r="B29" s="151" t="s">
        <v>76</v>
      </c>
      <c r="C29" s="152" t="s">
        <v>77</v>
      </c>
      <c r="D29" s="153" t="s">
        <v>78</v>
      </c>
      <c r="E29" s="154" t="s">
        <v>79</v>
      </c>
      <c r="F29" s="152" t="s">
        <v>56</v>
      </c>
      <c r="G29" s="152" t="s">
        <v>80</v>
      </c>
      <c r="H29" s="188">
        <v>600</v>
      </c>
      <c r="I29" s="220"/>
      <c r="J29" s="220"/>
      <c r="K29" s="291"/>
      <c r="L29" s="292"/>
      <c r="M29" s="156">
        <f t="shared" si="3"/>
        <v>0</v>
      </c>
      <c r="N29" s="157">
        <f t="shared" si="4"/>
        <v>0</v>
      </c>
      <c r="O29" s="157">
        <f t="shared" si="5"/>
        <v>0</v>
      </c>
      <c r="P29" s="158">
        <f t="shared" si="0"/>
        <v>0</v>
      </c>
      <c r="Q29" s="157">
        <f t="shared" si="6"/>
        <v>0</v>
      </c>
      <c r="R29" s="221"/>
      <c r="S29" s="274">
        <f>Q29+Q30</f>
        <v>0</v>
      </c>
      <c r="T29" s="222"/>
      <c r="U29" s="197"/>
      <c r="V29" s="159">
        <f t="shared" si="1"/>
        <v>0</v>
      </c>
      <c r="W29" s="160">
        <f t="shared" si="7"/>
        <v>0</v>
      </c>
      <c r="X29" s="161">
        <f t="shared" si="2"/>
        <v>0</v>
      </c>
      <c r="Y29" s="211"/>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row>
    <row r="30" spans="1:1024" s="163" customFormat="1" ht="18.75" customHeight="1" thickTop="1" thickBot="1" x14ac:dyDescent="0.25">
      <c r="A30" s="270"/>
      <c r="B30" s="151" t="s">
        <v>81</v>
      </c>
      <c r="C30" s="152" t="s">
        <v>77</v>
      </c>
      <c r="D30" s="153" t="s">
        <v>78</v>
      </c>
      <c r="E30" s="154" t="s">
        <v>83</v>
      </c>
      <c r="F30" s="152" t="s">
        <v>56</v>
      </c>
      <c r="G30" s="152" t="s">
        <v>84</v>
      </c>
      <c r="H30" s="188">
        <v>100</v>
      </c>
      <c r="I30" s="220"/>
      <c r="J30" s="220"/>
      <c r="K30" s="291"/>
      <c r="L30" s="292"/>
      <c r="M30" s="156">
        <f t="shared" si="3"/>
        <v>0</v>
      </c>
      <c r="N30" s="157">
        <f t="shared" si="4"/>
        <v>0</v>
      </c>
      <c r="O30" s="157">
        <f t="shared" si="5"/>
        <v>0</v>
      </c>
      <c r="P30" s="158">
        <f t="shared" si="0"/>
        <v>0</v>
      </c>
      <c r="Q30" s="157">
        <f t="shared" si="6"/>
        <v>0</v>
      </c>
      <c r="R30" s="221"/>
      <c r="S30" s="275"/>
      <c r="T30" s="222"/>
      <c r="U30" s="197"/>
      <c r="V30" s="159">
        <f t="shared" si="1"/>
        <v>0</v>
      </c>
      <c r="W30" s="160">
        <f t="shared" si="7"/>
        <v>0</v>
      </c>
      <c r="X30" s="161">
        <f t="shared" si="2"/>
        <v>0</v>
      </c>
      <c r="Y30" s="211"/>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c r="BL30" s="127"/>
      <c r="BM30" s="127"/>
      <c r="BN30" s="127"/>
      <c r="BO30" s="127"/>
      <c r="BP30" s="127"/>
      <c r="BQ30" s="127"/>
      <c r="BR30" s="127"/>
      <c r="BS30" s="127"/>
      <c r="BT30" s="127"/>
      <c r="BU30" s="127"/>
      <c r="BV30" s="127"/>
      <c r="BW30" s="127"/>
      <c r="BX30" s="127"/>
      <c r="BY30" s="127"/>
      <c r="BZ30" s="127"/>
      <c r="CA30" s="127"/>
      <c r="CB30" s="127"/>
      <c r="CC30" s="127"/>
      <c r="CD30" s="127"/>
      <c r="CE30" s="127"/>
      <c r="CF30" s="127"/>
      <c r="CG30" s="127"/>
      <c r="CH30" s="127"/>
      <c r="CI30" s="127"/>
      <c r="CJ30" s="127"/>
      <c r="CK30" s="127"/>
      <c r="CL30" s="127"/>
      <c r="CM30" s="127"/>
      <c r="CN30" s="127"/>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row>
    <row r="31" spans="1:1024" ht="18.75" customHeight="1" thickTop="1" thickBot="1" x14ac:dyDescent="0.25">
      <c r="A31" s="272">
        <v>6</v>
      </c>
      <c r="B31" s="73" t="s">
        <v>85</v>
      </c>
      <c r="C31" s="74" t="s">
        <v>86</v>
      </c>
      <c r="D31" s="75" t="s">
        <v>82</v>
      </c>
      <c r="E31" s="76" t="s">
        <v>87</v>
      </c>
      <c r="F31" s="74" t="s">
        <v>56</v>
      </c>
      <c r="G31" s="74" t="s">
        <v>88</v>
      </c>
      <c r="H31" s="182">
        <v>3400</v>
      </c>
      <c r="I31" s="205"/>
      <c r="J31" s="205"/>
      <c r="K31" s="291"/>
      <c r="L31" s="192"/>
      <c r="M31" s="77">
        <f t="shared" si="3"/>
        <v>0</v>
      </c>
      <c r="N31" s="78">
        <f t="shared" si="4"/>
        <v>0</v>
      </c>
      <c r="O31" s="78">
        <f t="shared" si="5"/>
        <v>0</v>
      </c>
      <c r="P31" s="79">
        <f t="shared" si="0"/>
        <v>0</v>
      </c>
      <c r="Q31" s="78">
        <f t="shared" si="6"/>
        <v>0</v>
      </c>
      <c r="R31" s="206"/>
      <c r="S31" s="282">
        <f>Q31+Q32</f>
        <v>0</v>
      </c>
      <c r="T31" s="207"/>
      <c r="U31" s="192"/>
      <c r="V31" s="80">
        <f t="shared" si="1"/>
        <v>0</v>
      </c>
      <c r="W31" s="81">
        <f t="shared" si="7"/>
        <v>0</v>
      </c>
      <c r="X31" s="82">
        <f t="shared" si="2"/>
        <v>0</v>
      </c>
      <c r="Y31" s="252"/>
    </row>
    <row r="32" spans="1:1024" s="72" customFormat="1" ht="18.75" customHeight="1" thickTop="1" thickBot="1" x14ac:dyDescent="0.25">
      <c r="A32" s="272"/>
      <c r="B32" s="73" t="s">
        <v>89</v>
      </c>
      <c r="C32" s="74" t="s">
        <v>86</v>
      </c>
      <c r="D32" s="75" t="s">
        <v>82</v>
      </c>
      <c r="E32" s="76" t="s">
        <v>91</v>
      </c>
      <c r="F32" s="74" t="s">
        <v>56</v>
      </c>
      <c r="G32" s="113" t="s">
        <v>92</v>
      </c>
      <c r="H32" s="182">
        <v>2200</v>
      </c>
      <c r="I32" s="205"/>
      <c r="J32" s="205"/>
      <c r="K32" s="291"/>
      <c r="L32" s="192"/>
      <c r="M32" s="77">
        <f t="shared" si="3"/>
        <v>0</v>
      </c>
      <c r="N32" s="78">
        <f t="shared" si="4"/>
        <v>0</v>
      </c>
      <c r="O32" s="78">
        <f t="shared" si="5"/>
        <v>0</v>
      </c>
      <c r="P32" s="79">
        <f t="shared" si="0"/>
        <v>0</v>
      </c>
      <c r="Q32" s="78">
        <f t="shared" si="6"/>
        <v>0</v>
      </c>
      <c r="R32" s="206"/>
      <c r="S32" s="283"/>
      <c r="T32" s="207"/>
      <c r="U32" s="192"/>
      <c r="V32" s="80">
        <f t="shared" si="1"/>
        <v>0</v>
      </c>
      <c r="W32" s="81">
        <f t="shared" si="7"/>
        <v>0</v>
      </c>
      <c r="X32" s="82">
        <f t="shared" si="2"/>
        <v>0</v>
      </c>
      <c r="Y32" s="211"/>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row>
    <row r="33" spans="1:198" s="230" customFormat="1" ht="18.75" customHeight="1" thickTop="1" thickBot="1" x14ac:dyDescent="0.25">
      <c r="A33" s="270">
        <v>7</v>
      </c>
      <c r="B33" s="151" t="s">
        <v>93</v>
      </c>
      <c r="C33" s="152" t="s">
        <v>94</v>
      </c>
      <c r="D33" s="153" t="s">
        <v>90</v>
      </c>
      <c r="E33" s="154" t="s">
        <v>95</v>
      </c>
      <c r="F33" s="152" t="s">
        <v>56</v>
      </c>
      <c r="G33" s="155" t="s">
        <v>96</v>
      </c>
      <c r="H33" s="188">
        <v>5500</v>
      </c>
      <c r="I33" s="220"/>
      <c r="J33" s="220"/>
      <c r="K33" s="291"/>
      <c r="L33" s="292"/>
      <c r="M33" s="156">
        <f t="shared" si="3"/>
        <v>0</v>
      </c>
      <c r="N33" s="157">
        <f t="shared" si="4"/>
        <v>0</v>
      </c>
      <c r="O33" s="157">
        <f t="shared" si="5"/>
        <v>0</v>
      </c>
      <c r="P33" s="158">
        <f t="shared" si="0"/>
        <v>0</v>
      </c>
      <c r="Q33" s="157">
        <f t="shared" si="6"/>
        <v>0</v>
      </c>
      <c r="R33" s="221"/>
      <c r="S33" s="284">
        <f>Q33+Q34</f>
        <v>0</v>
      </c>
      <c r="T33" s="222"/>
      <c r="U33" s="197"/>
      <c r="V33" s="159">
        <f t="shared" si="1"/>
        <v>0</v>
      </c>
      <c r="W33" s="160">
        <f t="shared" si="7"/>
        <v>0</v>
      </c>
      <c r="X33" s="161">
        <f t="shared" si="2"/>
        <v>0</v>
      </c>
      <c r="Y33" s="25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242"/>
      <c r="BT33" s="242"/>
      <c r="BU33" s="242"/>
      <c r="BV33" s="242"/>
      <c r="BW33" s="242"/>
      <c r="BX33" s="242"/>
      <c r="BY33" s="242"/>
      <c r="BZ33" s="242"/>
      <c r="CA33" s="242"/>
      <c r="CB33" s="242"/>
      <c r="CC33" s="242"/>
      <c r="CD33" s="242"/>
      <c r="CE33" s="242"/>
      <c r="CF33" s="242"/>
      <c r="CG33" s="242"/>
      <c r="CH33" s="242"/>
      <c r="CI33" s="242"/>
      <c r="CJ33" s="242"/>
      <c r="CK33" s="242"/>
      <c r="CL33" s="242"/>
      <c r="CM33" s="242"/>
      <c r="CN33" s="242"/>
      <c r="CO33" s="167"/>
      <c r="CP33" s="167"/>
      <c r="CQ33" s="167"/>
      <c r="CR33" s="167"/>
      <c r="CS33" s="167"/>
      <c r="CT33" s="167"/>
      <c r="CU33" s="167"/>
      <c r="CV33" s="167"/>
      <c r="CW33" s="167"/>
      <c r="CX33" s="167"/>
      <c r="CY33" s="167"/>
      <c r="CZ33" s="167"/>
      <c r="DA33" s="167"/>
      <c r="DB33" s="167"/>
      <c r="DC33" s="167"/>
      <c r="DD33" s="167"/>
      <c r="DE33" s="167"/>
      <c r="DF33" s="167"/>
      <c r="DG33" s="167"/>
      <c r="DH33" s="167"/>
      <c r="DI33" s="167"/>
      <c r="DJ33" s="167"/>
      <c r="DK33" s="167"/>
      <c r="DL33" s="167"/>
      <c r="DM33" s="167"/>
      <c r="DN33" s="167"/>
      <c r="DO33" s="167"/>
      <c r="DP33" s="167"/>
      <c r="DQ33" s="167"/>
      <c r="DR33" s="167"/>
      <c r="DS33" s="167"/>
      <c r="DT33" s="167"/>
      <c r="DU33" s="167"/>
      <c r="DV33" s="167"/>
      <c r="DW33" s="167"/>
      <c r="DX33" s="167"/>
      <c r="DY33" s="167"/>
      <c r="DZ33" s="167"/>
      <c r="EA33" s="167"/>
      <c r="EB33" s="167"/>
      <c r="EC33" s="167"/>
      <c r="ED33" s="167"/>
      <c r="EE33" s="167"/>
      <c r="EF33" s="167"/>
      <c r="EG33" s="167"/>
      <c r="EH33" s="167"/>
      <c r="EI33" s="167"/>
      <c r="EJ33" s="167"/>
      <c r="EK33" s="167"/>
      <c r="EL33" s="167"/>
      <c r="EM33" s="167"/>
      <c r="EN33" s="167"/>
      <c r="EO33" s="167"/>
      <c r="EP33" s="167"/>
      <c r="EQ33" s="167"/>
      <c r="ER33" s="167"/>
      <c r="ES33" s="167"/>
      <c r="ET33" s="167"/>
      <c r="EU33" s="167"/>
      <c r="EV33" s="167"/>
      <c r="EW33" s="167"/>
      <c r="EX33" s="167"/>
      <c r="EY33" s="167"/>
      <c r="EZ33" s="167"/>
      <c r="FA33" s="167"/>
      <c r="FB33" s="167"/>
      <c r="FC33" s="167"/>
      <c r="FD33" s="167"/>
      <c r="FE33" s="167"/>
      <c r="FF33" s="167"/>
      <c r="FG33" s="167"/>
      <c r="FH33" s="167"/>
      <c r="FI33" s="167"/>
      <c r="FJ33" s="167"/>
      <c r="FK33" s="167"/>
      <c r="FL33" s="167"/>
      <c r="FM33" s="167"/>
      <c r="FN33" s="167"/>
      <c r="FO33" s="167"/>
      <c r="FP33" s="167"/>
      <c r="FQ33" s="167"/>
      <c r="FR33" s="167"/>
      <c r="FS33" s="167"/>
      <c r="FT33" s="167"/>
      <c r="FU33" s="167"/>
      <c r="FV33" s="167"/>
      <c r="FW33" s="167"/>
      <c r="FX33" s="167"/>
      <c r="FY33" s="167"/>
      <c r="FZ33" s="167"/>
      <c r="GA33" s="167"/>
      <c r="GB33" s="167"/>
      <c r="GC33" s="167"/>
      <c r="GD33" s="167"/>
      <c r="GE33" s="167"/>
      <c r="GF33" s="167"/>
      <c r="GG33" s="167"/>
      <c r="GH33" s="167"/>
      <c r="GI33" s="167"/>
      <c r="GJ33" s="167"/>
      <c r="GK33" s="167"/>
      <c r="GL33" s="167"/>
      <c r="GM33" s="167"/>
      <c r="GN33" s="167"/>
      <c r="GO33" s="167"/>
      <c r="GP33" s="167"/>
    </row>
    <row r="34" spans="1:198" s="163" customFormat="1" ht="18.75" customHeight="1" thickTop="1" thickBot="1" x14ac:dyDescent="0.25">
      <c r="A34" s="270"/>
      <c r="B34" s="151" t="s">
        <v>97</v>
      </c>
      <c r="C34" s="152" t="s">
        <v>94</v>
      </c>
      <c r="D34" s="153" t="s">
        <v>90</v>
      </c>
      <c r="E34" s="154" t="s">
        <v>64</v>
      </c>
      <c r="F34" s="152" t="s">
        <v>56</v>
      </c>
      <c r="G34" s="155" t="s">
        <v>75</v>
      </c>
      <c r="H34" s="188">
        <v>3800</v>
      </c>
      <c r="I34" s="220"/>
      <c r="J34" s="220"/>
      <c r="K34" s="291"/>
      <c r="L34" s="292"/>
      <c r="M34" s="156">
        <f t="shared" si="3"/>
        <v>0</v>
      </c>
      <c r="N34" s="157">
        <f t="shared" si="4"/>
        <v>0</v>
      </c>
      <c r="O34" s="157">
        <f t="shared" si="5"/>
        <v>0</v>
      </c>
      <c r="P34" s="158">
        <f t="shared" si="0"/>
        <v>0</v>
      </c>
      <c r="Q34" s="157">
        <f t="shared" si="6"/>
        <v>0</v>
      </c>
      <c r="R34" s="221"/>
      <c r="S34" s="285"/>
      <c r="T34" s="222"/>
      <c r="U34" s="197"/>
      <c r="V34" s="159">
        <f t="shared" si="1"/>
        <v>0</v>
      </c>
      <c r="W34" s="160">
        <f t="shared" si="7"/>
        <v>0</v>
      </c>
      <c r="X34" s="161">
        <f t="shared" si="2"/>
        <v>0</v>
      </c>
      <c r="Y34" s="211"/>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row>
    <row r="35" spans="1:198" ht="18.75" customHeight="1" thickTop="1" thickBot="1" x14ac:dyDescent="0.25">
      <c r="A35" s="272">
        <v>8</v>
      </c>
      <c r="B35" s="73" t="s">
        <v>99</v>
      </c>
      <c r="C35" s="74" t="s">
        <v>100</v>
      </c>
      <c r="D35" s="75" t="s">
        <v>98</v>
      </c>
      <c r="E35" s="76" t="s">
        <v>101</v>
      </c>
      <c r="F35" s="74" t="s">
        <v>56</v>
      </c>
      <c r="G35" s="113" t="s">
        <v>102</v>
      </c>
      <c r="H35" s="182">
        <v>1550</v>
      </c>
      <c r="I35" s="205"/>
      <c r="J35" s="205"/>
      <c r="K35" s="291"/>
      <c r="L35" s="192"/>
      <c r="M35" s="77">
        <f t="shared" si="3"/>
        <v>0</v>
      </c>
      <c r="N35" s="78">
        <f t="shared" si="4"/>
        <v>0</v>
      </c>
      <c r="O35" s="78">
        <f t="shared" si="5"/>
        <v>0</v>
      </c>
      <c r="P35" s="79">
        <f t="shared" si="0"/>
        <v>0</v>
      </c>
      <c r="Q35" s="78">
        <f t="shared" si="6"/>
        <v>0</v>
      </c>
      <c r="R35" s="206"/>
      <c r="S35" s="277">
        <f>Q35+Q36</f>
        <v>0</v>
      </c>
      <c r="T35" s="207"/>
      <c r="U35" s="192"/>
      <c r="V35" s="80">
        <f t="shared" si="1"/>
        <v>0</v>
      </c>
      <c r="W35" s="81">
        <f t="shared" si="7"/>
        <v>0</v>
      </c>
      <c r="X35" s="82">
        <f t="shared" si="2"/>
        <v>0</v>
      </c>
      <c r="Y35" s="252"/>
    </row>
    <row r="36" spans="1:198" s="72" customFormat="1" ht="18.75" customHeight="1" thickTop="1" thickBot="1" x14ac:dyDescent="0.25">
      <c r="A36" s="272"/>
      <c r="B36" s="73" t="s">
        <v>103</v>
      </c>
      <c r="C36" s="74" t="s">
        <v>100</v>
      </c>
      <c r="D36" s="75" t="s">
        <v>98</v>
      </c>
      <c r="E36" s="76" t="s">
        <v>105</v>
      </c>
      <c r="F36" s="74" t="s">
        <v>56</v>
      </c>
      <c r="G36" s="113" t="s">
        <v>106</v>
      </c>
      <c r="H36" s="182">
        <v>1400</v>
      </c>
      <c r="I36" s="205"/>
      <c r="J36" s="205"/>
      <c r="K36" s="291"/>
      <c r="L36" s="192"/>
      <c r="M36" s="77">
        <f t="shared" si="3"/>
        <v>0</v>
      </c>
      <c r="N36" s="78">
        <f t="shared" si="4"/>
        <v>0</v>
      </c>
      <c r="O36" s="78">
        <f t="shared" si="5"/>
        <v>0</v>
      </c>
      <c r="P36" s="79">
        <f t="shared" si="0"/>
        <v>0</v>
      </c>
      <c r="Q36" s="78">
        <f t="shared" si="6"/>
        <v>0</v>
      </c>
      <c r="R36" s="206"/>
      <c r="S36" s="278"/>
      <c r="T36" s="207"/>
      <c r="U36" s="192"/>
      <c r="V36" s="80">
        <f t="shared" si="1"/>
        <v>0</v>
      </c>
      <c r="W36" s="81">
        <f t="shared" si="7"/>
        <v>0</v>
      </c>
      <c r="X36" s="82">
        <f t="shared" si="2"/>
        <v>0</v>
      </c>
      <c r="Y36" s="211"/>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7"/>
      <c r="CL36" s="127"/>
      <c r="CM36" s="127"/>
      <c r="CN36" s="127"/>
    </row>
    <row r="37" spans="1:198" s="230" customFormat="1" ht="18.75" customHeight="1" thickTop="1" thickBot="1" x14ac:dyDescent="0.25">
      <c r="A37" s="270">
        <v>9</v>
      </c>
      <c r="B37" s="151" t="s">
        <v>107</v>
      </c>
      <c r="C37" s="152" t="s">
        <v>108</v>
      </c>
      <c r="D37" s="153" t="s">
        <v>104</v>
      </c>
      <c r="E37" s="154" t="s">
        <v>109</v>
      </c>
      <c r="F37" s="152" t="s">
        <v>56</v>
      </c>
      <c r="G37" s="155" t="s">
        <v>110</v>
      </c>
      <c r="H37" s="188">
        <v>5200</v>
      </c>
      <c r="I37" s="220"/>
      <c r="J37" s="220"/>
      <c r="K37" s="291"/>
      <c r="L37" s="292"/>
      <c r="M37" s="156">
        <f t="shared" si="3"/>
        <v>0</v>
      </c>
      <c r="N37" s="157">
        <f t="shared" si="4"/>
        <v>0</v>
      </c>
      <c r="O37" s="157">
        <f t="shared" si="5"/>
        <v>0</v>
      </c>
      <c r="P37" s="158">
        <f t="shared" si="0"/>
        <v>0</v>
      </c>
      <c r="Q37" s="157">
        <f t="shared" si="6"/>
        <v>0</v>
      </c>
      <c r="R37" s="221"/>
      <c r="S37" s="274">
        <f>Q37+Q38+Q39</f>
        <v>0</v>
      </c>
      <c r="T37" s="222"/>
      <c r="U37" s="197"/>
      <c r="V37" s="159">
        <f t="shared" si="1"/>
        <v>0</v>
      </c>
      <c r="W37" s="160">
        <f t="shared" si="7"/>
        <v>0</v>
      </c>
      <c r="X37" s="161">
        <f t="shared" si="2"/>
        <v>0</v>
      </c>
      <c r="Y37" s="25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2"/>
      <c r="BQ37" s="242"/>
      <c r="BR37" s="242"/>
      <c r="BS37" s="242"/>
      <c r="BT37" s="242"/>
      <c r="BU37" s="242"/>
      <c r="BV37" s="242"/>
      <c r="BW37" s="242"/>
      <c r="BX37" s="242"/>
      <c r="BY37" s="242"/>
      <c r="BZ37" s="242"/>
      <c r="CA37" s="242"/>
      <c r="CB37" s="242"/>
      <c r="CC37" s="242"/>
      <c r="CD37" s="242"/>
      <c r="CE37" s="242"/>
      <c r="CF37" s="242"/>
      <c r="CG37" s="242"/>
      <c r="CH37" s="242"/>
      <c r="CI37" s="242"/>
      <c r="CJ37" s="242"/>
      <c r="CK37" s="242"/>
      <c r="CL37" s="242"/>
      <c r="CM37" s="242"/>
      <c r="CN37" s="242"/>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c r="EP37" s="167"/>
      <c r="EQ37" s="167"/>
      <c r="ER37" s="167"/>
      <c r="ES37" s="167"/>
      <c r="ET37" s="167"/>
      <c r="EU37" s="167"/>
      <c r="EV37" s="167"/>
      <c r="EW37" s="167"/>
      <c r="EX37" s="167"/>
      <c r="EY37" s="167"/>
      <c r="EZ37" s="167"/>
      <c r="FA37" s="167"/>
      <c r="FB37" s="167"/>
      <c r="FC37" s="167"/>
      <c r="FD37" s="167"/>
      <c r="FE37" s="167"/>
      <c r="FF37" s="167"/>
      <c r="FG37" s="167"/>
      <c r="FH37" s="167"/>
      <c r="FI37" s="167"/>
      <c r="FJ37" s="167"/>
      <c r="FK37" s="167"/>
      <c r="FL37" s="167"/>
      <c r="FM37" s="167"/>
      <c r="FN37" s="167"/>
      <c r="FO37" s="167"/>
      <c r="FP37" s="167"/>
      <c r="FQ37" s="167"/>
      <c r="FR37" s="167"/>
      <c r="FS37" s="167"/>
      <c r="FT37" s="167"/>
      <c r="FU37" s="167"/>
      <c r="FV37" s="167"/>
      <c r="FW37" s="167"/>
      <c r="FX37" s="167"/>
      <c r="FY37" s="167"/>
      <c r="FZ37" s="167"/>
      <c r="GA37" s="167"/>
      <c r="GB37" s="167"/>
      <c r="GC37" s="167"/>
      <c r="GD37" s="167"/>
      <c r="GE37" s="167"/>
      <c r="GF37" s="167"/>
      <c r="GG37" s="167"/>
      <c r="GH37" s="167"/>
      <c r="GI37" s="167"/>
      <c r="GJ37" s="167"/>
      <c r="GK37" s="167"/>
      <c r="GL37" s="167"/>
      <c r="GM37" s="167"/>
      <c r="GN37" s="167"/>
      <c r="GO37" s="167"/>
      <c r="GP37" s="167"/>
    </row>
    <row r="38" spans="1:198" s="230" customFormat="1" ht="18.75" customHeight="1" thickTop="1" thickBot="1" x14ac:dyDescent="0.25">
      <c r="A38" s="270"/>
      <c r="B38" s="151" t="s">
        <v>111</v>
      </c>
      <c r="C38" s="152" t="s">
        <v>108</v>
      </c>
      <c r="D38" s="153" t="s">
        <v>104</v>
      </c>
      <c r="E38" s="154" t="s">
        <v>64</v>
      </c>
      <c r="F38" s="152" t="s">
        <v>56</v>
      </c>
      <c r="G38" s="155" t="s">
        <v>75</v>
      </c>
      <c r="H38" s="188">
        <v>1350</v>
      </c>
      <c r="I38" s="220"/>
      <c r="J38" s="220"/>
      <c r="K38" s="291"/>
      <c r="L38" s="292"/>
      <c r="M38" s="156">
        <f t="shared" si="3"/>
        <v>0</v>
      </c>
      <c r="N38" s="157">
        <f t="shared" si="4"/>
        <v>0</v>
      </c>
      <c r="O38" s="157">
        <f t="shared" si="5"/>
        <v>0</v>
      </c>
      <c r="P38" s="158">
        <f t="shared" si="0"/>
        <v>0</v>
      </c>
      <c r="Q38" s="157">
        <f t="shared" si="6"/>
        <v>0</v>
      </c>
      <c r="R38" s="221"/>
      <c r="S38" s="286"/>
      <c r="T38" s="222"/>
      <c r="U38" s="197"/>
      <c r="V38" s="159">
        <f t="shared" si="1"/>
        <v>0</v>
      </c>
      <c r="W38" s="160">
        <f t="shared" si="7"/>
        <v>0</v>
      </c>
      <c r="X38" s="161">
        <f t="shared" si="2"/>
        <v>0</v>
      </c>
      <c r="Y38" s="25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2"/>
      <c r="BQ38" s="242"/>
      <c r="BR38" s="242"/>
      <c r="BS38" s="242"/>
      <c r="BT38" s="242"/>
      <c r="BU38" s="242"/>
      <c r="BV38" s="242"/>
      <c r="BW38" s="242"/>
      <c r="BX38" s="242"/>
      <c r="BY38" s="242"/>
      <c r="BZ38" s="242"/>
      <c r="CA38" s="242"/>
      <c r="CB38" s="242"/>
      <c r="CC38" s="242"/>
      <c r="CD38" s="242"/>
      <c r="CE38" s="242"/>
      <c r="CF38" s="242"/>
      <c r="CG38" s="242"/>
      <c r="CH38" s="242"/>
      <c r="CI38" s="242"/>
      <c r="CJ38" s="242"/>
      <c r="CK38" s="242"/>
      <c r="CL38" s="242"/>
      <c r="CM38" s="242"/>
      <c r="CN38" s="242"/>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c r="EP38" s="167"/>
      <c r="EQ38" s="167"/>
      <c r="ER38" s="167"/>
      <c r="ES38" s="167"/>
      <c r="ET38" s="167"/>
      <c r="EU38" s="167"/>
      <c r="EV38" s="167"/>
      <c r="EW38" s="167"/>
      <c r="EX38" s="167"/>
      <c r="EY38" s="167"/>
      <c r="EZ38" s="167"/>
      <c r="FA38" s="167"/>
      <c r="FB38" s="167"/>
      <c r="FC38" s="167"/>
      <c r="FD38" s="167"/>
      <c r="FE38" s="167"/>
      <c r="FF38" s="167"/>
      <c r="FG38" s="167"/>
      <c r="FH38" s="167"/>
      <c r="FI38" s="167"/>
      <c r="FJ38" s="167"/>
      <c r="FK38" s="167"/>
      <c r="FL38" s="167"/>
      <c r="FM38" s="167"/>
      <c r="FN38" s="167"/>
      <c r="FO38" s="167"/>
      <c r="FP38" s="167"/>
      <c r="FQ38" s="167"/>
      <c r="FR38" s="167"/>
      <c r="FS38" s="167"/>
      <c r="FT38" s="167"/>
      <c r="FU38" s="167"/>
      <c r="FV38" s="167"/>
      <c r="FW38" s="167"/>
      <c r="FX38" s="167"/>
      <c r="FY38" s="167"/>
      <c r="FZ38" s="167"/>
      <c r="GA38" s="167"/>
      <c r="GB38" s="167"/>
      <c r="GC38" s="167"/>
      <c r="GD38" s="167"/>
      <c r="GE38" s="167"/>
      <c r="GF38" s="167"/>
      <c r="GG38" s="167"/>
      <c r="GH38" s="167"/>
      <c r="GI38" s="167"/>
      <c r="GJ38" s="167"/>
      <c r="GK38" s="167"/>
      <c r="GL38" s="167"/>
      <c r="GM38" s="167"/>
      <c r="GN38" s="167"/>
      <c r="GO38" s="167"/>
      <c r="GP38" s="167"/>
    </row>
    <row r="39" spans="1:198" s="163" customFormat="1" ht="18.75" customHeight="1" thickTop="1" thickBot="1" x14ac:dyDescent="0.25">
      <c r="A39" s="270"/>
      <c r="B39" s="151" t="s">
        <v>112</v>
      </c>
      <c r="C39" s="152" t="s">
        <v>108</v>
      </c>
      <c r="D39" s="153" t="s">
        <v>104</v>
      </c>
      <c r="E39" s="154" t="s">
        <v>113</v>
      </c>
      <c r="F39" s="152" t="s">
        <v>56</v>
      </c>
      <c r="G39" s="155" t="s">
        <v>114</v>
      </c>
      <c r="H39" s="231">
        <v>680</v>
      </c>
      <c r="I39" s="220"/>
      <c r="J39" s="220"/>
      <c r="K39" s="291"/>
      <c r="L39" s="292"/>
      <c r="M39" s="156">
        <f t="shared" si="3"/>
        <v>0</v>
      </c>
      <c r="N39" s="157">
        <f t="shared" si="4"/>
        <v>0</v>
      </c>
      <c r="O39" s="157">
        <f t="shared" si="5"/>
        <v>0</v>
      </c>
      <c r="P39" s="158">
        <f t="shared" si="0"/>
        <v>0</v>
      </c>
      <c r="Q39" s="157">
        <f t="shared" si="6"/>
        <v>0</v>
      </c>
      <c r="R39" s="221"/>
      <c r="S39" s="275"/>
      <c r="T39" s="222"/>
      <c r="U39" s="197"/>
      <c r="V39" s="159">
        <f t="shared" si="1"/>
        <v>0</v>
      </c>
      <c r="W39" s="160">
        <f t="shared" si="7"/>
        <v>0</v>
      </c>
      <c r="X39" s="161">
        <f t="shared" si="2"/>
        <v>0</v>
      </c>
      <c r="Y39" s="211"/>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c r="GI39" s="162"/>
      <c r="GJ39" s="162"/>
      <c r="GK39" s="162"/>
      <c r="GL39" s="162"/>
      <c r="GM39" s="162"/>
      <c r="GN39" s="162"/>
      <c r="GO39" s="162"/>
      <c r="GP39" s="162"/>
    </row>
    <row r="40" spans="1:198" s="72" customFormat="1" ht="18.75" customHeight="1" thickTop="1" thickBot="1" x14ac:dyDescent="0.25">
      <c r="A40" s="272">
        <v>10</v>
      </c>
      <c r="B40" s="73" t="s">
        <v>115</v>
      </c>
      <c r="C40" s="74" t="s">
        <v>116</v>
      </c>
      <c r="D40" s="75" t="s">
        <v>117</v>
      </c>
      <c r="E40" s="76" t="s">
        <v>55</v>
      </c>
      <c r="F40" s="74" t="s">
        <v>56</v>
      </c>
      <c r="G40" s="113" t="s">
        <v>118</v>
      </c>
      <c r="H40" s="182">
        <v>180</v>
      </c>
      <c r="I40" s="205"/>
      <c r="J40" s="205"/>
      <c r="K40" s="291"/>
      <c r="L40" s="192"/>
      <c r="M40" s="77">
        <f t="shared" si="3"/>
        <v>0</v>
      </c>
      <c r="N40" s="78">
        <f t="shared" si="4"/>
        <v>0</v>
      </c>
      <c r="O40" s="78">
        <f t="shared" si="5"/>
        <v>0</v>
      </c>
      <c r="P40" s="79">
        <f t="shared" si="0"/>
        <v>0</v>
      </c>
      <c r="Q40" s="78">
        <f t="shared" si="6"/>
        <v>0</v>
      </c>
      <c r="R40" s="206"/>
      <c r="S40" s="273">
        <f>Q40+Q41</f>
        <v>0</v>
      </c>
      <c r="T40" s="207"/>
      <c r="U40" s="192"/>
      <c r="V40" s="80">
        <f t="shared" si="1"/>
        <v>0</v>
      </c>
      <c r="W40" s="81">
        <f t="shared" si="7"/>
        <v>0</v>
      </c>
      <c r="X40" s="82">
        <f t="shared" si="2"/>
        <v>0</v>
      </c>
      <c r="Y40" s="211"/>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row>
    <row r="41" spans="1:198" ht="18.75" customHeight="1" thickTop="1" thickBot="1" x14ac:dyDescent="0.25">
      <c r="A41" s="272"/>
      <c r="B41" s="73" t="s">
        <v>119</v>
      </c>
      <c r="C41" s="74" t="s">
        <v>116</v>
      </c>
      <c r="D41" s="75" t="s">
        <v>117</v>
      </c>
      <c r="E41" s="76" t="s">
        <v>59</v>
      </c>
      <c r="F41" s="74" t="s">
        <v>56</v>
      </c>
      <c r="G41" s="113" t="s">
        <v>120</v>
      </c>
      <c r="H41" s="182">
        <v>600</v>
      </c>
      <c r="I41" s="205"/>
      <c r="J41" s="205"/>
      <c r="K41" s="291"/>
      <c r="L41" s="192"/>
      <c r="M41" s="77">
        <f t="shared" si="3"/>
        <v>0</v>
      </c>
      <c r="N41" s="78">
        <f t="shared" si="4"/>
        <v>0</v>
      </c>
      <c r="O41" s="78">
        <f t="shared" si="5"/>
        <v>0</v>
      </c>
      <c r="P41" s="79">
        <f t="shared" si="0"/>
        <v>0</v>
      </c>
      <c r="Q41" s="78">
        <f t="shared" si="6"/>
        <v>0</v>
      </c>
      <c r="R41" s="206"/>
      <c r="S41" s="273"/>
      <c r="T41" s="207"/>
      <c r="U41" s="192"/>
      <c r="V41" s="80">
        <f t="shared" si="1"/>
        <v>0</v>
      </c>
      <c r="W41" s="81">
        <f t="shared" si="7"/>
        <v>0</v>
      </c>
      <c r="X41" s="82">
        <f t="shared" si="2"/>
        <v>0</v>
      </c>
      <c r="Y41" s="252"/>
    </row>
    <row r="42" spans="1:198" s="163" customFormat="1" ht="18.75" customHeight="1" thickTop="1" thickBot="1" x14ac:dyDescent="0.25">
      <c r="A42" s="150">
        <v>11</v>
      </c>
      <c r="B42" s="151" t="s">
        <v>121</v>
      </c>
      <c r="C42" s="152" t="s">
        <v>122</v>
      </c>
      <c r="D42" s="153" t="s">
        <v>123</v>
      </c>
      <c r="E42" s="154" t="s">
        <v>124</v>
      </c>
      <c r="F42" s="152" t="s">
        <v>56</v>
      </c>
      <c r="G42" s="152" t="s">
        <v>125</v>
      </c>
      <c r="H42" s="188">
        <v>700</v>
      </c>
      <c r="I42" s="220"/>
      <c r="J42" s="220"/>
      <c r="K42" s="291"/>
      <c r="L42" s="292"/>
      <c r="M42" s="156">
        <f t="shared" si="3"/>
        <v>0</v>
      </c>
      <c r="N42" s="157">
        <f t="shared" si="4"/>
        <v>0</v>
      </c>
      <c r="O42" s="157">
        <f t="shared" si="5"/>
        <v>0</v>
      </c>
      <c r="P42" s="158">
        <f t="shared" si="0"/>
        <v>0</v>
      </c>
      <c r="Q42" s="157">
        <f t="shared" si="6"/>
        <v>0</v>
      </c>
      <c r="R42" s="221"/>
      <c r="S42" s="232">
        <f t="shared" ref="S42:S48" si="8">Q42</f>
        <v>0</v>
      </c>
      <c r="T42" s="222"/>
      <c r="U42" s="197"/>
      <c r="V42" s="159">
        <f t="shared" si="1"/>
        <v>0</v>
      </c>
      <c r="W42" s="160">
        <f t="shared" si="7"/>
        <v>0</v>
      </c>
      <c r="X42" s="161">
        <f t="shared" si="2"/>
        <v>0</v>
      </c>
      <c r="Y42" s="211"/>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row>
    <row r="43" spans="1:198" s="72" customFormat="1" ht="18.75" customHeight="1" thickTop="1" thickBot="1" x14ac:dyDescent="0.25">
      <c r="A43" s="190">
        <v>12</v>
      </c>
      <c r="B43" s="73" t="s">
        <v>126</v>
      </c>
      <c r="C43" s="74" t="s">
        <v>127</v>
      </c>
      <c r="D43" s="75" t="s">
        <v>128</v>
      </c>
      <c r="E43" s="76" t="s">
        <v>101</v>
      </c>
      <c r="F43" s="74" t="s">
        <v>56</v>
      </c>
      <c r="G43" s="113" t="s">
        <v>129</v>
      </c>
      <c r="H43" s="182">
        <v>25</v>
      </c>
      <c r="I43" s="205"/>
      <c r="J43" s="205"/>
      <c r="K43" s="291"/>
      <c r="L43" s="192"/>
      <c r="M43" s="77">
        <f t="shared" si="3"/>
        <v>0</v>
      </c>
      <c r="N43" s="78">
        <f t="shared" si="4"/>
        <v>0</v>
      </c>
      <c r="O43" s="78">
        <f t="shared" si="5"/>
        <v>0</v>
      </c>
      <c r="P43" s="79">
        <f t="shared" si="0"/>
        <v>0</v>
      </c>
      <c r="Q43" s="78">
        <f t="shared" si="6"/>
        <v>0</v>
      </c>
      <c r="R43" s="206"/>
      <c r="S43" s="233">
        <f t="shared" si="8"/>
        <v>0</v>
      </c>
      <c r="T43" s="207"/>
      <c r="U43" s="192"/>
      <c r="V43" s="80">
        <f t="shared" si="1"/>
        <v>0</v>
      </c>
      <c r="W43" s="81">
        <f t="shared" si="7"/>
        <v>0</v>
      </c>
      <c r="X43" s="82">
        <f t="shared" si="2"/>
        <v>0</v>
      </c>
      <c r="Y43" s="211"/>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row>
    <row r="44" spans="1:198" s="163" customFormat="1" ht="18.75" customHeight="1" thickTop="1" thickBot="1" x14ac:dyDescent="0.25">
      <c r="A44" s="150">
        <v>13</v>
      </c>
      <c r="B44" s="151" t="s">
        <v>130</v>
      </c>
      <c r="C44" s="152" t="s">
        <v>131</v>
      </c>
      <c r="D44" s="153" t="s">
        <v>132</v>
      </c>
      <c r="E44" s="154" t="s">
        <v>133</v>
      </c>
      <c r="F44" s="152" t="s">
        <v>56</v>
      </c>
      <c r="G44" s="155" t="s">
        <v>134</v>
      </c>
      <c r="H44" s="188">
        <v>2000</v>
      </c>
      <c r="I44" s="220"/>
      <c r="J44" s="220"/>
      <c r="K44" s="291"/>
      <c r="L44" s="292"/>
      <c r="M44" s="156">
        <f t="shared" si="3"/>
        <v>0</v>
      </c>
      <c r="N44" s="157">
        <f t="shared" si="4"/>
        <v>0</v>
      </c>
      <c r="O44" s="157">
        <f t="shared" si="5"/>
        <v>0</v>
      </c>
      <c r="P44" s="158">
        <f t="shared" si="0"/>
        <v>0</v>
      </c>
      <c r="Q44" s="157">
        <f t="shared" si="6"/>
        <v>0</v>
      </c>
      <c r="R44" s="221"/>
      <c r="S44" s="237">
        <f t="shared" si="8"/>
        <v>0</v>
      </c>
      <c r="T44" s="222"/>
      <c r="U44" s="197"/>
      <c r="V44" s="159">
        <f t="shared" si="1"/>
        <v>0</v>
      </c>
      <c r="W44" s="160">
        <f t="shared" si="7"/>
        <v>0</v>
      </c>
      <c r="X44" s="161">
        <f t="shared" si="2"/>
        <v>0</v>
      </c>
      <c r="Y44" s="211"/>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row>
    <row r="45" spans="1:198" s="72" customFormat="1" ht="18.75" customHeight="1" thickTop="1" thickBot="1" x14ac:dyDescent="0.25">
      <c r="A45" s="190">
        <v>14</v>
      </c>
      <c r="B45" s="73" t="s">
        <v>135</v>
      </c>
      <c r="C45" s="74" t="s">
        <v>136</v>
      </c>
      <c r="D45" s="75" t="s">
        <v>137</v>
      </c>
      <c r="E45" s="76" t="s">
        <v>83</v>
      </c>
      <c r="F45" s="74" t="s">
        <v>56</v>
      </c>
      <c r="G45" s="74" t="s">
        <v>138</v>
      </c>
      <c r="H45" s="182">
        <v>670</v>
      </c>
      <c r="I45" s="205"/>
      <c r="J45" s="205"/>
      <c r="K45" s="291"/>
      <c r="L45" s="192"/>
      <c r="M45" s="77">
        <f t="shared" si="3"/>
        <v>0</v>
      </c>
      <c r="N45" s="78">
        <f t="shared" si="4"/>
        <v>0</v>
      </c>
      <c r="O45" s="78">
        <f t="shared" si="5"/>
        <v>0</v>
      </c>
      <c r="P45" s="79">
        <f t="shared" si="0"/>
        <v>0</v>
      </c>
      <c r="Q45" s="78">
        <f t="shared" si="6"/>
        <v>0</v>
      </c>
      <c r="R45" s="206"/>
      <c r="S45" s="233">
        <f t="shared" si="8"/>
        <v>0</v>
      </c>
      <c r="T45" s="207"/>
      <c r="U45" s="192"/>
      <c r="V45" s="80">
        <f t="shared" si="1"/>
        <v>0</v>
      </c>
      <c r="W45" s="81">
        <f t="shared" si="7"/>
        <v>0</v>
      </c>
      <c r="X45" s="82">
        <f t="shared" si="2"/>
        <v>0</v>
      </c>
      <c r="Y45" s="211"/>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row>
    <row r="46" spans="1:198" s="163" customFormat="1" ht="18.75" customHeight="1" thickTop="1" thickBot="1" x14ac:dyDescent="0.25">
      <c r="A46" s="150">
        <v>15</v>
      </c>
      <c r="B46" s="151" t="s">
        <v>139</v>
      </c>
      <c r="C46" s="152" t="s">
        <v>140</v>
      </c>
      <c r="D46" s="153" t="s">
        <v>141</v>
      </c>
      <c r="E46" s="154" t="s">
        <v>64</v>
      </c>
      <c r="F46" s="152" t="s">
        <v>56</v>
      </c>
      <c r="G46" s="155" t="s">
        <v>142</v>
      </c>
      <c r="H46" s="188">
        <v>1300</v>
      </c>
      <c r="I46" s="220"/>
      <c r="J46" s="220"/>
      <c r="K46" s="291"/>
      <c r="L46" s="292"/>
      <c r="M46" s="156">
        <f t="shared" si="3"/>
        <v>0</v>
      </c>
      <c r="N46" s="157">
        <f t="shared" si="4"/>
        <v>0</v>
      </c>
      <c r="O46" s="157">
        <f t="shared" si="5"/>
        <v>0</v>
      </c>
      <c r="P46" s="158">
        <f t="shared" si="0"/>
        <v>0</v>
      </c>
      <c r="Q46" s="157">
        <f t="shared" si="6"/>
        <v>0</v>
      </c>
      <c r="R46" s="221"/>
      <c r="S46" s="238">
        <f t="shared" si="8"/>
        <v>0</v>
      </c>
      <c r="T46" s="222"/>
      <c r="U46" s="197"/>
      <c r="V46" s="159">
        <f t="shared" si="1"/>
        <v>0</v>
      </c>
      <c r="W46" s="160">
        <f t="shared" si="7"/>
        <v>0</v>
      </c>
      <c r="X46" s="161">
        <f t="shared" si="2"/>
        <v>0</v>
      </c>
      <c r="Y46" s="211"/>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c r="GN46" s="162"/>
      <c r="GO46" s="162"/>
      <c r="GP46" s="162"/>
    </row>
    <row r="47" spans="1:198" ht="18.75" customHeight="1" thickTop="1" thickBot="1" x14ac:dyDescent="0.25">
      <c r="A47" s="190">
        <v>16</v>
      </c>
      <c r="B47" s="73" t="s">
        <v>143</v>
      </c>
      <c r="C47" s="74" t="s">
        <v>144</v>
      </c>
      <c r="D47" s="75" t="s">
        <v>145</v>
      </c>
      <c r="E47" s="76" t="s">
        <v>59</v>
      </c>
      <c r="F47" s="74" t="s">
        <v>56</v>
      </c>
      <c r="G47" s="113" t="s">
        <v>146</v>
      </c>
      <c r="H47" s="182">
        <v>5800</v>
      </c>
      <c r="I47" s="205"/>
      <c r="J47" s="205"/>
      <c r="K47" s="291"/>
      <c r="L47" s="192"/>
      <c r="M47" s="77">
        <f t="shared" si="3"/>
        <v>0</v>
      </c>
      <c r="N47" s="78">
        <f t="shared" si="4"/>
        <v>0</v>
      </c>
      <c r="O47" s="78">
        <f t="shared" si="5"/>
        <v>0</v>
      </c>
      <c r="P47" s="79">
        <f t="shared" si="0"/>
        <v>0</v>
      </c>
      <c r="Q47" s="78">
        <f t="shared" si="6"/>
        <v>0</v>
      </c>
      <c r="R47" s="206"/>
      <c r="S47" s="234">
        <f t="shared" si="8"/>
        <v>0</v>
      </c>
      <c r="T47" s="207"/>
      <c r="U47" s="192"/>
      <c r="V47" s="80">
        <f t="shared" si="1"/>
        <v>0</v>
      </c>
      <c r="W47" s="81">
        <f t="shared" si="7"/>
        <v>0</v>
      </c>
      <c r="X47" s="82">
        <f t="shared" si="2"/>
        <v>0</v>
      </c>
      <c r="Y47" s="252"/>
    </row>
    <row r="48" spans="1:198" s="163" customFormat="1" ht="18.75" customHeight="1" thickTop="1" thickBot="1" x14ac:dyDescent="0.25">
      <c r="A48" s="150">
        <v>17</v>
      </c>
      <c r="B48" s="151" t="s">
        <v>147</v>
      </c>
      <c r="C48" s="152" t="s">
        <v>148</v>
      </c>
      <c r="D48" s="153" t="s">
        <v>149</v>
      </c>
      <c r="E48" s="154" t="s">
        <v>87</v>
      </c>
      <c r="F48" s="152" t="s">
        <v>56</v>
      </c>
      <c r="G48" s="155" t="s">
        <v>150</v>
      </c>
      <c r="H48" s="188">
        <v>4500</v>
      </c>
      <c r="I48" s="220"/>
      <c r="J48" s="220"/>
      <c r="K48" s="291"/>
      <c r="L48" s="292"/>
      <c r="M48" s="156">
        <f t="shared" si="3"/>
        <v>0</v>
      </c>
      <c r="N48" s="157">
        <f t="shared" si="4"/>
        <v>0</v>
      </c>
      <c r="O48" s="157">
        <f t="shared" si="5"/>
        <v>0</v>
      </c>
      <c r="P48" s="158">
        <f t="shared" si="0"/>
        <v>0</v>
      </c>
      <c r="Q48" s="157">
        <f t="shared" si="6"/>
        <v>0</v>
      </c>
      <c r="R48" s="221"/>
      <c r="S48" s="237">
        <f t="shared" si="8"/>
        <v>0</v>
      </c>
      <c r="T48" s="222"/>
      <c r="U48" s="197"/>
      <c r="V48" s="159">
        <f t="shared" si="1"/>
        <v>0</v>
      </c>
      <c r="W48" s="160">
        <f t="shared" si="7"/>
        <v>0</v>
      </c>
      <c r="X48" s="161">
        <f t="shared" si="2"/>
        <v>0</v>
      </c>
      <c r="Y48" s="211"/>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S48" s="162"/>
      <c r="DT48" s="162"/>
      <c r="DU48" s="162"/>
      <c r="DV48" s="162"/>
      <c r="DW48" s="162"/>
      <c r="DX48" s="162"/>
      <c r="DY48" s="162"/>
      <c r="DZ48" s="162"/>
      <c r="EA48" s="162"/>
      <c r="EB48" s="162"/>
      <c r="EC48" s="162"/>
      <c r="ED48" s="162"/>
      <c r="EE48" s="162"/>
      <c r="EF48" s="162"/>
      <c r="EG48" s="162"/>
      <c r="EH48" s="162"/>
      <c r="EI48" s="162"/>
      <c r="EJ48" s="162"/>
      <c r="EK48" s="162"/>
      <c r="EL48" s="162"/>
      <c r="EM48" s="162"/>
      <c r="EN48" s="162"/>
      <c r="EO48" s="162"/>
      <c r="EP48" s="162"/>
      <c r="EQ48" s="162"/>
      <c r="ER48" s="162"/>
      <c r="ES48" s="162"/>
      <c r="ET48" s="162"/>
      <c r="EU48" s="162"/>
      <c r="EV48" s="162"/>
      <c r="EW48" s="162"/>
      <c r="EX48" s="162"/>
      <c r="EY48" s="162"/>
      <c r="EZ48" s="162"/>
      <c r="FA48" s="162"/>
      <c r="FB48" s="162"/>
      <c r="FC48" s="162"/>
      <c r="FD48" s="162"/>
      <c r="FE48" s="162"/>
      <c r="FF48" s="162"/>
      <c r="FG48" s="162"/>
      <c r="FH48" s="162"/>
      <c r="FI48" s="162"/>
      <c r="FJ48" s="162"/>
      <c r="FK48" s="162"/>
      <c r="FL48" s="162"/>
      <c r="FM48" s="162"/>
      <c r="FN48" s="162"/>
      <c r="FO48" s="162"/>
      <c r="FP48" s="162"/>
      <c r="FQ48" s="162"/>
      <c r="FR48" s="162"/>
      <c r="FS48" s="162"/>
      <c r="FT48" s="162"/>
      <c r="FU48" s="162"/>
      <c r="FV48" s="162"/>
      <c r="FW48" s="162"/>
      <c r="FX48" s="162"/>
      <c r="FY48" s="162"/>
      <c r="FZ48" s="162"/>
      <c r="GA48" s="162"/>
      <c r="GB48" s="162"/>
      <c r="GC48" s="162"/>
      <c r="GD48" s="162"/>
      <c r="GE48" s="162"/>
      <c r="GF48" s="162"/>
      <c r="GG48" s="162"/>
      <c r="GH48" s="162"/>
      <c r="GI48" s="162"/>
      <c r="GJ48" s="162"/>
      <c r="GK48" s="162"/>
      <c r="GL48" s="162"/>
      <c r="GM48" s="162"/>
      <c r="GN48" s="162"/>
      <c r="GO48" s="162"/>
      <c r="GP48" s="162"/>
    </row>
    <row r="49" spans="1:198" s="72" customFormat="1" ht="18.75" customHeight="1" thickTop="1" thickBot="1" x14ac:dyDescent="0.25">
      <c r="A49" s="272">
        <v>18</v>
      </c>
      <c r="B49" s="73" t="s">
        <v>151</v>
      </c>
      <c r="C49" s="74" t="s">
        <v>152</v>
      </c>
      <c r="D49" s="75" t="s">
        <v>153</v>
      </c>
      <c r="E49" s="76" t="s">
        <v>91</v>
      </c>
      <c r="F49" s="74" t="s">
        <v>56</v>
      </c>
      <c r="G49" s="113" t="s">
        <v>154</v>
      </c>
      <c r="H49" s="182">
        <v>5600</v>
      </c>
      <c r="I49" s="205"/>
      <c r="J49" s="205"/>
      <c r="K49" s="291"/>
      <c r="L49" s="192"/>
      <c r="M49" s="77">
        <f t="shared" si="3"/>
        <v>0</v>
      </c>
      <c r="N49" s="78">
        <f t="shared" si="4"/>
        <v>0</v>
      </c>
      <c r="O49" s="78">
        <f t="shared" si="5"/>
        <v>0</v>
      </c>
      <c r="P49" s="79">
        <f t="shared" si="0"/>
        <v>0</v>
      </c>
      <c r="Q49" s="78">
        <f t="shared" si="6"/>
        <v>0</v>
      </c>
      <c r="R49" s="206"/>
      <c r="S49" s="277">
        <f>Q49+Q50</f>
        <v>0</v>
      </c>
      <c r="T49" s="207"/>
      <c r="U49" s="192"/>
      <c r="V49" s="80">
        <f t="shared" si="1"/>
        <v>0</v>
      </c>
      <c r="W49" s="81">
        <f t="shared" si="7"/>
        <v>0</v>
      </c>
      <c r="X49" s="82">
        <f t="shared" si="2"/>
        <v>0</v>
      </c>
      <c r="Y49" s="211"/>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row>
    <row r="50" spans="1:198" s="72" customFormat="1" ht="18.75" customHeight="1" thickTop="1" thickBot="1" x14ac:dyDescent="0.25">
      <c r="A50" s="272"/>
      <c r="B50" s="73" t="s">
        <v>155</v>
      </c>
      <c r="C50" s="74" t="s">
        <v>152</v>
      </c>
      <c r="D50" s="75" t="s">
        <v>153</v>
      </c>
      <c r="E50" s="76" t="s">
        <v>156</v>
      </c>
      <c r="F50" s="74" t="s">
        <v>56</v>
      </c>
      <c r="G50" s="113" t="s">
        <v>157</v>
      </c>
      <c r="H50" s="182">
        <v>1200</v>
      </c>
      <c r="I50" s="205"/>
      <c r="J50" s="205"/>
      <c r="K50" s="291"/>
      <c r="L50" s="192"/>
      <c r="M50" s="77">
        <f t="shared" si="3"/>
        <v>0</v>
      </c>
      <c r="N50" s="78">
        <f t="shared" si="4"/>
        <v>0</v>
      </c>
      <c r="O50" s="78">
        <f t="shared" si="5"/>
        <v>0</v>
      </c>
      <c r="P50" s="79">
        <f t="shared" si="0"/>
        <v>0</v>
      </c>
      <c r="Q50" s="78">
        <f t="shared" si="6"/>
        <v>0</v>
      </c>
      <c r="R50" s="206"/>
      <c r="S50" s="278"/>
      <c r="T50" s="207"/>
      <c r="U50" s="192"/>
      <c r="V50" s="80">
        <f t="shared" si="1"/>
        <v>0</v>
      </c>
      <c r="W50" s="81">
        <f t="shared" si="7"/>
        <v>0</v>
      </c>
      <c r="X50" s="82">
        <f t="shared" si="2"/>
        <v>0</v>
      </c>
      <c r="Y50" s="211"/>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row>
    <row r="51" spans="1:198" s="163" customFormat="1" ht="18.75" customHeight="1" thickTop="1" thickBot="1" x14ac:dyDescent="0.25">
      <c r="A51" s="270">
        <v>19</v>
      </c>
      <c r="B51" s="151" t="s">
        <v>158</v>
      </c>
      <c r="C51" s="152" t="s">
        <v>159</v>
      </c>
      <c r="D51" s="153" t="s">
        <v>160</v>
      </c>
      <c r="E51" s="154" t="s">
        <v>64</v>
      </c>
      <c r="F51" s="152" t="s">
        <v>56</v>
      </c>
      <c r="G51" s="155" t="s">
        <v>161</v>
      </c>
      <c r="H51" s="188">
        <v>240</v>
      </c>
      <c r="I51" s="220"/>
      <c r="J51" s="220"/>
      <c r="K51" s="291"/>
      <c r="L51" s="292"/>
      <c r="M51" s="156">
        <f t="shared" si="3"/>
        <v>0</v>
      </c>
      <c r="N51" s="157">
        <f t="shared" si="4"/>
        <v>0</v>
      </c>
      <c r="O51" s="157">
        <f t="shared" si="5"/>
        <v>0</v>
      </c>
      <c r="P51" s="158">
        <f t="shared" si="0"/>
        <v>0</v>
      </c>
      <c r="Q51" s="157">
        <f t="shared" si="6"/>
        <v>0</v>
      </c>
      <c r="R51" s="221"/>
      <c r="S51" s="276">
        <f>Q51+Q52</f>
        <v>0</v>
      </c>
      <c r="T51" s="222"/>
      <c r="U51" s="197"/>
      <c r="V51" s="159">
        <f t="shared" si="1"/>
        <v>0</v>
      </c>
      <c r="W51" s="160">
        <f t="shared" si="7"/>
        <v>0</v>
      </c>
      <c r="X51" s="161">
        <f t="shared" si="2"/>
        <v>0</v>
      </c>
      <c r="Y51" s="211"/>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62"/>
      <c r="CP51" s="162"/>
      <c r="CQ51" s="162"/>
      <c r="CR51" s="162"/>
      <c r="CS51" s="162"/>
      <c r="CT51" s="162"/>
      <c r="CU51" s="162"/>
      <c r="CV51" s="162"/>
      <c r="CW51" s="162"/>
      <c r="CX51" s="162"/>
      <c r="CY51" s="162"/>
      <c r="CZ51" s="162"/>
      <c r="DA51" s="162"/>
      <c r="DB51" s="162"/>
      <c r="DC51" s="162"/>
      <c r="DD51" s="162"/>
      <c r="DE51" s="162"/>
      <c r="DF51" s="162"/>
      <c r="DG51" s="162"/>
      <c r="DH51" s="162"/>
      <c r="DI51" s="162"/>
      <c r="DJ51" s="162"/>
      <c r="DK51" s="162"/>
      <c r="DL51" s="162"/>
      <c r="DM51" s="162"/>
      <c r="DN51" s="162"/>
      <c r="DO51" s="162"/>
      <c r="DP51" s="162"/>
      <c r="DQ51" s="162"/>
      <c r="DR51" s="162"/>
      <c r="DS51" s="162"/>
      <c r="DT51" s="162"/>
      <c r="DU51" s="162"/>
      <c r="DV51" s="162"/>
      <c r="DW51" s="162"/>
      <c r="DX51" s="162"/>
      <c r="DY51" s="162"/>
      <c r="DZ51" s="162"/>
      <c r="EA51" s="162"/>
      <c r="EB51" s="162"/>
      <c r="EC51" s="162"/>
      <c r="ED51" s="162"/>
      <c r="EE51" s="162"/>
      <c r="EF51" s="162"/>
      <c r="EG51" s="162"/>
      <c r="EH51" s="162"/>
      <c r="EI51" s="162"/>
      <c r="EJ51" s="162"/>
      <c r="EK51" s="162"/>
      <c r="EL51" s="162"/>
      <c r="EM51" s="162"/>
      <c r="EN51" s="162"/>
      <c r="EO51" s="162"/>
      <c r="EP51" s="162"/>
      <c r="EQ51" s="162"/>
      <c r="ER51" s="162"/>
      <c r="ES51" s="162"/>
      <c r="ET51" s="162"/>
      <c r="EU51" s="162"/>
      <c r="EV51" s="162"/>
      <c r="EW51" s="162"/>
      <c r="EX51" s="162"/>
      <c r="EY51" s="162"/>
      <c r="EZ51" s="162"/>
      <c r="FA51" s="162"/>
      <c r="FB51" s="162"/>
      <c r="FC51" s="162"/>
      <c r="FD51" s="162"/>
      <c r="FE51" s="162"/>
      <c r="FF51" s="162"/>
      <c r="FG51" s="162"/>
      <c r="FH51" s="162"/>
      <c r="FI51" s="162"/>
      <c r="FJ51" s="162"/>
      <c r="FK51" s="162"/>
      <c r="FL51" s="162"/>
      <c r="FM51" s="162"/>
      <c r="FN51" s="162"/>
      <c r="FO51" s="162"/>
      <c r="FP51" s="162"/>
      <c r="FQ51" s="162"/>
      <c r="FR51" s="162"/>
      <c r="FS51" s="162"/>
      <c r="FT51" s="162"/>
      <c r="FU51" s="162"/>
      <c r="FV51" s="162"/>
      <c r="FW51" s="162"/>
      <c r="FX51" s="162"/>
      <c r="FY51" s="162"/>
      <c r="FZ51" s="162"/>
      <c r="GA51" s="162"/>
      <c r="GB51" s="162"/>
      <c r="GC51" s="162"/>
      <c r="GD51" s="162"/>
      <c r="GE51" s="162"/>
      <c r="GF51" s="162"/>
      <c r="GG51" s="162"/>
      <c r="GH51" s="162"/>
      <c r="GI51" s="162"/>
      <c r="GJ51" s="162"/>
      <c r="GK51" s="162"/>
      <c r="GL51" s="162"/>
      <c r="GM51" s="162"/>
      <c r="GN51" s="162"/>
      <c r="GO51" s="162"/>
      <c r="GP51" s="162"/>
    </row>
    <row r="52" spans="1:198" s="230" customFormat="1" ht="18.75" customHeight="1" thickTop="1" thickBot="1" x14ac:dyDescent="0.25">
      <c r="A52" s="270"/>
      <c r="B52" s="151" t="s">
        <v>162</v>
      </c>
      <c r="C52" s="152" t="s">
        <v>159</v>
      </c>
      <c r="D52" s="153" t="s">
        <v>160</v>
      </c>
      <c r="E52" s="154" t="s">
        <v>163</v>
      </c>
      <c r="F52" s="152" t="s">
        <v>56</v>
      </c>
      <c r="G52" s="155" t="s">
        <v>164</v>
      </c>
      <c r="H52" s="188">
        <v>130</v>
      </c>
      <c r="I52" s="220"/>
      <c r="J52" s="220"/>
      <c r="K52" s="291"/>
      <c r="L52" s="292"/>
      <c r="M52" s="156">
        <f t="shared" si="3"/>
        <v>0</v>
      </c>
      <c r="N52" s="157">
        <f t="shared" si="4"/>
        <v>0</v>
      </c>
      <c r="O52" s="157">
        <f t="shared" si="5"/>
        <v>0</v>
      </c>
      <c r="P52" s="158">
        <f t="shared" si="0"/>
        <v>0</v>
      </c>
      <c r="Q52" s="157">
        <f t="shared" si="6"/>
        <v>0</v>
      </c>
      <c r="R52" s="221"/>
      <c r="S52" s="276"/>
      <c r="T52" s="222"/>
      <c r="U52" s="197"/>
      <c r="V52" s="159">
        <f t="shared" si="1"/>
        <v>0</v>
      </c>
      <c r="W52" s="160">
        <f t="shared" si="7"/>
        <v>0</v>
      </c>
      <c r="X52" s="161">
        <f t="shared" si="2"/>
        <v>0</v>
      </c>
      <c r="Y52" s="25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2"/>
      <c r="BQ52" s="242"/>
      <c r="BR52" s="242"/>
      <c r="BS52" s="242"/>
      <c r="BT52" s="242"/>
      <c r="BU52" s="242"/>
      <c r="BV52" s="242"/>
      <c r="BW52" s="242"/>
      <c r="BX52" s="242"/>
      <c r="BY52" s="242"/>
      <c r="BZ52" s="242"/>
      <c r="CA52" s="242"/>
      <c r="CB52" s="242"/>
      <c r="CC52" s="242"/>
      <c r="CD52" s="242"/>
      <c r="CE52" s="242"/>
      <c r="CF52" s="242"/>
      <c r="CG52" s="242"/>
      <c r="CH52" s="242"/>
      <c r="CI52" s="242"/>
      <c r="CJ52" s="242"/>
      <c r="CK52" s="242"/>
      <c r="CL52" s="242"/>
      <c r="CM52" s="242"/>
      <c r="CN52" s="242"/>
      <c r="CO52" s="167"/>
      <c r="CP52" s="167"/>
      <c r="CQ52" s="167"/>
      <c r="CR52" s="167"/>
      <c r="CS52" s="167"/>
      <c r="CT52" s="167"/>
      <c r="CU52" s="16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c r="DU52" s="167"/>
      <c r="DV52" s="167"/>
      <c r="DW52" s="167"/>
      <c r="DX52" s="167"/>
      <c r="DY52" s="167"/>
      <c r="DZ52" s="167"/>
      <c r="EA52" s="167"/>
      <c r="EB52" s="167"/>
      <c r="EC52" s="167"/>
      <c r="ED52" s="167"/>
      <c r="EE52" s="167"/>
      <c r="EF52" s="167"/>
      <c r="EG52" s="167"/>
      <c r="EH52" s="167"/>
      <c r="EI52" s="167"/>
      <c r="EJ52" s="167"/>
      <c r="EK52" s="167"/>
      <c r="EL52" s="167"/>
      <c r="EM52" s="167"/>
      <c r="EN52" s="167"/>
      <c r="EO52" s="167"/>
      <c r="EP52" s="167"/>
      <c r="EQ52" s="167"/>
      <c r="ER52" s="167"/>
      <c r="ES52" s="167"/>
      <c r="ET52" s="167"/>
      <c r="EU52" s="167"/>
      <c r="EV52" s="167"/>
      <c r="EW52" s="167"/>
      <c r="EX52" s="167"/>
      <c r="EY52" s="167"/>
      <c r="EZ52" s="167"/>
      <c r="FA52" s="167"/>
      <c r="FB52" s="167"/>
      <c r="FC52" s="167"/>
      <c r="FD52" s="167"/>
      <c r="FE52" s="167"/>
      <c r="FF52" s="167"/>
      <c r="FG52" s="167"/>
      <c r="FH52" s="167"/>
      <c r="FI52" s="167"/>
      <c r="FJ52" s="167"/>
      <c r="FK52" s="167"/>
      <c r="FL52" s="167"/>
      <c r="FM52" s="167"/>
      <c r="FN52" s="167"/>
      <c r="FO52" s="167"/>
      <c r="FP52" s="167"/>
      <c r="FQ52" s="167"/>
      <c r="FR52" s="167"/>
      <c r="FS52" s="167"/>
      <c r="FT52" s="167"/>
      <c r="FU52" s="167"/>
      <c r="FV52" s="167"/>
      <c r="FW52" s="167"/>
      <c r="FX52" s="167"/>
      <c r="FY52" s="167"/>
      <c r="FZ52" s="167"/>
      <c r="GA52" s="167"/>
      <c r="GB52" s="167"/>
      <c r="GC52" s="167"/>
      <c r="GD52" s="167"/>
      <c r="GE52" s="167"/>
      <c r="GF52" s="167"/>
      <c r="GG52" s="167"/>
      <c r="GH52" s="167"/>
      <c r="GI52" s="167"/>
      <c r="GJ52" s="167"/>
      <c r="GK52" s="167"/>
      <c r="GL52" s="167"/>
      <c r="GM52" s="167"/>
      <c r="GN52" s="167"/>
      <c r="GO52" s="167"/>
      <c r="GP52" s="167"/>
    </row>
    <row r="53" spans="1:198" s="72" customFormat="1" ht="18.75" customHeight="1" thickTop="1" thickBot="1" x14ac:dyDescent="0.25">
      <c r="A53" s="190">
        <v>20</v>
      </c>
      <c r="B53" s="73" t="s">
        <v>165</v>
      </c>
      <c r="C53" s="74" t="s">
        <v>166</v>
      </c>
      <c r="D53" s="75" t="s">
        <v>167</v>
      </c>
      <c r="E53" s="76" t="s">
        <v>59</v>
      </c>
      <c r="F53" s="74" t="s">
        <v>56</v>
      </c>
      <c r="G53" s="113" t="s">
        <v>73</v>
      </c>
      <c r="H53" s="182">
        <v>3500</v>
      </c>
      <c r="I53" s="205"/>
      <c r="J53" s="205"/>
      <c r="K53" s="291"/>
      <c r="L53" s="192"/>
      <c r="M53" s="77">
        <f t="shared" si="3"/>
        <v>0</v>
      </c>
      <c r="N53" s="78">
        <f t="shared" si="4"/>
        <v>0</v>
      </c>
      <c r="O53" s="78">
        <f t="shared" si="5"/>
        <v>0</v>
      </c>
      <c r="P53" s="79">
        <f t="shared" si="0"/>
        <v>0</v>
      </c>
      <c r="Q53" s="78">
        <f t="shared" si="6"/>
        <v>0</v>
      </c>
      <c r="R53" s="206"/>
      <c r="S53" s="235">
        <f>Q53</f>
        <v>0</v>
      </c>
      <c r="T53" s="207"/>
      <c r="U53" s="192"/>
      <c r="V53" s="80">
        <f t="shared" si="1"/>
        <v>0</v>
      </c>
      <c r="W53" s="81">
        <f t="shared" si="7"/>
        <v>0</v>
      </c>
      <c r="X53" s="82">
        <f t="shared" si="2"/>
        <v>0</v>
      </c>
      <c r="Y53" s="211"/>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7"/>
      <c r="BR53" s="127"/>
      <c r="BS53" s="127"/>
      <c r="BT53" s="127"/>
      <c r="BU53" s="127"/>
      <c r="BV53" s="127"/>
      <c r="BW53" s="127"/>
      <c r="BX53" s="127"/>
      <c r="BY53" s="127"/>
      <c r="BZ53" s="127"/>
      <c r="CA53" s="127"/>
      <c r="CB53" s="127"/>
      <c r="CC53" s="127"/>
      <c r="CD53" s="127"/>
      <c r="CE53" s="127"/>
      <c r="CF53" s="127"/>
      <c r="CG53" s="127"/>
      <c r="CH53" s="127"/>
      <c r="CI53" s="127"/>
      <c r="CJ53" s="127"/>
      <c r="CK53" s="127"/>
      <c r="CL53" s="127"/>
      <c r="CM53" s="127"/>
      <c r="CN53" s="127"/>
    </row>
    <row r="54" spans="1:198" s="163" customFormat="1" ht="18.75" customHeight="1" thickTop="1" thickBot="1" x14ac:dyDescent="0.25">
      <c r="A54" s="270">
        <v>21</v>
      </c>
      <c r="B54" s="151" t="s">
        <v>168</v>
      </c>
      <c r="C54" s="152" t="s">
        <v>169</v>
      </c>
      <c r="D54" s="153" t="s">
        <v>170</v>
      </c>
      <c r="E54" s="154" t="s">
        <v>171</v>
      </c>
      <c r="F54" s="152" t="s">
        <v>56</v>
      </c>
      <c r="G54" s="155" t="s">
        <v>172</v>
      </c>
      <c r="H54" s="188">
        <v>700</v>
      </c>
      <c r="I54" s="220"/>
      <c r="J54" s="220"/>
      <c r="K54" s="291"/>
      <c r="L54" s="292"/>
      <c r="M54" s="156">
        <f t="shared" ref="M54:M84" si="9">K54/100*L54</f>
        <v>0</v>
      </c>
      <c r="N54" s="157">
        <f t="shared" ref="N54:N84" si="10">K54+M54</f>
        <v>0</v>
      </c>
      <c r="O54" s="157">
        <f t="shared" ref="O54:O84" si="11">K54*H54</f>
        <v>0</v>
      </c>
      <c r="P54" s="158">
        <f t="shared" ref="P54:P84" si="12">O54/100*L54</f>
        <v>0</v>
      </c>
      <c r="Q54" s="157">
        <f t="shared" ref="Q54:Q84" si="13">O54+P54</f>
        <v>0</v>
      </c>
      <c r="R54" s="221"/>
      <c r="S54" s="279">
        <f>Q54+Q55+Q56</f>
        <v>0</v>
      </c>
      <c r="T54" s="222"/>
      <c r="U54" s="197"/>
      <c r="V54" s="159">
        <f t="shared" ref="V54:V84" si="14">K54*U54</f>
        <v>0</v>
      </c>
      <c r="W54" s="160">
        <f t="shared" ref="W54:W84" si="15">V54/100*L54</f>
        <v>0</v>
      </c>
      <c r="X54" s="161">
        <f t="shared" ref="X54:X84" si="16">V54+W54</f>
        <v>0</v>
      </c>
      <c r="Y54" s="211"/>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7"/>
      <c r="CJ54" s="127"/>
      <c r="CK54" s="127"/>
      <c r="CL54" s="127"/>
      <c r="CM54" s="127"/>
      <c r="CN54" s="127"/>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2"/>
      <c r="DM54" s="162"/>
      <c r="DN54" s="162"/>
      <c r="DO54" s="162"/>
      <c r="DP54" s="162"/>
      <c r="DQ54" s="162"/>
      <c r="DR54" s="162"/>
      <c r="DS54" s="162"/>
      <c r="DT54" s="162"/>
      <c r="DU54" s="162"/>
      <c r="DV54" s="162"/>
      <c r="DW54" s="162"/>
      <c r="DX54" s="162"/>
      <c r="DY54" s="162"/>
      <c r="DZ54" s="162"/>
      <c r="EA54" s="162"/>
      <c r="EB54" s="162"/>
      <c r="EC54" s="162"/>
      <c r="ED54" s="162"/>
      <c r="EE54" s="162"/>
      <c r="EF54" s="162"/>
      <c r="EG54" s="162"/>
      <c r="EH54" s="162"/>
      <c r="EI54" s="162"/>
      <c r="EJ54" s="162"/>
      <c r="EK54" s="162"/>
      <c r="EL54" s="162"/>
      <c r="EM54" s="162"/>
      <c r="EN54" s="162"/>
      <c r="EO54" s="162"/>
      <c r="EP54" s="162"/>
      <c r="EQ54" s="162"/>
      <c r="ER54" s="162"/>
      <c r="ES54" s="162"/>
      <c r="ET54" s="162"/>
      <c r="EU54" s="162"/>
      <c r="EV54" s="162"/>
      <c r="EW54" s="162"/>
      <c r="EX54" s="162"/>
      <c r="EY54" s="162"/>
      <c r="EZ54" s="162"/>
      <c r="FA54" s="162"/>
      <c r="FB54" s="162"/>
      <c r="FC54" s="162"/>
      <c r="FD54" s="162"/>
      <c r="FE54" s="162"/>
      <c r="FF54" s="162"/>
      <c r="FG54" s="162"/>
      <c r="FH54" s="162"/>
      <c r="FI54" s="162"/>
      <c r="FJ54" s="162"/>
      <c r="FK54" s="162"/>
      <c r="FL54" s="162"/>
      <c r="FM54" s="162"/>
      <c r="FN54" s="162"/>
      <c r="FO54" s="162"/>
      <c r="FP54" s="162"/>
      <c r="FQ54" s="162"/>
      <c r="FR54" s="162"/>
      <c r="FS54" s="162"/>
      <c r="FT54" s="162"/>
      <c r="FU54" s="162"/>
      <c r="FV54" s="162"/>
      <c r="FW54" s="162"/>
      <c r="FX54" s="162"/>
      <c r="FY54" s="162"/>
      <c r="FZ54" s="162"/>
      <c r="GA54" s="162"/>
      <c r="GB54" s="162"/>
      <c r="GC54" s="162"/>
      <c r="GD54" s="162"/>
      <c r="GE54" s="162"/>
      <c r="GF54" s="162"/>
      <c r="GG54" s="162"/>
      <c r="GH54" s="162"/>
      <c r="GI54" s="162"/>
      <c r="GJ54" s="162"/>
      <c r="GK54" s="162"/>
      <c r="GL54" s="162"/>
      <c r="GM54" s="162"/>
      <c r="GN54" s="162"/>
      <c r="GO54" s="162"/>
      <c r="GP54" s="162"/>
    </row>
    <row r="55" spans="1:198" s="230" customFormat="1" ht="18.75" customHeight="1" thickTop="1" thickBot="1" x14ac:dyDescent="0.25">
      <c r="A55" s="270"/>
      <c r="B55" s="151" t="s">
        <v>173</v>
      </c>
      <c r="C55" s="152" t="s">
        <v>169</v>
      </c>
      <c r="D55" s="153" t="s">
        <v>170</v>
      </c>
      <c r="E55" s="154" t="s">
        <v>174</v>
      </c>
      <c r="F55" s="152" t="s">
        <v>56</v>
      </c>
      <c r="G55" s="155" t="s">
        <v>175</v>
      </c>
      <c r="H55" s="188">
        <v>2600</v>
      </c>
      <c r="I55" s="220"/>
      <c r="J55" s="220"/>
      <c r="K55" s="291"/>
      <c r="L55" s="292"/>
      <c r="M55" s="156">
        <f t="shared" si="9"/>
        <v>0</v>
      </c>
      <c r="N55" s="157">
        <f t="shared" si="10"/>
        <v>0</v>
      </c>
      <c r="O55" s="157">
        <f t="shared" si="11"/>
        <v>0</v>
      </c>
      <c r="P55" s="158">
        <f t="shared" si="12"/>
        <v>0</v>
      </c>
      <c r="Q55" s="157">
        <f t="shared" si="13"/>
        <v>0</v>
      </c>
      <c r="R55" s="221"/>
      <c r="S55" s="280"/>
      <c r="T55" s="222"/>
      <c r="U55" s="197"/>
      <c r="V55" s="159">
        <f t="shared" si="14"/>
        <v>0</v>
      </c>
      <c r="W55" s="160">
        <f t="shared" si="15"/>
        <v>0</v>
      </c>
      <c r="X55" s="161">
        <f t="shared" si="16"/>
        <v>0</v>
      </c>
      <c r="Y55" s="25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2"/>
      <c r="BD55" s="242"/>
      <c r="BE55" s="242"/>
      <c r="BF55" s="242"/>
      <c r="BG55" s="242"/>
      <c r="BH55" s="242"/>
      <c r="BI55" s="242"/>
      <c r="BJ55" s="242"/>
      <c r="BK55" s="242"/>
      <c r="BL55" s="242"/>
      <c r="BM55" s="242"/>
      <c r="BN55" s="242"/>
      <c r="BO55" s="242"/>
      <c r="BP55" s="242"/>
      <c r="BQ55" s="242"/>
      <c r="BR55" s="242"/>
      <c r="BS55" s="242"/>
      <c r="BT55" s="242"/>
      <c r="BU55" s="242"/>
      <c r="BV55" s="242"/>
      <c r="BW55" s="242"/>
      <c r="BX55" s="242"/>
      <c r="BY55" s="242"/>
      <c r="BZ55" s="242"/>
      <c r="CA55" s="242"/>
      <c r="CB55" s="242"/>
      <c r="CC55" s="242"/>
      <c r="CD55" s="242"/>
      <c r="CE55" s="242"/>
      <c r="CF55" s="242"/>
      <c r="CG55" s="242"/>
      <c r="CH55" s="242"/>
      <c r="CI55" s="242"/>
      <c r="CJ55" s="242"/>
      <c r="CK55" s="242"/>
      <c r="CL55" s="242"/>
      <c r="CM55" s="242"/>
      <c r="CN55" s="242"/>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c r="EP55" s="167"/>
      <c r="EQ55" s="167"/>
      <c r="ER55" s="167"/>
      <c r="ES55" s="167"/>
      <c r="ET55" s="167"/>
      <c r="EU55" s="167"/>
      <c r="EV55" s="167"/>
      <c r="EW55" s="167"/>
      <c r="EX55" s="167"/>
      <c r="EY55" s="167"/>
      <c r="EZ55" s="167"/>
      <c r="FA55" s="167"/>
      <c r="FB55" s="167"/>
      <c r="FC55" s="167"/>
      <c r="FD55" s="167"/>
      <c r="FE55" s="167"/>
      <c r="FF55" s="167"/>
      <c r="FG55" s="167"/>
      <c r="FH55" s="167"/>
      <c r="FI55" s="167"/>
      <c r="FJ55" s="167"/>
      <c r="FK55" s="167"/>
      <c r="FL55" s="167"/>
      <c r="FM55" s="167"/>
      <c r="FN55" s="167"/>
      <c r="FO55" s="167"/>
      <c r="FP55" s="167"/>
      <c r="FQ55" s="167"/>
      <c r="FR55" s="167"/>
      <c r="FS55" s="167"/>
      <c r="FT55" s="167"/>
      <c r="FU55" s="167"/>
      <c r="FV55" s="167"/>
      <c r="FW55" s="167"/>
      <c r="FX55" s="167"/>
      <c r="FY55" s="167"/>
      <c r="FZ55" s="167"/>
      <c r="GA55" s="167"/>
      <c r="GB55" s="167"/>
      <c r="GC55" s="167"/>
      <c r="GD55" s="167"/>
      <c r="GE55" s="167"/>
      <c r="GF55" s="167"/>
      <c r="GG55" s="167"/>
      <c r="GH55" s="167"/>
      <c r="GI55" s="167"/>
      <c r="GJ55" s="167"/>
      <c r="GK55" s="167"/>
      <c r="GL55" s="167"/>
      <c r="GM55" s="167"/>
      <c r="GN55" s="167"/>
      <c r="GO55" s="167"/>
      <c r="GP55" s="167"/>
    </row>
    <row r="56" spans="1:198" s="163" customFormat="1" ht="18.75" customHeight="1" thickTop="1" thickBot="1" x14ac:dyDescent="0.25">
      <c r="A56" s="270"/>
      <c r="B56" s="151" t="s">
        <v>176</v>
      </c>
      <c r="C56" s="152" t="s">
        <v>169</v>
      </c>
      <c r="D56" s="153" t="s">
        <v>170</v>
      </c>
      <c r="E56" s="154" t="s">
        <v>59</v>
      </c>
      <c r="F56" s="152" t="s">
        <v>56</v>
      </c>
      <c r="G56" s="152" t="s">
        <v>177</v>
      </c>
      <c r="H56" s="188">
        <v>2300</v>
      </c>
      <c r="I56" s="220"/>
      <c r="J56" s="220"/>
      <c r="K56" s="291"/>
      <c r="L56" s="292"/>
      <c r="M56" s="156">
        <f t="shared" si="9"/>
        <v>0</v>
      </c>
      <c r="N56" s="157">
        <f t="shared" si="10"/>
        <v>0</v>
      </c>
      <c r="O56" s="157">
        <f t="shared" si="11"/>
        <v>0</v>
      </c>
      <c r="P56" s="158">
        <f t="shared" si="12"/>
        <v>0</v>
      </c>
      <c r="Q56" s="157">
        <f t="shared" si="13"/>
        <v>0</v>
      </c>
      <c r="R56" s="221"/>
      <c r="S56" s="281"/>
      <c r="T56" s="222"/>
      <c r="U56" s="197"/>
      <c r="V56" s="159">
        <f t="shared" si="14"/>
        <v>0</v>
      </c>
      <c r="W56" s="160">
        <f t="shared" si="15"/>
        <v>0</v>
      </c>
      <c r="X56" s="161">
        <f t="shared" si="16"/>
        <v>0</v>
      </c>
      <c r="Y56" s="211"/>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c r="BY56" s="127"/>
      <c r="BZ56" s="127"/>
      <c r="CA56" s="127"/>
      <c r="CB56" s="127"/>
      <c r="CC56" s="127"/>
      <c r="CD56" s="127"/>
      <c r="CE56" s="127"/>
      <c r="CF56" s="127"/>
      <c r="CG56" s="127"/>
      <c r="CH56" s="127"/>
      <c r="CI56" s="127"/>
      <c r="CJ56" s="127"/>
      <c r="CK56" s="127"/>
      <c r="CL56" s="127"/>
      <c r="CM56" s="127"/>
      <c r="CN56" s="127"/>
      <c r="CO56" s="162"/>
      <c r="CP56" s="162"/>
      <c r="CQ56" s="162"/>
      <c r="CR56" s="162"/>
      <c r="CS56" s="162"/>
      <c r="CT56" s="162"/>
      <c r="CU56" s="162"/>
      <c r="CV56" s="162"/>
      <c r="CW56" s="162"/>
      <c r="CX56" s="162"/>
      <c r="CY56" s="162"/>
      <c r="CZ56" s="162"/>
      <c r="DA56" s="162"/>
      <c r="DB56" s="162"/>
      <c r="DC56" s="162"/>
      <c r="DD56" s="162"/>
      <c r="DE56" s="162"/>
      <c r="DF56" s="162"/>
      <c r="DG56" s="162"/>
      <c r="DH56" s="162"/>
      <c r="DI56" s="162"/>
      <c r="DJ56" s="162"/>
      <c r="DK56" s="162"/>
      <c r="DL56" s="162"/>
      <c r="DM56" s="162"/>
      <c r="DN56" s="162"/>
      <c r="DO56" s="162"/>
      <c r="DP56" s="162"/>
      <c r="DQ56" s="162"/>
      <c r="DR56" s="162"/>
      <c r="DS56" s="162"/>
      <c r="DT56" s="162"/>
      <c r="DU56" s="162"/>
      <c r="DV56" s="162"/>
      <c r="DW56" s="162"/>
      <c r="DX56" s="162"/>
      <c r="DY56" s="162"/>
      <c r="DZ56" s="162"/>
      <c r="EA56" s="162"/>
      <c r="EB56" s="162"/>
      <c r="EC56" s="162"/>
      <c r="ED56" s="162"/>
      <c r="EE56" s="162"/>
      <c r="EF56" s="162"/>
      <c r="EG56" s="162"/>
      <c r="EH56" s="162"/>
      <c r="EI56" s="162"/>
      <c r="EJ56" s="162"/>
      <c r="EK56" s="162"/>
      <c r="EL56" s="162"/>
      <c r="EM56" s="162"/>
      <c r="EN56" s="162"/>
      <c r="EO56" s="162"/>
      <c r="EP56" s="162"/>
      <c r="EQ56" s="162"/>
      <c r="ER56" s="162"/>
      <c r="ES56" s="162"/>
      <c r="ET56" s="162"/>
      <c r="EU56" s="162"/>
      <c r="EV56" s="162"/>
      <c r="EW56" s="162"/>
      <c r="EX56" s="162"/>
      <c r="EY56" s="162"/>
      <c r="EZ56" s="162"/>
      <c r="FA56" s="162"/>
      <c r="FB56" s="162"/>
      <c r="FC56" s="162"/>
      <c r="FD56" s="162"/>
      <c r="FE56" s="162"/>
      <c r="FF56" s="162"/>
      <c r="FG56" s="162"/>
      <c r="FH56" s="162"/>
      <c r="FI56" s="162"/>
      <c r="FJ56" s="162"/>
      <c r="FK56" s="162"/>
      <c r="FL56" s="162"/>
      <c r="FM56" s="162"/>
      <c r="FN56" s="162"/>
      <c r="FO56" s="162"/>
      <c r="FP56" s="162"/>
      <c r="FQ56" s="162"/>
      <c r="FR56" s="162"/>
      <c r="FS56" s="162"/>
      <c r="FT56" s="162"/>
      <c r="FU56" s="162"/>
      <c r="FV56" s="162"/>
      <c r="FW56" s="162"/>
      <c r="FX56" s="162"/>
      <c r="FY56" s="162"/>
      <c r="FZ56" s="162"/>
      <c r="GA56" s="162"/>
      <c r="GB56" s="162"/>
      <c r="GC56" s="162"/>
      <c r="GD56" s="162"/>
      <c r="GE56" s="162"/>
      <c r="GF56" s="162"/>
      <c r="GG56" s="162"/>
      <c r="GH56" s="162"/>
      <c r="GI56" s="162"/>
      <c r="GJ56" s="162"/>
      <c r="GK56" s="162"/>
      <c r="GL56" s="162"/>
      <c r="GM56" s="162"/>
      <c r="GN56" s="162"/>
      <c r="GO56" s="162"/>
      <c r="GP56" s="162"/>
    </row>
    <row r="57" spans="1:198" s="72" customFormat="1" ht="18.75" customHeight="1" thickTop="1" thickBot="1" x14ac:dyDescent="0.25">
      <c r="A57" s="272">
        <v>22</v>
      </c>
      <c r="B57" s="73" t="s">
        <v>178</v>
      </c>
      <c r="C57" s="74" t="s">
        <v>179</v>
      </c>
      <c r="D57" s="75" t="s">
        <v>180</v>
      </c>
      <c r="E57" s="76" t="s">
        <v>64</v>
      </c>
      <c r="F57" s="74" t="s">
        <v>56</v>
      </c>
      <c r="G57" s="74" t="s">
        <v>181</v>
      </c>
      <c r="H57" s="182">
        <v>500</v>
      </c>
      <c r="I57" s="205"/>
      <c r="J57" s="205"/>
      <c r="K57" s="291"/>
      <c r="L57" s="192"/>
      <c r="M57" s="77">
        <f t="shared" si="9"/>
        <v>0</v>
      </c>
      <c r="N57" s="78">
        <f t="shared" si="10"/>
        <v>0</v>
      </c>
      <c r="O57" s="78">
        <f t="shared" si="11"/>
        <v>0</v>
      </c>
      <c r="P57" s="79">
        <f t="shared" si="12"/>
        <v>0</v>
      </c>
      <c r="Q57" s="78">
        <f t="shared" si="13"/>
        <v>0</v>
      </c>
      <c r="R57" s="206"/>
      <c r="S57" s="277">
        <f>Q57+Q58</f>
        <v>0</v>
      </c>
      <c r="T57" s="207"/>
      <c r="U57" s="192"/>
      <c r="V57" s="80">
        <f t="shared" si="14"/>
        <v>0</v>
      </c>
      <c r="W57" s="81">
        <f t="shared" si="15"/>
        <v>0</v>
      </c>
      <c r="X57" s="82">
        <f t="shared" si="16"/>
        <v>0</v>
      </c>
      <c r="Y57" s="211"/>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E57" s="127"/>
      <c r="CF57" s="127"/>
      <c r="CG57" s="127"/>
      <c r="CH57" s="127"/>
      <c r="CI57" s="127"/>
      <c r="CJ57" s="127"/>
      <c r="CK57" s="127"/>
      <c r="CL57" s="127"/>
      <c r="CM57" s="127"/>
      <c r="CN57" s="127"/>
    </row>
    <row r="58" spans="1:198" ht="18.75" customHeight="1" thickTop="1" thickBot="1" x14ac:dyDescent="0.25">
      <c r="A58" s="272"/>
      <c r="B58" s="73" t="s">
        <v>182</v>
      </c>
      <c r="C58" s="74" t="s">
        <v>183</v>
      </c>
      <c r="D58" s="75" t="s">
        <v>180</v>
      </c>
      <c r="E58" s="76" t="s">
        <v>87</v>
      </c>
      <c r="F58" s="74" t="s">
        <v>56</v>
      </c>
      <c r="G58" s="74" t="s">
        <v>184</v>
      </c>
      <c r="H58" s="182">
        <v>1000</v>
      </c>
      <c r="I58" s="205"/>
      <c r="J58" s="205"/>
      <c r="K58" s="291"/>
      <c r="L58" s="192"/>
      <c r="M58" s="77">
        <f t="shared" si="9"/>
        <v>0</v>
      </c>
      <c r="N58" s="78">
        <f t="shared" si="10"/>
        <v>0</v>
      </c>
      <c r="O58" s="78">
        <f t="shared" si="11"/>
        <v>0</v>
      </c>
      <c r="P58" s="79">
        <f t="shared" si="12"/>
        <v>0</v>
      </c>
      <c r="Q58" s="78">
        <f t="shared" si="13"/>
        <v>0</v>
      </c>
      <c r="R58" s="206"/>
      <c r="S58" s="278"/>
      <c r="T58" s="207"/>
      <c r="U58" s="192"/>
      <c r="V58" s="80">
        <f t="shared" si="14"/>
        <v>0</v>
      </c>
      <c r="W58" s="81">
        <f t="shared" si="15"/>
        <v>0</v>
      </c>
      <c r="X58" s="82">
        <f t="shared" si="16"/>
        <v>0</v>
      </c>
      <c r="Y58" s="252"/>
    </row>
    <row r="59" spans="1:198" s="163" customFormat="1" ht="18.75" customHeight="1" thickTop="1" thickBot="1" x14ac:dyDescent="0.25">
      <c r="A59" s="150">
        <v>23</v>
      </c>
      <c r="B59" s="151" t="s">
        <v>185</v>
      </c>
      <c r="C59" s="152" t="s">
        <v>186</v>
      </c>
      <c r="D59" s="153" t="s">
        <v>187</v>
      </c>
      <c r="E59" s="154" t="s">
        <v>91</v>
      </c>
      <c r="F59" s="152" t="s">
        <v>56</v>
      </c>
      <c r="G59" s="155" t="s">
        <v>188</v>
      </c>
      <c r="H59" s="188">
        <v>1000</v>
      </c>
      <c r="I59" s="220"/>
      <c r="J59" s="220"/>
      <c r="K59" s="291"/>
      <c r="L59" s="292"/>
      <c r="M59" s="156">
        <f t="shared" si="9"/>
        <v>0</v>
      </c>
      <c r="N59" s="157">
        <f t="shared" si="10"/>
        <v>0</v>
      </c>
      <c r="O59" s="157">
        <f t="shared" si="11"/>
        <v>0</v>
      </c>
      <c r="P59" s="158">
        <f t="shared" si="12"/>
        <v>0</v>
      </c>
      <c r="Q59" s="157">
        <f t="shared" si="13"/>
        <v>0</v>
      </c>
      <c r="R59" s="221"/>
      <c r="S59" s="238">
        <f>Q59</f>
        <v>0</v>
      </c>
      <c r="T59" s="222"/>
      <c r="U59" s="197"/>
      <c r="V59" s="159">
        <f t="shared" si="14"/>
        <v>0</v>
      </c>
      <c r="W59" s="160">
        <f t="shared" si="15"/>
        <v>0</v>
      </c>
      <c r="X59" s="161">
        <f t="shared" si="16"/>
        <v>0</v>
      </c>
      <c r="Y59" s="211"/>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162"/>
      <c r="DU59" s="162"/>
      <c r="DV59" s="162"/>
      <c r="DW59" s="162"/>
      <c r="DX59" s="162"/>
      <c r="DY59" s="162"/>
      <c r="DZ59" s="162"/>
      <c r="EA59" s="162"/>
      <c r="EB59" s="162"/>
      <c r="EC59" s="162"/>
      <c r="ED59" s="162"/>
      <c r="EE59" s="162"/>
      <c r="EF59" s="162"/>
      <c r="EG59" s="162"/>
      <c r="EH59" s="162"/>
      <c r="EI59" s="162"/>
      <c r="EJ59" s="162"/>
      <c r="EK59" s="162"/>
      <c r="EL59" s="162"/>
      <c r="EM59" s="162"/>
      <c r="EN59" s="162"/>
      <c r="EO59" s="162"/>
      <c r="EP59" s="162"/>
      <c r="EQ59" s="162"/>
      <c r="ER59" s="162"/>
      <c r="ES59" s="162"/>
      <c r="ET59" s="162"/>
      <c r="EU59" s="162"/>
      <c r="EV59" s="162"/>
      <c r="EW59" s="162"/>
      <c r="EX59" s="162"/>
      <c r="EY59" s="162"/>
      <c r="EZ59" s="162"/>
      <c r="FA59" s="162"/>
      <c r="FB59" s="162"/>
      <c r="FC59" s="162"/>
      <c r="FD59" s="162"/>
      <c r="FE59" s="162"/>
      <c r="FF59" s="162"/>
      <c r="FG59" s="162"/>
      <c r="FH59" s="162"/>
      <c r="FI59" s="162"/>
      <c r="FJ59" s="162"/>
      <c r="FK59" s="162"/>
      <c r="FL59" s="162"/>
      <c r="FM59" s="162"/>
      <c r="FN59" s="162"/>
      <c r="FO59" s="162"/>
      <c r="FP59" s="162"/>
      <c r="FQ59" s="162"/>
      <c r="FR59" s="162"/>
      <c r="FS59" s="162"/>
      <c r="FT59" s="162"/>
      <c r="FU59" s="162"/>
      <c r="FV59" s="162"/>
      <c r="FW59" s="162"/>
      <c r="FX59" s="162"/>
      <c r="FY59" s="162"/>
      <c r="FZ59" s="162"/>
      <c r="GA59" s="162"/>
      <c r="GB59" s="162"/>
      <c r="GC59" s="162"/>
      <c r="GD59" s="162"/>
      <c r="GE59" s="162"/>
      <c r="GF59" s="162"/>
      <c r="GG59" s="162"/>
      <c r="GH59" s="162"/>
      <c r="GI59" s="162"/>
      <c r="GJ59" s="162"/>
      <c r="GK59" s="162"/>
      <c r="GL59" s="162"/>
      <c r="GM59" s="162"/>
      <c r="GN59" s="162"/>
      <c r="GO59" s="162"/>
      <c r="GP59" s="162"/>
    </row>
    <row r="60" spans="1:198" ht="18.75" customHeight="1" thickTop="1" thickBot="1" x14ac:dyDescent="0.25">
      <c r="A60" s="190">
        <v>24</v>
      </c>
      <c r="B60" s="73" t="s">
        <v>189</v>
      </c>
      <c r="C60" s="74" t="s">
        <v>190</v>
      </c>
      <c r="D60" s="75" t="s">
        <v>191</v>
      </c>
      <c r="E60" s="76" t="s">
        <v>192</v>
      </c>
      <c r="F60" s="74" t="s">
        <v>56</v>
      </c>
      <c r="G60" s="113" t="s">
        <v>193</v>
      </c>
      <c r="H60" s="182">
        <v>1800</v>
      </c>
      <c r="I60" s="205"/>
      <c r="J60" s="205"/>
      <c r="K60" s="291"/>
      <c r="L60" s="192"/>
      <c r="M60" s="77">
        <f t="shared" si="9"/>
        <v>0</v>
      </c>
      <c r="N60" s="78">
        <f t="shared" si="10"/>
        <v>0</v>
      </c>
      <c r="O60" s="78">
        <f t="shared" si="11"/>
        <v>0</v>
      </c>
      <c r="P60" s="79">
        <f t="shared" si="12"/>
        <v>0</v>
      </c>
      <c r="Q60" s="78">
        <f t="shared" si="13"/>
        <v>0</v>
      </c>
      <c r="R60" s="206"/>
      <c r="S60" s="234">
        <f>Q60</f>
        <v>0</v>
      </c>
      <c r="T60" s="207"/>
      <c r="U60" s="192"/>
      <c r="V60" s="80">
        <f t="shared" si="14"/>
        <v>0</v>
      </c>
      <c r="W60" s="81">
        <f t="shared" si="15"/>
        <v>0</v>
      </c>
      <c r="X60" s="82">
        <f t="shared" si="16"/>
        <v>0</v>
      </c>
      <c r="Y60" s="252"/>
    </row>
    <row r="61" spans="1:198" s="163" customFormat="1" ht="18.75" customHeight="1" thickTop="1" thickBot="1" x14ac:dyDescent="0.25">
      <c r="A61" s="150">
        <v>25</v>
      </c>
      <c r="B61" s="151" t="s">
        <v>194</v>
      </c>
      <c r="C61" s="152" t="s">
        <v>53</v>
      </c>
      <c r="D61" s="153" t="s">
        <v>195</v>
      </c>
      <c r="E61" s="154" t="s">
        <v>101</v>
      </c>
      <c r="F61" s="152" t="s">
        <v>56</v>
      </c>
      <c r="G61" s="155" t="s">
        <v>196</v>
      </c>
      <c r="H61" s="188">
        <v>450</v>
      </c>
      <c r="I61" s="220"/>
      <c r="J61" s="220"/>
      <c r="K61" s="291"/>
      <c r="L61" s="292"/>
      <c r="M61" s="156">
        <f t="shared" si="9"/>
        <v>0</v>
      </c>
      <c r="N61" s="157">
        <f t="shared" si="10"/>
        <v>0</v>
      </c>
      <c r="O61" s="157">
        <f t="shared" si="11"/>
        <v>0</v>
      </c>
      <c r="P61" s="158">
        <f t="shared" si="12"/>
        <v>0</v>
      </c>
      <c r="Q61" s="157">
        <f t="shared" si="13"/>
        <v>0</v>
      </c>
      <c r="R61" s="221"/>
      <c r="S61" s="237">
        <f t="shared" ref="S61:S65" si="17">Q61</f>
        <v>0</v>
      </c>
      <c r="T61" s="222"/>
      <c r="U61" s="197"/>
      <c r="V61" s="159">
        <f t="shared" si="14"/>
        <v>0</v>
      </c>
      <c r="W61" s="160">
        <f t="shared" si="15"/>
        <v>0</v>
      </c>
      <c r="X61" s="161">
        <f t="shared" si="16"/>
        <v>0</v>
      </c>
      <c r="Y61" s="211"/>
      <c r="Z61" s="127"/>
      <c r="AA61" s="127"/>
      <c r="AB61" s="127"/>
      <c r="AC61" s="127"/>
      <c r="AD61" s="127"/>
      <c r="AE61" s="127"/>
      <c r="AF61" s="127"/>
      <c r="AG61" s="127"/>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7"/>
      <c r="BF61" s="127"/>
      <c r="BG61" s="127"/>
      <c r="BH61" s="127"/>
      <c r="BI61" s="127"/>
      <c r="BJ61" s="127"/>
      <c r="BK61" s="127"/>
      <c r="BL61" s="127"/>
      <c r="BM61" s="127"/>
      <c r="BN61" s="127"/>
      <c r="BO61" s="127"/>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7"/>
      <c r="CL61" s="127"/>
      <c r="CM61" s="127"/>
      <c r="CN61" s="127"/>
      <c r="CO61" s="162"/>
      <c r="CP61" s="162"/>
      <c r="CQ61" s="162"/>
      <c r="CR61" s="162"/>
      <c r="CS61" s="162"/>
      <c r="CT61" s="162"/>
      <c r="CU61" s="162"/>
      <c r="CV61" s="162"/>
      <c r="CW61" s="162"/>
      <c r="CX61" s="162"/>
      <c r="CY61" s="162"/>
      <c r="CZ61" s="162"/>
      <c r="DA61" s="162"/>
      <c r="DB61" s="162"/>
      <c r="DC61" s="162"/>
      <c r="DD61" s="162"/>
      <c r="DE61" s="162"/>
      <c r="DF61" s="162"/>
      <c r="DG61" s="162"/>
      <c r="DH61" s="162"/>
      <c r="DI61" s="162"/>
      <c r="DJ61" s="162"/>
      <c r="DK61" s="162"/>
      <c r="DL61" s="162"/>
      <c r="DM61" s="162"/>
      <c r="DN61" s="162"/>
      <c r="DO61" s="162"/>
      <c r="DP61" s="162"/>
      <c r="DQ61" s="162"/>
      <c r="DR61" s="162"/>
      <c r="DS61" s="162"/>
      <c r="DT61" s="162"/>
      <c r="DU61" s="162"/>
      <c r="DV61" s="162"/>
      <c r="DW61" s="162"/>
      <c r="DX61" s="162"/>
      <c r="DY61" s="162"/>
      <c r="DZ61" s="162"/>
      <c r="EA61" s="162"/>
      <c r="EB61" s="162"/>
      <c r="EC61" s="162"/>
      <c r="ED61" s="162"/>
      <c r="EE61" s="162"/>
      <c r="EF61" s="162"/>
      <c r="EG61" s="162"/>
      <c r="EH61" s="162"/>
      <c r="EI61" s="162"/>
      <c r="EJ61" s="162"/>
      <c r="EK61" s="162"/>
      <c r="EL61" s="162"/>
      <c r="EM61" s="162"/>
      <c r="EN61" s="162"/>
      <c r="EO61" s="162"/>
      <c r="EP61" s="162"/>
      <c r="EQ61" s="162"/>
      <c r="ER61" s="162"/>
      <c r="ES61" s="162"/>
      <c r="ET61" s="162"/>
      <c r="EU61" s="162"/>
      <c r="EV61" s="162"/>
      <c r="EW61" s="162"/>
      <c r="EX61" s="162"/>
      <c r="EY61" s="162"/>
      <c r="EZ61" s="162"/>
      <c r="FA61" s="162"/>
      <c r="FB61" s="162"/>
      <c r="FC61" s="162"/>
      <c r="FD61" s="162"/>
      <c r="FE61" s="162"/>
      <c r="FF61" s="162"/>
      <c r="FG61" s="162"/>
      <c r="FH61" s="162"/>
      <c r="FI61" s="162"/>
      <c r="FJ61" s="162"/>
      <c r="FK61" s="162"/>
      <c r="FL61" s="162"/>
      <c r="FM61" s="162"/>
      <c r="FN61" s="162"/>
      <c r="FO61" s="162"/>
      <c r="FP61" s="162"/>
      <c r="FQ61" s="162"/>
      <c r="FR61" s="162"/>
      <c r="FS61" s="162"/>
      <c r="FT61" s="162"/>
      <c r="FU61" s="162"/>
      <c r="FV61" s="162"/>
      <c r="FW61" s="162"/>
      <c r="FX61" s="162"/>
      <c r="FY61" s="162"/>
      <c r="FZ61" s="162"/>
      <c r="GA61" s="162"/>
      <c r="GB61" s="162"/>
      <c r="GC61" s="162"/>
      <c r="GD61" s="162"/>
      <c r="GE61" s="162"/>
      <c r="GF61" s="162"/>
      <c r="GG61" s="162"/>
      <c r="GH61" s="162"/>
      <c r="GI61" s="162"/>
      <c r="GJ61" s="162"/>
      <c r="GK61" s="162"/>
      <c r="GL61" s="162"/>
      <c r="GM61" s="162"/>
      <c r="GN61" s="162"/>
      <c r="GO61" s="162"/>
      <c r="GP61" s="162"/>
    </row>
    <row r="62" spans="1:198" s="72" customFormat="1" ht="18.75" customHeight="1" thickTop="1" thickBot="1" x14ac:dyDescent="0.25">
      <c r="A62" s="190">
        <v>26</v>
      </c>
      <c r="B62" s="73" t="s">
        <v>197</v>
      </c>
      <c r="C62" s="74" t="s">
        <v>199</v>
      </c>
      <c r="D62" s="75" t="s">
        <v>200</v>
      </c>
      <c r="E62" s="76" t="s">
        <v>201</v>
      </c>
      <c r="F62" s="74" t="s">
        <v>56</v>
      </c>
      <c r="G62" s="113" t="s">
        <v>202</v>
      </c>
      <c r="H62" s="182">
        <v>3000</v>
      </c>
      <c r="I62" s="205"/>
      <c r="J62" s="205"/>
      <c r="K62" s="291"/>
      <c r="L62" s="192"/>
      <c r="M62" s="77">
        <f t="shared" si="9"/>
        <v>0</v>
      </c>
      <c r="N62" s="78">
        <f t="shared" si="10"/>
        <v>0</v>
      </c>
      <c r="O62" s="78">
        <f t="shared" si="11"/>
        <v>0</v>
      </c>
      <c r="P62" s="79">
        <f t="shared" si="12"/>
        <v>0</v>
      </c>
      <c r="Q62" s="78">
        <f t="shared" si="13"/>
        <v>0</v>
      </c>
      <c r="R62" s="206"/>
      <c r="S62" s="233">
        <f t="shared" si="17"/>
        <v>0</v>
      </c>
      <c r="T62" s="207"/>
      <c r="U62" s="192"/>
      <c r="V62" s="80">
        <f t="shared" si="14"/>
        <v>0</v>
      </c>
      <c r="W62" s="81">
        <f t="shared" si="15"/>
        <v>0</v>
      </c>
      <c r="X62" s="82">
        <f t="shared" si="16"/>
        <v>0</v>
      </c>
      <c r="Y62" s="211"/>
      <c r="Z62" s="127"/>
      <c r="AA62" s="127"/>
      <c r="AB62" s="127"/>
      <c r="AC62" s="127"/>
      <c r="AD62" s="127"/>
      <c r="AE62" s="127"/>
      <c r="AF62" s="127"/>
      <c r="AG62" s="127"/>
      <c r="AH62" s="127"/>
      <c r="AI62" s="127"/>
      <c r="AJ62" s="127"/>
      <c r="AK62" s="127"/>
      <c r="AL62" s="127"/>
      <c r="AM62" s="127"/>
      <c r="AN62" s="127"/>
      <c r="AO62" s="127"/>
      <c r="AP62" s="127"/>
      <c r="AQ62" s="127"/>
      <c r="AR62" s="127"/>
      <c r="AS62" s="127"/>
      <c r="AT62" s="127"/>
      <c r="AU62" s="127"/>
      <c r="AV62" s="127"/>
      <c r="AW62" s="127"/>
      <c r="AX62" s="127"/>
      <c r="AY62" s="127"/>
      <c r="AZ62" s="127"/>
      <c r="BA62" s="127"/>
      <c r="BB62" s="127"/>
      <c r="BC62" s="127"/>
      <c r="BD62" s="127"/>
      <c r="BE62" s="127"/>
      <c r="BF62" s="127"/>
      <c r="BG62" s="127"/>
      <c r="BH62" s="127"/>
      <c r="BI62" s="127"/>
      <c r="BJ62" s="127"/>
      <c r="BK62" s="127"/>
      <c r="BL62" s="127"/>
      <c r="BM62" s="127"/>
      <c r="BN62" s="127"/>
      <c r="BO62" s="127"/>
      <c r="BP62" s="127"/>
      <c r="BQ62" s="127"/>
      <c r="BR62" s="127"/>
      <c r="BS62" s="127"/>
      <c r="BT62" s="127"/>
      <c r="BU62" s="127"/>
      <c r="BV62" s="127"/>
      <c r="BW62" s="127"/>
      <c r="BX62" s="127"/>
      <c r="BY62" s="127"/>
      <c r="BZ62" s="127"/>
      <c r="CA62" s="127"/>
      <c r="CB62" s="127"/>
      <c r="CC62" s="127"/>
      <c r="CD62" s="127"/>
      <c r="CE62" s="127"/>
      <c r="CF62" s="127"/>
      <c r="CG62" s="127"/>
      <c r="CH62" s="127"/>
      <c r="CI62" s="127"/>
      <c r="CJ62" s="127"/>
      <c r="CK62" s="127"/>
      <c r="CL62" s="127"/>
      <c r="CM62" s="127"/>
      <c r="CN62" s="127"/>
    </row>
    <row r="63" spans="1:198" s="163" customFormat="1" ht="18.75" customHeight="1" thickTop="1" thickBot="1" x14ac:dyDescent="0.25">
      <c r="A63" s="150">
        <v>27</v>
      </c>
      <c r="B63" s="151" t="s">
        <v>198</v>
      </c>
      <c r="C63" s="152" t="s">
        <v>204</v>
      </c>
      <c r="D63" s="153" t="s">
        <v>205</v>
      </c>
      <c r="E63" s="154" t="s">
        <v>206</v>
      </c>
      <c r="F63" s="152" t="s">
        <v>207</v>
      </c>
      <c r="G63" s="155" t="s">
        <v>208</v>
      </c>
      <c r="H63" s="188">
        <v>22000</v>
      </c>
      <c r="I63" s="220"/>
      <c r="J63" s="220"/>
      <c r="K63" s="291"/>
      <c r="L63" s="292"/>
      <c r="M63" s="156">
        <f t="shared" si="9"/>
        <v>0</v>
      </c>
      <c r="N63" s="157">
        <f t="shared" si="10"/>
        <v>0</v>
      </c>
      <c r="O63" s="157">
        <f t="shared" si="11"/>
        <v>0</v>
      </c>
      <c r="P63" s="158">
        <f t="shared" si="12"/>
        <v>0</v>
      </c>
      <c r="Q63" s="157">
        <f t="shared" si="13"/>
        <v>0</v>
      </c>
      <c r="R63" s="221"/>
      <c r="S63" s="237">
        <f t="shared" si="17"/>
        <v>0</v>
      </c>
      <c r="T63" s="222"/>
      <c r="U63" s="197"/>
      <c r="V63" s="159">
        <f t="shared" si="14"/>
        <v>0</v>
      </c>
      <c r="W63" s="160">
        <f t="shared" si="15"/>
        <v>0</v>
      </c>
      <c r="X63" s="161">
        <f t="shared" si="16"/>
        <v>0</v>
      </c>
      <c r="Y63" s="211"/>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7"/>
      <c r="BR63" s="127"/>
      <c r="BS63" s="127"/>
      <c r="BT63" s="127"/>
      <c r="BU63" s="127"/>
      <c r="BV63" s="127"/>
      <c r="BW63" s="127"/>
      <c r="BX63" s="127"/>
      <c r="BY63" s="127"/>
      <c r="BZ63" s="127"/>
      <c r="CA63" s="127"/>
      <c r="CB63" s="127"/>
      <c r="CC63" s="127"/>
      <c r="CD63" s="127"/>
      <c r="CE63" s="127"/>
      <c r="CF63" s="127"/>
      <c r="CG63" s="127"/>
      <c r="CH63" s="127"/>
      <c r="CI63" s="127"/>
      <c r="CJ63" s="127"/>
      <c r="CK63" s="127"/>
      <c r="CL63" s="127"/>
      <c r="CM63" s="127"/>
      <c r="CN63" s="127"/>
      <c r="CO63" s="162"/>
      <c r="CP63" s="162"/>
      <c r="CQ63" s="162"/>
      <c r="CR63" s="162"/>
      <c r="CS63" s="162"/>
      <c r="CT63" s="162"/>
      <c r="CU63" s="162"/>
      <c r="CV63" s="162"/>
      <c r="CW63" s="162"/>
      <c r="CX63" s="162"/>
      <c r="CY63" s="162"/>
      <c r="CZ63" s="162"/>
      <c r="DA63" s="162"/>
      <c r="DB63" s="162"/>
      <c r="DC63" s="162"/>
      <c r="DD63" s="162"/>
      <c r="DE63" s="162"/>
      <c r="DF63" s="162"/>
      <c r="DG63" s="162"/>
      <c r="DH63" s="162"/>
      <c r="DI63" s="162"/>
      <c r="DJ63" s="162"/>
      <c r="DK63" s="162"/>
      <c r="DL63" s="162"/>
      <c r="DM63" s="162"/>
      <c r="DN63" s="162"/>
      <c r="DO63" s="162"/>
      <c r="DP63" s="162"/>
      <c r="DQ63" s="162"/>
      <c r="DR63" s="162"/>
      <c r="DS63" s="162"/>
      <c r="DT63" s="162"/>
      <c r="DU63" s="162"/>
      <c r="DV63" s="162"/>
      <c r="DW63" s="162"/>
      <c r="DX63" s="162"/>
      <c r="DY63" s="162"/>
      <c r="DZ63" s="162"/>
      <c r="EA63" s="162"/>
      <c r="EB63" s="162"/>
      <c r="EC63" s="162"/>
      <c r="ED63" s="162"/>
      <c r="EE63" s="162"/>
      <c r="EF63" s="162"/>
      <c r="EG63" s="162"/>
      <c r="EH63" s="162"/>
      <c r="EI63" s="162"/>
      <c r="EJ63" s="162"/>
      <c r="EK63" s="162"/>
      <c r="EL63" s="162"/>
      <c r="EM63" s="162"/>
      <c r="EN63" s="162"/>
      <c r="EO63" s="162"/>
      <c r="EP63" s="162"/>
      <c r="EQ63" s="162"/>
      <c r="ER63" s="162"/>
      <c r="ES63" s="162"/>
      <c r="ET63" s="162"/>
      <c r="EU63" s="162"/>
      <c r="EV63" s="162"/>
      <c r="EW63" s="162"/>
      <c r="EX63" s="162"/>
      <c r="EY63" s="162"/>
      <c r="EZ63" s="162"/>
      <c r="FA63" s="162"/>
      <c r="FB63" s="162"/>
      <c r="FC63" s="162"/>
      <c r="FD63" s="162"/>
      <c r="FE63" s="162"/>
      <c r="FF63" s="162"/>
      <c r="FG63" s="162"/>
      <c r="FH63" s="162"/>
      <c r="FI63" s="162"/>
      <c r="FJ63" s="162"/>
      <c r="FK63" s="162"/>
      <c r="FL63" s="162"/>
      <c r="FM63" s="162"/>
      <c r="FN63" s="162"/>
      <c r="FO63" s="162"/>
      <c r="FP63" s="162"/>
      <c r="FQ63" s="162"/>
      <c r="FR63" s="162"/>
      <c r="FS63" s="162"/>
      <c r="FT63" s="162"/>
      <c r="FU63" s="162"/>
      <c r="FV63" s="162"/>
      <c r="FW63" s="162"/>
      <c r="FX63" s="162"/>
      <c r="FY63" s="162"/>
      <c r="FZ63" s="162"/>
      <c r="GA63" s="162"/>
      <c r="GB63" s="162"/>
      <c r="GC63" s="162"/>
      <c r="GD63" s="162"/>
      <c r="GE63" s="162"/>
      <c r="GF63" s="162"/>
      <c r="GG63" s="162"/>
      <c r="GH63" s="162"/>
      <c r="GI63" s="162"/>
      <c r="GJ63" s="162"/>
      <c r="GK63" s="162"/>
      <c r="GL63" s="162"/>
      <c r="GM63" s="162"/>
      <c r="GN63" s="162"/>
      <c r="GO63" s="162"/>
      <c r="GP63" s="162"/>
    </row>
    <row r="64" spans="1:198" s="127" customFormat="1" ht="18.75" customHeight="1" thickTop="1" thickBot="1" x14ac:dyDescent="0.25">
      <c r="A64" s="189">
        <v>28</v>
      </c>
      <c r="B64" s="116" t="s">
        <v>203</v>
      </c>
      <c r="C64" s="117" t="s">
        <v>210</v>
      </c>
      <c r="D64" s="118" t="s">
        <v>211</v>
      </c>
      <c r="E64" s="119" t="s">
        <v>59</v>
      </c>
      <c r="F64" s="117" t="s">
        <v>56</v>
      </c>
      <c r="G64" s="120" t="s">
        <v>212</v>
      </c>
      <c r="H64" s="183">
        <v>60</v>
      </c>
      <c r="I64" s="208"/>
      <c r="J64" s="208"/>
      <c r="K64" s="291"/>
      <c r="L64" s="193"/>
      <c r="M64" s="121">
        <f t="shared" si="9"/>
        <v>0</v>
      </c>
      <c r="N64" s="122">
        <f t="shared" si="10"/>
        <v>0</v>
      </c>
      <c r="O64" s="122">
        <f t="shared" si="11"/>
        <v>0</v>
      </c>
      <c r="P64" s="123">
        <f t="shared" si="12"/>
        <v>0</v>
      </c>
      <c r="Q64" s="122">
        <f t="shared" si="13"/>
        <v>0</v>
      </c>
      <c r="R64" s="209"/>
      <c r="S64" s="233">
        <f t="shared" si="17"/>
        <v>0</v>
      </c>
      <c r="T64" s="210"/>
      <c r="U64" s="193"/>
      <c r="V64" s="124">
        <f t="shared" si="14"/>
        <v>0</v>
      </c>
      <c r="W64" s="125">
        <f t="shared" si="15"/>
        <v>0</v>
      </c>
      <c r="X64" s="126">
        <f t="shared" si="16"/>
        <v>0</v>
      </c>
      <c r="Y64" s="211"/>
    </row>
    <row r="65" spans="1:1024" s="163" customFormat="1" ht="18.75" customHeight="1" thickTop="1" thickBot="1" x14ac:dyDescent="0.25">
      <c r="A65" s="150">
        <v>29</v>
      </c>
      <c r="B65" s="151" t="s">
        <v>209</v>
      </c>
      <c r="C65" s="152" t="s">
        <v>214</v>
      </c>
      <c r="D65" s="153" t="s">
        <v>215</v>
      </c>
      <c r="E65" s="154" t="s">
        <v>343</v>
      </c>
      <c r="F65" s="152" t="s">
        <v>56</v>
      </c>
      <c r="G65" s="155" t="s">
        <v>339</v>
      </c>
      <c r="H65" s="188">
        <v>550</v>
      </c>
      <c r="I65" s="220"/>
      <c r="J65" s="220"/>
      <c r="K65" s="291"/>
      <c r="L65" s="292"/>
      <c r="M65" s="156">
        <f t="shared" si="9"/>
        <v>0</v>
      </c>
      <c r="N65" s="157">
        <f t="shared" si="10"/>
        <v>0</v>
      </c>
      <c r="O65" s="157">
        <f t="shared" si="11"/>
        <v>0</v>
      </c>
      <c r="P65" s="158">
        <f t="shared" si="12"/>
        <v>0</v>
      </c>
      <c r="Q65" s="157">
        <f t="shared" si="13"/>
        <v>0</v>
      </c>
      <c r="R65" s="221"/>
      <c r="S65" s="237">
        <f t="shared" si="17"/>
        <v>0</v>
      </c>
      <c r="T65" s="222"/>
      <c r="U65" s="197"/>
      <c r="V65" s="159">
        <f t="shared" si="14"/>
        <v>0</v>
      </c>
      <c r="W65" s="160">
        <f t="shared" si="15"/>
        <v>0</v>
      </c>
      <c r="X65" s="161">
        <f t="shared" si="16"/>
        <v>0</v>
      </c>
      <c r="Y65" s="211"/>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7"/>
      <c r="BF65" s="127"/>
      <c r="BG65" s="127"/>
      <c r="BH65" s="127"/>
      <c r="BI65" s="127"/>
      <c r="BJ65" s="127"/>
      <c r="BK65" s="127"/>
      <c r="BL65" s="127"/>
      <c r="BM65" s="127"/>
      <c r="BN65" s="127"/>
      <c r="BO65" s="127"/>
      <c r="BP65" s="127"/>
      <c r="BQ65" s="127"/>
      <c r="BR65" s="127"/>
      <c r="BS65" s="127"/>
      <c r="BT65" s="127"/>
      <c r="BU65" s="127"/>
      <c r="BV65" s="127"/>
      <c r="BW65" s="127"/>
      <c r="BX65" s="127"/>
      <c r="BY65" s="127"/>
      <c r="BZ65" s="127"/>
      <c r="CA65" s="127"/>
      <c r="CB65" s="127"/>
      <c r="CC65" s="127"/>
      <c r="CD65" s="127"/>
      <c r="CE65" s="127"/>
      <c r="CF65" s="127"/>
      <c r="CG65" s="127"/>
      <c r="CH65" s="127"/>
      <c r="CI65" s="127"/>
      <c r="CJ65" s="127"/>
      <c r="CK65" s="127"/>
      <c r="CL65" s="127"/>
      <c r="CM65" s="127"/>
      <c r="CN65" s="127"/>
      <c r="CO65" s="162"/>
      <c r="CP65" s="162"/>
      <c r="CQ65" s="162"/>
      <c r="CR65" s="162"/>
      <c r="CS65" s="162"/>
      <c r="CT65" s="162"/>
      <c r="CU65" s="162"/>
      <c r="CV65" s="162"/>
      <c r="CW65" s="162"/>
      <c r="CX65" s="162"/>
      <c r="CY65" s="162"/>
      <c r="CZ65" s="162"/>
      <c r="DA65" s="162"/>
      <c r="DB65" s="162"/>
      <c r="DC65" s="162"/>
      <c r="DD65" s="162"/>
      <c r="DE65" s="162"/>
      <c r="DF65" s="162"/>
      <c r="DG65" s="162"/>
      <c r="DH65" s="162"/>
      <c r="DI65" s="162"/>
      <c r="DJ65" s="162"/>
      <c r="DK65" s="162"/>
      <c r="DL65" s="162"/>
      <c r="DM65" s="162"/>
      <c r="DN65" s="162"/>
      <c r="DO65" s="162"/>
      <c r="DP65" s="162"/>
      <c r="DQ65" s="162"/>
      <c r="DR65" s="162"/>
      <c r="DS65" s="162"/>
      <c r="DT65" s="162"/>
      <c r="DU65" s="162"/>
      <c r="DV65" s="162"/>
      <c r="DW65" s="162"/>
      <c r="DX65" s="162"/>
      <c r="DY65" s="162"/>
      <c r="DZ65" s="162"/>
      <c r="EA65" s="162"/>
      <c r="EB65" s="162"/>
      <c r="EC65" s="162"/>
      <c r="ED65" s="162"/>
      <c r="EE65" s="162"/>
      <c r="EF65" s="162"/>
      <c r="EG65" s="162"/>
      <c r="EH65" s="162"/>
      <c r="EI65" s="162"/>
      <c r="EJ65" s="162"/>
      <c r="EK65" s="162"/>
      <c r="EL65" s="162"/>
      <c r="EM65" s="162"/>
      <c r="EN65" s="162"/>
      <c r="EO65" s="162"/>
      <c r="EP65" s="162"/>
      <c r="EQ65" s="162"/>
      <c r="ER65" s="162"/>
      <c r="ES65" s="162"/>
      <c r="ET65" s="162"/>
      <c r="EU65" s="162"/>
      <c r="EV65" s="162"/>
      <c r="EW65" s="162"/>
      <c r="EX65" s="162"/>
      <c r="EY65" s="162"/>
      <c r="EZ65" s="162"/>
      <c r="FA65" s="162"/>
      <c r="FB65" s="162"/>
      <c r="FC65" s="162"/>
      <c r="FD65" s="162"/>
      <c r="FE65" s="162"/>
      <c r="FF65" s="162"/>
      <c r="FG65" s="162"/>
      <c r="FH65" s="162"/>
      <c r="FI65" s="162"/>
      <c r="FJ65" s="162"/>
      <c r="FK65" s="162"/>
      <c r="FL65" s="162"/>
      <c r="FM65" s="162"/>
      <c r="FN65" s="162"/>
      <c r="FO65" s="162"/>
      <c r="FP65" s="162"/>
      <c r="FQ65" s="162"/>
      <c r="FR65" s="162"/>
      <c r="FS65" s="162"/>
      <c r="FT65" s="162"/>
      <c r="FU65" s="162"/>
      <c r="FV65" s="162"/>
      <c r="FW65" s="162"/>
      <c r="FX65" s="162"/>
      <c r="FY65" s="162"/>
      <c r="FZ65" s="162"/>
      <c r="GA65" s="162"/>
      <c r="GB65" s="162"/>
      <c r="GC65" s="162"/>
      <c r="GD65" s="162"/>
      <c r="GE65" s="162"/>
      <c r="GF65" s="162"/>
      <c r="GG65" s="162"/>
      <c r="GH65" s="162"/>
      <c r="GI65" s="162"/>
      <c r="GJ65" s="162"/>
      <c r="GK65" s="162"/>
      <c r="GL65" s="162"/>
      <c r="GM65" s="162"/>
      <c r="GN65" s="162"/>
      <c r="GO65" s="162"/>
      <c r="GP65" s="162"/>
    </row>
    <row r="66" spans="1:1024" s="127" customFormat="1" ht="18.75" customHeight="1" thickTop="1" thickBot="1" x14ac:dyDescent="0.25">
      <c r="A66" s="189">
        <v>30</v>
      </c>
      <c r="B66" s="73" t="s">
        <v>213</v>
      </c>
      <c r="C66" s="117" t="s">
        <v>217</v>
      </c>
      <c r="D66" s="118" t="s">
        <v>218</v>
      </c>
      <c r="E66" s="119" t="s">
        <v>219</v>
      </c>
      <c r="F66" s="117" t="s">
        <v>56</v>
      </c>
      <c r="G66" s="120" t="s">
        <v>340</v>
      </c>
      <c r="H66" s="183">
        <v>1100</v>
      </c>
      <c r="I66" s="208"/>
      <c r="J66" s="208"/>
      <c r="K66" s="291"/>
      <c r="L66" s="193"/>
      <c r="M66" s="121">
        <f t="shared" si="9"/>
        <v>0</v>
      </c>
      <c r="N66" s="122">
        <f t="shared" si="10"/>
        <v>0</v>
      </c>
      <c r="O66" s="122">
        <f t="shared" si="11"/>
        <v>0</v>
      </c>
      <c r="P66" s="123">
        <f t="shared" si="12"/>
        <v>0</v>
      </c>
      <c r="Q66" s="122">
        <f t="shared" si="13"/>
        <v>0</v>
      </c>
      <c r="R66" s="209"/>
      <c r="S66" s="234">
        <f>Q66</f>
        <v>0</v>
      </c>
      <c r="T66" s="210"/>
      <c r="U66" s="193"/>
      <c r="V66" s="124">
        <f t="shared" si="14"/>
        <v>0</v>
      </c>
      <c r="W66" s="125">
        <f t="shared" si="15"/>
        <v>0</v>
      </c>
      <c r="X66" s="126">
        <f t="shared" si="16"/>
        <v>0</v>
      </c>
      <c r="Y66" s="211"/>
    </row>
    <row r="67" spans="1:1024" s="169" customFormat="1" ht="18.75" customHeight="1" thickTop="1" thickBot="1" x14ac:dyDescent="0.25">
      <c r="A67" s="287">
        <v>31</v>
      </c>
      <c r="B67" s="151" t="s">
        <v>216</v>
      </c>
      <c r="C67" s="143" t="s">
        <v>221</v>
      </c>
      <c r="D67" s="144" t="s">
        <v>222</v>
      </c>
      <c r="E67" s="145" t="s">
        <v>64</v>
      </c>
      <c r="F67" s="143" t="s">
        <v>56</v>
      </c>
      <c r="G67" s="146" t="s">
        <v>223</v>
      </c>
      <c r="H67" s="184">
        <v>40</v>
      </c>
      <c r="I67" s="212"/>
      <c r="J67" s="212"/>
      <c r="K67" s="291"/>
      <c r="L67" s="194"/>
      <c r="M67" s="147">
        <f t="shared" si="9"/>
        <v>0</v>
      </c>
      <c r="N67" s="148">
        <f t="shared" si="10"/>
        <v>0</v>
      </c>
      <c r="O67" s="148">
        <f t="shared" si="11"/>
        <v>0</v>
      </c>
      <c r="P67" s="149">
        <f t="shared" si="12"/>
        <v>0</v>
      </c>
      <c r="Q67" s="148">
        <f t="shared" si="13"/>
        <v>0</v>
      </c>
      <c r="R67" s="213"/>
      <c r="S67" s="279">
        <f>Q67+Q68</f>
        <v>0</v>
      </c>
      <c r="T67" s="214"/>
      <c r="U67" s="194"/>
      <c r="V67" s="164">
        <f t="shared" si="14"/>
        <v>0</v>
      </c>
      <c r="W67" s="165">
        <f t="shared" si="15"/>
        <v>0</v>
      </c>
      <c r="X67" s="166">
        <f t="shared" si="16"/>
        <v>0</v>
      </c>
      <c r="Y67" s="25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2"/>
      <c r="BJ67" s="242"/>
      <c r="BK67" s="242"/>
      <c r="BL67" s="242"/>
      <c r="BM67" s="242"/>
      <c r="BN67" s="242"/>
      <c r="BO67" s="242"/>
      <c r="BP67" s="242"/>
      <c r="BQ67" s="242"/>
      <c r="BR67" s="242"/>
      <c r="BS67" s="242"/>
      <c r="BT67" s="242"/>
      <c r="BU67" s="242"/>
      <c r="BV67" s="242"/>
      <c r="BW67" s="242"/>
      <c r="BX67" s="242"/>
      <c r="BY67" s="242"/>
      <c r="BZ67" s="242"/>
      <c r="CA67" s="242"/>
      <c r="CB67" s="242"/>
      <c r="CC67" s="242"/>
      <c r="CD67" s="242"/>
      <c r="CE67" s="242"/>
      <c r="CF67" s="242"/>
      <c r="CG67" s="242"/>
      <c r="CH67" s="242"/>
      <c r="CI67" s="242"/>
      <c r="CJ67" s="242"/>
      <c r="CK67" s="242"/>
      <c r="CL67" s="242"/>
      <c r="CM67" s="242"/>
      <c r="CN67" s="242"/>
      <c r="CO67" s="167"/>
      <c r="CP67" s="167"/>
      <c r="CQ67" s="167"/>
      <c r="CR67" s="167"/>
      <c r="CS67" s="167"/>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c r="EM67" s="167"/>
      <c r="EN67" s="167"/>
      <c r="EO67" s="167"/>
      <c r="EP67" s="167"/>
      <c r="EQ67" s="167"/>
      <c r="ER67" s="167"/>
      <c r="ES67" s="167"/>
      <c r="ET67" s="167"/>
      <c r="EU67" s="167"/>
      <c r="EV67" s="167"/>
      <c r="EW67" s="167"/>
      <c r="EX67" s="167"/>
      <c r="EY67" s="167"/>
      <c r="EZ67" s="167"/>
      <c r="FA67" s="167"/>
      <c r="FB67" s="167"/>
      <c r="FC67" s="167"/>
      <c r="FD67" s="167"/>
      <c r="FE67" s="167"/>
      <c r="FF67" s="167"/>
      <c r="FG67" s="167"/>
      <c r="FH67" s="167"/>
      <c r="FI67" s="167"/>
      <c r="FJ67" s="167"/>
      <c r="FK67" s="167"/>
      <c r="FL67" s="167"/>
      <c r="FM67" s="167"/>
      <c r="FN67" s="167"/>
      <c r="FO67" s="167"/>
      <c r="FP67" s="167"/>
      <c r="FQ67" s="167"/>
      <c r="FR67" s="167"/>
      <c r="FS67" s="167"/>
      <c r="FT67" s="167"/>
      <c r="FU67" s="167"/>
      <c r="FV67" s="167"/>
      <c r="FW67" s="167"/>
      <c r="FX67" s="167"/>
      <c r="FY67" s="167"/>
      <c r="FZ67" s="167"/>
      <c r="GA67" s="167"/>
      <c r="GB67" s="167"/>
      <c r="GC67" s="167"/>
      <c r="GD67" s="167"/>
      <c r="GE67" s="167"/>
      <c r="GF67" s="167"/>
      <c r="GG67" s="167"/>
      <c r="GH67" s="167"/>
      <c r="GI67" s="167"/>
      <c r="GJ67" s="167"/>
      <c r="GK67" s="167"/>
      <c r="GL67" s="167"/>
      <c r="GM67" s="167"/>
      <c r="GN67" s="167"/>
      <c r="GO67" s="167"/>
      <c r="GP67" s="167"/>
      <c r="GQ67" s="167"/>
      <c r="GR67" s="167"/>
      <c r="GS67" s="167"/>
      <c r="GT67" s="167"/>
      <c r="GU67" s="167"/>
      <c r="GV67" s="167"/>
      <c r="GW67" s="167"/>
      <c r="GX67" s="167"/>
      <c r="GY67" s="167"/>
      <c r="GZ67" s="167"/>
      <c r="HA67" s="167"/>
      <c r="HB67" s="167"/>
      <c r="HC67" s="167"/>
      <c r="HD67" s="167"/>
      <c r="HE67" s="167"/>
      <c r="HF67" s="167"/>
      <c r="HG67" s="167"/>
      <c r="HH67" s="167"/>
      <c r="HI67" s="167"/>
      <c r="HJ67" s="167"/>
      <c r="HK67" s="167"/>
      <c r="HL67" s="167"/>
      <c r="HM67" s="167"/>
      <c r="HN67" s="167"/>
      <c r="HO67" s="167"/>
      <c r="HP67" s="167"/>
      <c r="HQ67" s="167"/>
      <c r="HR67" s="167"/>
      <c r="HS67" s="167"/>
      <c r="HT67" s="167"/>
      <c r="HU67" s="167"/>
      <c r="HV67" s="167"/>
      <c r="HW67" s="167"/>
      <c r="HX67" s="167"/>
      <c r="HY67" s="167"/>
      <c r="HZ67" s="167"/>
      <c r="IA67" s="167"/>
      <c r="IB67" s="167"/>
      <c r="IC67" s="167"/>
      <c r="ID67" s="167"/>
      <c r="IE67" s="167"/>
      <c r="IF67" s="167"/>
      <c r="IG67" s="167"/>
      <c r="IH67" s="167"/>
      <c r="II67" s="167"/>
      <c r="IJ67" s="167"/>
      <c r="IK67" s="167"/>
      <c r="IL67" s="167"/>
      <c r="IM67" s="167"/>
      <c r="IN67" s="167"/>
      <c r="IO67" s="167"/>
      <c r="IP67" s="167"/>
      <c r="IQ67" s="167"/>
      <c r="IR67" s="167"/>
      <c r="IS67" s="167"/>
      <c r="IT67" s="167"/>
      <c r="IU67" s="167"/>
      <c r="IV67" s="167"/>
      <c r="IW67" s="167"/>
      <c r="IX67" s="167"/>
      <c r="IY67" s="167"/>
      <c r="IZ67" s="167"/>
      <c r="JA67" s="167"/>
      <c r="JB67" s="167"/>
      <c r="JC67" s="167"/>
      <c r="JD67" s="167"/>
      <c r="JE67" s="167"/>
      <c r="JF67" s="167"/>
      <c r="JG67" s="167"/>
      <c r="JH67" s="167"/>
      <c r="JI67" s="167"/>
      <c r="JJ67" s="167"/>
      <c r="JK67" s="167"/>
      <c r="JL67" s="167"/>
      <c r="JM67" s="167"/>
      <c r="JN67" s="167"/>
      <c r="JO67" s="167"/>
      <c r="JP67" s="167"/>
      <c r="JQ67" s="167"/>
      <c r="JR67" s="167"/>
      <c r="JS67" s="167"/>
      <c r="JT67" s="167"/>
      <c r="JU67" s="167"/>
      <c r="JV67" s="167"/>
      <c r="JW67" s="167"/>
      <c r="JX67" s="167"/>
      <c r="JY67" s="167"/>
      <c r="JZ67" s="167"/>
      <c r="KA67" s="167"/>
      <c r="KB67" s="167"/>
      <c r="KC67" s="167"/>
      <c r="KD67" s="167"/>
      <c r="KE67" s="167"/>
      <c r="KF67" s="167"/>
      <c r="KG67" s="167"/>
      <c r="KH67" s="167"/>
      <c r="KI67" s="167"/>
      <c r="KJ67" s="167"/>
      <c r="KK67" s="167"/>
      <c r="KL67" s="167"/>
      <c r="KM67" s="167"/>
      <c r="KN67" s="167"/>
      <c r="KO67" s="167"/>
      <c r="KP67" s="167"/>
      <c r="KQ67" s="167"/>
      <c r="KR67" s="167"/>
      <c r="KS67" s="167"/>
      <c r="KT67" s="167"/>
      <c r="KU67" s="167"/>
      <c r="KV67" s="167"/>
      <c r="KW67" s="167"/>
      <c r="KX67" s="167"/>
      <c r="KY67" s="167"/>
      <c r="KZ67" s="167"/>
      <c r="LA67" s="167"/>
      <c r="LB67" s="167"/>
      <c r="LC67" s="167"/>
      <c r="LD67" s="167"/>
      <c r="LE67" s="167"/>
      <c r="LF67" s="167"/>
      <c r="LG67" s="167"/>
      <c r="LH67" s="167"/>
      <c r="LI67" s="167"/>
      <c r="LJ67" s="167"/>
      <c r="LK67" s="167"/>
      <c r="LL67" s="167"/>
      <c r="LM67" s="167"/>
      <c r="LN67" s="167"/>
      <c r="LO67" s="167"/>
      <c r="LP67" s="167"/>
      <c r="LQ67" s="167"/>
      <c r="LR67" s="167"/>
      <c r="LS67" s="167"/>
      <c r="LT67" s="167"/>
      <c r="LU67" s="167"/>
      <c r="LV67" s="167"/>
      <c r="LW67" s="167"/>
      <c r="LX67" s="167"/>
      <c r="LY67" s="167"/>
      <c r="LZ67" s="167"/>
      <c r="MA67" s="167"/>
      <c r="MB67" s="167"/>
      <c r="MC67" s="167"/>
      <c r="MD67" s="167"/>
      <c r="ME67" s="167"/>
      <c r="MF67" s="167"/>
      <c r="MG67" s="167"/>
      <c r="MH67" s="167"/>
      <c r="MI67" s="167"/>
      <c r="MJ67" s="167"/>
      <c r="MK67" s="167"/>
      <c r="ML67" s="167"/>
      <c r="MM67" s="167"/>
      <c r="MN67" s="167"/>
      <c r="MO67" s="167"/>
      <c r="MP67" s="167"/>
      <c r="MQ67" s="167"/>
      <c r="MR67" s="167"/>
      <c r="MS67" s="167"/>
      <c r="MT67" s="167"/>
      <c r="MU67" s="167"/>
      <c r="MV67" s="167"/>
      <c r="MW67" s="167"/>
      <c r="MX67" s="167"/>
      <c r="MY67" s="167"/>
      <c r="MZ67" s="167"/>
      <c r="NA67" s="167"/>
      <c r="NB67" s="167"/>
      <c r="NC67" s="167"/>
      <c r="ND67" s="167"/>
      <c r="NE67" s="167"/>
      <c r="NF67" s="167"/>
      <c r="NG67" s="167"/>
      <c r="NH67" s="167"/>
      <c r="NI67" s="167"/>
      <c r="NJ67" s="167"/>
      <c r="NK67" s="167"/>
      <c r="NL67" s="167"/>
      <c r="NM67" s="167"/>
      <c r="NN67" s="167"/>
      <c r="NO67" s="167"/>
      <c r="NP67" s="167"/>
      <c r="NQ67" s="167"/>
      <c r="NR67" s="167"/>
      <c r="NS67" s="167"/>
      <c r="NT67" s="167"/>
      <c r="NU67" s="167"/>
      <c r="NV67" s="167"/>
      <c r="NW67" s="167"/>
      <c r="NX67" s="167"/>
      <c r="NY67" s="167"/>
      <c r="NZ67" s="167"/>
      <c r="OA67" s="167"/>
      <c r="OB67" s="167"/>
      <c r="OC67" s="167"/>
      <c r="OD67" s="167"/>
      <c r="OE67" s="167"/>
      <c r="OF67" s="167"/>
      <c r="OG67" s="167"/>
      <c r="OH67" s="167"/>
      <c r="OI67" s="167"/>
      <c r="OJ67" s="167"/>
      <c r="OK67" s="167"/>
      <c r="OL67" s="167"/>
      <c r="OM67" s="167"/>
      <c r="ON67" s="167"/>
      <c r="OO67" s="167"/>
      <c r="OP67" s="167"/>
      <c r="OQ67" s="167"/>
      <c r="OR67" s="167"/>
      <c r="OS67" s="167"/>
      <c r="OT67" s="167"/>
      <c r="OU67" s="167"/>
      <c r="OV67" s="167"/>
      <c r="OW67" s="167"/>
      <c r="OX67" s="167"/>
      <c r="OY67" s="167"/>
      <c r="OZ67" s="167"/>
      <c r="PA67" s="167"/>
      <c r="PB67" s="167"/>
      <c r="PC67" s="167"/>
      <c r="PD67" s="167"/>
      <c r="PE67" s="167"/>
      <c r="PF67" s="167"/>
      <c r="PG67" s="167"/>
      <c r="PH67" s="167"/>
      <c r="PI67" s="167"/>
      <c r="PJ67" s="167"/>
      <c r="PK67" s="167"/>
      <c r="PL67" s="167"/>
      <c r="PM67" s="167"/>
      <c r="PN67" s="167"/>
      <c r="PO67" s="167"/>
      <c r="PP67" s="167"/>
      <c r="PQ67" s="167"/>
      <c r="PR67" s="167"/>
      <c r="PS67" s="167"/>
      <c r="PT67" s="167"/>
      <c r="PU67" s="167"/>
      <c r="PV67" s="167"/>
      <c r="PW67" s="167"/>
      <c r="PX67" s="167"/>
      <c r="PY67" s="167"/>
      <c r="PZ67" s="167"/>
      <c r="QA67" s="167"/>
      <c r="QB67" s="167"/>
      <c r="QC67" s="167"/>
      <c r="QD67" s="167"/>
      <c r="QE67" s="167"/>
      <c r="QF67" s="167"/>
      <c r="QG67" s="167"/>
      <c r="QH67" s="167"/>
      <c r="QI67" s="167"/>
      <c r="QJ67" s="167"/>
      <c r="QK67" s="167"/>
      <c r="QL67" s="167"/>
      <c r="QM67" s="167"/>
      <c r="QN67" s="167"/>
      <c r="QO67" s="167"/>
      <c r="QP67" s="167"/>
      <c r="QQ67" s="167"/>
      <c r="QR67" s="167"/>
      <c r="QS67" s="167"/>
      <c r="QT67" s="167"/>
      <c r="QU67" s="167"/>
      <c r="QV67" s="167"/>
      <c r="QW67" s="167"/>
      <c r="QX67" s="167"/>
      <c r="QY67" s="167"/>
      <c r="QZ67" s="167"/>
      <c r="RA67" s="167"/>
      <c r="RB67" s="167"/>
      <c r="RC67" s="167"/>
      <c r="RD67" s="167"/>
      <c r="RE67" s="167"/>
      <c r="RF67" s="167"/>
      <c r="RG67" s="167"/>
      <c r="RH67" s="167"/>
      <c r="RI67" s="167"/>
      <c r="RJ67" s="167"/>
      <c r="RK67" s="167"/>
      <c r="RL67" s="167"/>
      <c r="RM67" s="167"/>
      <c r="RN67" s="167"/>
      <c r="RO67" s="167"/>
      <c r="RP67" s="167"/>
      <c r="RQ67" s="167"/>
      <c r="RR67" s="167"/>
      <c r="RS67" s="167"/>
      <c r="RT67" s="167"/>
      <c r="RU67" s="167"/>
      <c r="RV67" s="167"/>
      <c r="RW67" s="167"/>
      <c r="RX67" s="167"/>
      <c r="RY67" s="167"/>
      <c r="RZ67" s="167"/>
      <c r="SA67" s="167"/>
      <c r="SB67" s="167"/>
      <c r="SC67" s="167"/>
      <c r="SD67" s="167"/>
      <c r="SE67" s="167"/>
      <c r="SF67" s="167"/>
      <c r="SG67" s="167"/>
      <c r="SH67" s="167"/>
      <c r="SI67" s="167"/>
      <c r="SJ67" s="167"/>
      <c r="SK67" s="167"/>
      <c r="SL67" s="167"/>
      <c r="SM67" s="167"/>
      <c r="SN67" s="167"/>
      <c r="SO67" s="167"/>
      <c r="SP67" s="167"/>
      <c r="SQ67" s="167"/>
      <c r="SR67" s="167"/>
      <c r="SS67" s="167"/>
      <c r="ST67" s="167"/>
      <c r="SU67" s="167"/>
      <c r="SV67" s="167"/>
      <c r="SW67" s="167"/>
      <c r="SX67" s="167"/>
      <c r="SY67" s="167"/>
      <c r="SZ67" s="167"/>
      <c r="TA67" s="167"/>
      <c r="TB67" s="167"/>
      <c r="TC67" s="167"/>
      <c r="TD67" s="167"/>
      <c r="TE67" s="167"/>
      <c r="TF67" s="167"/>
      <c r="TG67" s="167"/>
      <c r="TH67" s="167"/>
      <c r="TI67" s="167"/>
      <c r="TJ67" s="167"/>
      <c r="TK67" s="167"/>
      <c r="TL67" s="167"/>
      <c r="TM67" s="167"/>
      <c r="TN67" s="167"/>
      <c r="TO67" s="167"/>
      <c r="TP67" s="167"/>
      <c r="TQ67" s="167"/>
      <c r="TR67" s="167"/>
      <c r="TS67" s="167"/>
      <c r="TT67" s="167"/>
      <c r="TU67" s="167"/>
      <c r="TV67" s="167"/>
      <c r="TW67" s="167"/>
      <c r="TX67" s="167"/>
      <c r="TY67" s="167"/>
      <c r="TZ67" s="167"/>
      <c r="UA67" s="167"/>
      <c r="UB67" s="167"/>
      <c r="UC67" s="167"/>
      <c r="UD67" s="167"/>
      <c r="UE67" s="167"/>
      <c r="UF67" s="167"/>
      <c r="UG67" s="167"/>
      <c r="UH67" s="167"/>
      <c r="UI67" s="167"/>
      <c r="UJ67" s="167"/>
      <c r="UK67" s="167"/>
      <c r="UL67" s="167"/>
      <c r="UM67" s="167"/>
      <c r="UN67" s="167"/>
      <c r="UO67" s="167"/>
      <c r="UP67" s="167"/>
      <c r="UQ67" s="167"/>
      <c r="UR67" s="167"/>
      <c r="US67" s="167"/>
      <c r="UT67" s="167"/>
      <c r="UU67" s="167"/>
      <c r="UV67" s="167"/>
      <c r="UW67" s="167"/>
      <c r="UX67" s="167"/>
      <c r="UY67" s="167"/>
      <c r="UZ67" s="167"/>
      <c r="VA67" s="167"/>
      <c r="VB67" s="167"/>
      <c r="VC67" s="167"/>
      <c r="VD67" s="167"/>
      <c r="VE67" s="167"/>
      <c r="VF67" s="167"/>
      <c r="VG67" s="167"/>
      <c r="VH67" s="167"/>
      <c r="VI67" s="167"/>
      <c r="VJ67" s="167"/>
      <c r="VK67" s="167"/>
      <c r="VL67" s="167"/>
      <c r="VM67" s="167"/>
      <c r="VN67" s="167"/>
      <c r="VO67" s="167"/>
      <c r="VP67" s="167"/>
      <c r="VQ67" s="167"/>
      <c r="VR67" s="167"/>
      <c r="VS67" s="167"/>
      <c r="VT67" s="167"/>
      <c r="VU67" s="167"/>
      <c r="VV67" s="167"/>
      <c r="VW67" s="167"/>
      <c r="VX67" s="167"/>
      <c r="VY67" s="167"/>
      <c r="VZ67" s="167"/>
      <c r="WA67" s="167"/>
      <c r="WB67" s="167"/>
      <c r="WC67" s="167"/>
      <c r="WD67" s="167"/>
      <c r="WE67" s="167"/>
      <c r="WF67" s="167"/>
      <c r="WG67" s="167"/>
      <c r="WH67" s="167"/>
      <c r="WI67" s="167"/>
      <c r="WJ67" s="167"/>
      <c r="WK67" s="167"/>
      <c r="WL67" s="167"/>
      <c r="WM67" s="167"/>
      <c r="WN67" s="167"/>
      <c r="WO67" s="167"/>
      <c r="WP67" s="167"/>
      <c r="WQ67" s="167"/>
      <c r="WR67" s="167"/>
      <c r="WS67" s="167"/>
      <c r="WT67" s="167"/>
      <c r="WU67" s="167"/>
      <c r="WV67" s="167"/>
      <c r="WW67" s="167"/>
      <c r="WX67" s="167"/>
      <c r="WY67" s="167"/>
      <c r="WZ67" s="167"/>
      <c r="XA67" s="167"/>
      <c r="XB67" s="167"/>
      <c r="XC67" s="167"/>
      <c r="XD67" s="167"/>
      <c r="XE67" s="167"/>
      <c r="XF67" s="167"/>
      <c r="XG67" s="167"/>
      <c r="XH67" s="167"/>
      <c r="XI67" s="167"/>
      <c r="XJ67" s="167"/>
      <c r="XK67" s="167"/>
      <c r="XL67" s="167"/>
      <c r="XM67" s="167"/>
      <c r="XN67" s="167"/>
      <c r="XO67" s="167"/>
      <c r="XP67" s="167"/>
      <c r="XQ67" s="167"/>
      <c r="XR67" s="167"/>
      <c r="XS67" s="167"/>
      <c r="XT67" s="167"/>
      <c r="XU67" s="167"/>
      <c r="XV67" s="167"/>
      <c r="XW67" s="167"/>
      <c r="XX67" s="167"/>
      <c r="XY67" s="167"/>
      <c r="XZ67" s="167"/>
      <c r="YA67" s="167"/>
      <c r="YB67" s="167"/>
      <c r="YC67" s="167"/>
      <c r="YD67" s="167"/>
      <c r="YE67" s="167"/>
      <c r="YF67" s="167"/>
      <c r="YG67" s="167"/>
      <c r="YH67" s="167"/>
      <c r="YI67" s="167"/>
      <c r="YJ67" s="167"/>
      <c r="YK67" s="167"/>
      <c r="YL67" s="167"/>
      <c r="YM67" s="167"/>
      <c r="YN67" s="167"/>
      <c r="YO67" s="167"/>
      <c r="YP67" s="167"/>
      <c r="YQ67" s="167"/>
      <c r="YR67" s="167"/>
      <c r="YS67" s="167"/>
      <c r="YT67" s="167"/>
      <c r="YU67" s="167"/>
      <c r="YV67" s="167"/>
      <c r="YW67" s="167"/>
      <c r="YX67" s="167"/>
      <c r="YY67" s="167"/>
      <c r="YZ67" s="167"/>
      <c r="ZA67" s="167"/>
      <c r="ZB67" s="167"/>
      <c r="ZC67" s="167"/>
      <c r="ZD67" s="167"/>
      <c r="ZE67" s="167"/>
      <c r="ZF67" s="167"/>
      <c r="ZG67" s="167"/>
      <c r="ZH67" s="167"/>
      <c r="ZI67" s="167"/>
      <c r="ZJ67" s="167"/>
      <c r="ZK67" s="167"/>
      <c r="ZL67" s="167"/>
      <c r="ZM67" s="167"/>
      <c r="ZN67" s="167"/>
      <c r="ZO67" s="167"/>
      <c r="ZP67" s="167"/>
      <c r="ZQ67" s="167"/>
      <c r="ZR67" s="167"/>
      <c r="ZS67" s="167"/>
      <c r="ZT67" s="167"/>
      <c r="ZU67" s="167"/>
      <c r="ZV67" s="167"/>
      <c r="ZW67" s="167"/>
      <c r="ZX67" s="167"/>
      <c r="ZY67" s="167"/>
      <c r="ZZ67" s="167"/>
      <c r="AAA67" s="167"/>
      <c r="AAB67" s="167"/>
      <c r="AAC67" s="167"/>
      <c r="AAD67" s="167"/>
      <c r="AAE67" s="167"/>
      <c r="AAF67" s="167"/>
      <c r="AAG67" s="167"/>
      <c r="AAH67" s="167"/>
      <c r="AAI67" s="167"/>
      <c r="AAJ67" s="167"/>
      <c r="AAK67" s="167"/>
      <c r="AAL67" s="167"/>
      <c r="AAM67" s="167"/>
      <c r="AAN67" s="167"/>
      <c r="AAO67" s="167"/>
      <c r="AAP67" s="167"/>
      <c r="AAQ67" s="167"/>
      <c r="AAR67" s="167"/>
      <c r="AAS67" s="167"/>
      <c r="AAT67" s="167"/>
      <c r="AAU67" s="167"/>
      <c r="AAV67" s="167"/>
      <c r="AAW67" s="167"/>
      <c r="AAX67" s="167"/>
      <c r="AAY67" s="167"/>
      <c r="AAZ67" s="167"/>
      <c r="ABA67" s="167"/>
      <c r="ABB67" s="167"/>
      <c r="ABC67" s="167"/>
      <c r="ABD67" s="167"/>
      <c r="ABE67" s="167"/>
      <c r="ABF67" s="167"/>
      <c r="ABG67" s="167"/>
      <c r="ABH67" s="167"/>
      <c r="ABI67" s="167"/>
      <c r="ABJ67" s="167"/>
      <c r="ABK67" s="167"/>
      <c r="ABL67" s="167"/>
      <c r="ABM67" s="167"/>
      <c r="ABN67" s="167"/>
      <c r="ABO67" s="167"/>
      <c r="ABP67" s="167"/>
      <c r="ABQ67" s="167"/>
      <c r="ABR67" s="167"/>
      <c r="ABS67" s="167"/>
      <c r="ABT67" s="167"/>
      <c r="ABU67" s="167"/>
      <c r="ABV67" s="167"/>
      <c r="ABW67" s="167"/>
      <c r="ABX67" s="167"/>
      <c r="ABY67" s="167"/>
      <c r="ABZ67" s="167"/>
      <c r="ACA67" s="167"/>
      <c r="ACB67" s="167"/>
      <c r="ACC67" s="167"/>
      <c r="ACD67" s="167"/>
      <c r="ACE67" s="167"/>
      <c r="ACF67" s="167"/>
      <c r="ACG67" s="167"/>
      <c r="ACH67" s="167"/>
      <c r="ACI67" s="167"/>
      <c r="ACJ67" s="167"/>
      <c r="ACK67" s="167"/>
      <c r="ACL67" s="167"/>
      <c r="ACM67" s="167"/>
      <c r="ACN67" s="167"/>
      <c r="ACO67" s="167"/>
      <c r="ACP67" s="167"/>
      <c r="ACQ67" s="167"/>
      <c r="ACR67" s="167"/>
      <c r="ACS67" s="167"/>
      <c r="ACT67" s="167"/>
      <c r="ACU67" s="167"/>
      <c r="ACV67" s="167"/>
      <c r="ACW67" s="167"/>
      <c r="ACX67" s="167"/>
      <c r="ACY67" s="167"/>
      <c r="ACZ67" s="167"/>
      <c r="ADA67" s="167"/>
      <c r="ADB67" s="167"/>
      <c r="ADC67" s="167"/>
      <c r="ADD67" s="167"/>
      <c r="ADE67" s="167"/>
      <c r="ADF67" s="167"/>
      <c r="ADG67" s="167"/>
      <c r="ADH67" s="167"/>
      <c r="ADI67" s="167"/>
      <c r="ADJ67" s="167"/>
      <c r="ADK67" s="167"/>
      <c r="ADL67" s="167"/>
      <c r="ADM67" s="167"/>
      <c r="ADN67" s="167"/>
      <c r="ADO67" s="167"/>
      <c r="ADP67" s="167"/>
      <c r="ADQ67" s="167"/>
      <c r="ADR67" s="167"/>
      <c r="ADS67" s="167"/>
      <c r="ADT67" s="167"/>
      <c r="ADU67" s="167"/>
      <c r="ADV67" s="167"/>
      <c r="ADW67" s="167"/>
      <c r="ADX67" s="167"/>
      <c r="ADY67" s="167"/>
      <c r="ADZ67" s="167"/>
      <c r="AEA67" s="167"/>
      <c r="AEB67" s="167"/>
      <c r="AEC67" s="167"/>
      <c r="AED67" s="167"/>
      <c r="AEE67" s="167"/>
      <c r="AEF67" s="167"/>
      <c r="AEG67" s="167"/>
      <c r="AEH67" s="167"/>
      <c r="AEI67" s="167"/>
      <c r="AEJ67" s="167"/>
      <c r="AEK67" s="167"/>
      <c r="AEL67" s="167"/>
      <c r="AEM67" s="167"/>
      <c r="AEN67" s="167"/>
      <c r="AEO67" s="167"/>
      <c r="AEP67" s="167"/>
      <c r="AEQ67" s="167"/>
      <c r="AER67" s="167"/>
      <c r="AES67" s="167"/>
      <c r="AET67" s="167"/>
      <c r="AEU67" s="167"/>
      <c r="AEV67" s="167"/>
      <c r="AEW67" s="167"/>
      <c r="AEX67" s="167"/>
      <c r="AEY67" s="167"/>
      <c r="AEZ67" s="167"/>
      <c r="AFA67" s="167"/>
      <c r="AFB67" s="167"/>
      <c r="AFC67" s="167"/>
      <c r="AFD67" s="167"/>
      <c r="AFE67" s="167"/>
      <c r="AFF67" s="167"/>
      <c r="AFG67" s="167"/>
      <c r="AFH67" s="167"/>
      <c r="AFI67" s="167"/>
      <c r="AFJ67" s="167"/>
      <c r="AFK67" s="167"/>
      <c r="AFL67" s="167"/>
      <c r="AFM67" s="167"/>
      <c r="AFN67" s="167"/>
      <c r="AFO67" s="167"/>
      <c r="AFP67" s="167"/>
      <c r="AFQ67" s="167"/>
      <c r="AFR67" s="167"/>
      <c r="AFS67" s="167"/>
      <c r="AFT67" s="167"/>
      <c r="AFU67" s="167"/>
      <c r="AFV67" s="167"/>
      <c r="AFW67" s="167"/>
      <c r="AFX67" s="167"/>
      <c r="AFY67" s="167"/>
      <c r="AFZ67" s="167"/>
      <c r="AGA67" s="167"/>
      <c r="AGB67" s="167"/>
      <c r="AGC67" s="167"/>
      <c r="AGD67" s="167"/>
      <c r="AGE67" s="167"/>
      <c r="AGF67" s="167"/>
      <c r="AGG67" s="167"/>
      <c r="AGH67" s="167"/>
      <c r="AGI67" s="167"/>
      <c r="AGJ67" s="167"/>
      <c r="AGK67" s="167"/>
      <c r="AGL67" s="167"/>
      <c r="AGM67" s="167"/>
      <c r="AGN67" s="167"/>
      <c r="AGO67" s="167"/>
      <c r="AGP67" s="167"/>
      <c r="AGQ67" s="167"/>
      <c r="AGR67" s="167"/>
      <c r="AGS67" s="167"/>
      <c r="AGT67" s="167"/>
      <c r="AGU67" s="167"/>
      <c r="AGV67" s="167"/>
      <c r="AGW67" s="167"/>
      <c r="AGX67" s="167"/>
      <c r="AGY67" s="167"/>
      <c r="AGZ67" s="167"/>
      <c r="AHA67" s="167"/>
      <c r="AHB67" s="167"/>
      <c r="AHC67" s="167"/>
      <c r="AHD67" s="167"/>
      <c r="AHE67" s="167"/>
      <c r="AHF67" s="167"/>
      <c r="AHG67" s="167"/>
      <c r="AHH67" s="167"/>
      <c r="AHI67" s="167"/>
      <c r="AHJ67" s="167"/>
      <c r="AHK67" s="167"/>
      <c r="AHL67" s="167"/>
      <c r="AHM67" s="167"/>
      <c r="AHN67" s="167"/>
      <c r="AHO67" s="167"/>
      <c r="AHP67" s="167"/>
      <c r="AHQ67" s="167"/>
      <c r="AHR67" s="167"/>
      <c r="AHS67" s="167"/>
      <c r="AHT67" s="167"/>
      <c r="AHU67" s="167"/>
      <c r="AHV67" s="167"/>
      <c r="AHW67" s="167"/>
      <c r="AHX67" s="167"/>
      <c r="AHY67" s="167"/>
      <c r="AHZ67" s="167"/>
      <c r="AIA67" s="167"/>
      <c r="AIB67" s="167"/>
      <c r="AIC67" s="167"/>
      <c r="AID67" s="167"/>
      <c r="AIE67" s="167"/>
      <c r="AIF67" s="167"/>
      <c r="AIG67" s="167"/>
      <c r="AIH67" s="167"/>
      <c r="AII67" s="167"/>
      <c r="AIJ67" s="167"/>
      <c r="AIK67" s="167"/>
      <c r="AIL67" s="167"/>
      <c r="AIM67" s="167"/>
      <c r="AIN67" s="167"/>
      <c r="AIO67" s="167"/>
      <c r="AIP67" s="167"/>
      <c r="AIQ67" s="167"/>
      <c r="AIR67" s="167"/>
      <c r="AIS67" s="167"/>
      <c r="AIT67" s="167"/>
      <c r="AIU67" s="167"/>
      <c r="AIV67" s="167"/>
      <c r="AIW67" s="167"/>
      <c r="AIX67" s="167"/>
      <c r="AIY67" s="167"/>
      <c r="AIZ67" s="167"/>
      <c r="AJA67" s="167"/>
      <c r="AJB67" s="167"/>
      <c r="AJC67" s="167"/>
      <c r="AJD67" s="167"/>
      <c r="AJE67" s="167"/>
      <c r="AJF67" s="167"/>
      <c r="AJG67" s="167"/>
      <c r="AJH67" s="167"/>
      <c r="AJI67" s="167"/>
      <c r="AJJ67" s="167"/>
      <c r="AJK67" s="167"/>
      <c r="AJL67" s="167"/>
      <c r="AJM67" s="167"/>
      <c r="AJN67" s="167"/>
      <c r="AJO67" s="167"/>
      <c r="AJP67" s="167"/>
      <c r="AJQ67" s="167"/>
      <c r="AJR67" s="167"/>
      <c r="AJS67" s="167"/>
      <c r="AJT67" s="167"/>
      <c r="AJU67" s="167"/>
      <c r="AJV67" s="167"/>
      <c r="AJW67" s="167"/>
      <c r="AJX67" s="167"/>
      <c r="AJY67" s="167"/>
      <c r="AJZ67" s="167"/>
      <c r="AKA67" s="167"/>
      <c r="AKB67" s="167"/>
      <c r="AKC67" s="167"/>
      <c r="AKD67" s="167"/>
      <c r="AKE67" s="167"/>
      <c r="AKF67" s="167"/>
      <c r="AKG67" s="167"/>
      <c r="AKH67" s="167"/>
      <c r="AKI67" s="167"/>
      <c r="AKJ67" s="167"/>
      <c r="AKK67" s="167"/>
      <c r="AKL67" s="167"/>
      <c r="AKM67" s="167"/>
      <c r="AKN67" s="167"/>
      <c r="AKO67" s="167"/>
      <c r="AKP67" s="167"/>
      <c r="AKQ67" s="167"/>
      <c r="AKR67" s="167"/>
      <c r="AKS67" s="167"/>
      <c r="AKT67" s="167"/>
      <c r="AKU67" s="167"/>
      <c r="AKV67" s="167"/>
      <c r="AKW67" s="167"/>
      <c r="AKX67" s="167"/>
      <c r="AKY67" s="167"/>
      <c r="AKZ67" s="167"/>
      <c r="ALA67" s="167"/>
      <c r="ALB67" s="167"/>
      <c r="ALC67" s="167"/>
      <c r="ALD67" s="167"/>
      <c r="ALE67" s="167"/>
      <c r="ALF67" s="167"/>
      <c r="ALG67" s="167"/>
      <c r="ALH67" s="167"/>
      <c r="ALI67" s="167"/>
      <c r="ALJ67" s="167"/>
      <c r="ALK67" s="167"/>
      <c r="ALL67" s="167"/>
      <c r="ALM67" s="167"/>
      <c r="ALN67" s="167"/>
      <c r="ALO67" s="167"/>
      <c r="ALP67" s="167"/>
      <c r="ALQ67" s="167"/>
      <c r="ALR67" s="167"/>
      <c r="ALS67" s="167"/>
      <c r="ALT67" s="167"/>
      <c r="ALU67" s="167"/>
      <c r="ALV67" s="167"/>
      <c r="ALW67" s="167"/>
      <c r="ALX67" s="167"/>
      <c r="ALY67" s="167"/>
      <c r="ALZ67" s="167"/>
      <c r="AMA67" s="167"/>
      <c r="AMB67" s="167"/>
      <c r="AMC67" s="167"/>
      <c r="AMD67" s="167"/>
      <c r="AME67" s="167"/>
      <c r="AMF67" s="167"/>
      <c r="AMG67" s="167"/>
      <c r="AMH67" s="167"/>
      <c r="AMI67" s="167"/>
      <c r="AMJ67" s="167"/>
    </row>
    <row r="68" spans="1:1024" s="162" customFormat="1" ht="18.75" customHeight="1" thickTop="1" thickBot="1" x14ac:dyDescent="0.25">
      <c r="A68" s="287"/>
      <c r="B68" s="151" t="s">
        <v>220</v>
      </c>
      <c r="C68" s="143" t="s">
        <v>221</v>
      </c>
      <c r="D68" s="144" t="s">
        <v>225</v>
      </c>
      <c r="E68" s="145" t="s">
        <v>192</v>
      </c>
      <c r="F68" s="143" t="s">
        <v>56</v>
      </c>
      <c r="G68" s="146" t="s">
        <v>226</v>
      </c>
      <c r="H68" s="184">
        <v>40</v>
      </c>
      <c r="I68" s="212"/>
      <c r="J68" s="212"/>
      <c r="K68" s="291"/>
      <c r="L68" s="194"/>
      <c r="M68" s="147">
        <f t="shared" si="9"/>
        <v>0</v>
      </c>
      <c r="N68" s="148">
        <f t="shared" si="10"/>
        <v>0</v>
      </c>
      <c r="O68" s="148">
        <f t="shared" si="11"/>
        <v>0</v>
      </c>
      <c r="P68" s="149">
        <f t="shared" si="12"/>
        <v>0</v>
      </c>
      <c r="Q68" s="148">
        <f t="shared" si="13"/>
        <v>0</v>
      </c>
      <c r="R68" s="213"/>
      <c r="S68" s="281"/>
      <c r="T68" s="214"/>
      <c r="U68" s="194"/>
      <c r="V68" s="164">
        <f t="shared" si="14"/>
        <v>0</v>
      </c>
      <c r="W68" s="165">
        <f t="shared" si="15"/>
        <v>0</v>
      </c>
      <c r="X68" s="166">
        <f t="shared" si="16"/>
        <v>0</v>
      </c>
      <c r="Y68" s="211"/>
      <c r="Z68" s="127"/>
      <c r="AA68" s="127"/>
      <c r="AB68" s="127"/>
      <c r="AC68" s="127"/>
      <c r="AD68" s="127"/>
      <c r="AE68" s="127"/>
      <c r="AF68" s="127"/>
      <c r="AG68" s="127"/>
      <c r="AH68" s="127"/>
      <c r="AI68" s="127"/>
      <c r="AJ68" s="127"/>
      <c r="AK68" s="127"/>
      <c r="AL68" s="127"/>
      <c r="AM68" s="127"/>
      <c r="AN68" s="127"/>
      <c r="AO68" s="127"/>
      <c r="AP68" s="127"/>
      <c r="AQ68" s="127"/>
      <c r="AR68" s="127"/>
      <c r="AS68" s="127"/>
      <c r="AT68" s="127"/>
      <c r="AU68" s="127"/>
      <c r="AV68" s="127"/>
      <c r="AW68" s="127"/>
      <c r="AX68" s="127"/>
      <c r="AY68" s="127"/>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27"/>
      <c r="CB68" s="127"/>
      <c r="CC68" s="127"/>
      <c r="CD68" s="127"/>
      <c r="CE68" s="127"/>
      <c r="CF68" s="127"/>
      <c r="CG68" s="127"/>
      <c r="CH68" s="127"/>
      <c r="CI68" s="127"/>
      <c r="CJ68" s="127"/>
      <c r="CK68" s="127"/>
      <c r="CL68" s="127"/>
      <c r="CM68" s="127"/>
      <c r="CN68" s="127"/>
    </row>
    <row r="69" spans="1:1024" s="127" customFormat="1" ht="18.75" customHeight="1" thickTop="1" thickBot="1" x14ac:dyDescent="0.25">
      <c r="A69" s="189">
        <v>32</v>
      </c>
      <c r="B69" s="116" t="s">
        <v>224</v>
      </c>
      <c r="C69" s="117" t="s">
        <v>228</v>
      </c>
      <c r="D69" s="118" t="s">
        <v>229</v>
      </c>
      <c r="E69" s="119" t="s">
        <v>64</v>
      </c>
      <c r="F69" s="117" t="s">
        <v>56</v>
      </c>
      <c r="G69" s="120" t="s">
        <v>230</v>
      </c>
      <c r="H69" s="183">
        <v>4100</v>
      </c>
      <c r="I69" s="208"/>
      <c r="J69" s="208"/>
      <c r="K69" s="291"/>
      <c r="L69" s="193"/>
      <c r="M69" s="121">
        <f t="shared" si="9"/>
        <v>0</v>
      </c>
      <c r="N69" s="122">
        <f t="shared" si="10"/>
        <v>0</v>
      </c>
      <c r="O69" s="122">
        <f t="shared" si="11"/>
        <v>0</v>
      </c>
      <c r="P69" s="123">
        <f t="shared" si="12"/>
        <v>0</v>
      </c>
      <c r="Q69" s="122">
        <f t="shared" si="13"/>
        <v>0</v>
      </c>
      <c r="R69" s="209"/>
      <c r="S69" s="234">
        <f>Q69</f>
        <v>0</v>
      </c>
      <c r="T69" s="210"/>
      <c r="U69" s="193"/>
      <c r="V69" s="124">
        <f t="shared" si="14"/>
        <v>0</v>
      </c>
      <c r="W69" s="125">
        <f t="shared" si="15"/>
        <v>0</v>
      </c>
      <c r="X69" s="126">
        <f t="shared" si="16"/>
        <v>0</v>
      </c>
      <c r="Y69" s="211"/>
    </row>
    <row r="70" spans="1:1024" s="169" customFormat="1" ht="18.75" customHeight="1" thickTop="1" thickBot="1" x14ac:dyDescent="0.25">
      <c r="A70" s="287">
        <v>33</v>
      </c>
      <c r="B70" s="142" t="s">
        <v>227</v>
      </c>
      <c r="C70" s="143" t="s">
        <v>232</v>
      </c>
      <c r="D70" s="144" t="s">
        <v>233</v>
      </c>
      <c r="E70" s="145" t="s">
        <v>64</v>
      </c>
      <c r="F70" s="143" t="s">
        <v>56</v>
      </c>
      <c r="G70" s="146" t="s">
        <v>234</v>
      </c>
      <c r="H70" s="184">
        <v>60</v>
      </c>
      <c r="I70" s="212"/>
      <c r="J70" s="212"/>
      <c r="K70" s="291"/>
      <c r="L70" s="194"/>
      <c r="M70" s="147">
        <f t="shared" si="9"/>
        <v>0</v>
      </c>
      <c r="N70" s="148">
        <f t="shared" si="10"/>
        <v>0</v>
      </c>
      <c r="O70" s="148">
        <f t="shared" si="11"/>
        <v>0</v>
      </c>
      <c r="P70" s="149">
        <f t="shared" si="12"/>
        <v>0</v>
      </c>
      <c r="Q70" s="148">
        <f t="shared" si="13"/>
        <v>0</v>
      </c>
      <c r="R70" s="213"/>
      <c r="S70" s="279">
        <f>Q70+Q71</f>
        <v>0</v>
      </c>
      <c r="T70" s="214"/>
      <c r="U70" s="194"/>
      <c r="V70" s="164">
        <f t="shared" si="14"/>
        <v>0</v>
      </c>
      <c r="W70" s="165">
        <f t="shared" si="15"/>
        <v>0</v>
      </c>
      <c r="X70" s="166">
        <f t="shared" si="16"/>
        <v>0</v>
      </c>
      <c r="Y70" s="25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c r="EM70" s="167"/>
      <c r="EN70" s="167"/>
      <c r="EO70" s="167"/>
      <c r="EP70" s="167"/>
      <c r="EQ70" s="167"/>
      <c r="ER70" s="167"/>
      <c r="ES70" s="167"/>
      <c r="ET70" s="167"/>
      <c r="EU70" s="167"/>
      <c r="EV70" s="167"/>
      <c r="EW70" s="167"/>
      <c r="EX70" s="167"/>
      <c r="EY70" s="167"/>
      <c r="EZ70" s="167"/>
      <c r="FA70" s="167"/>
      <c r="FB70" s="167"/>
      <c r="FC70" s="167"/>
      <c r="FD70" s="167"/>
      <c r="FE70" s="167"/>
      <c r="FF70" s="167"/>
      <c r="FG70" s="167"/>
      <c r="FH70" s="167"/>
      <c r="FI70" s="167"/>
      <c r="FJ70" s="167"/>
      <c r="FK70" s="167"/>
      <c r="FL70" s="167"/>
      <c r="FM70" s="167"/>
      <c r="FN70" s="167"/>
      <c r="FO70" s="167"/>
      <c r="FP70" s="167"/>
      <c r="FQ70" s="167"/>
      <c r="FR70" s="167"/>
      <c r="FS70" s="167"/>
      <c r="FT70" s="167"/>
      <c r="FU70" s="167"/>
      <c r="FV70" s="167"/>
      <c r="FW70" s="167"/>
      <c r="FX70" s="167"/>
      <c r="FY70" s="167"/>
      <c r="FZ70" s="167"/>
      <c r="GA70" s="167"/>
      <c r="GB70" s="167"/>
      <c r="GC70" s="167"/>
      <c r="GD70" s="167"/>
      <c r="GE70" s="167"/>
      <c r="GF70" s="167"/>
      <c r="GG70" s="167"/>
      <c r="GH70" s="167"/>
      <c r="GI70" s="167"/>
      <c r="GJ70" s="167"/>
      <c r="GK70" s="167"/>
      <c r="GL70" s="167"/>
      <c r="GM70" s="167"/>
      <c r="GN70" s="167"/>
      <c r="GO70" s="167"/>
      <c r="GP70" s="167"/>
      <c r="GQ70" s="167"/>
      <c r="GR70" s="167"/>
      <c r="GS70" s="167"/>
      <c r="GT70" s="167"/>
      <c r="GU70" s="167"/>
      <c r="GV70" s="167"/>
      <c r="GW70" s="167"/>
      <c r="GX70" s="167"/>
      <c r="GY70" s="167"/>
      <c r="GZ70" s="167"/>
      <c r="HA70" s="167"/>
      <c r="HB70" s="167"/>
      <c r="HC70" s="167"/>
      <c r="HD70" s="167"/>
      <c r="HE70" s="167"/>
      <c r="HF70" s="167"/>
      <c r="HG70" s="167"/>
      <c r="HH70" s="167"/>
      <c r="HI70" s="167"/>
      <c r="HJ70" s="167"/>
      <c r="HK70" s="167"/>
      <c r="HL70" s="167"/>
      <c r="HM70" s="167"/>
      <c r="HN70" s="167"/>
      <c r="HO70" s="167"/>
      <c r="HP70" s="167"/>
      <c r="HQ70" s="167"/>
      <c r="HR70" s="167"/>
      <c r="HS70" s="167"/>
      <c r="HT70" s="167"/>
      <c r="HU70" s="167"/>
      <c r="HV70" s="167"/>
      <c r="HW70" s="167"/>
      <c r="HX70" s="167"/>
      <c r="HY70" s="167"/>
      <c r="HZ70" s="167"/>
      <c r="IA70" s="167"/>
      <c r="IB70" s="167"/>
      <c r="IC70" s="167"/>
      <c r="ID70" s="167"/>
      <c r="IE70" s="167"/>
      <c r="IF70" s="167"/>
      <c r="IG70" s="167"/>
      <c r="IH70" s="167"/>
      <c r="II70" s="167"/>
      <c r="IJ70" s="167"/>
      <c r="IK70" s="167"/>
      <c r="IL70" s="167"/>
      <c r="IM70" s="167"/>
      <c r="IN70" s="167"/>
      <c r="IO70" s="167"/>
      <c r="IP70" s="167"/>
      <c r="IQ70" s="167"/>
      <c r="IR70" s="167"/>
      <c r="IS70" s="167"/>
      <c r="IT70" s="167"/>
      <c r="IU70" s="167"/>
      <c r="IV70" s="167"/>
      <c r="IW70" s="167"/>
      <c r="IX70" s="167"/>
      <c r="IY70" s="167"/>
      <c r="IZ70" s="167"/>
      <c r="JA70" s="167"/>
      <c r="JB70" s="167"/>
      <c r="JC70" s="167"/>
      <c r="JD70" s="167"/>
      <c r="JE70" s="167"/>
      <c r="JF70" s="167"/>
      <c r="JG70" s="167"/>
      <c r="JH70" s="167"/>
      <c r="JI70" s="167"/>
      <c r="JJ70" s="167"/>
      <c r="JK70" s="167"/>
      <c r="JL70" s="167"/>
      <c r="JM70" s="167"/>
      <c r="JN70" s="167"/>
      <c r="JO70" s="167"/>
      <c r="JP70" s="167"/>
      <c r="JQ70" s="167"/>
      <c r="JR70" s="167"/>
      <c r="JS70" s="167"/>
      <c r="JT70" s="167"/>
      <c r="JU70" s="167"/>
      <c r="JV70" s="167"/>
      <c r="JW70" s="167"/>
      <c r="JX70" s="167"/>
      <c r="JY70" s="167"/>
      <c r="JZ70" s="167"/>
      <c r="KA70" s="167"/>
      <c r="KB70" s="167"/>
      <c r="KC70" s="167"/>
      <c r="KD70" s="167"/>
      <c r="KE70" s="167"/>
      <c r="KF70" s="167"/>
      <c r="KG70" s="167"/>
      <c r="KH70" s="167"/>
      <c r="KI70" s="167"/>
      <c r="KJ70" s="167"/>
      <c r="KK70" s="167"/>
      <c r="KL70" s="167"/>
      <c r="KM70" s="167"/>
      <c r="KN70" s="167"/>
      <c r="KO70" s="167"/>
      <c r="KP70" s="167"/>
      <c r="KQ70" s="167"/>
      <c r="KR70" s="167"/>
      <c r="KS70" s="167"/>
      <c r="KT70" s="167"/>
      <c r="KU70" s="167"/>
      <c r="KV70" s="167"/>
      <c r="KW70" s="167"/>
      <c r="KX70" s="167"/>
      <c r="KY70" s="167"/>
      <c r="KZ70" s="167"/>
      <c r="LA70" s="167"/>
      <c r="LB70" s="167"/>
      <c r="LC70" s="167"/>
      <c r="LD70" s="167"/>
      <c r="LE70" s="167"/>
      <c r="LF70" s="167"/>
      <c r="LG70" s="167"/>
      <c r="LH70" s="167"/>
      <c r="LI70" s="167"/>
      <c r="LJ70" s="167"/>
      <c r="LK70" s="167"/>
      <c r="LL70" s="167"/>
      <c r="LM70" s="167"/>
      <c r="LN70" s="167"/>
      <c r="LO70" s="167"/>
      <c r="LP70" s="167"/>
      <c r="LQ70" s="167"/>
      <c r="LR70" s="167"/>
      <c r="LS70" s="167"/>
      <c r="LT70" s="167"/>
      <c r="LU70" s="167"/>
      <c r="LV70" s="167"/>
      <c r="LW70" s="167"/>
      <c r="LX70" s="167"/>
      <c r="LY70" s="167"/>
      <c r="LZ70" s="167"/>
      <c r="MA70" s="167"/>
      <c r="MB70" s="167"/>
      <c r="MC70" s="167"/>
      <c r="MD70" s="167"/>
      <c r="ME70" s="167"/>
      <c r="MF70" s="167"/>
      <c r="MG70" s="167"/>
      <c r="MH70" s="167"/>
      <c r="MI70" s="167"/>
      <c r="MJ70" s="167"/>
      <c r="MK70" s="167"/>
      <c r="ML70" s="167"/>
      <c r="MM70" s="167"/>
      <c r="MN70" s="167"/>
      <c r="MO70" s="167"/>
      <c r="MP70" s="167"/>
      <c r="MQ70" s="167"/>
      <c r="MR70" s="167"/>
      <c r="MS70" s="167"/>
      <c r="MT70" s="167"/>
      <c r="MU70" s="167"/>
      <c r="MV70" s="167"/>
      <c r="MW70" s="167"/>
      <c r="MX70" s="167"/>
      <c r="MY70" s="167"/>
      <c r="MZ70" s="167"/>
      <c r="NA70" s="167"/>
      <c r="NB70" s="167"/>
      <c r="NC70" s="167"/>
      <c r="ND70" s="167"/>
      <c r="NE70" s="167"/>
      <c r="NF70" s="167"/>
      <c r="NG70" s="167"/>
      <c r="NH70" s="167"/>
      <c r="NI70" s="167"/>
      <c r="NJ70" s="167"/>
      <c r="NK70" s="167"/>
      <c r="NL70" s="167"/>
      <c r="NM70" s="167"/>
      <c r="NN70" s="167"/>
      <c r="NO70" s="167"/>
      <c r="NP70" s="167"/>
      <c r="NQ70" s="167"/>
      <c r="NR70" s="167"/>
      <c r="NS70" s="167"/>
      <c r="NT70" s="167"/>
      <c r="NU70" s="167"/>
      <c r="NV70" s="167"/>
      <c r="NW70" s="167"/>
      <c r="NX70" s="167"/>
      <c r="NY70" s="167"/>
      <c r="NZ70" s="167"/>
      <c r="OA70" s="167"/>
      <c r="OB70" s="167"/>
      <c r="OC70" s="167"/>
      <c r="OD70" s="167"/>
      <c r="OE70" s="167"/>
      <c r="OF70" s="167"/>
      <c r="OG70" s="167"/>
      <c r="OH70" s="167"/>
      <c r="OI70" s="167"/>
      <c r="OJ70" s="167"/>
      <c r="OK70" s="167"/>
      <c r="OL70" s="167"/>
      <c r="OM70" s="167"/>
      <c r="ON70" s="167"/>
      <c r="OO70" s="167"/>
      <c r="OP70" s="167"/>
      <c r="OQ70" s="167"/>
      <c r="OR70" s="167"/>
      <c r="OS70" s="167"/>
      <c r="OT70" s="167"/>
      <c r="OU70" s="167"/>
      <c r="OV70" s="167"/>
      <c r="OW70" s="167"/>
      <c r="OX70" s="167"/>
      <c r="OY70" s="167"/>
      <c r="OZ70" s="167"/>
      <c r="PA70" s="167"/>
      <c r="PB70" s="167"/>
      <c r="PC70" s="167"/>
      <c r="PD70" s="167"/>
      <c r="PE70" s="167"/>
      <c r="PF70" s="167"/>
      <c r="PG70" s="167"/>
      <c r="PH70" s="167"/>
      <c r="PI70" s="167"/>
      <c r="PJ70" s="167"/>
      <c r="PK70" s="167"/>
      <c r="PL70" s="167"/>
      <c r="PM70" s="167"/>
      <c r="PN70" s="167"/>
      <c r="PO70" s="167"/>
      <c r="PP70" s="167"/>
      <c r="PQ70" s="167"/>
      <c r="PR70" s="167"/>
      <c r="PS70" s="167"/>
      <c r="PT70" s="167"/>
      <c r="PU70" s="167"/>
      <c r="PV70" s="167"/>
      <c r="PW70" s="167"/>
      <c r="PX70" s="167"/>
      <c r="PY70" s="167"/>
      <c r="PZ70" s="167"/>
      <c r="QA70" s="167"/>
      <c r="QB70" s="167"/>
      <c r="QC70" s="167"/>
      <c r="QD70" s="167"/>
      <c r="QE70" s="167"/>
      <c r="QF70" s="167"/>
      <c r="QG70" s="167"/>
      <c r="QH70" s="167"/>
      <c r="QI70" s="167"/>
      <c r="QJ70" s="167"/>
      <c r="QK70" s="167"/>
      <c r="QL70" s="167"/>
      <c r="QM70" s="167"/>
      <c r="QN70" s="167"/>
      <c r="QO70" s="167"/>
      <c r="QP70" s="167"/>
      <c r="QQ70" s="167"/>
      <c r="QR70" s="167"/>
      <c r="QS70" s="167"/>
      <c r="QT70" s="167"/>
      <c r="QU70" s="167"/>
      <c r="QV70" s="167"/>
      <c r="QW70" s="167"/>
      <c r="QX70" s="167"/>
      <c r="QY70" s="167"/>
      <c r="QZ70" s="167"/>
      <c r="RA70" s="167"/>
      <c r="RB70" s="167"/>
      <c r="RC70" s="167"/>
      <c r="RD70" s="167"/>
      <c r="RE70" s="167"/>
      <c r="RF70" s="167"/>
      <c r="RG70" s="167"/>
      <c r="RH70" s="167"/>
      <c r="RI70" s="167"/>
      <c r="RJ70" s="167"/>
      <c r="RK70" s="167"/>
      <c r="RL70" s="167"/>
      <c r="RM70" s="167"/>
      <c r="RN70" s="167"/>
      <c r="RO70" s="167"/>
      <c r="RP70" s="167"/>
      <c r="RQ70" s="167"/>
      <c r="RR70" s="167"/>
      <c r="RS70" s="167"/>
      <c r="RT70" s="167"/>
      <c r="RU70" s="167"/>
      <c r="RV70" s="167"/>
      <c r="RW70" s="167"/>
      <c r="RX70" s="167"/>
      <c r="RY70" s="167"/>
      <c r="RZ70" s="167"/>
      <c r="SA70" s="167"/>
      <c r="SB70" s="167"/>
      <c r="SC70" s="167"/>
      <c r="SD70" s="167"/>
      <c r="SE70" s="167"/>
      <c r="SF70" s="167"/>
      <c r="SG70" s="167"/>
      <c r="SH70" s="167"/>
      <c r="SI70" s="167"/>
      <c r="SJ70" s="167"/>
      <c r="SK70" s="167"/>
      <c r="SL70" s="167"/>
      <c r="SM70" s="167"/>
      <c r="SN70" s="167"/>
      <c r="SO70" s="167"/>
      <c r="SP70" s="167"/>
      <c r="SQ70" s="167"/>
      <c r="SR70" s="167"/>
      <c r="SS70" s="167"/>
      <c r="ST70" s="167"/>
      <c r="SU70" s="167"/>
      <c r="SV70" s="167"/>
      <c r="SW70" s="167"/>
      <c r="SX70" s="167"/>
      <c r="SY70" s="167"/>
      <c r="SZ70" s="167"/>
      <c r="TA70" s="167"/>
      <c r="TB70" s="167"/>
      <c r="TC70" s="167"/>
      <c r="TD70" s="167"/>
      <c r="TE70" s="167"/>
      <c r="TF70" s="167"/>
      <c r="TG70" s="167"/>
      <c r="TH70" s="167"/>
      <c r="TI70" s="167"/>
      <c r="TJ70" s="167"/>
      <c r="TK70" s="167"/>
      <c r="TL70" s="167"/>
      <c r="TM70" s="167"/>
      <c r="TN70" s="167"/>
      <c r="TO70" s="167"/>
      <c r="TP70" s="167"/>
      <c r="TQ70" s="167"/>
      <c r="TR70" s="167"/>
      <c r="TS70" s="167"/>
      <c r="TT70" s="167"/>
      <c r="TU70" s="167"/>
      <c r="TV70" s="167"/>
      <c r="TW70" s="167"/>
      <c r="TX70" s="167"/>
      <c r="TY70" s="167"/>
      <c r="TZ70" s="167"/>
      <c r="UA70" s="167"/>
      <c r="UB70" s="167"/>
      <c r="UC70" s="167"/>
      <c r="UD70" s="167"/>
      <c r="UE70" s="167"/>
      <c r="UF70" s="167"/>
      <c r="UG70" s="167"/>
      <c r="UH70" s="167"/>
      <c r="UI70" s="167"/>
      <c r="UJ70" s="167"/>
      <c r="UK70" s="167"/>
      <c r="UL70" s="167"/>
      <c r="UM70" s="167"/>
      <c r="UN70" s="167"/>
      <c r="UO70" s="167"/>
      <c r="UP70" s="167"/>
      <c r="UQ70" s="167"/>
      <c r="UR70" s="167"/>
      <c r="US70" s="167"/>
      <c r="UT70" s="167"/>
      <c r="UU70" s="167"/>
      <c r="UV70" s="167"/>
      <c r="UW70" s="167"/>
      <c r="UX70" s="167"/>
      <c r="UY70" s="167"/>
      <c r="UZ70" s="167"/>
      <c r="VA70" s="167"/>
      <c r="VB70" s="167"/>
      <c r="VC70" s="167"/>
      <c r="VD70" s="167"/>
      <c r="VE70" s="167"/>
      <c r="VF70" s="167"/>
      <c r="VG70" s="167"/>
      <c r="VH70" s="167"/>
      <c r="VI70" s="167"/>
      <c r="VJ70" s="167"/>
      <c r="VK70" s="167"/>
      <c r="VL70" s="167"/>
      <c r="VM70" s="167"/>
      <c r="VN70" s="167"/>
      <c r="VO70" s="167"/>
      <c r="VP70" s="167"/>
      <c r="VQ70" s="167"/>
      <c r="VR70" s="167"/>
      <c r="VS70" s="167"/>
      <c r="VT70" s="167"/>
      <c r="VU70" s="167"/>
      <c r="VV70" s="167"/>
      <c r="VW70" s="167"/>
      <c r="VX70" s="167"/>
      <c r="VY70" s="167"/>
      <c r="VZ70" s="167"/>
      <c r="WA70" s="167"/>
      <c r="WB70" s="167"/>
      <c r="WC70" s="167"/>
      <c r="WD70" s="167"/>
      <c r="WE70" s="167"/>
      <c r="WF70" s="167"/>
      <c r="WG70" s="167"/>
      <c r="WH70" s="167"/>
      <c r="WI70" s="167"/>
      <c r="WJ70" s="167"/>
      <c r="WK70" s="167"/>
      <c r="WL70" s="167"/>
      <c r="WM70" s="167"/>
      <c r="WN70" s="167"/>
      <c r="WO70" s="167"/>
      <c r="WP70" s="167"/>
      <c r="WQ70" s="167"/>
      <c r="WR70" s="167"/>
      <c r="WS70" s="167"/>
      <c r="WT70" s="167"/>
      <c r="WU70" s="167"/>
      <c r="WV70" s="167"/>
      <c r="WW70" s="167"/>
      <c r="WX70" s="167"/>
      <c r="WY70" s="167"/>
      <c r="WZ70" s="167"/>
      <c r="XA70" s="167"/>
      <c r="XB70" s="167"/>
      <c r="XC70" s="167"/>
      <c r="XD70" s="167"/>
      <c r="XE70" s="167"/>
      <c r="XF70" s="167"/>
      <c r="XG70" s="167"/>
      <c r="XH70" s="167"/>
      <c r="XI70" s="167"/>
      <c r="XJ70" s="167"/>
      <c r="XK70" s="167"/>
      <c r="XL70" s="167"/>
      <c r="XM70" s="167"/>
      <c r="XN70" s="167"/>
      <c r="XO70" s="167"/>
      <c r="XP70" s="167"/>
      <c r="XQ70" s="167"/>
      <c r="XR70" s="167"/>
      <c r="XS70" s="167"/>
      <c r="XT70" s="167"/>
      <c r="XU70" s="167"/>
      <c r="XV70" s="167"/>
      <c r="XW70" s="167"/>
      <c r="XX70" s="167"/>
      <c r="XY70" s="167"/>
      <c r="XZ70" s="167"/>
      <c r="YA70" s="167"/>
      <c r="YB70" s="167"/>
      <c r="YC70" s="167"/>
      <c r="YD70" s="167"/>
      <c r="YE70" s="167"/>
      <c r="YF70" s="167"/>
      <c r="YG70" s="167"/>
      <c r="YH70" s="167"/>
      <c r="YI70" s="167"/>
      <c r="YJ70" s="167"/>
      <c r="YK70" s="167"/>
      <c r="YL70" s="167"/>
      <c r="YM70" s="167"/>
      <c r="YN70" s="167"/>
      <c r="YO70" s="167"/>
      <c r="YP70" s="167"/>
      <c r="YQ70" s="167"/>
      <c r="YR70" s="167"/>
      <c r="YS70" s="167"/>
      <c r="YT70" s="167"/>
      <c r="YU70" s="167"/>
      <c r="YV70" s="167"/>
      <c r="YW70" s="167"/>
      <c r="YX70" s="167"/>
      <c r="YY70" s="167"/>
      <c r="YZ70" s="167"/>
      <c r="ZA70" s="167"/>
      <c r="ZB70" s="167"/>
      <c r="ZC70" s="167"/>
      <c r="ZD70" s="167"/>
      <c r="ZE70" s="167"/>
      <c r="ZF70" s="167"/>
      <c r="ZG70" s="167"/>
      <c r="ZH70" s="167"/>
      <c r="ZI70" s="167"/>
      <c r="ZJ70" s="167"/>
      <c r="ZK70" s="167"/>
      <c r="ZL70" s="167"/>
      <c r="ZM70" s="167"/>
      <c r="ZN70" s="167"/>
      <c r="ZO70" s="167"/>
      <c r="ZP70" s="167"/>
      <c r="ZQ70" s="167"/>
      <c r="ZR70" s="167"/>
      <c r="ZS70" s="167"/>
      <c r="ZT70" s="167"/>
      <c r="ZU70" s="167"/>
      <c r="ZV70" s="167"/>
      <c r="ZW70" s="167"/>
      <c r="ZX70" s="167"/>
      <c r="ZY70" s="167"/>
      <c r="ZZ70" s="167"/>
      <c r="AAA70" s="167"/>
      <c r="AAB70" s="167"/>
      <c r="AAC70" s="167"/>
      <c r="AAD70" s="167"/>
      <c r="AAE70" s="167"/>
      <c r="AAF70" s="167"/>
      <c r="AAG70" s="167"/>
      <c r="AAH70" s="167"/>
      <c r="AAI70" s="167"/>
      <c r="AAJ70" s="167"/>
      <c r="AAK70" s="167"/>
      <c r="AAL70" s="167"/>
      <c r="AAM70" s="167"/>
      <c r="AAN70" s="167"/>
      <c r="AAO70" s="167"/>
      <c r="AAP70" s="167"/>
      <c r="AAQ70" s="167"/>
      <c r="AAR70" s="167"/>
      <c r="AAS70" s="167"/>
      <c r="AAT70" s="167"/>
      <c r="AAU70" s="167"/>
      <c r="AAV70" s="167"/>
      <c r="AAW70" s="167"/>
      <c r="AAX70" s="167"/>
      <c r="AAY70" s="167"/>
      <c r="AAZ70" s="167"/>
      <c r="ABA70" s="167"/>
      <c r="ABB70" s="167"/>
      <c r="ABC70" s="167"/>
      <c r="ABD70" s="167"/>
      <c r="ABE70" s="167"/>
      <c r="ABF70" s="167"/>
      <c r="ABG70" s="167"/>
      <c r="ABH70" s="167"/>
      <c r="ABI70" s="167"/>
      <c r="ABJ70" s="167"/>
      <c r="ABK70" s="167"/>
      <c r="ABL70" s="167"/>
      <c r="ABM70" s="167"/>
      <c r="ABN70" s="167"/>
      <c r="ABO70" s="167"/>
      <c r="ABP70" s="167"/>
      <c r="ABQ70" s="167"/>
      <c r="ABR70" s="167"/>
      <c r="ABS70" s="167"/>
      <c r="ABT70" s="167"/>
      <c r="ABU70" s="167"/>
      <c r="ABV70" s="167"/>
      <c r="ABW70" s="167"/>
      <c r="ABX70" s="167"/>
      <c r="ABY70" s="167"/>
      <c r="ABZ70" s="167"/>
      <c r="ACA70" s="167"/>
      <c r="ACB70" s="167"/>
      <c r="ACC70" s="167"/>
      <c r="ACD70" s="167"/>
      <c r="ACE70" s="167"/>
      <c r="ACF70" s="167"/>
      <c r="ACG70" s="167"/>
      <c r="ACH70" s="167"/>
      <c r="ACI70" s="167"/>
      <c r="ACJ70" s="167"/>
      <c r="ACK70" s="167"/>
      <c r="ACL70" s="167"/>
      <c r="ACM70" s="167"/>
      <c r="ACN70" s="167"/>
      <c r="ACO70" s="167"/>
      <c r="ACP70" s="167"/>
      <c r="ACQ70" s="167"/>
      <c r="ACR70" s="167"/>
      <c r="ACS70" s="167"/>
      <c r="ACT70" s="167"/>
      <c r="ACU70" s="167"/>
      <c r="ACV70" s="167"/>
      <c r="ACW70" s="167"/>
      <c r="ACX70" s="167"/>
      <c r="ACY70" s="167"/>
      <c r="ACZ70" s="167"/>
      <c r="ADA70" s="167"/>
      <c r="ADB70" s="167"/>
      <c r="ADC70" s="167"/>
      <c r="ADD70" s="167"/>
      <c r="ADE70" s="167"/>
      <c r="ADF70" s="167"/>
      <c r="ADG70" s="167"/>
      <c r="ADH70" s="167"/>
      <c r="ADI70" s="167"/>
      <c r="ADJ70" s="167"/>
      <c r="ADK70" s="167"/>
      <c r="ADL70" s="167"/>
      <c r="ADM70" s="167"/>
      <c r="ADN70" s="167"/>
      <c r="ADO70" s="167"/>
      <c r="ADP70" s="167"/>
      <c r="ADQ70" s="167"/>
      <c r="ADR70" s="167"/>
      <c r="ADS70" s="167"/>
      <c r="ADT70" s="167"/>
      <c r="ADU70" s="167"/>
      <c r="ADV70" s="167"/>
      <c r="ADW70" s="167"/>
      <c r="ADX70" s="167"/>
      <c r="ADY70" s="167"/>
      <c r="ADZ70" s="167"/>
      <c r="AEA70" s="167"/>
      <c r="AEB70" s="167"/>
      <c r="AEC70" s="167"/>
      <c r="AED70" s="167"/>
      <c r="AEE70" s="167"/>
      <c r="AEF70" s="167"/>
      <c r="AEG70" s="167"/>
      <c r="AEH70" s="167"/>
      <c r="AEI70" s="167"/>
      <c r="AEJ70" s="167"/>
      <c r="AEK70" s="167"/>
      <c r="AEL70" s="167"/>
      <c r="AEM70" s="167"/>
      <c r="AEN70" s="167"/>
      <c r="AEO70" s="167"/>
      <c r="AEP70" s="167"/>
      <c r="AEQ70" s="167"/>
      <c r="AER70" s="167"/>
      <c r="AES70" s="167"/>
      <c r="AET70" s="167"/>
      <c r="AEU70" s="167"/>
      <c r="AEV70" s="167"/>
      <c r="AEW70" s="167"/>
      <c r="AEX70" s="167"/>
      <c r="AEY70" s="167"/>
      <c r="AEZ70" s="167"/>
      <c r="AFA70" s="167"/>
      <c r="AFB70" s="167"/>
      <c r="AFC70" s="167"/>
      <c r="AFD70" s="167"/>
      <c r="AFE70" s="167"/>
      <c r="AFF70" s="167"/>
      <c r="AFG70" s="167"/>
      <c r="AFH70" s="167"/>
      <c r="AFI70" s="167"/>
      <c r="AFJ70" s="167"/>
      <c r="AFK70" s="167"/>
      <c r="AFL70" s="167"/>
      <c r="AFM70" s="167"/>
      <c r="AFN70" s="167"/>
      <c r="AFO70" s="167"/>
      <c r="AFP70" s="167"/>
      <c r="AFQ70" s="167"/>
      <c r="AFR70" s="167"/>
      <c r="AFS70" s="167"/>
      <c r="AFT70" s="167"/>
      <c r="AFU70" s="167"/>
      <c r="AFV70" s="167"/>
      <c r="AFW70" s="167"/>
      <c r="AFX70" s="167"/>
      <c r="AFY70" s="167"/>
      <c r="AFZ70" s="167"/>
      <c r="AGA70" s="167"/>
      <c r="AGB70" s="167"/>
      <c r="AGC70" s="167"/>
      <c r="AGD70" s="167"/>
      <c r="AGE70" s="167"/>
      <c r="AGF70" s="167"/>
      <c r="AGG70" s="167"/>
      <c r="AGH70" s="167"/>
      <c r="AGI70" s="167"/>
      <c r="AGJ70" s="167"/>
      <c r="AGK70" s="167"/>
      <c r="AGL70" s="167"/>
      <c r="AGM70" s="167"/>
      <c r="AGN70" s="167"/>
      <c r="AGO70" s="167"/>
      <c r="AGP70" s="167"/>
      <c r="AGQ70" s="167"/>
      <c r="AGR70" s="167"/>
      <c r="AGS70" s="167"/>
      <c r="AGT70" s="167"/>
      <c r="AGU70" s="167"/>
      <c r="AGV70" s="167"/>
      <c r="AGW70" s="167"/>
      <c r="AGX70" s="167"/>
      <c r="AGY70" s="167"/>
      <c r="AGZ70" s="167"/>
      <c r="AHA70" s="167"/>
      <c r="AHB70" s="167"/>
      <c r="AHC70" s="167"/>
      <c r="AHD70" s="167"/>
      <c r="AHE70" s="167"/>
      <c r="AHF70" s="167"/>
      <c r="AHG70" s="167"/>
      <c r="AHH70" s="167"/>
      <c r="AHI70" s="167"/>
      <c r="AHJ70" s="167"/>
      <c r="AHK70" s="167"/>
      <c r="AHL70" s="167"/>
      <c r="AHM70" s="167"/>
      <c r="AHN70" s="167"/>
      <c r="AHO70" s="167"/>
      <c r="AHP70" s="167"/>
      <c r="AHQ70" s="167"/>
      <c r="AHR70" s="167"/>
      <c r="AHS70" s="167"/>
      <c r="AHT70" s="167"/>
      <c r="AHU70" s="167"/>
      <c r="AHV70" s="167"/>
      <c r="AHW70" s="167"/>
      <c r="AHX70" s="167"/>
      <c r="AHY70" s="167"/>
      <c r="AHZ70" s="167"/>
      <c r="AIA70" s="167"/>
      <c r="AIB70" s="167"/>
      <c r="AIC70" s="167"/>
      <c r="AID70" s="167"/>
      <c r="AIE70" s="167"/>
      <c r="AIF70" s="167"/>
      <c r="AIG70" s="167"/>
      <c r="AIH70" s="167"/>
      <c r="AII70" s="167"/>
      <c r="AIJ70" s="167"/>
      <c r="AIK70" s="167"/>
      <c r="AIL70" s="167"/>
      <c r="AIM70" s="167"/>
      <c r="AIN70" s="167"/>
      <c r="AIO70" s="167"/>
      <c r="AIP70" s="167"/>
      <c r="AIQ70" s="167"/>
      <c r="AIR70" s="167"/>
      <c r="AIS70" s="167"/>
      <c r="AIT70" s="167"/>
      <c r="AIU70" s="167"/>
      <c r="AIV70" s="167"/>
      <c r="AIW70" s="167"/>
      <c r="AIX70" s="167"/>
      <c r="AIY70" s="167"/>
      <c r="AIZ70" s="167"/>
      <c r="AJA70" s="167"/>
      <c r="AJB70" s="167"/>
      <c r="AJC70" s="167"/>
      <c r="AJD70" s="167"/>
      <c r="AJE70" s="167"/>
      <c r="AJF70" s="167"/>
      <c r="AJG70" s="167"/>
      <c r="AJH70" s="167"/>
      <c r="AJI70" s="167"/>
      <c r="AJJ70" s="167"/>
      <c r="AJK70" s="167"/>
      <c r="AJL70" s="167"/>
      <c r="AJM70" s="167"/>
      <c r="AJN70" s="167"/>
      <c r="AJO70" s="167"/>
      <c r="AJP70" s="167"/>
      <c r="AJQ70" s="167"/>
      <c r="AJR70" s="167"/>
      <c r="AJS70" s="167"/>
      <c r="AJT70" s="167"/>
      <c r="AJU70" s="167"/>
      <c r="AJV70" s="167"/>
      <c r="AJW70" s="167"/>
      <c r="AJX70" s="167"/>
      <c r="AJY70" s="167"/>
      <c r="AJZ70" s="167"/>
      <c r="AKA70" s="167"/>
      <c r="AKB70" s="167"/>
      <c r="AKC70" s="167"/>
      <c r="AKD70" s="167"/>
      <c r="AKE70" s="167"/>
      <c r="AKF70" s="167"/>
      <c r="AKG70" s="167"/>
      <c r="AKH70" s="167"/>
      <c r="AKI70" s="167"/>
      <c r="AKJ70" s="167"/>
      <c r="AKK70" s="167"/>
      <c r="AKL70" s="167"/>
      <c r="AKM70" s="167"/>
      <c r="AKN70" s="167"/>
      <c r="AKO70" s="167"/>
      <c r="AKP70" s="167"/>
      <c r="AKQ70" s="167"/>
      <c r="AKR70" s="167"/>
      <c r="AKS70" s="167"/>
      <c r="AKT70" s="167"/>
      <c r="AKU70" s="167"/>
      <c r="AKV70" s="167"/>
      <c r="AKW70" s="167"/>
      <c r="AKX70" s="167"/>
      <c r="AKY70" s="167"/>
      <c r="AKZ70" s="167"/>
      <c r="ALA70" s="167"/>
      <c r="ALB70" s="167"/>
      <c r="ALC70" s="167"/>
      <c r="ALD70" s="167"/>
      <c r="ALE70" s="167"/>
      <c r="ALF70" s="167"/>
      <c r="ALG70" s="167"/>
      <c r="ALH70" s="167"/>
      <c r="ALI70" s="167"/>
      <c r="ALJ70" s="167"/>
      <c r="ALK70" s="167"/>
      <c r="ALL70" s="167"/>
      <c r="ALM70" s="167"/>
      <c r="ALN70" s="167"/>
      <c r="ALO70" s="167"/>
      <c r="ALP70" s="167"/>
      <c r="ALQ70" s="167"/>
      <c r="ALR70" s="167"/>
      <c r="ALS70" s="167"/>
      <c r="ALT70" s="167"/>
      <c r="ALU70" s="167"/>
      <c r="ALV70" s="167"/>
      <c r="ALW70" s="167"/>
      <c r="ALX70" s="167"/>
      <c r="ALY70" s="167"/>
      <c r="ALZ70" s="167"/>
      <c r="AMA70" s="167"/>
      <c r="AMB70" s="167"/>
      <c r="AMC70" s="167"/>
      <c r="AMD70" s="167"/>
      <c r="AME70" s="167"/>
      <c r="AMF70" s="167"/>
      <c r="AMG70" s="167"/>
      <c r="AMH70" s="167"/>
      <c r="AMI70" s="167"/>
      <c r="AMJ70" s="167"/>
    </row>
    <row r="71" spans="1:1024" s="162" customFormat="1" ht="18.75" customHeight="1" thickTop="1" thickBot="1" x14ac:dyDescent="0.25">
      <c r="A71" s="287"/>
      <c r="B71" s="151" t="s">
        <v>231</v>
      </c>
      <c r="C71" s="143" t="s">
        <v>232</v>
      </c>
      <c r="D71" s="144" t="s">
        <v>233</v>
      </c>
      <c r="E71" s="145" t="s">
        <v>87</v>
      </c>
      <c r="F71" s="143" t="s">
        <v>56</v>
      </c>
      <c r="G71" s="146" t="s">
        <v>236</v>
      </c>
      <c r="H71" s="184">
        <v>70</v>
      </c>
      <c r="I71" s="212"/>
      <c r="J71" s="212"/>
      <c r="K71" s="291"/>
      <c r="L71" s="194"/>
      <c r="M71" s="147">
        <f t="shared" si="9"/>
        <v>0</v>
      </c>
      <c r="N71" s="148">
        <f t="shared" si="10"/>
        <v>0</v>
      </c>
      <c r="O71" s="148">
        <f t="shared" si="11"/>
        <v>0</v>
      </c>
      <c r="P71" s="149">
        <f t="shared" si="12"/>
        <v>0</v>
      </c>
      <c r="Q71" s="148">
        <f t="shared" si="13"/>
        <v>0</v>
      </c>
      <c r="R71" s="213"/>
      <c r="S71" s="281"/>
      <c r="T71" s="214"/>
      <c r="U71" s="194"/>
      <c r="V71" s="164">
        <f t="shared" si="14"/>
        <v>0</v>
      </c>
      <c r="W71" s="165">
        <f t="shared" si="15"/>
        <v>0</v>
      </c>
      <c r="X71" s="166">
        <f t="shared" si="16"/>
        <v>0</v>
      </c>
      <c r="Y71" s="211"/>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27"/>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27"/>
      <c r="CB71" s="127"/>
      <c r="CC71" s="127"/>
      <c r="CD71" s="127"/>
      <c r="CE71" s="127"/>
      <c r="CF71" s="127"/>
      <c r="CG71" s="127"/>
      <c r="CH71" s="127"/>
      <c r="CI71" s="127"/>
      <c r="CJ71" s="127"/>
      <c r="CK71" s="127"/>
      <c r="CL71" s="127"/>
      <c r="CM71" s="127"/>
      <c r="CN71" s="127"/>
    </row>
    <row r="72" spans="1:1024" s="127" customFormat="1" ht="18.75" customHeight="1" thickTop="1" thickBot="1" x14ac:dyDescent="0.25">
      <c r="A72" s="189">
        <v>34</v>
      </c>
      <c r="B72" s="116" t="s">
        <v>235</v>
      </c>
      <c r="C72" s="117" t="s">
        <v>238</v>
      </c>
      <c r="D72" s="118" t="s">
        <v>239</v>
      </c>
      <c r="E72" s="119" t="s">
        <v>64</v>
      </c>
      <c r="F72" s="117" t="s">
        <v>56</v>
      </c>
      <c r="G72" s="120" t="s">
        <v>240</v>
      </c>
      <c r="H72" s="183">
        <v>950</v>
      </c>
      <c r="I72" s="208"/>
      <c r="J72" s="208"/>
      <c r="K72" s="291"/>
      <c r="L72" s="193"/>
      <c r="M72" s="121">
        <f t="shared" si="9"/>
        <v>0</v>
      </c>
      <c r="N72" s="122">
        <f t="shared" si="10"/>
        <v>0</v>
      </c>
      <c r="O72" s="122">
        <f t="shared" si="11"/>
        <v>0</v>
      </c>
      <c r="P72" s="123">
        <f t="shared" si="12"/>
        <v>0</v>
      </c>
      <c r="Q72" s="122">
        <f t="shared" si="13"/>
        <v>0</v>
      </c>
      <c r="R72" s="209"/>
      <c r="S72" s="233">
        <f>Q72</f>
        <v>0</v>
      </c>
      <c r="T72" s="210"/>
      <c r="U72" s="193"/>
      <c r="V72" s="124">
        <f t="shared" si="14"/>
        <v>0</v>
      </c>
      <c r="W72" s="125">
        <f t="shared" si="15"/>
        <v>0</v>
      </c>
      <c r="X72" s="126">
        <f t="shared" si="16"/>
        <v>0</v>
      </c>
      <c r="Y72" s="211"/>
    </row>
    <row r="73" spans="1:1024" s="162" customFormat="1" ht="31.5" customHeight="1" thickTop="1" thickBot="1" x14ac:dyDescent="0.25">
      <c r="A73" s="229">
        <v>35</v>
      </c>
      <c r="B73" s="151" t="s">
        <v>237</v>
      </c>
      <c r="C73" s="143" t="s">
        <v>242</v>
      </c>
      <c r="D73" s="144" t="s">
        <v>243</v>
      </c>
      <c r="E73" s="145" t="s">
        <v>244</v>
      </c>
      <c r="F73" s="143" t="s">
        <v>56</v>
      </c>
      <c r="G73" s="146" t="s">
        <v>245</v>
      </c>
      <c r="H73" s="184">
        <v>200</v>
      </c>
      <c r="I73" s="212"/>
      <c r="J73" s="212"/>
      <c r="K73" s="291"/>
      <c r="L73" s="194"/>
      <c r="M73" s="147">
        <f t="shared" si="9"/>
        <v>0</v>
      </c>
      <c r="N73" s="148">
        <f t="shared" si="10"/>
        <v>0</v>
      </c>
      <c r="O73" s="148">
        <f t="shared" si="11"/>
        <v>0</v>
      </c>
      <c r="P73" s="149">
        <f t="shared" si="12"/>
        <v>0</v>
      </c>
      <c r="Q73" s="148">
        <f t="shared" si="13"/>
        <v>0</v>
      </c>
      <c r="R73" s="213"/>
      <c r="S73" s="237">
        <f>Q73</f>
        <v>0</v>
      </c>
      <c r="T73" s="214"/>
      <c r="U73" s="194"/>
      <c r="V73" s="164">
        <f t="shared" si="14"/>
        <v>0</v>
      </c>
      <c r="W73" s="165">
        <f t="shared" si="15"/>
        <v>0</v>
      </c>
      <c r="X73" s="166">
        <f t="shared" si="16"/>
        <v>0</v>
      </c>
      <c r="Y73" s="211"/>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27"/>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27"/>
      <c r="CB73" s="127"/>
      <c r="CC73" s="127"/>
      <c r="CD73" s="127"/>
      <c r="CE73" s="127"/>
      <c r="CF73" s="127"/>
      <c r="CG73" s="127"/>
      <c r="CH73" s="127"/>
      <c r="CI73" s="127"/>
      <c r="CJ73" s="127"/>
      <c r="CK73" s="127"/>
      <c r="CL73" s="127"/>
      <c r="CM73" s="127"/>
      <c r="CN73" s="127"/>
    </row>
    <row r="74" spans="1:1024" s="127" customFormat="1" ht="18.75" customHeight="1" thickTop="1" thickBot="1" x14ac:dyDescent="0.25">
      <c r="A74" s="189">
        <v>36</v>
      </c>
      <c r="B74" s="73" t="s">
        <v>241</v>
      </c>
      <c r="C74" s="117" t="s">
        <v>247</v>
      </c>
      <c r="D74" s="118" t="s">
        <v>248</v>
      </c>
      <c r="E74" s="119" t="s">
        <v>249</v>
      </c>
      <c r="F74" s="117" t="s">
        <v>56</v>
      </c>
      <c r="G74" s="120" t="s">
        <v>250</v>
      </c>
      <c r="H74" s="183">
        <v>1700</v>
      </c>
      <c r="I74" s="208"/>
      <c r="J74" s="208"/>
      <c r="K74" s="291"/>
      <c r="L74" s="193"/>
      <c r="M74" s="121">
        <f t="shared" si="9"/>
        <v>0</v>
      </c>
      <c r="N74" s="122">
        <f t="shared" si="10"/>
        <v>0</v>
      </c>
      <c r="O74" s="122">
        <f t="shared" si="11"/>
        <v>0</v>
      </c>
      <c r="P74" s="123">
        <f t="shared" si="12"/>
        <v>0</v>
      </c>
      <c r="Q74" s="122">
        <f t="shared" si="13"/>
        <v>0</v>
      </c>
      <c r="R74" s="209"/>
      <c r="S74" s="233">
        <f>Q74</f>
        <v>0</v>
      </c>
      <c r="T74" s="210"/>
      <c r="U74" s="193"/>
      <c r="V74" s="124">
        <f t="shared" si="14"/>
        <v>0</v>
      </c>
      <c r="W74" s="125">
        <f t="shared" si="15"/>
        <v>0</v>
      </c>
      <c r="X74" s="126">
        <f t="shared" si="16"/>
        <v>0</v>
      </c>
      <c r="Y74" s="211"/>
    </row>
    <row r="75" spans="1:1024" s="162" customFormat="1" ht="18.75" customHeight="1" thickTop="1" thickBot="1" x14ac:dyDescent="0.25">
      <c r="A75" s="287">
        <v>37</v>
      </c>
      <c r="B75" s="151" t="s">
        <v>246</v>
      </c>
      <c r="C75" s="143" t="s">
        <v>252</v>
      </c>
      <c r="D75" s="144" t="s">
        <v>253</v>
      </c>
      <c r="E75" s="145" t="s">
        <v>254</v>
      </c>
      <c r="F75" s="143" t="s">
        <v>255</v>
      </c>
      <c r="G75" s="146" t="s">
        <v>256</v>
      </c>
      <c r="H75" s="184">
        <v>8900</v>
      </c>
      <c r="I75" s="212"/>
      <c r="J75" s="212"/>
      <c r="K75" s="291"/>
      <c r="L75" s="194"/>
      <c r="M75" s="147">
        <f t="shared" si="9"/>
        <v>0</v>
      </c>
      <c r="N75" s="148">
        <f t="shared" si="10"/>
        <v>0</v>
      </c>
      <c r="O75" s="148">
        <f t="shared" si="11"/>
        <v>0</v>
      </c>
      <c r="P75" s="149">
        <f t="shared" si="12"/>
        <v>0</v>
      </c>
      <c r="Q75" s="148">
        <f t="shared" si="13"/>
        <v>0</v>
      </c>
      <c r="R75" s="213"/>
      <c r="S75" s="276">
        <f>Q75+Q76</f>
        <v>0</v>
      </c>
      <c r="T75" s="214"/>
      <c r="U75" s="194"/>
      <c r="V75" s="164">
        <f t="shared" si="14"/>
        <v>0</v>
      </c>
      <c r="W75" s="165">
        <f t="shared" si="15"/>
        <v>0</v>
      </c>
      <c r="X75" s="166">
        <f t="shared" si="16"/>
        <v>0</v>
      </c>
      <c r="Y75" s="211"/>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27"/>
      <c r="CB75" s="127"/>
      <c r="CC75" s="127"/>
      <c r="CD75" s="127"/>
      <c r="CE75" s="127"/>
      <c r="CF75" s="127"/>
      <c r="CG75" s="127"/>
      <c r="CH75" s="127"/>
      <c r="CI75" s="127"/>
      <c r="CJ75" s="127"/>
      <c r="CK75" s="127"/>
      <c r="CL75" s="127"/>
      <c r="CM75" s="127"/>
      <c r="CN75" s="127"/>
    </row>
    <row r="76" spans="1:1024" s="169" customFormat="1" ht="18.75" customHeight="1" thickTop="1" thickBot="1" x14ac:dyDescent="0.25">
      <c r="A76" s="287"/>
      <c r="B76" s="142" t="s">
        <v>251</v>
      </c>
      <c r="C76" s="143" t="s">
        <v>252</v>
      </c>
      <c r="D76" s="144" t="s">
        <v>253</v>
      </c>
      <c r="E76" s="145" t="s">
        <v>258</v>
      </c>
      <c r="F76" s="143" t="s">
        <v>255</v>
      </c>
      <c r="G76" s="146" t="s">
        <v>259</v>
      </c>
      <c r="H76" s="184">
        <v>900</v>
      </c>
      <c r="I76" s="212"/>
      <c r="J76" s="212"/>
      <c r="K76" s="291"/>
      <c r="L76" s="194"/>
      <c r="M76" s="147">
        <f t="shared" si="9"/>
        <v>0</v>
      </c>
      <c r="N76" s="148">
        <f t="shared" si="10"/>
        <v>0</v>
      </c>
      <c r="O76" s="148">
        <f t="shared" si="11"/>
        <v>0</v>
      </c>
      <c r="P76" s="149">
        <f t="shared" si="12"/>
        <v>0</v>
      </c>
      <c r="Q76" s="148">
        <f t="shared" si="13"/>
        <v>0</v>
      </c>
      <c r="R76" s="213"/>
      <c r="S76" s="276"/>
      <c r="T76" s="214"/>
      <c r="U76" s="194"/>
      <c r="V76" s="164">
        <f t="shared" si="14"/>
        <v>0</v>
      </c>
      <c r="W76" s="165">
        <f t="shared" si="15"/>
        <v>0</v>
      </c>
      <c r="X76" s="166">
        <f t="shared" si="16"/>
        <v>0</v>
      </c>
      <c r="Y76" s="25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c r="EM76" s="167"/>
      <c r="EN76" s="167"/>
      <c r="EO76" s="167"/>
      <c r="EP76" s="167"/>
      <c r="EQ76" s="167"/>
      <c r="ER76" s="167"/>
      <c r="ES76" s="167"/>
      <c r="ET76" s="167"/>
      <c r="EU76" s="167"/>
      <c r="EV76" s="167"/>
      <c r="EW76" s="167"/>
      <c r="EX76" s="167"/>
      <c r="EY76" s="167"/>
      <c r="EZ76" s="167"/>
      <c r="FA76" s="167"/>
      <c r="FB76" s="167"/>
      <c r="FC76" s="167"/>
      <c r="FD76" s="167"/>
      <c r="FE76" s="167"/>
      <c r="FF76" s="167"/>
      <c r="FG76" s="167"/>
      <c r="FH76" s="167"/>
      <c r="FI76" s="167"/>
      <c r="FJ76" s="167"/>
      <c r="FK76" s="167"/>
      <c r="FL76" s="167"/>
      <c r="FM76" s="167"/>
      <c r="FN76" s="167"/>
      <c r="FO76" s="167"/>
      <c r="FP76" s="167"/>
      <c r="FQ76" s="167"/>
      <c r="FR76" s="167"/>
      <c r="FS76" s="167"/>
      <c r="FT76" s="167"/>
      <c r="FU76" s="167"/>
      <c r="FV76" s="167"/>
      <c r="FW76" s="167"/>
      <c r="FX76" s="167"/>
      <c r="FY76" s="167"/>
      <c r="FZ76" s="167"/>
      <c r="GA76" s="167"/>
      <c r="GB76" s="167"/>
      <c r="GC76" s="167"/>
      <c r="GD76" s="167"/>
      <c r="GE76" s="167"/>
      <c r="GF76" s="167"/>
      <c r="GG76" s="167"/>
      <c r="GH76" s="167"/>
      <c r="GI76" s="167"/>
      <c r="GJ76" s="167"/>
      <c r="GK76" s="167"/>
      <c r="GL76" s="167"/>
      <c r="GM76" s="167"/>
      <c r="GN76" s="167"/>
      <c r="GO76" s="167"/>
      <c r="GP76" s="167"/>
      <c r="GQ76" s="167"/>
      <c r="GR76" s="167"/>
      <c r="GS76" s="167"/>
      <c r="GT76" s="167"/>
      <c r="GU76" s="167"/>
      <c r="GV76" s="167"/>
      <c r="GW76" s="167"/>
      <c r="GX76" s="167"/>
      <c r="GY76" s="167"/>
      <c r="GZ76" s="167"/>
      <c r="HA76" s="167"/>
      <c r="HB76" s="167"/>
      <c r="HC76" s="167"/>
      <c r="HD76" s="167"/>
      <c r="HE76" s="167"/>
      <c r="HF76" s="167"/>
      <c r="HG76" s="167"/>
      <c r="HH76" s="167"/>
      <c r="HI76" s="167"/>
      <c r="HJ76" s="167"/>
      <c r="HK76" s="167"/>
      <c r="HL76" s="167"/>
      <c r="HM76" s="167"/>
      <c r="HN76" s="167"/>
      <c r="HO76" s="167"/>
      <c r="HP76" s="167"/>
      <c r="HQ76" s="167"/>
      <c r="HR76" s="167"/>
      <c r="HS76" s="167"/>
      <c r="HT76" s="167"/>
      <c r="HU76" s="167"/>
      <c r="HV76" s="167"/>
      <c r="HW76" s="167"/>
      <c r="HX76" s="167"/>
      <c r="HY76" s="167"/>
      <c r="HZ76" s="167"/>
      <c r="IA76" s="167"/>
      <c r="IB76" s="167"/>
      <c r="IC76" s="167"/>
      <c r="ID76" s="167"/>
      <c r="IE76" s="167"/>
      <c r="IF76" s="167"/>
      <c r="IG76" s="167"/>
      <c r="IH76" s="167"/>
      <c r="II76" s="167"/>
      <c r="IJ76" s="167"/>
      <c r="IK76" s="167"/>
      <c r="IL76" s="167"/>
      <c r="IM76" s="167"/>
      <c r="IN76" s="167"/>
      <c r="IO76" s="167"/>
      <c r="IP76" s="167"/>
      <c r="IQ76" s="167"/>
      <c r="IR76" s="167"/>
      <c r="IS76" s="167"/>
      <c r="IT76" s="167"/>
      <c r="IU76" s="167"/>
      <c r="IV76" s="167"/>
      <c r="IW76" s="167"/>
      <c r="IX76" s="167"/>
      <c r="IY76" s="167"/>
      <c r="IZ76" s="167"/>
      <c r="JA76" s="167"/>
      <c r="JB76" s="167"/>
      <c r="JC76" s="167"/>
      <c r="JD76" s="167"/>
      <c r="JE76" s="167"/>
      <c r="JF76" s="167"/>
      <c r="JG76" s="167"/>
      <c r="JH76" s="167"/>
      <c r="JI76" s="167"/>
      <c r="JJ76" s="167"/>
      <c r="JK76" s="167"/>
      <c r="JL76" s="167"/>
      <c r="JM76" s="167"/>
      <c r="JN76" s="167"/>
      <c r="JO76" s="167"/>
      <c r="JP76" s="167"/>
      <c r="JQ76" s="167"/>
      <c r="JR76" s="167"/>
      <c r="JS76" s="167"/>
      <c r="JT76" s="167"/>
      <c r="JU76" s="167"/>
      <c r="JV76" s="167"/>
      <c r="JW76" s="167"/>
      <c r="JX76" s="167"/>
      <c r="JY76" s="167"/>
      <c r="JZ76" s="167"/>
      <c r="KA76" s="167"/>
      <c r="KB76" s="167"/>
      <c r="KC76" s="167"/>
      <c r="KD76" s="167"/>
      <c r="KE76" s="167"/>
      <c r="KF76" s="167"/>
      <c r="KG76" s="167"/>
      <c r="KH76" s="167"/>
      <c r="KI76" s="167"/>
      <c r="KJ76" s="167"/>
      <c r="KK76" s="167"/>
      <c r="KL76" s="167"/>
      <c r="KM76" s="167"/>
      <c r="KN76" s="167"/>
      <c r="KO76" s="167"/>
      <c r="KP76" s="167"/>
      <c r="KQ76" s="167"/>
      <c r="KR76" s="167"/>
      <c r="KS76" s="167"/>
      <c r="KT76" s="167"/>
      <c r="KU76" s="167"/>
      <c r="KV76" s="167"/>
      <c r="KW76" s="167"/>
      <c r="KX76" s="167"/>
      <c r="KY76" s="167"/>
      <c r="KZ76" s="167"/>
      <c r="LA76" s="167"/>
      <c r="LB76" s="167"/>
      <c r="LC76" s="167"/>
      <c r="LD76" s="167"/>
      <c r="LE76" s="167"/>
      <c r="LF76" s="167"/>
      <c r="LG76" s="167"/>
      <c r="LH76" s="167"/>
      <c r="LI76" s="167"/>
      <c r="LJ76" s="167"/>
      <c r="LK76" s="167"/>
      <c r="LL76" s="167"/>
      <c r="LM76" s="167"/>
      <c r="LN76" s="167"/>
      <c r="LO76" s="167"/>
      <c r="LP76" s="167"/>
      <c r="LQ76" s="167"/>
      <c r="LR76" s="167"/>
      <c r="LS76" s="167"/>
      <c r="LT76" s="167"/>
      <c r="LU76" s="167"/>
      <c r="LV76" s="167"/>
      <c r="LW76" s="167"/>
      <c r="LX76" s="167"/>
      <c r="LY76" s="167"/>
      <c r="LZ76" s="167"/>
      <c r="MA76" s="167"/>
      <c r="MB76" s="167"/>
      <c r="MC76" s="167"/>
      <c r="MD76" s="167"/>
      <c r="ME76" s="167"/>
      <c r="MF76" s="167"/>
      <c r="MG76" s="167"/>
      <c r="MH76" s="167"/>
      <c r="MI76" s="167"/>
      <c r="MJ76" s="167"/>
      <c r="MK76" s="167"/>
      <c r="ML76" s="167"/>
      <c r="MM76" s="167"/>
      <c r="MN76" s="167"/>
      <c r="MO76" s="167"/>
      <c r="MP76" s="167"/>
      <c r="MQ76" s="167"/>
      <c r="MR76" s="167"/>
      <c r="MS76" s="167"/>
      <c r="MT76" s="167"/>
      <c r="MU76" s="167"/>
      <c r="MV76" s="167"/>
      <c r="MW76" s="167"/>
      <c r="MX76" s="167"/>
      <c r="MY76" s="167"/>
      <c r="MZ76" s="167"/>
      <c r="NA76" s="167"/>
      <c r="NB76" s="167"/>
      <c r="NC76" s="167"/>
      <c r="ND76" s="167"/>
      <c r="NE76" s="167"/>
      <c r="NF76" s="167"/>
      <c r="NG76" s="167"/>
      <c r="NH76" s="167"/>
      <c r="NI76" s="167"/>
      <c r="NJ76" s="167"/>
      <c r="NK76" s="167"/>
      <c r="NL76" s="167"/>
      <c r="NM76" s="167"/>
      <c r="NN76" s="167"/>
      <c r="NO76" s="167"/>
      <c r="NP76" s="167"/>
      <c r="NQ76" s="167"/>
      <c r="NR76" s="167"/>
      <c r="NS76" s="167"/>
      <c r="NT76" s="167"/>
      <c r="NU76" s="167"/>
      <c r="NV76" s="167"/>
      <c r="NW76" s="167"/>
      <c r="NX76" s="167"/>
      <c r="NY76" s="167"/>
      <c r="NZ76" s="167"/>
      <c r="OA76" s="167"/>
      <c r="OB76" s="167"/>
      <c r="OC76" s="167"/>
      <c r="OD76" s="167"/>
      <c r="OE76" s="167"/>
      <c r="OF76" s="167"/>
      <c r="OG76" s="167"/>
      <c r="OH76" s="167"/>
      <c r="OI76" s="167"/>
      <c r="OJ76" s="167"/>
      <c r="OK76" s="167"/>
      <c r="OL76" s="167"/>
      <c r="OM76" s="167"/>
      <c r="ON76" s="167"/>
      <c r="OO76" s="167"/>
      <c r="OP76" s="167"/>
      <c r="OQ76" s="167"/>
      <c r="OR76" s="167"/>
      <c r="OS76" s="167"/>
      <c r="OT76" s="167"/>
      <c r="OU76" s="167"/>
      <c r="OV76" s="167"/>
      <c r="OW76" s="167"/>
      <c r="OX76" s="167"/>
      <c r="OY76" s="167"/>
      <c r="OZ76" s="167"/>
      <c r="PA76" s="167"/>
      <c r="PB76" s="167"/>
      <c r="PC76" s="167"/>
      <c r="PD76" s="167"/>
      <c r="PE76" s="167"/>
      <c r="PF76" s="167"/>
      <c r="PG76" s="167"/>
      <c r="PH76" s="167"/>
      <c r="PI76" s="167"/>
      <c r="PJ76" s="167"/>
      <c r="PK76" s="167"/>
      <c r="PL76" s="167"/>
      <c r="PM76" s="167"/>
      <c r="PN76" s="167"/>
      <c r="PO76" s="167"/>
      <c r="PP76" s="167"/>
      <c r="PQ76" s="167"/>
      <c r="PR76" s="167"/>
      <c r="PS76" s="167"/>
      <c r="PT76" s="167"/>
      <c r="PU76" s="167"/>
      <c r="PV76" s="167"/>
      <c r="PW76" s="167"/>
      <c r="PX76" s="167"/>
      <c r="PY76" s="167"/>
      <c r="PZ76" s="167"/>
      <c r="QA76" s="167"/>
      <c r="QB76" s="167"/>
      <c r="QC76" s="167"/>
      <c r="QD76" s="167"/>
      <c r="QE76" s="167"/>
      <c r="QF76" s="167"/>
      <c r="QG76" s="167"/>
      <c r="QH76" s="167"/>
      <c r="QI76" s="167"/>
      <c r="QJ76" s="167"/>
      <c r="QK76" s="167"/>
      <c r="QL76" s="167"/>
      <c r="QM76" s="167"/>
      <c r="QN76" s="167"/>
      <c r="QO76" s="167"/>
      <c r="QP76" s="167"/>
      <c r="QQ76" s="167"/>
      <c r="QR76" s="167"/>
      <c r="QS76" s="167"/>
      <c r="QT76" s="167"/>
      <c r="QU76" s="167"/>
      <c r="QV76" s="167"/>
      <c r="QW76" s="167"/>
      <c r="QX76" s="167"/>
      <c r="QY76" s="167"/>
      <c r="QZ76" s="167"/>
      <c r="RA76" s="167"/>
      <c r="RB76" s="167"/>
      <c r="RC76" s="167"/>
      <c r="RD76" s="167"/>
      <c r="RE76" s="167"/>
      <c r="RF76" s="167"/>
      <c r="RG76" s="167"/>
      <c r="RH76" s="167"/>
      <c r="RI76" s="167"/>
      <c r="RJ76" s="167"/>
      <c r="RK76" s="167"/>
      <c r="RL76" s="167"/>
      <c r="RM76" s="167"/>
      <c r="RN76" s="167"/>
      <c r="RO76" s="167"/>
      <c r="RP76" s="167"/>
      <c r="RQ76" s="167"/>
      <c r="RR76" s="167"/>
      <c r="RS76" s="167"/>
      <c r="RT76" s="167"/>
      <c r="RU76" s="167"/>
      <c r="RV76" s="167"/>
      <c r="RW76" s="167"/>
      <c r="RX76" s="167"/>
      <c r="RY76" s="167"/>
      <c r="RZ76" s="167"/>
      <c r="SA76" s="167"/>
      <c r="SB76" s="167"/>
      <c r="SC76" s="167"/>
      <c r="SD76" s="167"/>
      <c r="SE76" s="167"/>
      <c r="SF76" s="167"/>
      <c r="SG76" s="167"/>
      <c r="SH76" s="167"/>
      <c r="SI76" s="167"/>
      <c r="SJ76" s="167"/>
      <c r="SK76" s="167"/>
      <c r="SL76" s="167"/>
      <c r="SM76" s="167"/>
      <c r="SN76" s="167"/>
      <c r="SO76" s="167"/>
      <c r="SP76" s="167"/>
      <c r="SQ76" s="167"/>
      <c r="SR76" s="167"/>
      <c r="SS76" s="167"/>
      <c r="ST76" s="167"/>
      <c r="SU76" s="167"/>
      <c r="SV76" s="167"/>
      <c r="SW76" s="167"/>
      <c r="SX76" s="167"/>
      <c r="SY76" s="167"/>
      <c r="SZ76" s="167"/>
      <c r="TA76" s="167"/>
      <c r="TB76" s="167"/>
      <c r="TC76" s="167"/>
      <c r="TD76" s="167"/>
      <c r="TE76" s="167"/>
      <c r="TF76" s="167"/>
      <c r="TG76" s="167"/>
      <c r="TH76" s="167"/>
      <c r="TI76" s="167"/>
      <c r="TJ76" s="167"/>
      <c r="TK76" s="167"/>
      <c r="TL76" s="167"/>
      <c r="TM76" s="167"/>
      <c r="TN76" s="167"/>
      <c r="TO76" s="167"/>
      <c r="TP76" s="167"/>
      <c r="TQ76" s="167"/>
      <c r="TR76" s="167"/>
      <c r="TS76" s="167"/>
      <c r="TT76" s="167"/>
      <c r="TU76" s="167"/>
      <c r="TV76" s="167"/>
      <c r="TW76" s="167"/>
      <c r="TX76" s="167"/>
      <c r="TY76" s="167"/>
      <c r="TZ76" s="167"/>
      <c r="UA76" s="167"/>
      <c r="UB76" s="167"/>
      <c r="UC76" s="167"/>
      <c r="UD76" s="167"/>
      <c r="UE76" s="167"/>
      <c r="UF76" s="167"/>
      <c r="UG76" s="167"/>
      <c r="UH76" s="167"/>
      <c r="UI76" s="167"/>
      <c r="UJ76" s="167"/>
      <c r="UK76" s="167"/>
      <c r="UL76" s="167"/>
      <c r="UM76" s="167"/>
      <c r="UN76" s="167"/>
      <c r="UO76" s="167"/>
      <c r="UP76" s="167"/>
      <c r="UQ76" s="167"/>
      <c r="UR76" s="167"/>
      <c r="US76" s="167"/>
      <c r="UT76" s="167"/>
      <c r="UU76" s="167"/>
      <c r="UV76" s="167"/>
      <c r="UW76" s="167"/>
      <c r="UX76" s="167"/>
      <c r="UY76" s="167"/>
      <c r="UZ76" s="167"/>
      <c r="VA76" s="167"/>
      <c r="VB76" s="167"/>
      <c r="VC76" s="167"/>
      <c r="VD76" s="167"/>
      <c r="VE76" s="167"/>
      <c r="VF76" s="167"/>
      <c r="VG76" s="167"/>
      <c r="VH76" s="167"/>
      <c r="VI76" s="167"/>
      <c r="VJ76" s="167"/>
      <c r="VK76" s="167"/>
      <c r="VL76" s="167"/>
      <c r="VM76" s="167"/>
      <c r="VN76" s="167"/>
      <c r="VO76" s="167"/>
      <c r="VP76" s="167"/>
      <c r="VQ76" s="167"/>
      <c r="VR76" s="167"/>
      <c r="VS76" s="167"/>
      <c r="VT76" s="167"/>
      <c r="VU76" s="167"/>
      <c r="VV76" s="167"/>
      <c r="VW76" s="167"/>
      <c r="VX76" s="167"/>
      <c r="VY76" s="167"/>
      <c r="VZ76" s="167"/>
      <c r="WA76" s="167"/>
      <c r="WB76" s="167"/>
      <c r="WC76" s="167"/>
      <c r="WD76" s="167"/>
      <c r="WE76" s="167"/>
      <c r="WF76" s="167"/>
      <c r="WG76" s="167"/>
      <c r="WH76" s="167"/>
      <c r="WI76" s="167"/>
      <c r="WJ76" s="167"/>
      <c r="WK76" s="167"/>
      <c r="WL76" s="167"/>
      <c r="WM76" s="167"/>
      <c r="WN76" s="167"/>
      <c r="WO76" s="167"/>
      <c r="WP76" s="167"/>
      <c r="WQ76" s="167"/>
      <c r="WR76" s="167"/>
      <c r="WS76" s="167"/>
      <c r="WT76" s="167"/>
      <c r="WU76" s="167"/>
      <c r="WV76" s="167"/>
      <c r="WW76" s="167"/>
      <c r="WX76" s="167"/>
      <c r="WY76" s="167"/>
      <c r="WZ76" s="167"/>
      <c r="XA76" s="167"/>
      <c r="XB76" s="167"/>
      <c r="XC76" s="167"/>
      <c r="XD76" s="167"/>
      <c r="XE76" s="167"/>
      <c r="XF76" s="167"/>
      <c r="XG76" s="167"/>
      <c r="XH76" s="167"/>
      <c r="XI76" s="167"/>
      <c r="XJ76" s="167"/>
      <c r="XK76" s="167"/>
      <c r="XL76" s="167"/>
      <c r="XM76" s="167"/>
      <c r="XN76" s="167"/>
      <c r="XO76" s="167"/>
      <c r="XP76" s="167"/>
      <c r="XQ76" s="167"/>
      <c r="XR76" s="167"/>
      <c r="XS76" s="167"/>
      <c r="XT76" s="167"/>
      <c r="XU76" s="167"/>
      <c r="XV76" s="167"/>
      <c r="XW76" s="167"/>
      <c r="XX76" s="167"/>
      <c r="XY76" s="167"/>
      <c r="XZ76" s="167"/>
      <c r="YA76" s="167"/>
      <c r="YB76" s="167"/>
      <c r="YC76" s="167"/>
      <c r="YD76" s="167"/>
      <c r="YE76" s="167"/>
      <c r="YF76" s="167"/>
      <c r="YG76" s="167"/>
      <c r="YH76" s="167"/>
      <c r="YI76" s="167"/>
      <c r="YJ76" s="167"/>
      <c r="YK76" s="167"/>
      <c r="YL76" s="167"/>
      <c r="YM76" s="167"/>
      <c r="YN76" s="167"/>
      <c r="YO76" s="167"/>
      <c r="YP76" s="167"/>
      <c r="YQ76" s="167"/>
      <c r="YR76" s="167"/>
      <c r="YS76" s="167"/>
      <c r="YT76" s="167"/>
      <c r="YU76" s="167"/>
      <c r="YV76" s="167"/>
      <c r="YW76" s="167"/>
      <c r="YX76" s="167"/>
      <c r="YY76" s="167"/>
      <c r="YZ76" s="167"/>
      <c r="ZA76" s="167"/>
      <c r="ZB76" s="167"/>
      <c r="ZC76" s="167"/>
      <c r="ZD76" s="167"/>
      <c r="ZE76" s="167"/>
      <c r="ZF76" s="167"/>
      <c r="ZG76" s="167"/>
      <c r="ZH76" s="167"/>
      <c r="ZI76" s="167"/>
      <c r="ZJ76" s="167"/>
      <c r="ZK76" s="167"/>
      <c r="ZL76" s="167"/>
      <c r="ZM76" s="167"/>
      <c r="ZN76" s="167"/>
      <c r="ZO76" s="167"/>
      <c r="ZP76" s="167"/>
      <c r="ZQ76" s="167"/>
      <c r="ZR76" s="167"/>
      <c r="ZS76" s="167"/>
      <c r="ZT76" s="167"/>
      <c r="ZU76" s="167"/>
      <c r="ZV76" s="167"/>
      <c r="ZW76" s="167"/>
      <c r="ZX76" s="167"/>
      <c r="ZY76" s="167"/>
      <c r="ZZ76" s="167"/>
      <c r="AAA76" s="167"/>
      <c r="AAB76" s="167"/>
      <c r="AAC76" s="167"/>
      <c r="AAD76" s="167"/>
      <c r="AAE76" s="167"/>
      <c r="AAF76" s="167"/>
      <c r="AAG76" s="167"/>
      <c r="AAH76" s="167"/>
      <c r="AAI76" s="167"/>
      <c r="AAJ76" s="167"/>
      <c r="AAK76" s="167"/>
      <c r="AAL76" s="167"/>
      <c r="AAM76" s="167"/>
      <c r="AAN76" s="167"/>
      <c r="AAO76" s="167"/>
      <c r="AAP76" s="167"/>
      <c r="AAQ76" s="167"/>
      <c r="AAR76" s="167"/>
      <c r="AAS76" s="167"/>
      <c r="AAT76" s="167"/>
      <c r="AAU76" s="167"/>
      <c r="AAV76" s="167"/>
      <c r="AAW76" s="167"/>
      <c r="AAX76" s="167"/>
      <c r="AAY76" s="167"/>
      <c r="AAZ76" s="167"/>
      <c r="ABA76" s="167"/>
      <c r="ABB76" s="167"/>
      <c r="ABC76" s="167"/>
      <c r="ABD76" s="167"/>
      <c r="ABE76" s="167"/>
      <c r="ABF76" s="167"/>
      <c r="ABG76" s="167"/>
      <c r="ABH76" s="167"/>
      <c r="ABI76" s="167"/>
      <c r="ABJ76" s="167"/>
      <c r="ABK76" s="167"/>
      <c r="ABL76" s="167"/>
      <c r="ABM76" s="167"/>
      <c r="ABN76" s="167"/>
      <c r="ABO76" s="167"/>
      <c r="ABP76" s="167"/>
      <c r="ABQ76" s="167"/>
      <c r="ABR76" s="167"/>
      <c r="ABS76" s="167"/>
      <c r="ABT76" s="167"/>
      <c r="ABU76" s="167"/>
      <c r="ABV76" s="167"/>
      <c r="ABW76" s="167"/>
      <c r="ABX76" s="167"/>
      <c r="ABY76" s="167"/>
      <c r="ABZ76" s="167"/>
      <c r="ACA76" s="167"/>
      <c r="ACB76" s="167"/>
      <c r="ACC76" s="167"/>
      <c r="ACD76" s="167"/>
      <c r="ACE76" s="167"/>
      <c r="ACF76" s="167"/>
      <c r="ACG76" s="167"/>
      <c r="ACH76" s="167"/>
      <c r="ACI76" s="167"/>
      <c r="ACJ76" s="167"/>
      <c r="ACK76" s="167"/>
      <c r="ACL76" s="167"/>
      <c r="ACM76" s="167"/>
      <c r="ACN76" s="167"/>
      <c r="ACO76" s="167"/>
      <c r="ACP76" s="167"/>
      <c r="ACQ76" s="167"/>
      <c r="ACR76" s="167"/>
      <c r="ACS76" s="167"/>
      <c r="ACT76" s="167"/>
      <c r="ACU76" s="167"/>
      <c r="ACV76" s="167"/>
      <c r="ACW76" s="167"/>
      <c r="ACX76" s="167"/>
      <c r="ACY76" s="167"/>
      <c r="ACZ76" s="167"/>
      <c r="ADA76" s="167"/>
      <c r="ADB76" s="167"/>
      <c r="ADC76" s="167"/>
      <c r="ADD76" s="167"/>
      <c r="ADE76" s="167"/>
      <c r="ADF76" s="167"/>
      <c r="ADG76" s="167"/>
      <c r="ADH76" s="167"/>
      <c r="ADI76" s="167"/>
      <c r="ADJ76" s="167"/>
      <c r="ADK76" s="167"/>
      <c r="ADL76" s="167"/>
      <c r="ADM76" s="167"/>
      <c r="ADN76" s="167"/>
      <c r="ADO76" s="167"/>
      <c r="ADP76" s="167"/>
      <c r="ADQ76" s="167"/>
      <c r="ADR76" s="167"/>
      <c r="ADS76" s="167"/>
      <c r="ADT76" s="167"/>
      <c r="ADU76" s="167"/>
      <c r="ADV76" s="167"/>
      <c r="ADW76" s="167"/>
      <c r="ADX76" s="167"/>
      <c r="ADY76" s="167"/>
      <c r="ADZ76" s="167"/>
      <c r="AEA76" s="167"/>
      <c r="AEB76" s="167"/>
      <c r="AEC76" s="167"/>
      <c r="AED76" s="167"/>
      <c r="AEE76" s="167"/>
      <c r="AEF76" s="167"/>
      <c r="AEG76" s="167"/>
      <c r="AEH76" s="167"/>
      <c r="AEI76" s="167"/>
      <c r="AEJ76" s="167"/>
      <c r="AEK76" s="167"/>
      <c r="AEL76" s="167"/>
      <c r="AEM76" s="167"/>
      <c r="AEN76" s="167"/>
      <c r="AEO76" s="167"/>
      <c r="AEP76" s="167"/>
      <c r="AEQ76" s="167"/>
      <c r="AER76" s="167"/>
      <c r="AES76" s="167"/>
      <c r="AET76" s="167"/>
      <c r="AEU76" s="167"/>
      <c r="AEV76" s="167"/>
      <c r="AEW76" s="167"/>
      <c r="AEX76" s="167"/>
      <c r="AEY76" s="167"/>
      <c r="AEZ76" s="167"/>
      <c r="AFA76" s="167"/>
      <c r="AFB76" s="167"/>
      <c r="AFC76" s="167"/>
      <c r="AFD76" s="167"/>
      <c r="AFE76" s="167"/>
      <c r="AFF76" s="167"/>
      <c r="AFG76" s="167"/>
      <c r="AFH76" s="167"/>
      <c r="AFI76" s="167"/>
      <c r="AFJ76" s="167"/>
      <c r="AFK76" s="167"/>
      <c r="AFL76" s="167"/>
      <c r="AFM76" s="167"/>
      <c r="AFN76" s="167"/>
      <c r="AFO76" s="167"/>
      <c r="AFP76" s="167"/>
      <c r="AFQ76" s="167"/>
      <c r="AFR76" s="167"/>
      <c r="AFS76" s="167"/>
      <c r="AFT76" s="167"/>
      <c r="AFU76" s="167"/>
      <c r="AFV76" s="167"/>
      <c r="AFW76" s="167"/>
      <c r="AFX76" s="167"/>
      <c r="AFY76" s="167"/>
      <c r="AFZ76" s="167"/>
      <c r="AGA76" s="167"/>
      <c r="AGB76" s="167"/>
      <c r="AGC76" s="167"/>
      <c r="AGD76" s="167"/>
      <c r="AGE76" s="167"/>
      <c r="AGF76" s="167"/>
      <c r="AGG76" s="167"/>
      <c r="AGH76" s="167"/>
      <c r="AGI76" s="167"/>
      <c r="AGJ76" s="167"/>
      <c r="AGK76" s="167"/>
      <c r="AGL76" s="167"/>
      <c r="AGM76" s="167"/>
      <c r="AGN76" s="167"/>
      <c r="AGO76" s="167"/>
      <c r="AGP76" s="167"/>
      <c r="AGQ76" s="167"/>
      <c r="AGR76" s="167"/>
      <c r="AGS76" s="167"/>
      <c r="AGT76" s="167"/>
      <c r="AGU76" s="167"/>
      <c r="AGV76" s="167"/>
      <c r="AGW76" s="167"/>
      <c r="AGX76" s="167"/>
      <c r="AGY76" s="167"/>
      <c r="AGZ76" s="167"/>
      <c r="AHA76" s="167"/>
      <c r="AHB76" s="167"/>
      <c r="AHC76" s="167"/>
      <c r="AHD76" s="167"/>
      <c r="AHE76" s="167"/>
      <c r="AHF76" s="167"/>
      <c r="AHG76" s="167"/>
      <c r="AHH76" s="167"/>
      <c r="AHI76" s="167"/>
      <c r="AHJ76" s="167"/>
      <c r="AHK76" s="167"/>
      <c r="AHL76" s="167"/>
      <c r="AHM76" s="167"/>
      <c r="AHN76" s="167"/>
      <c r="AHO76" s="167"/>
      <c r="AHP76" s="167"/>
      <c r="AHQ76" s="167"/>
      <c r="AHR76" s="167"/>
      <c r="AHS76" s="167"/>
      <c r="AHT76" s="167"/>
      <c r="AHU76" s="167"/>
      <c r="AHV76" s="167"/>
      <c r="AHW76" s="167"/>
      <c r="AHX76" s="167"/>
      <c r="AHY76" s="167"/>
      <c r="AHZ76" s="167"/>
      <c r="AIA76" s="167"/>
      <c r="AIB76" s="167"/>
      <c r="AIC76" s="167"/>
      <c r="AID76" s="167"/>
      <c r="AIE76" s="167"/>
      <c r="AIF76" s="167"/>
      <c r="AIG76" s="167"/>
      <c r="AIH76" s="167"/>
      <c r="AII76" s="167"/>
      <c r="AIJ76" s="167"/>
      <c r="AIK76" s="167"/>
      <c r="AIL76" s="167"/>
      <c r="AIM76" s="167"/>
      <c r="AIN76" s="167"/>
      <c r="AIO76" s="167"/>
      <c r="AIP76" s="167"/>
      <c r="AIQ76" s="167"/>
      <c r="AIR76" s="167"/>
      <c r="AIS76" s="167"/>
      <c r="AIT76" s="167"/>
      <c r="AIU76" s="167"/>
      <c r="AIV76" s="167"/>
      <c r="AIW76" s="167"/>
      <c r="AIX76" s="167"/>
      <c r="AIY76" s="167"/>
      <c r="AIZ76" s="167"/>
      <c r="AJA76" s="167"/>
      <c r="AJB76" s="167"/>
      <c r="AJC76" s="167"/>
      <c r="AJD76" s="167"/>
      <c r="AJE76" s="167"/>
      <c r="AJF76" s="167"/>
      <c r="AJG76" s="167"/>
      <c r="AJH76" s="167"/>
      <c r="AJI76" s="167"/>
      <c r="AJJ76" s="167"/>
      <c r="AJK76" s="167"/>
      <c r="AJL76" s="167"/>
      <c r="AJM76" s="167"/>
      <c r="AJN76" s="167"/>
      <c r="AJO76" s="167"/>
      <c r="AJP76" s="167"/>
      <c r="AJQ76" s="167"/>
      <c r="AJR76" s="167"/>
      <c r="AJS76" s="167"/>
      <c r="AJT76" s="167"/>
      <c r="AJU76" s="167"/>
      <c r="AJV76" s="167"/>
      <c r="AJW76" s="167"/>
      <c r="AJX76" s="167"/>
      <c r="AJY76" s="167"/>
      <c r="AJZ76" s="167"/>
      <c r="AKA76" s="167"/>
      <c r="AKB76" s="167"/>
      <c r="AKC76" s="167"/>
      <c r="AKD76" s="167"/>
      <c r="AKE76" s="167"/>
      <c r="AKF76" s="167"/>
      <c r="AKG76" s="167"/>
      <c r="AKH76" s="167"/>
      <c r="AKI76" s="167"/>
      <c r="AKJ76" s="167"/>
      <c r="AKK76" s="167"/>
      <c r="AKL76" s="167"/>
      <c r="AKM76" s="167"/>
      <c r="AKN76" s="167"/>
      <c r="AKO76" s="167"/>
      <c r="AKP76" s="167"/>
      <c r="AKQ76" s="167"/>
      <c r="AKR76" s="167"/>
      <c r="AKS76" s="167"/>
      <c r="AKT76" s="167"/>
      <c r="AKU76" s="167"/>
      <c r="AKV76" s="167"/>
      <c r="AKW76" s="167"/>
      <c r="AKX76" s="167"/>
      <c r="AKY76" s="167"/>
      <c r="AKZ76" s="167"/>
      <c r="ALA76" s="167"/>
      <c r="ALB76" s="167"/>
      <c r="ALC76" s="167"/>
      <c r="ALD76" s="167"/>
      <c r="ALE76" s="167"/>
      <c r="ALF76" s="167"/>
      <c r="ALG76" s="167"/>
      <c r="ALH76" s="167"/>
      <c r="ALI76" s="167"/>
      <c r="ALJ76" s="167"/>
      <c r="ALK76" s="167"/>
      <c r="ALL76" s="167"/>
      <c r="ALM76" s="167"/>
      <c r="ALN76" s="167"/>
      <c r="ALO76" s="167"/>
      <c r="ALP76" s="167"/>
      <c r="ALQ76" s="167"/>
      <c r="ALR76" s="167"/>
      <c r="ALS76" s="167"/>
      <c r="ALT76" s="167"/>
      <c r="ALU76" s="167"/>
      <c r="ALV76" s="167"/>
      <c r="ALW76" s="167"/>
      <c r="ALX76" s="167"/>
      <c r="ALY76" s="167"/>
      <c r="ALZ76" s="167"/>
      <c r="AMA76" s="167"/>
      <c r="AMB76" s="167"/>
      <c r="AMC76" s="167"/>
      <c r="AMD76" s="167"/>
      <c r="AME76" s="167"/>
      <c r="AMF76" s="167"/>
      <c r="AMG76" s="167"/>
      <c r="AMH76" s="167"/>
      <c r="AMI76" s="167"/>
      <c r="AMJ76" s="167"/>
    </row>
    <row r="77" spans="1:1024" s="127" customFormat="1" ht="18.75" customHeight="1" thickTop="1" thickBot="1" x14ac:dyDescent="0.25">
      <c r="A77" s="189">
        <v>38</v>
      </c>
      <c r="B77" s="116" t="s">
        <v>257</v>
      </c>
      <c r="C77" s="128" t="s">
        <v>261</v>
      </c>
      <c r="D77" s="118" t="s">
        <v>262</v>
      </c>
      <c r="E77" s="119" t="s">
        <v>263</v>
      </c>
      <c r="F77" s="117" t="s">
        <v>56</v>
      </c>
      <c r="G77" s="120" t="s">
        <v>264</v>
      </c>
      <c r="H77" s="183">
        <v>1000</v>
      </c>
      <c r="I77" s="208"/>
      <c r="J77" s="208"/>
      <c r="K77" s="291"/>
      <c r="L77" s="193"/>
      <c r="M77" s="121">
        <f t="shared" si="9"/>
        <v>0</v>
      </c>
      <c r="N77" s="122">
        <f t="shared" si="10"/>
        <v>0</v>
      </c>
      <c r="O77" s="122">
        <f t="shared" si="11"/>
        <v>0</v>
      </c>
      <c r="P77" s="123">
        <f t="shared" si="12"/>
        <v>0</v>
      </c>
      <c r="Q77" s="122">
        <f t="shared" si="13"/>
        <v>0</v>
      </c>
      <c r="R77" s="209"/>
      <c r="S77" s="233">
        <f>Q77</f>
        <v>0</v>
      </c>
      <c r="T77" s="210"/>
      <c r="U77" s="193"/>
      <c r="V77" s="124">
        <f t="shared" si="14"/>
        <v>0</v>
      </c>
      <c r="W77" s="125">
        <f t="shared" si="15"/>
        <v>0</v>
      </c>
      <c r="X77" s="126">
        <f t="shared" si="16"/>
        <v>0</v>
      </c>
      <c r="Y77" s="211"/>
    </row>
    <row r="78" spans="1:1024" s="163" customFormat="1" ht="18.75" customHeight="1" thickTop="1" thickBot="1" x14ac:dyDescent="0.25">
      <c r="A78" s="150">
        <v>39</v>
      </c>
      <c r="B78" s="142" t="s">
        <v>260</v>
      </c>
      <c r="C78" s="152" t="s">
        <v>266</v>
      </c>
      <c r="D78" s="153" t="s">
        <v>267</v>
      </c>
      <c r="E78" s="154" t="s">
        <v>268</v>
      </c>
      <c r="F78" s="152" t="s">
        <v>56</v>
      </c>
      <c r="G78" s="155" t="s">
        <v>269</v>
      </c>
      <c r="H78" s="188">
        <v>1700</v>
      </c>
      <c r="I78" s="220"/>
      <c r="J78" s="220"/>
      <c r="K78" s="291"/>
      <c r="L78" s="292"/>
      <c r="M78" s="156">
        <f t="shared" si="9"/>
        <v>0</v>
      </c>
      <c r="N78" s="157">
        <f t="shared" si="10"/>
        <v>0</v>
      </c>
      <c r="O78" s="157">
        <f t="shared" si="11"/>
        <v>0</v>
      </c>
      <c r="P78" s="158">
        <f t="shared" si="12"/>
        <v>0</v>
      </c>
      <c r="Q78" s="157">
        <f t="shared" si="13"/>
        <v>0</v>
      </c>
      <c r="R78" s="221"/>
      <c r="S78" s="237">
        <f>Q78</f>
        <v>0</v>
      </c>
      <c r="T78" s="222"/>
      <c r="U78" s="197"/>
      <c r="V78" s="159">
        <f t="shared" si="14"/>
        <v>0</v>
      </c>
      <c r="W78" s="160">
        <f t="shared" si="15"/>
        <v>0</v>
      </c>
      <c r="X78" s="161">
        <f t="shared" si="16"/>
        <v>0</v>
      </c>
      <c r="Y78" s="211"/>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7"/>
      <c r="BI78" s="127"/>
      <c r="BJ78" s="127"/>
      <c r="BK78" s="127"/>
      <c r="BL78" s="127"/>
      <c r="BM78" s="127"/>
      <c r="BN78" s="127"/>
      <c r="BO78" s="127"/>
      <c r="BP78" s="127"/>
      <c r="BQ78" s="127"/>
      <c r="BR78" s="127"/>
      <c r="BS78" s="127"/>
      <c r="BT78" s="127"/>
      <c r="BU78" s="127"/>
      <c r="BV78" s="127"/>
      <c r="BW78" s="127"/>
      <c r="BX78" s="127"/>
      <c r="BY78" s="127"/>
      <c r="BZ78" s="127"/>
      <c r="CA78" s="127"/>
      <c r="CB78" s="127"/>
      <c r="CC78" s="127"/>
      <c r="CD78" s="127"/>
      <c r="CE78" s="127"/>
      <c r="CF78" s="127"/>
      <c r="CG78" s="127"/>
      <c r="CH78" s="127"/>
      <c r="CI78" s="127"/>
      <c r="CJ78" s="127"/>
      <c r="CK78" s="127"/>
      <c r="CL78" s="127"/>
      <c r="CM78" s="127"/>
      <c r="CN78" s="127"/>
      <c r="CO78" s="162"/>
      <c r="CP78" s="162"/>
      <c r="CQ78" s="162"/>
      <c r="CR78" s="162"/>
      <c r="CS78" s="162"/>
      <c r="CT78" s="162"/>
      <c r="CU78" s="162"/>
      <c r="CV78" s="162"/>
      <c r="CW78" s="162"/>
      <c r="CX78" s="162"/>
      <c r="CY78" s="162"/>
      <c r="CZ78" s="162"/>
      <c r="DA78" s="162"/>
      <c r="DB78" s="162"/>
      <c r="DC78" s="162"/>
      <c r="DD78" s="162"/>
      <c r="DE78" s="162"/>
      <c r="DF78" s="162"/>
      <c r="DG78" s="162"/>
      <c r="DH78" s="162"/>
      <c r="DI78" s="162"/>
      <c r="DJ78" s="162"/>
      <c r="DK78" s="162"/>
      <c r="DL78" s="162"/>
      <c r="DM78" s="162"/>
      <c r="DN78" s="162"/>
      <c r="DO78" s="162"/>
      <c r="DP78" s="162"/>
      <c r="DQ78" s="162"/>
      <c r="DR78" s="162"/>
      <c r="DS78" s="162"/>
      <c r="DT78" s="162"/>
      <c r="DU78" s="162"/>
      <c r="DV78" s="162"/>
      <c r="DW78" s="162"/>
      <c r="DX78" s="162"/>
      <c r="DY78" s="162"/>
      <c r="DZ78" s="162"/>
      <c r="EA78" s="162"/>
      <c r="EB78" s="162"/>
      <c r="EC78" s="162"/>
      <c r="ED78" s="162"/>
      <c r="EE78" s="162"/>
      <c r="EF78" s="162"/>
      <c r="EG78" s="162"/>
      <c r="EH78" s="162"/>
      <c r="EI78" s="162"/>
      <c r="EJ78" s="162"/>
      <c r="EK78" s="162"/>
      <c r="EL78" s="162"/>
      <c r="EM78" s="162"/>
      <c r="EN78" s="162"/>
      <c r="EO78" s="162"/>
      <c r="EP78" s="162"/>
      <c r="EQ78" s="162"/>
      <c r="ER78" s="162"/>
      <c r="ES78" s="162"/>
      <c r="ET78" s="162"/>
      <c r="EU78" s="162"/>
      <c r="EV78" s="162"/>
      <c r="EW78" s="162"/>
      <c r="EX78" s="162"/>
      <c r="EY78" s="162"/>
      <c r="EZ78" s="162"/>
      <c r="FA78" s="162"/>
      <c r="FB78" s="162"/>
      <c r="FC78" s="162"/>
      <c r="FD78" s="162"/>
      <c r="FE78" s="162"/>
      <c r="FF78" s="162"/>
      <c r="FG78" s="162"/>
      <c r="FH78" s="162"/>
      <c r="FI78" s="162"/>
      <c r="FJ78" s="162"/>
      <c r="FK78" s="162"/>
      <c r="FL78" s="162"/>
      <c r="FM78" s="162"/>
      <c r="FN78" s="162"/>
      <c r="FO78" s="162"/>
      <c r="FP78" s="162"/>
      <c r="FQ78" s="162"/>
      <c r="FR78" s="162"/>
      <c r="FS78" s="162"/>
      <c r="FT78" s="162"/>
      <c r="FU78" s="162"/>
      <c r="FV78" s="162"/>
      <c r="FW78" s="162"/>
      <c r="FX78" s="162"/>
      <c r="FY78" s="162"/>
      <c r="FZ78" s="162"/>
      <c r="GA78" s="162"/>
      <c r="GB78" s="162"/>
      <c r="GC78" s="162"/>
      <c r="GD78" s="162"/>
      <c r="GE78" s="162"/>
      <c r="GF78" s="162"/>
      <c r="GG78" s="162"/>
      <c r="GH78" s="162"/>
      <c r="GI78" s="162"/>
      <c r="GJ78" s="162"/>
      <c r="GK78" s="162"/>
      <c r="GL78" s="162"/>
      <c r="GM78" s="162"/>
      <c r="GN78" s="162"/>
      <c r="GO78" s="162"/>
      <c r="GP78" s="162"/>
    </row>
    <row r="79" spans="1:1024" s="127" customFormat="1" ht="18.75" customHeight="1" thickTop="1" thickBot="1" x14ac:dyDescent="0.25">
      <c r="A79" s="189">
        <v>40</v>
      </c>
      <c r="B79" s="116" t="s">
        <v>265</v>
      </c>
      <c r="C79" s="129" t="s">
        <v>271</v>
      </c>
      <c r="D79" s="118" t="s">
        <v>272</v>
      </c>
      <c r="E79" s="119" t="s">
        <v>273</v>
      </c>
      <c r="F79" s="117" t="s">
        <v>56</v>
      </c>
      <c r="G79" s="120" t="s">
        <v>341</v>
      </c>
      <c r="H79" s="183">
        <v>4200</v>
      </c>
      <c r="I79" s="208"/>
      <c r="J79" s="208"/>
      <c r="K79" s="291"/>
      <c r="L79" s="193"/>
      <c r="M79" s="121">
        <f t="shared" si="9"/>
        <v>0</v>
      </c>
      <c r="N79" s="122">
        <f t="shared" si="10"/>
        <v>0</v>
      </c>
      <c r="O79" s="122">
        <f t="shared" si="11"/>
        <v>0</v>
      </c>
      <c r="P79" s="123">
        <f t="shared" si="12"/>
        <v>0</v>
      </c>
      <c r="Q79" s="122">
        <f t="shared" si="13"/>
        <v>0</v>
      </c>
      <c r="R79" s="209"/>
      <c r="S79" s="233">
        <f>Q79</f>
        <v>0</v>
      </c>
      <c r="T79" s="210"/>
      <c r="U79" s="193"/>
      <c r="V79" s="124">
        <f t="shared" si="14"/>
        <v>0</v>
      </c>
      <c r="W79" s="125">
        <f t="shared" si="15"/>
        <v>0</v>
      </c>
      <c r="X79" s="126">
        <f t="shared" si="16"/>
        <v>0</v>
      </c>
      <c r="Y79" s="211"/>
    </row>
    <row r="80" spans="1:1024" s="163" customFormat="1" ht="18.75" customHeight="1" thickTop="1" thickBot="1" x14ac:dyDescent="0.25">
      <c r="A80" s="150">
        <v>41</v>
      </c>
      <c r="B80" s="142" t="s">
        <v>270</v>
      </c>
      <c r="C80" s="152" t="s">
        <v>275</v>
      </c>
      <c r="D80" s="153" t="s">
        <v>277</v>
      </c>
      <c r="E80" s="154" t="s">
        <v>174</v>
      </c>
      <c r="F80" s="152" t="s">
        <v>56</v>
      </c>
      <c r="G80" s="155" t="s">
        <v>278</v>
      </c>
      <c r="H80" s="188">
        <v>230</v>
      </c>
      <c r="I80" s="220"/>
      <c r="J80" s="220"/>
      <c r="K80" s="291"/>
      <c r="L80" s="292"/>
      <c r="M80" s="156">
        <f t="shared" si="9"/>
        <v>0</v>
      </c>
      <c r="N80" s="157">
        <f t="shared" si="10"/>
        <v>0</v>
      </c>
      <c r="O80" s="157">
        <f t="shared" si="11"/>
        <v>0</v>
      </c>
      <c r="P80" s="158">
        <f t="shared" si="12"/>
        <v>0</v>
      </c>
      <c r="Q80" s="157">
        <f t="shared" si="13"/>
        <v>0</v>
      </c>
      <c r="R80" s="221"/>
      <c r="S80" s="237">
        <f>Q80</f>
        <v>0</v>
      </c>
      <c r="T80" s="222"/>
      <c r="U80" s="197"/>
      <c r="V80" s="159">
        <f t="shared" si="14"/>
        <v>0</v>
      </c>
      <c r="W80" s="160">
        <f t="shared" si="15"/>
        <v>0</v>
      </c>
      <c r="X80" s="161">
        <f t="shared" si="16"/>
        <v>0</v>
      </c>
      <c r="Y80" s="211"/>
      <c r="Z80" s="127"/>
      <c r="AA80" s="127"/>
      <c r="AB80" s="127"/>
      <c r="AC80" s="127"/>
      <c r="AD80" s="127"/>
      <c r="AE80" s="127"/>
      <c r="AF80" s="127"/>
      <c r="AG80" s="127"/>
      <c r="AH80" s="127"/>
      <c r="AI80" s="127"/>
      <c r="AJ80" s="127"/>
      <c r="AK80" s="127"/>
      <c r="AL80" s="127"/>
      <c r="AM80" s="127"/>
      <c r="AN80" s="127"/>
      <c r="AO80" s="127"/>
      <c r="AP80" s="127"/>
      <c r="AQ80" s="127"/>
      <c r="AR80" s="127"/>
      <c r="AS80" s="127"/>
      <c r="AT80" s="127"/>
      <c r="AU80" s="127"/>
      <c r="AV80" s="127"/>
      <c r="AW80" s="127"/>
      <c r="AX80" s="127"/>
      <c r="AY80" s="127"/>
      <c r="AZ80" s="127"/>
      <c r="BA80" s="127"/>
      <c r="BB80" s="127"/>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127"/>
      <c r="CE80" s="127"/>
      <c r="CF80" s="127"/>
      <c r="CG80" s="127"/>
      <c r="CH80" s="127"/>
      <c r="CI80" s="127"/>
      <c r="CJ80" s="127"/>
      <c r="CK80" s="127"/>
      <c r="CL80" s="127"/>
      <c r="CM80" s="127"/>
      <c r="CN80" s="127"/>
      <c r="CO80" s="162"/>
      <c r="CP80" s="162"/>
      <c r="CQ80" s="162"/>
      <c r="CR80" s="162"/>
      <c r="CS80" s="162"/>
      <c r="CT80" s="162"/>
      <c r="CU80" s="162"/>
      <c r="CV80" s="162"/>
      <c r="CW80" s="162"/>
      <c r="CX80" s="162"/>
      <c r="CY80" s="162"/>
      <c r="CZ80" s="162"/>
      <c r="DA80" s="162"/>
      <c r="DB80" s="162"/>
      <c r="DC80" s="162"/>
      <c r="DD80" s="162"/>
      <c r="DE80" s="162"/>
      <c r="DF80" s="162"/>
      <c r="DG80" s="162"/>
      <c r="DH80" s="162"/>
      <c r="DI80" s="162"/>
      <c r="DJ80" s="162"/>
      <c r="DK80" s="162"/>
      <c r="DL80" s="162"/>
      <c r="DM80" s="162"/>
      <c r="DN80" s="162"/>
      <c r="DO80" s="162"/>
      <c r="DP80" s="162"/>
      <c r="DQ80" s="162"/>
      <c r="DR80" s="162"/>
      <c r="DS80" s="162"/>
      <c r="DT80" s="162"/>
      <c r="DU80" s="162"/>
      <c r="DV80" s="162"/>
      <c r="DW80" s="162"/>
      <c r="DX80" s="162"/>
      <c r="DY80" s="162"/>
      <c r="DZ80" s="162"/>
      <c r="EA80" s="162"/>
      <c r="EB80" s="162"/>
      <c r="EC80" s="162"/>
      <c r="ED80" s="162"/>
      <c r="EE80" s="162"/>
      <c r="EF80" s="162"/>
      <c r="EG80" s="162"/>
      <c r="EH80" s="162"/>
      <c r="EI80" s="162"/>
      <c r="EJ80" s="162"/>
      <c r="EK80" s="162"/>
      <c r="EL80" s="162"/>
      <c r="EM80" s="162"/>
      <c r="EN80" s="162"/>
      <c r="EO80" s="162"/>
      <c r="EP80" s="162"/>
      <c r="EQ80" s="162"/>
      <c r="ER80" s="162"/>
      <c r="ES80" s="162"/>
      <c r="ET80" s="162"/>
      <c r="EU80" s="162"/>
      <c r="EV80" s="162"/>
      <c r="EW80" s="162"/>
      <c r="EX80" s="162"/>
      <c r="EY80" s="162"/>
      <c r="EZ80" s="162"/>
      <c r="FA80" s="162"/>
      <c r="FB80" s="162"/>
      <c r="FC80" s="162"/>
      <c r="FD80" s="162"/>
      <c r="FE80" s="162"/>
      <c r="FF80" s="162"/>
      <c r="FG80" s="162"/>
      <c r="FH80" s="162"/>
      <c r="FI80" s="162"/>
      <c r="FJ80" s="162"/>
      <c r="FK80" s="162"/>
      <c r="FL80" s="162"/>
      <c r="FM80" s="162"/>
      <c r="FN80" s="162"/>
      <c r="FO80" s="162"/>
      <c r="FP80" s="162"/>
      <c r="FQ80" s="162"/>
      <c r="FR80" s="162"/>
      <c r="FS80" s="162"/>
      <c r="FT80" s="162"/>
      <c r="FU80" s="162"/>
      <c r="FV80" s="162"/>
      <c r="FW80" s="162"/>
      <c r="FX80" s="162"/>
      <c r="FY80" s="162"/>
      <c r="FZ80" s="162"/>
      <c r="GA80" s="162"/>
      <c r="GB80" s="162"/>
      <c r="GC80" s="162"/>
      <c r="GD80" s="162"/>
      <c r="GE80" s="162"/>
      <c r="GF80" s="162"/>
      <c r="GG80" s="162"/>
      <c r="GH80" s="162"/>
      <c r="GI80" s="162"/>
      <c r="GJ80" s="162"/>
      <c r="GK80" s="162"/>
      <c r="GL80" s="162"/>
      <c r="GM80" s="162"/>
      <c r="GN80" s="162"/>
      <c r="GO80" s="162"/>
      <c r="GP80" s="162"/>
    </row>
    <row r="81" spans="1:198" s="141" customFormat="1" ht="18.75" customHeight="1" thickTop="1" thickBot="1" x14ac:dyDescent="0.25">
      <c r="A81" s="189">
        <v>42</v>
      </c>
      <c r="B81" s="116" t="s">
        <v>274</v>
      </c>
      <c r="C81" s="131" t="s">
        <v>275</v>
      </c>
      <c r="D81" s="132" t="s">
        <v>277</v>
      </c>
      <c r="E81" s="133" t="s">
        <v>280</v>
      </c>
      <c r="F81" s="128" t="s">
        <v>255</v>
      </c>
      <c r="G81" s="130" t="s">
        <v>281</v>
      </c>
      <c r="H81" s="185">
        <v>500</v>
      </c>
      <c r="I81" s="215"/>
      <c r="J81" s="215"/>
      <c r="K81" s="291"/>
      <c r="L81" s="195"/>
      <c r="M81" s="134">
        <f t="shared" si="9"/>
        <v>0</v>
      </c>
      <c r="N81" s="135">
        <f t="shared" si="10"/>
        <v>0</v>
      </c>
      <c r="O81" s="135">
        <f t="shared" si="11"/>
        <v>0</v>
      </c>
      <c r="P81" s="136">
        <f t="shared" si="12"/>
        <v>0</v>
      </c>
      <c r="Q81" s="135">
        <f t="shared" si="13"/>
        <v>0</v>
      </c>
      <c r="R81" s="216"/>
      <c r="S81" s="236">
        <f>Q81</f>
        <v>0</v>
      </c>
      <c r="T81" s="217"/>
      <c r="U81" s="195"/>
      <c r="V81" s="137">
        <f t="shared" si="14"/>
        <v>0</v>
      </c>
      <c r="W81" s="138">
        <f t="shared" si="15"/>
        <v>0</v>
      </c>
      <c r="X81" s="139">
        <f t="shared" si="16"/>
        <v>0</v>
      </c>
      <c r="Y81" s="175"/>
      <c r="Z81" s="140"/>
      <c r="AA81" s="140"/>
      <c r="AB81" s="140"/>
      <c r="AC81" s="140"/>
      <c r="AD81" s="140"/>
      <c r="AE81" s="140"/>
      <c r="AF81" s="140"/>
      <c r="AG81" s="140"/>
      <c r="AH81" s="140"/>
      <c r="AI81" s="140"/>
      <c r="AJ81" s="140"/>
      <c r="AK81" s="140"/>
      <c r="AL81" s="140"/>
      <c r="AM81" s="140"/>
      <c r="AN81" s="140"/>
    </row>
    <row r="82" spans="1:198" s="168" customFormat="1" ht="18.75" customHeight="1" thickTop="1" thickBot="1" x14ac:dyDescent="0.25">
      <c r="A82" s="287">
        <v>43</v>
      </c>
      <c r="B82" s="142" t="s">
        <v>279</v>
      </c>
      <c r="C82" s="143" t="s">
        <v>283</v>
      </c>
      <c r="D82" s="144" t="s">
        <v>284</v>
      </c>
      <c r="E82" s="145" t="s">
        <v>64</v>
      </c>
      <c r="F82" s="143" t="s">
        <v>56</v>
      </c>
      <c r="G82" s="146" t="s">
        <v>285</v>
      </c>
      <c r="H82" s="186">
        <v>400</v>
      </c>
      <c r="I82" s="218"/>
      <c r="J82" s="218"/>
      <c r="K82" s="291"/>
      <c r="L82" s="196"/>
      <c r="M82" s="147">
        <f t="shared" si="9"/>
        <v>0</v>
      </c>
      <c r="N82" s="148">
        <f t="shared" si="10"/>
        <v>0</v>
      </c>
      <c r="O82" s="148">
        <f t="shared" si="11"/>
        <v>0</v>
      </c>
      <c r="P82" s="149">
        <f t="shared" si="12"/>
        <v>0</v>
      </c>
      <c r="Q82" s="148">
        <f t="shared" si="13"/>
        <v>0</v>
      </c>
      <c r="R82" s="219"/>
      <c r="S82" s="276">
        <f>Q82+Q83</f>
        <v>0</v>
      </c>
      <c r="T82" s="219"/>
      <c r="U82" s="196"/>
      <c r="V82" s="164">
        <f t="shared" si="14"/>
        <v>0</v>
      </c>
      <c r="W82" s="165">
        <f t="shared" si="15"/>
        <v>0</v>
      </c>
      <c r="X82" s="166">
        <f t="shared" si="16"/>
        <v>0</v>
      </c>
      <c r="Y82" s="253"/>
      <c r="Z82" s="254"/>
      <c r="AA82" s="254"/>
      <c r="AB82" s="254"/>
      <c r="AC82" s="254"/>
      <c r="AD82" s="254"/>
      <c r="AE82" s="254"/>
      <c r="AF82" s="254"/>
      <c r="AG82" s="254"/>
      <c r="AH82" s="254"/>
      <c r="AI82" s="254"/>
      <c r="AJ82" s="254"/>
      <c r="AK82" s="254"/>
      <c r="AL82" s="254"/>
      <c r="AM82" s="254"/>
      <c r="AN82" s="254"/>
      <c r="AO82" s="254"/>
      <c r="AP82" s="254"/>
      <c r="AQ82" s="254"/>
      <c r="AR82" s="254"/>
      <c r="AS82" s="254"/>
      <c r="AT82" s="254"/>
      <c r="AU82" s="254"/>
      <c r="AV82" s="254"/>
      <c r="AW82" s="254"/>
      <c r="AX82" s="254"/>
      <c r="AY82" s="254"/>
      <c r="AZ82" s="254"/>
      <c r="BA82" s="254"/>
      <c r="BB82" s="254"/>
      <c r="BC82" s="254"/>
      <c r="BD82" s="254"/>
      <c r="BE82" s="254"/>
      <c r="BF82" s="254"/>
      <c r="BG82" s="254"/>
      <c r="BH82" s="254"/>
      <c r="BI82" s="254"/>
      <c r="BJ82" s="254"/>
      <c r="BK82" s="254"/>
      <c r="BL82" s="254"/>
      <c r="BM82" s="254"/>
      <c r="BN82" s="254"/>
      <c r="BO82" s="254"/>
      <c r="BP82" s="254"/>
      <c r="BQ82" s="254"/>
      <c r="BR82" s="254"/>
      <c r="BS82" s="254"/>
      <c r="BT82" s="254"/>
      <c r="BU82" s="254"/>
      <c r="BV82" s="254"/>
      <c r="BW82" s="254"/>
      <c r="BX82" s="254"/>
      <c r="BY82" s="254"/>
      <c r="BZ82" s="254"/>
      <c r="CA82" s="254"/>
      <c r="CB82" s="254"/>
      <c r="CC82" s="254"/>
      <c r="CD82" s="254"/>
      <c r="CE82" s="254"/>
      <c r="CF82" s="254"/>
      <c r="CG82" s="254"/>
      <c r="CH82" s="254"/>
      <c r="CI82" s="254"/>
      <c r="CJ82" s="254"/>
      <c r="CK82" s="254"/>
      <c r="CL82" s="254"/>
      <c r="CM82" s="254"/>
      <c r="CN82" s="254"/>
    </row>
    <row r="83" spans="1:198" s="162" customFormat="1" ht="18.75" customHeight="1" thickTop="1" thickBot="1" x14ac:dyDescent="0.25">
      <c r="A83" s="287"/>
      <c r="B83" s="151" t="s">
        <v>282</v>
      </c>
      <c r="C83" s="143" t="s">
        <v>283</v>
      </c>
      <c r="D83" s="144" t="s">
        <v>284</v>
      </c>
      <c r="E83" s="145" t="s">
        <v>287</v>
      </c>
      <c r="F83" s="143" t="s">
        <v>56</v>
      </c>
      <c r="G83" s="146" t="s">
        <v>288</v>
      </c>
      <c r="H83" s="186">
        <v>150</v>
      </c>
      <c r="I83" s="212"/>
      <c r="J83" s="212"/>
      <c r="K83" s="291"/>
      <c r="L83" s="194"/>
      <c r="M83" s="147">
        <f t="shared" si="9"/>
        <v>0</v>
      </c>
      <c r="N83" s="148">
        <f t="shared" si="10"/>
        <v>0</v>
      </c>
      <c r="O83" s="148">
        <f t="shared" si="11"/>
        <v>0</v>
      </c>
      <c r="P83" s="149">
        <f t="shared" si="12"/>
        <v>0</v>
      </c>
      <c r="Q83" s="148">
        <f t="shared" si="13"/>
        <v>0</v>
      </c>
      <c r="R83" s="213"/>
      <c r="S83" s="276"/>
      <c r="T83" s="214"/>
      <c r="U83" s="194"/>
      <c r="V83" s="164">
        <f t="shared" si="14"/>
        <v>0</v>
      </c>
      <c r="W83" s="165">
        <f t="shared" si="15"/>
        <v>0</v>
      </c>
      <c r="X83" s="166">
        <f t="shared" si="16"/>
        <v>0</v>
      </c>
      <c r="Y83" s="211"/>
      <c r="Z83" s="127"/>
      <c r="AA83" s="127"/>
      <c r="AB83" s="127"/>
      <c r="AC83" s="127"/>
      <c r="AD83" s="127"/>
      <c r="AE83" s="127"/>
      <c r="AF83" s="127"/>
      <c r="AG83" s="127"/>
      <c r="AH83" s="127"/>
      <c r="AI83" s="127"/>
      <c r="AJ83" s="127"/>
      <c r="AK83" s="127"/>
      <c r="AL83" s="127"/>
      <c r="AM83" s="127"/>
      <c r="AN83" s="127"/>
      <c r="AO83" s="127"/>
      <c r="AP83" s="127"/>
      <c r="AQ83" s="127"/>
      <c r="AR83" s="127"/>
      <c r="AS83" s="127"/>
      <c r="AT83" s="127"/>
      <c r="AU83" s="127"/>
      <c r="AV83" s="127"/>
      <c r="AW83" s="127"/>
      <c r="AX83" s="127"/>
      <c r="AY83" s="127"/>
      <c r="AZ83" s="127"/>
      <c r="BA83" s="127"/>
      <c r="BB83" s="127"/>
      <c r="BC83" s="127"/>
      <c r="BD83" s="127"/>
      <c r="BE83" s="127"/>
      <c r="BF83" s="127"/>
      <c r="BG83" s="127"/>
      <c r="BH83" s="127"/>
      <c r="BI83" s="127"/>
      <c r="BJ83" s="127"/>
      <c r="BK83" s="127"/>
      <c r="BL83" s="127"/>
      <c r="BM83" s="127"/>
      <c r="BN83" s="127"/>
      <c r="BO83" s="127"/>
      <c r="BP83" s="127"/>
      <c r="BQ83" s="127"/>
      <c r="BR83" s="127"/>
      <c r="BS83" s="127"/>
      <c r="BT83" s="127"/>
      <c r="BU83" s="127"/>
      <c r="BV83" s="127"/>
      <c r="BW83" s="127"/>
      <c r="BX83" s="127"/>
      <c r="BY83" s="127"/>
      <c r="BZ83" s="127"/>
      <c r="CA83" s="127"/>
      <c r="CB83" s="127"/>
      <c r="CC83" s="127"/>
      <c r="CD83" s="127"/>
      <c r="CE83" s="127"/>
      <c r="CF83" s="127"/>
      <c r="CG83" s="127"/>
      <c r="CH83" s="127"/>
      <c r="CI83" s="127"/>
      <c r="CJ83" s="127"/>
      <c r="CK83" s="127"/>
      <c r="CL83" s="127"/>
      <c r="CM83" s="127"/>
      <c r="CN83" s="127"/>
    </row>
    <row r="84" spans="1:198" s="127" customFormat="1" ht="18.75" customHeight="1" thickTop="1" thickBot="1" x14ac:dyDescent="0.25">
      <c r="A84" s="189">
        <v>44</v>
      </c>
      <c r="B84" s="116" t="s">
        <v>286</v>
      </c>
      <c r="C84" s="117" t="s">
        <v>290</v>
      </c>
      <c r="D84" s="118" t="s">
        <v>291</v>
      </c>
      <c r="E84" s="119" t="s">
        <v>292</v>
      </c>
      <c r="F84" s="117" t="s">
        <v>56</v>
      </c>
      <c r="G84" s="120" t="s">
        <v>293</v>
      </c>
      <c r="H84" s="187">
        <v>350</v>
      </c>
      <c r="I84" s="208"/>
      <c r="J84" s="208"/>
      <c r="K84" s="291"/>
      <c r="L84" s="193"/>
      <c r="M84" s="121">
        <f t="shared" si="9"/>
        <v>0</v>
      </c>
      <c r="N84" s="122">
        <f t="shared" si="10"/>
        <v>0</v>
      </c>
      <c r="O84" s="122">
        <f t="shared" si="11"/>
        <v>0</v>
      </c>
      <c r="P84" s="123">
        <f t="shared" si="12"/>
        <v>0</v>
      </c>
      <c r="Q84" s="122">
        <f t="shared" si="13"/>
        <v>0</v>
      </c>
      <c r="R84" s="209"/>
      <c r="S84" s="233">
        <f>Q84</f>
        <v>0</v>
      </c>
      <c r="T84" s="210"/>
      <c r="U84" s="193"/>
      <c r="V84" s="124">
        <f t="shared" si="14"/>
        <v>0</v>
      </c>
      <c r="W84" s="125">
        <f t="shared" si="15"/>
        <v>0</v>
      </c>
      <c r="X84" s="126">
        <f t="shared" si="16"/>
        <v>0</v>
      </c>
      <c r="Y84" s="211"/>
    </row>
    <row r="85" spans="1:198" s="163" customFormat="1" ht="18.75" customHeight="1" thickTop="1" thickBot="1" x14ac:dyDescent="0.25">
      <c r="A85" s="150">
        <v>45</v>
      </c>
      <c r="B85" s="151" t="s">
        <v>289</v>
      </c>
      <c r="C85" s="152" t="s">
        <v>295</v>
      </c>
      <c r="D85" s="153" t="s">
        <v>296</v>
      </c>
      <c r="E85" s="154" t="s">
        <v>64</v>
      </c>
      <c r="F85" s="152" t="s">
        <v>56</v>
      </c>
      <c r="G85" s="155" t="s">
        <v>297</v>
      </c>
      <c r="H85" s="188">
        <v>1200</v>
      </c>
      <c r="I85" s="220"/>
      <c r="J85" s="220"/>
      <c r="K85" s="291"/>
      <c r="L85" s="197"/>
      <c r="M85" s="156">
        <f t="shared" ref="M85:M94" si="18">K85/100*L85</f>
        <v>0</v>
      </c>
      <c r="N85" s="157">
        <f t="shared" ref="N85:N94" si="19">K85+M85</f>
        <v>0</v>
      </c>
      <c r="O85" s="157">
        <f t="shared" ref="O85:O94" si="20">K85*H85</f>
        <v>0</v>
      </c>
      <c r="P85" s="158">
        <f t="shared" ref="P85:P94" si="21">O85/100*L85</f>
        <v>0</v>
      </c>
      <c r="Q85" s="157">
        <f t="shared" ref="Q85:Q94" si="22">O85+P85</f>
        <v>0</v>
      </c>
      <c r="R85" s="221"/>
      <c r="S85" s="237">
        <f>Q85</f>
        <v>0</v>
      </c>
      <c r="T85" s="222"/>
      <c r="U85" s="197"/>
      <c r="V85" s="159">
        <f t="shared" ref="V85:V94" si="23">K85*U85</f>
        <v>0</v>
      </c>
      <c r="W85" s="160">
        <f t="shared" ref="W85:W94" si="24">V85/100*L85</f>
        <v>0</v>
      </c>
      <c r="X85" s="161">
        <f t="shared" ref="X85:X94" si="25">V85+W85</f>
        <v>0</v>
      </c>
      <c r="Y85" s="211"/>
      <c r="Z85" s="127"/>
      <c r="AA85" s="127"/>
      <c r="AB85" s="127"/>
      <c r="AC85" s="127"/>
      <c r="AD85" s="127"/>
      <c r="AE85" s="127"/>
      <c r="AF85" s="127"/>
      <c r="AG85" s="127"/>
      <c r="AH85" s="127"/>
      <c r="AI85" s="127"/>
      <c r="AJ85" s="127"/>
      <c r="AK85" s="127"/>
      <c r="AL85" s="127"/>
      <c r="AM85" s="127"/>
      <c r="AN85" s="127"/>
      <c r="AO85" s="127"/>
      <c r="AP85" s="127"/>
      <c r="AQ85" s="127"/>
      <c r="AR85" s="127"/>
      <c r="AS85" s="127"/>
      <c r="AT85" s="127"/>
      <c r="AU85" s="127"/>
      <c r="AV85" s="127"/>
      <c r="AW85" s="127"/>
      <c r="AX85" s="127"/>
      <c r="AY85" s="127"/>
      <c r="AZ85" s="127"/>
      <c r="BA85" s="127"/>
      <c r="BB85" s="127"/>
      <c r="BC85" s="127"/>
      <c r="BD85" s="127"/>
      <c r="BE85" s="127"/>
      <c r="BF85" s="127"/>
      <c r="BG85" s="127"/>
      <c r="BH85" s="127"/>
      <c r="BI85" s="127"/>
      <c r="BJ85" s="127"/>
      <c r="BK85" s="127"/>
      <c r="BL85" s="127"/>
      <c r="BM85" s="127"/>
      <c r="BN85" s="127"/>
      <c r="BO85" s="127"/>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7"/>
      <c r="CL85" s="127"/>
      <c r="CM85" s="127"/>
      <c r="CN85" s="127"/>
      <c r="CO85" s="162"/>
      <c r="CP85" s="162"/>
      <c r="CQ85" s="162"/>
      <c r="CR85" s="162"/>
      <c r="CS85" s="162"/>
      <c r="CT85" s="162"/>
      <c r="CU85" s="162"/>
      <c r="CV85" s="162"/>
      <c r="CW85" s="162"/>
      <c r="CX85" s="162"/>
      <c r="CY85" s="162"/>
      <c r="CZ85" s="162"/>
      <c r="DA85" s="162"/>
      <c r="DB85" s="162"/>
      <c r="DC85" s="162"/>
      <c r="DD85" s="162"/>
      <c r="DE85" s="162"/>
      <c r="DF85" s="162"/>
      <c r="DG85" s="162"/>
      <c r="DH85" s="162"/>
      <c r="DI85" s="162"/>
      <c r="DJ85" s="162"/>
      <c r="DK85" s="162"/>
      <c r="DL85" s="162"/>
      <c r="DM85" s="162"/>
      <c r="DN85" s="162"/>
      <c r="DO85" s="162"/>
      <c r="DP85" s="162"/>
      <c r="DQ85" s="162"/>
      <c r="DR85" s="162"/>
      <c r="DS85" s="162"/>
      <c r="DT85" s="162"/>
      <c r="DU85" s="162"/>
      <c r="DV85" s="162"/>
      <c r="DW85" s="162"/>
      <c r="DX85" s="162"/>
      <c r="DY85" s="162"/>
      <c r="DZ85" s="162"/>
      <c r="EA85" s="162"/>
      <c r="EB85" s="162"/>
      <c r="EC85" s="162"/>
      <c r="ED85" s="162"/>
      <c r="EE85" s="162"/>
      <c r="EF85" s="162"/>
      <c r="EG85" s="162"/>
      <c r="EH85" s="162"/>
      <c r="EI85" s="162"/>
      <c r="EJ85" s="162"/>
      <c r="EK85" s="162"/>
      <c r="EL85" s="162"/>
      <c r="EM85" s="162"/>
      <c r="EN85" s="162"/>
      <c r="EO85" s="162"/>
      <c r="EP85" s="162"/>
      <c r="EQ85" s="162"/>
      <c r="ER85" s="162"/>
      <c r="ES85" s="162"/>
      <c r="ET85" s="162"/>
      <c r="EU85" s="162"/>
      <c r="EV85" s="162"/>
      <c r="EW85" s="162"/>
      <c r="EX85" s="162"/>
      <c r="EY85" s="162"/>
      <c r="EZ85" s="162"/>
      <c r="FA85" s="162"/>
      <c r="FB85" s="162"/>
      <c r="FC85" s="162"/>
      <c r="FD85" s="162"/>
      <c r="FE85" s="162"/>
      <c r="FF85" s="162"/>
      <c r="FG85" s="162"/>
      <c r="FH85" s="162"/>
      <c r="FI85" s="162"/>
      <c r="FJ85" s="162"/>
      <c r="FK85" s="162"/>
      <c r="FL85" s="162"/>
      <c r="FM85" s="162"/>
      <c r="FN85" s="162"/>
      <c r="FO85" s="162"/>
      <c r="FP85" s="162"/>
      <c r="FQ85" s="162"/>
      <c r="FR85" s="162"/>
      <c r="FS85" s="162"/>
      <c r="FT85" s="162"/>
      <c r="FU85" s="162"/>
      <c r="FV85" s="162"/>
      <c r="FW85" s="162"/>
      <c r="FX85" s="162"/>
      <c r="FY85" s="162"/>
      <c r="FZ85" s="162"/>
      <c r="GA85" s="162"/>
      <c r="GB85" s="162"/>
      <c r="GC85" s="162"/>
      <c r="GD85" s="162"/>
      <c r="GE85" s="162"/>
      <c r="GF85" s="162"/>
      <c r="GG85" s="162"/>
      <c r="GH85" s="162"/>
      <c r="GI85" s="162"/>
      <c r="GJ85" s="162"/>
      <c r="GK85" s="162"/>
      <c r="GL85" s="162"/>
      <c r="GM85" s="162"/>
      <c r="GN85" s="162"/>
      <c r="GO85" s="162"/>
      <c r="GP85" s="162"/>
    </row>
    <row r="86" spans="1:198" s="127" customFormat="1" ht="18.75" customHeight="1" thickTop="1" thickBot="1" x14ac:dyDescent="0.25">
      <c r="A86" s="189">
        <v>46</v>
      </c>
      <c r="B86" s="73" t="s">
        <v>294</v>
      </c>
      <c r="C86" s="117" t="s">
        <v>299</v>
      </c>
      <c r="D86" s="118" t="s">
        <v>276</v>
      </c>
      <c r="E86" s="119" t="s">
        <v>300</v>
      </c>
      <c r="F86" s="117" t="s">
        <v>301</v>
      </c>
      <c r="G86" s="120" t="s">
        <v>342</v>
      </c>
      <c r="H86" s="187">
        <v>10000</v>
      </c>
      <c r="I86" s="208"/>
      <c r="J86" s="208"/>
      <c r="K86" s="291"/>
      <c r="L86" s="193"/>
      <c r="M86" s="121">
        <f t="shared" si="18"/>
        <v>0</v>
      </c>
      <c r="N86" s="122">
        <f t="shared" si="19"/>
        <v>0</v>
      </c>
      <c r="O86" s="122">
        <f t="shared" si="20"/>
        <v>0</v>
      </c>
      <c r="P86" s="123">
        <f t="shared" si="21"/>
        <v>0</v>
      </c>
      <c r="Q86" s="122">
        <f t="shared" si="22"/>
        <v>0</v>
      </c>
      <c r="R86" s="209"/>
      <c r="S86" s="234">
        <f>Q86</f>
        <v>0</v>
      </c>
      <c r="T86" s="210"/>
      <c r="U86" s="193"/>
      <c r="V86" s="124">
        <f t="shared" si="23"/>
        <v>0</v>
      </c>
      <c r="W86" s="125">
        <f t="shared" si="24"/>
        <v>0</v>
      </c>
      <c r="X86" s="126">
        <f t="shared" si="25"/>
        <v>0</v>
      </c>
      <c r="Y86" s="211"/>
    </row>
    <row r="87" spans="1:198" s="167" customFormat="1" ht="18.75" customHeight="1" thickTop="1" thickBot="1" x14ac:dyDescent="0.25">
      <c r="A87" s="229">
        <v>47</v>
      </c>
      <c r="B87" s="151" t="s">
        <v>298</v>
      </c>
      <c r="C87" s="143" t="s">
        <v>303</v>
      </c>
      <c r="D87" s="144" t="s">
        <v>304</v>
      </c>
      <c r="E87" s="145" t="s">
        <v>337</v>
      </c>
      <c r="F87" s="143" t="s">
        <v>301</v>
      </c>
      <c r="G87" s="146" t="s">
        <v>338</v>
      </c>
      <c r="H87" s="186">
        <v>40</v>
      </c>
      <c r="I87" s="212"/>
      <c r="J87" s="212"/>
      <c r="K87" s="291"/>
      <c r="L87" s="194"/>
      <c r="M87" s="147">
        <f t="shared" si="18"/>
        <v>0</v>
      </c>
      <c r="N87" s="148">
        <f t="shared" si="19"/>
        <v>0</v>
      </c>
      <c r="O87" s="148">
        <f t="shared" si="20"/>
        <v>0</v>
      </c>
      <c r="P87" s="149">
        <f t="shared" si="21"/>
        <v>0</v>
      </c>
      <c r="Q87" s="148">
        <f t="shared" si="22"/>
        <v>0</v>
      </c>
      <c r="R87" s="213"/>
      <c r="S87" s="238">
        <f>Q87</f>
        <v>0</v>
      </c>
      <c r="T87" s="214"/>
      <c r="U87" s="194"/>
      <c r="V87" s="164">
        <f t="shared" si="23"/>
        <v>0</v>
      </c>
      <c r="W87" s="165">
        <f t="shared" si="24"/>
        <v>0</v>
      </c>
      <c r="X87" s="166">
        <f t="shared" si="25"/>
        <v>0</v>
      </c>
      <c r="Y87" s="25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2"/>
      <c r="BY87" s="242"/>
      <c r="BZ87" s="242"/>
      <c r="CA87" s="242"/>
      <c r="CB87" s="242"/>
      <c r="CC87" s="242"/>
      <c r="CD87" s="242"/>
      <c r="CE87" s="242"/>
      <c r="CF87" s="242"/>
      <c r="CG87" s="242"/>
      <c r="CH87" s="242"/>
      <c r="CI87" s="242"/>
      <c r="CJ87" s="242"/>
      <c r="CK87" s="242"/>
      <c r="CL87" s="242"/>
      <c r="CM87" s="242"/>
      <c r="CN87" s="242"/>
    </row>
    <row r="88" spans="1:198" s="127" customFormat="1" ht="18.75" customHeight="1" thickTop="1" thickBot="1" x14ac:dyDescent="0.25">
      <c r="A88" s="288">
        <v>48</v>
      </c>
      <c r="B88" s="116" t="s">
        <v>302</v>
      </c>
      <c r="C88" s="117" t="s">
        <v>306</v>
      </c>
      <c r="D88" s="118" t="s">
        <v>307</v>
      </c>
      <c r="E88" s="119" t="s">
        <v>64</v>
      </c>
      <c r="F88" s="117" t="s">
        <v>56</v>
      </c>
      <c r="G88" s="120" t="s">
        <v>308</v>
      </c>
      <c r="H88" s="187">
        <v>900</v>
      </c>
      <c r="I88" s="208"/>
      <c r="J88" s="208"/>
      <c r="K88" s="291"/>
      <c r="L88" s="193"/>
      <c r="M88" s="121">
        <f t="shared" si="18"/>
        <v>0</v>
      </c>
      <c r="N88" s="122">
        <f t="shared" si="19"/>
        <v>0</v>
      </c>
      <c r="O88" s="122">
        <f t="shared" si="20"/>
        <v>0</v>
      </c>
      <c r="P88" s="123">
        <f t="shared" si="21"/>
        <v>0</v>
      </c>
      <c r="Q88" s="122">
        <f t="shared" si="22"/>
        <v>0</v>
      </c>
      <c r="R88" s="209"/>
      <c r="S88" s="277">
        <f>Q88+Q89</f>
        <v>0</v>
      </c>
      <c r="T88" s="210"/>
      <c r="U88" s="193"/>
      <c r="V88" s="124">
        <f t="shared" si="23"/>
        <v>0</v>
      </c>
      <c r="W88" s="125">
        <f t="shared" si="24"/>
        <v>0</v>
      </c>
      <c r="X88" s="126">
        <f t="shared" si="25"/>
        <v>0</v>
      </c>
      <c r="Y88" s="211"/>
    </row>
    <row r="89" spans="1:198" s="127" customFormat="1" ht="18.75" customHeight="1" thickTop="1" thickBot="1" x14ac:dyDescent="0.25">
      <c r="A89" s="288"/>
      <c r="B89" s="116" t="s">
        <v>305</v>
      </c>
      <c r="C89" s="117" t="s">
        <v>306</v>
      </c>
      <c r="D89" s="118" t="s">
        <v>307</v>
      </c>
      <c r="E89" s="119" t="s">
        <v>95</v>
      </c>
      <c r="F89" s="117" t="s">
        <v>56</v>
      </c>
      <c r="G89" s="120" t="s">
        <v>310</v>
      </c>
      <c r="H89" s="187">
        <v>450</v>
      </c>
      <c r="I89" s="208"/>
      <c r="J89" s="208"/>
      <c r="K89" s="291"/>
      <c r="L89" s="193"/>
      <c r="M89" s="121">
        <f t="shared" si="18"/>
        <v>0</v>
      </c>
      <c r="N89" s="122">
        <f t="shared" si="19"/>
        <v>0</v>
      </c>
      <c r="O89" s="122">
        <f t="shared" si="20"/>
        <v>0</v>
      </c>
      <c r="P89" s="123">
        <f t="shared" si="21"/>
        <v>0</v>
      </c>
      <c r="Q89" s="122">
        <f t="shared" si="22"/>
        <v>0</v>
      </c>
      <c r="R89" s="209"/>
      <c r="S89" s="278"/>
      <c r="T89" s="210"/>
      <c r="U89" s="193"/>
      <c r="V89" s="124">
        <f t="shared" si="23"/>
        <v>0</v>
      </c>
      <c r="W89" s="125">
        <f t="shared" si="24"/>
        <v>0</v>
      </c>
      <c r="X89" s="126">
        <f t="shared" si="25"/>
        <v>0</v>
      </c>
      <c r="Y89" s="211"/>
    </row>
    <row r="90" spans="1:198" s="162" customFormat="1" ht="18.75" customHeight="1" thickTop="1" thickBot="1" x14ac:dyDescent="0.25">
      <c r="A90" s="229">
        <v>49</v>
      </c>
      <c r="B90" s="142" t="s">
        <v>309</v>
      </c>
      <c r="C90" s="143" t="s">
        <v>312</v>
      </c>
      <c r="D90" s="144" t="s">
        <v>313</v>
      </c>
      <c r="E90" s="145" t="s">
        <v>64</v>
      </c>
      <c r="F90" s="143" t="s">
        <v>56</v>
      </c>
      <c r="G90" s="146" t="s">
        <v>314</v>
      </c>
      <c r="H90" s="186">
        <v>1070</v>
      </c>
      <c r="I90" s="212"/>
      <c r="J90" s="212"/>
      <c r="K90" s="291"/>
      <c r="L90" s="194"/>
      <c r="M90" s="147">
        <f t="shared" si="18"/>
        <v>0</v>
      </c>
      <c r="N90" s="148">
        <f t="shared" si="19"/>
        <v>0</v>
      </c>
      <c r="O90" s="148">
        <f t="shared" si="20"/>
        <v>0</v>
      </c>
      <c r="P90" s="149">
        <f t="shared" si="21"/>
        <v>0</v>
      </c>
      <c r="Q90" s="148">
        <f t="shared" si="22"/>
        <v>0</v>
      </c>
      <c r="R90" s="213"/>
      <c r="S90" s="237">
        <f t="shared" ref="S90:S103" si="26">Q90</f>
        <v>0</v>
      </c>
      <c r="T90" s="214"/>
      <c r="U90" s="194"/>
      <c r="V90" s="164">
        <f t="shared" si="23"/>
        <v>0</v>
      </c>
      <c r="W90" s="165">
        <f t="shared" si="24"/>
        <v>0</v>
      </c>
      <c r="X90" s="166">
        <f t="shared" si="25"/>
        <v>0</v>
      </c>
      <c r="Y90" s="211"/>
      <c r="Z90" s="127"/>
      <c r="AA90" s="127"/>
      <c r="AB90" s="127"/>
      <c r="AC90" s="127"/>
      <c r="AD90" s="127"/>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c r="BV90" s="127"/>
      <c r="BW90" s="127"/>
      <c r="BX90" s="127"/>
      <c r="BY90" s="127"/>
      <c r="BZ90" s="127"/>
      <c r="CA90" s="127"/>
      <c r="CB90" s="127"/>
      <c r="CC90" s="127"/>
      <c r="CD90" s="127"/>
      <c r="CE90" s="127"/>
      <c r="CF90" s="127"/>
      <c r="CG90" s="127"/>
      <c r="CH90" s="127"/>
      <c r="CI90" s="127"/>
      <c r="CJ90" s="127"/>
      <c r="CK90" s="127"/>
      <c r="CL90" s="127"/>
      <c r="CM90" s="127"/>
      <c r="CN90" s="127"/>
    </row>
    <row r="91" spans="1:198" s="127" customFormat="1" ht="18.75" customHeight="1" thickTop="1" thickBot="1" x14ac:dyDescent="0.25">
      <c r="A91" s="189">
        <v>50</v>
      </c>
      <c r="B91" s="116" t="s">
        <v>311</v>
      </c>
      <c r="C91" s="117" t="s">
        <v>316</v>
      </c>
      <c r="D91" s="118" t="s">
        <v>317</v>
      </c>
      <c r="E91" s="119" t="s">
        <v>318</v>
      </c>
      <c r="F91" s="117" t="s">
        <v>56</v>
      </c>
      <c r="G91" s="120" t="s">
        <v>319</v>
      </c>
      <c r="H91" s="187">
        <v>1000</v>
      </c>
      <c r="I91" s="208"/>
      <c r="J91" s="208"/>
      <c r="K91" s="291"/>
      <c r="L91" s="193"/>
      <c r="M91" s="121">
        <f t="shared" si="18"/>
        <v>0</v>
      </c>
      <c r="N91" s="122">
        <f t="shared" si="19"/>
        <v>0</v>
      </c>
      <c r="O91" s="122">
        <f t="shared" si="20"/>
        <v>0</v>
      </c>
      <c r="P91" s="123">
        <f t="shared" si="21"/>
        <v>0</v>
      </c>
      <c r="Q91" s="122">
        <f t="shared" si="22"/>
        <v>0</v>
      </c>
      <c r="R91" s="209"/>
      <c r="S91" s="233">
        <f t="shared" si="26"/>
        <v>0</v>
      </c>
      <c r="T91" s="210"/>
      <c r="U91" s="193"/>
      <c r="V91" s="124">
        <f t="shared" si="23"/>
        <v>0</v>
      </c>
      <c r="W91" s="125">
        <f t="shared" si="24"/>
        <v>0</v>
      </c>
      <c r="X91" s="126">
        <f t="shared" si="25"/>
        <v>0</v>
      </c>
      <c r="Y91" s="211"/>
    </row>
    <row r="92" spans="1:198" s="162" customFormat="1" ht="18.75" customHeight="1" thickTop="1" thickBot="1" x14ac:dyDescent="0.25">
      <c r="A92" s="287">
        <v>51</v>
      </c>
      <c r="B92" s="142" t="s">
        <v>315</v>
      </c>
      <c r="C92" s="143" t="s">
        <v>321</v>
      </c>
      <c r="D92" s="144" t="s">
        <v>322</v>
      </c>
      <c r="E92" s="145" t="s">
        <v>323</v>
      </c>
      <c r="F92" s="143" t="s">
        <v>56</v>
      </c>
      <c r="G92" s="146" t="s">
        <v>324</v>
      </c>
      <c r="H92" s="186">
        <v>90</v>
      </c>
      <c r="I92" s="212"/>
      <c r="J92" s="212"/>
      <c r="K92" s="291"/>
      <c r="L92" s="194"/>
      <c r="M92" s="147">
        <f t="shared" si="18"/>
        <v>0</v>
      </c>
      <c r="N92" s="148">
        <f t="shared" si="19"/>
        <v>0</v>
      </c>
      <c r="O92" s="148">
        <f t="shared" si="20"/>
        <v>0</v>
      </c>
      <c r="P92" s="149">
        <f t="shared" si="21"/>
        <v>0</v>
      </c>
      <c r="Q92" s="148">
        <f t="shared" si="22"/>
        <v>0</v>
      </c>
      <c r="R92" s="213"/>
      <c r="S92" s="279">
        <f>Q92+Q93</f>
        <v>0</v>
      </c>
      <c r="T92" s="214"/>
      <c r="U92" s="194"/>
      <c r="V92" s="164">
        <f t="shared" si="23"/>
        <v>0</v>
      </c>
      <c r="W92" s="165">
        <f t="shared" si="24"/>
        <v>0</v>
      </c>
      <c r="X92" s="166">
        <f t="shared" si="25"/>
        <v>0</v>
      </c>
      <c r="Y92" s="211"/>
      <c r="Z92" s="127"/>
      <c r="AA92" s="127"/>
      <c r="AB92" s="127"/>
      <c r="AC92" s="127"/>
      <c r="AD92" s="127"/>
      <c r="AE92" s="127"/>
      <c r="AF92" s="127"/>
      <c r="AG92" s="127"/>
      <c r="AH92" s="127"/>
      <c r="AI92" s="127"/>
      <c r="AJ92" s="127"/>
      <c r="AK92" s="127"/>
      <c r="AL92" s="127"/>
      <c r="AM92" s="127"/>
      <c r="AN92" s="127"/>
      <c r="AO92" s="127"/>
      <c r="AP92" s="127"/>
      <c r="AQ92" s="127"/>
      <c r="AR92" s="127"/>
      <c r="AS92" s="127"/>
      <c r="AT92" s="127"/>
      <c r="AU92" s="127"/>
      <c r="AV92" s="127"/>
      <c r="AW92" s="127"/>
      <c r="AX92" s="127"/>
      <c r="AY92" s="127"/>
      <c r="AZ92" s="127"/>
      <c r="BA92" s="127"/>
      <c r="BB92" s="127"/>
      <c r="BC92" s="127"/>
      <c r="BD92" s="127"/>
      <c r="BE92" s="127"/>
      <c r="BF92" s="127"/>
      <c r="BG92" s="127"/>
      <c r="BH92" s="127"/>
      <c r="BI92" s="127"/>
      <c r="BJ92" s="127"/>
      <c r="BK92" s="127"/>
      <c r="BL92" s="127"/>
      <c r="BM92" s="127"/>
      <c r="BN92" s="127"/>
      <c r="BO92" s="127"/>
      <c r="BP92" s="127"/>
      <c r="BQ92" s="127"/>
      <c r="BR92" s="127"/>
      <c r="BS92" s="127"/>
      <c r="BT92" s="127"/>
      <c r="BU92" s="127"/>
      <c r="BV92" s="127"/>
      <c r="BW92" s="127"/>
      <c r="BX92" s="127"/>
      <c r="BY92" s="127"/>
      <c r="BZ92" s="127"/>
      <c r="CA92" s="127"/>
      <c r="CB92" s="127"/>
      <c r="CC92" s="127"/>
      <c r="CD92" s="127"/>
      <c r="CE92" s="127"/>
      <c r="CF92" s="127"/>
      <c r="CG92" s="127"/>
      <c r="CH92" s="127"/>
      <c r="CI92" s="127"/>
      <c r="CJ92" s="127"/>
      <c r="CK92" s="127"/>
      <c r="CL92" s="127"/>
      <c r="CM92" s="127"/>
      <c r="CN92" s="127"/>
    </row>
    <row r="93" spans="1:198" s="162" customFormat="1" ht="18.75" customHeight="1" thickTop="1" thickBot="1" x14ac:dyDescent="0.25">
      <c r="A93" s="287"/>
      <c r="B93" s="151" t="s">
        <v>320</v>
      </c>
      <c r="C93" s="143" t="s">
        <v>321</v>
      </c>
      <c r="D93" s="144" t="s">
        <v>326</v>
      </c>
      <c r="E93" s="145" t="s">
        <v>83</v>
      </c>
      <c r="F93" s="143" t="s">
        <v>56</v>
      </c>
      <c r="G93" s="146" t="s">
        <v>327</v>
      </c>
      <c r="H93" s="186">
        <v>130</v>
      </c>
      <c r="I93" s="212"/>
      <c r="J93" s="212"/>
      <c r="K93" s="291"/>
      <c r="L93" s="194"/>
      <c r="M93" s="147">
        <f t="shared" si="18"/>
        <v>0</v>
      </c>
      <c r="N93" s="148">
        <f t="shared" si="19"/>
        <v>0</v>
      </c>
      <c r="O93" s="148">
        <f t="shared" si="20"/>
        <v>0</v>
      </c>
      <c r="P93" s="149">
        <f t="shared" si="21"/>
        <v>0</v>
      </c>
      <c r="Q93" s="148">
        <f t="shared" si="22"/>
        <v>0</v>
      </c>
      <c r="R93" s="213"/>
      <c r="S93" s="281"/>
      <c r="T93" s="214"/>
      <c r="U93" s="194"/>
      <c r="V93" s="164">
        <f t="shared" si="23"/>
        <v>0</v>
      </c>
      <c r="W93" s="165">
        <f t="shared" si="24"/>
        <v>0</v>
      </c>
      <c r="X93" s="166">
        <f t="shared" si="25"/>
        <v>0</v>
      </c>
      <c r="Y93" s="211"/>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7"/>
      <c r="CM93" s="127"/>
      <c r="CN93" s="127"/>
    </row>
    <row r="94" spans="1:198" s="127" customFormat="1" ht="18.75" customHeight="1" thickTop="1" thickBot="1" x14ac:dyDescent="0.25">
      <c r="A94" s="189">
        <v>52</v>
      </c>
      <c r="B94" s="73" t="s">
        <v>325</v>
      </c>
      <c r="C94" s="117" t="s">
        <v>328</v>
      </c>
      <c r="D94" s="118" t="s">
        <v>329</v>
      </c>
      <c r="E94" s="119" t="s">
        <v>330</v>
      </c>
      <c r="F94" s="117" t="s">
        <v>56</v>
      </c>
      <c r="G94" s="120" t="s">
        <v>331</v>
      </c>
      <c r="H94" s="187">
        <v>1000</v>
      </c>
      <c r="I94" s="208"/>
      <c r="J94" s="208"/>
      <c r="K94" s="291"/>
      <c r="L94" s="193"/>
      <c r="M94" s="121">
        <f t="shared" si="18"/>
        <v>0</v>
      </c>
      <c r="N94" s="122">
        <f t="shared" si="19"/>
        <v>0</v>
      </c>
      <c r="O94" s="122">
        <f t="shared" si="20"/>
        <v>0</v>
      </c>
      <c r="P94" s="123">
        <f t="shared" si="21"/>
        <v>0</v>
      </c>
      <c r="Q94" s="122">
        <f t="shared" si="22"/>
        <v>0</v>
      </c>
      <c r="R94" s="209"/>
      <c r="S94" s="233">
        <f t="shared" si="26"/>
        <v>0</v>
      </c>
      <c r="T94" s="210"/>
      <c r="U94" s="193"/>
      <c r="V94" s="124">
        <f t="shared" si="23"/>
        <v>0</v>
      </c>
      <c r="W94" s="125">
        <f t="shared" si="24"/>
        <v>0</v>
      </c>
      <c r="X94" s="126">
        <f t="shared" si="25"/>
        <v>0</v>
      </c>
      <c r="Y94" s="211"/>
    </row>
    <row r="95" spans="1:198" s="162" customFormat="1" ht="75" customHeight="1" thickTop="1" thickBot="1" x14ac:dyDescent="0.25">
      <c r="A95" s="229">
        <v>53</v>
      </c>
      <c r="B95" s="142" t="s">
        <v>356</v>
      </c>
      <c r="C95" s="143" t="s">
        <v>344</v>
      </c>
      <c r="D95" s="144" t="s">
        <v>382</v>
      </c>
      <c r="E95" s="145" t="s">
        <v>370</v>
      </c>
      <c r="F95" s="143" t="s">
        <v>56</v>
      </c>
      <c r="G95" s="146" t="s">
        <v>349</v>
      </c>
      <c r="H95" s="186">
        <v>120000</v>
      </c>
      <c r="I95" s="212"/>
      <c r="J95" s="212"/>
      <c r="K95" s="291"/>
      <c r="L95" s="194"/>
      <c r="M95" s="147">
        <f t="shared" ref="M95:M103" si="27">K95/100*L95</f>
        <v>0</v>
      </c>
      <c r="N95" s="148">
        <f t="shared" ref="N95:N103" si="28">K95+M95</f>
        <v>0</v>
      </c>
      <c r="O95" s="148">
        <f t="shared" ref="O95:O103" si="29">K95*H95</f>
        <v>0</v>
      </c>
      <c r="P95" s="149">
        <f t="shared" ref="P95:P103" si="30">O95/100*L95</f>
        <v>0</v>
      </c>
      <c r="Q95" s="148">
        <f t="shared" ref="Q95:Q103" si="31">O95+P95</f>
        <v>0</v>
      </c>
      <c r="R95" s="213"/>
      <c r="S95" s="237">
        <f t="shared" si="26"/>
        <v>0</v>
      </c>
      <c r="T95" s="214"/>
      <c r="U95" s="194"/>
      <c r="V95" s="164">
        <f t="shared" ref="V95:V103" si="32">K95*U95</f>
        <v>0</v>
      </c>
      <c r="W95" s="165">
        <f t="shared" ref="W95:W103" si="33">V95/100*L95</f>
        <v>0</v>
      </c>
      <c r="X95" s="166">
        <f t="shared" ref="X95:X103" si="34">V95+W95</f>
        <v>0</v>
      </c>
      <c r="Y95" s="211"/>
      <c r="Z95" s="127"/>
      <c r="AA95" s="127"/>
      <c r="AB95" s="127"/>
      <c r="AC95" s="127"/>
      <c r="AD95" s="127"/>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c r="BV95" s="127"/>
      <c r="BW95" s="127"/>
      <c r="BX95" s="127"/>
      <c r="BY95" s="127"/>
      <c r="BZ95" s="127"/>
      <c r="CA95" s="127"/>
      <c r="CB95" s="127"/>
      <c r="CC95" s="127"/>
      <c r="CD95" s="127"/>
      <c r="CE95" s="127"/>
      <c r="CF95" s="127"/>
      <c r="CG95" s="127"/>
      <c r="CH95" s="127"/>
      <c r="CI95" s="127"/>
      <c r="CJ95" s="127"/>
      <c r="CK95" s="127"/>
      <c r="CL95" s="127"/>
      <c r="CM95" s="127"/>
      <c r="CN95" s="127"/>
    </row>
    <row r="96" spans="1:198" s="127" customFormat="1" ht="73.5" customHeight="1" thickTop="1" thickBot="1" x14ac:dyDescent="0.25">
      <c r="A96" s="189">
        <v>54</v>
      </c>
      <c r="B96" s="116" t="s">
        <v>357</v>
      </c>
      <c r="C96" s="117" t="s">
        <v>344</v>
      </c>
      <c r="D96" s="118" t="s">
        <v>382</v>
      </c>
      <c r="E96" s="119" t="s">
        <v>371</v>
      </c>
      <c r="F96" s="117" t="s">
        <v>56</v>
      </c>
      <c r="G96" s="120" t="s">
        <v>350</v>
      </c>
      <c r="H96" s="187">
        <v>24600</v>
      </c>
      <c r="I96" s="208"/>
      <c r="J96" s="208"/>
      <c r="K96" s="291"/>
      <c r="L96" s="193"/>
      <c r="M96" s="121">
        <f t="shared" si="27"/>
        <v>0</v>
      </c>
      <c r="N96" s="122">
        <f t="shared" si="28"/>
        <v>0</v>
      </c>
      <c r="O96" s="122">
        <f t="shared" si="29"/>
        <v>0</v>
      </c>
      <c r="P96" s="123">
        <f t="shared" si="30"/>
        <v>0</v>
      </c>
      <c r="Q96" s="122">
        <f t="shared" si="31"/>
        <v>0</v>
      </c>
      <c r="R96" s="209"/>
      <c r="S96" s="233">
        <f t="shared" si="26"/>
        <v>0</v>
      </c>
      <c r="T96" s="210"/>
      <c r="U96" s="193"/>
      <c r="V96" s="124">
        <f t="shared" si="32"/>
        <v>0</v>
      </c>
      <c r="W96" s="125">
        <f t="shared" si="33"/>
        <v>0</v>
      </c>
      <c r="X96" s="126">
        <f t="shared" si="34"/>
        <v>0</v>
      </c>
      <c r="Y96" s="211"/>
    </row>
    <row r="97" spans="1:92" s="162" customFormat="1" ht="71.25" customHeight="1" thickTop="1" thickBot="1" x14ac:dyDescent="0.25">
      <c r="A97" s="229">
        <v>55</v>
      </c>
      <c r="B97" s="142" t="s">
        <v>358</v>
      </c>
      <c r="C97" s="143" t="s">
        <v>344</v>
      </c>
      <c r="D97" s="144" t="s">
        <v>382</v>
      </c>
      <c r="E97" s="145" t="s">
        <v>372</v>
      </c>
      <c r="F97" s="143" t="s">
        <v>56</v>
      </c>
      <c r="G97" s="146" t="s">
        <v>351</v>
      </c>
      <c r="H97" s="186">
        <v>45000</v>
      </c>
      <c r="I97" s="212"/>
      <c r="J97" s="212"/>
      <c r="K97" s="291"/>
      <c r="L97" s="194"/>
      <c r="M97" s="147">
        <f t="shared" si="27"/>
        <v>0</v>
      </c>
      <c r="N97" s="148">
        <f t="shared" si="28"/>
        <v>0</v>
      </c>
      <c r="O97" s="148">
        <f t="shared" si="29"/>
        <v>0</v>
      </c>
      <c r="P97" s="149">
        <f t="shared" si="30"/>
        <v>0</v>
      </c>
      <c r="Q97" s="148">
        <f t="shared" si="31"/>
        <v>0</v>
      </c>
      <c r="R97" s="213"/>
      <c r="S97" s="237">
        <f t="shared" si="26"/>
        <v>0</v>
      </c>
      <c r="T97" s="214"/>
      <c r="U97" s="194"/>
      <c r="V97" s="164">
        <f t="shared" si="32"/>
        <v>0</v>
      </c>
      <c r="W97" s="165">
        <f t="shared" si="33"/>
        <v>0</v>
      </c>
      <c r="X97" s="166">
        <f t="shared" si="34"/>
        <v>0</v>
      </c>
      <c r="Y97" s="211"/>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7"/>
      <c r="BB97" s="127"/>
      <c r="BC97" s="127"/>
      <c r="BD97" s="127"/>
      <c r="BE97" s="127"/>
      <c r="BF97" s="127"/>
      <c r="BG97" s="127"/>
      <c r="BH97" s="127"/>
      <c r="BI97" s="127"/>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c r="CH97" s="127"/>
      <c r="CI97" s="127"/>
      <c r="CJ97" s="127"/>
      <c r="CK97" s="127"/>
      <c r="CL97" s="127"/>
      <c r="CM97" s="127"/>
      <c r="CN97" s="127"/>
    </row>
    <row r="98" spans="1:92" s="127" customFormat="1" ht="66" customHeight="1" thickTop="1" thickBot="1" x14ac:dyDescent="0.25">
      <c r="A98" s="189">
        <v>56</v>
      </c>
      <c r="B98" s="116" t="s">
        <v>359</v>
      </c>
      <c r="C98" s="117" t="s">
        <v>345</v>
      </c>
      <c r="D98" s="118" t="s">
        <v>383</v>
      </c>
      <c r="E98" s="119" t="s">
        <v>371</v>
      </c>
      <c r="F98" s="117" t="s">
        <v>56</v>
      </c>
      <c r="G98" s="120" t="s">
        <v>352</v>
      </c>
      <c r="H98" s="187">
        <v>2800</v>
      </c>
      <c r="I98" s="208"/>
      <c r="J98" s="208"/>
      <c r="K98" s="291"/>
      <c r="L98" s="193"/>
      <c r="M98" s="121">
        <f t="shared" si="27"/>
        <v>0</v>
      </c>
      <c r="N98" s="122">
        <f t="shared" si="28"/>
        <v>0</v>
      </c>
      <c r="O98" s="122">
        <f t="shared" si="29"/>
        <v>0</v>
      </c>
      <c r="P98" s="123">
        <f t="shared" si="30"/>
        <v>0</v>
      </c>
      <c r="Q98" s="122">
        <f t="shared" si="31"/>
        <v>0</v>
      </c>
      <c r="R98" s="209"/>
      <c r="S98" s="233">
        <f t="shared" si="26"/>
        <v>0</v>
      </c>
      <c r="T98" s="210"/>
      <c r="U98" s="193"/>
      <c r="V98" s="124">
        <f t="shared" si="32"/>
        <v>0</v>
      </c>
      <c r="W98" s="125">
        <f t="shared" si="33"/>
        <v>0</v>
      </c>
      <c r="X98" s="126">
        <f t="shared" si="34"/>
        <v>0</v>
      </c>
      <c r="Y98" s="211"/>
    </row>
    <row r="99" spans="1:92" s="162" customFormat="1" ht="67.5" customHeight="1" thickTop="1" thickBot="1" x14ac:dyDescent="0.25">
      <c r="A99" s="229">
        <v>57</v>
      </c>
      <c r="B99" s="142" t="s">
        <v>360</v>
      </c>
      <c r="C99" s="143" t="s">
        <v>345</v>
      </c>
      <c r="D99" s="144" t="s">
        <v>383</v>
      </c>
      <c r="E99" s="145" t="s">
        <v>372</v>
      </c>
      <c r="F99" s="143" t="s">
        <v>56</v>
      </c>
      <c r="G99" s="146" t="s">
        <v>353</v>
      </c>
      <c r="H99" s="186">
        <v>21000</v>
      </c>
      <c r="I99" s="212"/>
      <c r="J99" s="212"/>
      <c r="K99" s="291"/>
      <c r="L99" s="194"/>
      <c r="M99" s="147">
        <f t="shared" si="27"/>
        <v>0</v>
      </c>
      <c r="N99" s="148">
        <f t="shared" si="28"/>
        <v>0</v>
      </c>
      <c r="O99" s="148">
        <f t="shared" si="29"/>
        <v>0</v>
      </c>
      <c r="P99" s="149">
        <f t="shared" si="30"/>
        <v>0</v>
      </c>
      <c r="Q99" s="148">
        <f t="shared" si="31"/>
        <v>0</v>
      </c>
      <c r="R99" s="213"/>
      <c r="S99" s="237">
        <f t="shared" si="26"/>
        <v>0</v>
      </c>
      <c r="T99" s="214"/>
      <c r="U99" s="194"/>
      <c r="V99" s="164">
        <f t="shared" si="32"/>
        <v>0</v>
      </c>
      <c r="W99" s="165">
        <f t="shared" si="33"/>
        <v>0</v>
      </c>
      <c r="X99" s="166">
        <f t="shared" si="34"/>
        <v>0</v>
      </c>
      <c r="Y99" s="211"/>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c r="BA99" s="127"/>
      <c r="BB99" s="127"/>
      <c r="BC99" s="127"/>
      <c r="BD99" s="127"/>
      <c r="BE99" s="127"/>
      <c r="BF99" s="127"/>
      <c r="BG99" s="127"/>
      <c r="BH99" s="127"/>
      <c r="BI99" s="127"/>
      <c r="BJ99" s="127"/>
      <c r="BK99" s="127"/>
      <c r="BL99" s="127"/>
      <c r="BM99" s="127"/>
      <c r="BN99" s="127"/>
      <c r="BO99" s="127"/>
      <c r="BP99" s="127"/>
      <c r="BQ99" s="127"/>
      <c r="BR99" s="127"/>
      <c r="BS99" s="127"/>
      <c r="BT99" s="127"/>
      <c r="BU99" s="127"/>
      <c r="BV99" s="127"/>
      <c r="BW99" s="127"/>
      <c r="BX99" s="127"/>
      <c r="BY99" s="127"/>
      <c r="BZ99" s="127"/>
      <c r="CA99" s="127"/>
      <c r="CB99" s="127"/>
      <c r="CC99" s="127"/>
      <c r="CD99" s="127"/>
      <c r="CE99" s="127"/>
      <c r="CF99" s="127"/>
      <c r="CG99" s="127"/>
      <c r="CH99" s="127"/>
      <c r="CI99" s="127"/>
      <c r="CJ99" s="127"/>
      <c r="CK99" s="127"/>
      <c r="CL99" s="127"/>
      <c r="CM99" s="127"/>
      <c r="CN99" s="127"/>
    </row>
    <row r="100" spans="1:92" s="127" customFormat="1" ht="67.5" customHeight="1" thickTop="1" thickBot="1" x14ac:dyDescent="0.25">
      <c r="A100" s="189">
        <v>58</v>
      </c>
      <c r="B100" s="116" t="s">
        <v>361</v>
      </c>
      <c r="C100" s="117" t="s">
        <v>345</v>
      </c>
      <c r="D100" s="118" t="s">
        <v>384</v>
      </c>
      <c r="E100" s="119" t="s">
        <v>372</v>
      </c>
      <c r="F100" s="117" t="s">
        <v>56</v>
      </c>
      <c r="G100" s="120" t="s">
        <v>353</v>
      </c>
      <c r="H100" s="187">
        <v>1700</v>
      </c>
      <c r="I100" s="208"/>
      <c r="J100" s="208"/>
      <c r="K100" s="291"/>
      <c r="L100" s="193"/>
      <c r="M100" s="121">
        <f t="shared" si="27"/>
        <v>0</v>
      </c>
      <c r="N100" s="122">
        <f t="shared" si="28"/>
        <v>0</v>
      </c>
      <c r="O100" s="122">
        <f t="shared" si="29"/>
        <v>0</v>
      </c>
      <c r="P100" s="123">
        <f t="shared" si="30"/>
        <v>0</v>
      </c>
      <c r="Q100" s="122">
        <f t="shared" si="31"/>
        <v>0</v>
      </c>
      <c r="R100" s="209"/>
      <c r="S100" s="233">
        <f t="shared" si="26"/>
        <v>0</v>
      </c>
      <c r="T100" s="210"/>
      <c r="U100" s="193"/>
      <c r="V100" s="124">
        <f t="shared" si="32"/>
        <v>0</v>
      </c>
      <c r="W100" s="125">
        <f t="shared" si="33"/>
        <v>0</v>
      </c>
      <c r="X100" s="126">
        <f t="shared" si="34"/>
        <v>0</v>
      </c>
      <c r="Y100" s="211"/>
    </row>
    <row r="101" spans="1:92" s="162" customFormat="1" ht="67.5" customHeight="1" thickTop="1" thickBot="1" x14ac:dyDescent="0.25">
      <c r="A101" s="229">
        <v>59</v>
      </c>
      <c r="B101" s="142" t="s">
        <v>362</v>
      </c>
      <c r="C101" s="143" t="s">
        <v>344</v>
      </c>
      <c r="D101" s="144" t="s">
        <v>348</v>
      </c>
      <c r="E101" s="145" t="s">
        <v>372</v>
      </c>
      <c r="F101" s="143" t="s">
        <v>56</v>
      </c>
      <c r="G101" s="146" t="s">
        <v>351</v>
      </c>
      <c r="H101" s="186">
        <v>3000</v>
      </c>
      <c r="I101" s="212"/>
      <c r="J101" s="212"/>
      <c r="K101" s="291"/>
      <c r="L101" s="194"/>
      <c r="M101" s="147">
        <f t="shared" si="27"/>
        <v>0</v>
      </c>
      <c r="N101" s="148">
        <f t="shared" si="28"/>
        <v>0</v>
      </c>
      <c r="O101" s="148">
        <f t="shared" si="29"/>
        <v>0</v>
      </c>
      <c r="P101" s="149">
        <f t="shared" si="30"/>
        <v>0</v>
      </c>
      <c r="Q101" s="148">
        <f t="shared" si="31"/>
        <v>0</v>
      </c>
      <c r="R101" s="213"/>
      <c r="S101" s="237">
        <f t="shared" si="26"/>
        <v>0</v>
      </c>
      <c r="T101" s="214"/>
      <c r="U101" s="194"/>
      <c r="V101" s="164">
        <f t="shared" si="32"/>
        <v>0</v>
      </c>
      <c r="W101" s="165">
        <f t="shared" si="33"/>
        <v>0</v>
      </c>
      <c r="X101" s="166">
        <f t="shared" si="34"/>
        <v>0</v>
      </c>
      <c r="Y101" s="211"/>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7"/>
      <c r="BR101" s="127"/>
      <c r="BS101" s="127"/>
      <c r="BT101" s="127"/>
      <c r="BU101" s="127"/>
      <c r="BV101" s="127"/>
      <c r="BW101" s="127"/>
      <c r="BX101" s="127"/>
      <c r="BY101" s="127"/>
      <c r="BZ101" s="127"/>
      <c r="CA101" s="127"/>
      <c r="CB101" s="127"/>
      <c r="CC101" s="127"/>
      <c r="CD101" s="127"/>
      <c r="CE101" s="127"/>
      <c r="CF101" s="127"/>
      <c r="CG101" s="127"/>
      <c r="CH101" s="127"/>
      <c r="CI101" s="127"/>
      <c r="CJ101" s="127"/>
      <c r="CK101" s="127"/>
      <c r="CL101" s="127"/>
      <c r="CM101" s="127"/>
      <c r="CN101" s="127"/>
    </row>
    <row r="102" spans="1:92" s="127" customFormat="1" ht="18.75" customHeight="1" thickTop="1" thickBot="1" x14ac:dyDescent="0.25">
      <c r="A102" s="189">
        <v>60</v>
      </c>
      <c r="B102" s="73" t="s">
        <v>364</v>
      </c>
      <c r="C102" s="117" t="s">
        <v>346</v>
      </c>
      <c r="D102" s="118" t="s">
        <v>380</v>
      </c>
      <c r="E102" s="119" t="s">
        <v>371</v>
      </c>
      <c r="F102" s="117" t="s">
        <v>56</v>
      </c>
      <c r="G102" s="120" t="s">
        <v>354</v>
      </c>
      <c r="H102" s="187">
        <v>3200</v>
      </c>
      <c r="I102" s="208"/>
      <c r="J102" s="208"/>
      <c r="K102" s="291"/>
      <c r="L102" s="193"/>
      <c r="M102" s="121">
        <f t="shared" si="27"/>
        <v>0</v>
      </c>
      <c r="N102" s="122">
        <f t="shared" si="28"/>
        <v>0</v>
      </c>
      <c r="O102" s="122">
        <f t="shared" si="29"/>
        <v>0</v>
      </c>
      <c r="P102" s="123">
        <f t="shared" si="30"/>
        <v>0</v>
      </c>
      <c r="Q102" s="122">
        <f t="shared" si="31"/>
        <v>0</v>
      </c>
      <c r="R102" s="209"/>
      <c r="S102" s="233">
        <f t="shared" si="26"/>
        <v>0</v>
      </c>
      <c r="T102" s="210"/>
      <c r="U102" s="193"/>
      <c r="V102" s="124">
        <f t="shared" si="32"/>
        <v>0</v>
      </c>
      <c r="W102" s="125">
        <f t="shared" si="33"/>
        <v>0</v>
      </c>
      <c r="X102" s="126">
        <f t="shared" si="34"/>
        <v>0</v>
      </c>
      <c r="Y102" s="211"/>
    </row>
    <row r="103" spans="1:92" s="162" customFormat="1" ht="18.75" customHeight="1" thickTop="1" thickBot="1" x14ac:dyDescent="0.25">
      <c r="A103" s="229">
        <v>61</v>
      </c>
      <c r="B103" s="142" t="s">
        <v>363</v>
      </c>
      <c r="C103" s="143" t="s">
        <v>347</v>
      </c>
      <c r="D103" s="144" t="s">
        <v>381</v>
      </c>
      <c r="E103" s="145" t="s">
        <v>372</v>
      </c>
      <c r="F103" s="143" t="s">
        <v>56</v>
      </c>
      <c r="G103" s="146" t="s">
        <v>355</v>
      </c>
      <c r="H103" s="186">
        <v>900</v>
      </c>
      <c r="I103" s="212"/>
      <c r="J103" s="212"/>
      <c r="K103" s="291"/>
      <c r="L103" s="194"/>
      <c r="M103" s="147">
        <f t="shared" si="27"/>
        <v>0</v>
      </c>
      <c r="N103" s="148">
        <f t="shared" si="28"/>
        <v>0</v>
      </c>
      <c r="O103" s="148">
        <f t="shared" si="29"/>
        <v>0</v>
      </c>
      <c r="P103" s="149">
        <f t="shared" si="30"/>
        <v>0</v>
      </c>
      <c r="Q103" s="148">
        <f t="shared" si="31"/>
        <v>0</v>
      </c>
      <c r="R103" s="213"/>
      <c r="S103" s="237">
        <f t="shared" si="26"/>
        <v>0</v>
      </c>
      <c r="T103" s="214"/>
      <c r="U103" s="194"/>
      <c r="V103" s="164">
        <f t="shared" si="32"/>
        <v>0</v>
      </c>
      <c r="W103" s="165">
        <f t="shared" si="33"/>
        <v>0</v>
      </c>
      <c r="X103" s="166">
        <f t="shared" si="34"/>
        <v>0</v>
      </c>
      <c r="Y103" s="211"/>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E103" s="127"/>
      <c r="CF103" s="127"/>
      <c r="CG103" s="127"/>
      <c r="CH103" s="127"/>
      <c r="CI103" s="127"/>
      <c r="CJ103" s="127"/>
      <c r="CK103" s="127"/>
      <c r="CL103" s="127"/>
      <c r="CM103" s="127"/>
      <c r="CN103" s="127"/>
    </row>
    <row r="104" spans="1:92" s="127" customFormat="1" ht="18.75" customHeight="1" thickTop="1" x14ac:dyDescent="0.2">
      <c r="A104" s="170"/>
      <c r="B104" s="171"/>
      <c r="C104" s="172"/>
      <c r="D104" s="173"/>
      <c r="E104" s="174"/>
      <c r="F104" s="172"/>
      <c r="G104" s="175"/>
      <c r="H104" s="176"/>
      <c r="I104" s="175"/>
      <c r="J104" s="175"/>
      <c r="K104" s="177"/>
      <c r="L104" s="223"/>
      <c r="M104" s="177"/>
      <c r="N104" s="178"/>
      <c r="O104" s="178"/>
      <c r="P104" s="178"/>
      <c r="Q104" s="178"/>
      <c r="R104" s="209"/>
      <c r="S104" s="179"/>
      <c r="T104" s="210"/>
      <c r="U104" s="223"/>
      <c r="V104" s="180"/>
      <c r="W104" s="180"/>
      <c r="X104" s="181"/>
      <c r="Y104" s="211"/>
    </row>
    <row r="105" spans="1:92" s="127" customFormat="1" ht="18.75" customHeight="1" x14ac:dyDescent="0.2">
      <c r="A105" s="170"/>
      <c r="B105" s="171"/>
      <c r="C105" s="172"/>
      <c r="D105" s="173"/>
      <c r="E105" s="174"/>
      <c r="F105" s="172"/>
      <c r="G105" s="175"/>
      <c r="H105" s="176"/>
      <c r="I105" s="175"/>
      <c r="J105" s="175"/>
      <c r="K105" s="177"/>
      <c r="L105" s="223"/>
      <c r="M105" s="177"/>
      <c r="N105" s="178"/>
      <c r="O105" s="178"/>
      <c r="P105" s="178"/>
      <c r="Q105" s="178"/>
      <c r="R105" s="209"/>
      <c r="S105" s="179"/>
      <c r="T105" s="210"/>
      <c r="U105" s="223"/>
      <c r="V105" s="180"/>
      <c r="W105" s="180"/>
      <c r="X105" s="181"/>
      <c r="Y105" s="211"/>
    </row>
    <row r="106" spans="1:92" s="1" customFormat="1" ht="26.45" customHeight="1" x14ac:dyDescent="0.2">
      <c r="A106" s="114"/>
      <c r="B106" s="114"/>
      <c r="C106" s="114"/>
      <c r="D106" s="114"/>
      <c r="E106" s="224"/>
      <c r="F106" s="114"/>
      <c r="G106" s="114"/>
      <c r="H106" s="225"/>
      <c r="I106" s="114"/>
      <c r="J106" s="114"/>
      <c r="K106" s="114"/>
      <c r="L106" s="114"/>
      <c r="M106" s="114"/>
      <c r="N106" s="114"/>
      <c r="O106" s="83"/>
      <c r="P106" s="83"/>
      <c r="Q106" s="83"/>
      <c r="R106" s="84"/>
      <c r="S106" s="83"/>
      <c r="T106" s="114"/>
      <c r="U106" s="114"/>
      <c r="V106" s="114"/>
      <c r="W106" s="114"/>
      <c r="X106" s="114"/>
      <c r="Y106" s="25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c r="BA106" s="242"/>
      <c r="BB106" s="242"/>
      <c r="BC106" s="242"/>
      <c r="BD106" s="242"/>
      <c r="BE106" s="242"/>
      <c r="BF106" s="242"/>
      <c r="BG106" s="242"/>
      <c r="BH106" s="242"/>
      <c r="BI106" s="242"/>
      <c r="BJ106" s="242"/>
      <c r="BK106" s="242"/>
      <c r="BL106" s="242"/>
      <c r="BM106" s="242"/>
      <c r="BN106" s="242"/>
      <c r="BO106" s="242"/>
      <c r="BP106" s="242"/>
      <c r="BQ106" s="242"/>
      <c r="BR106" s="242"/>
      <c r="BS106" s="242"/>
      <c r="BT106" s="242"/>
      <c r="BU106" s="242"/>
      <c r="BV106" s="242"/>
      <c r="BW106" s="242"/>
      <c r="BX106" s="242"/>
      <c r="BY106" s="242"/>
      <c r="BZ106" s="242"/>
      <c r="CA106" s="242"/>
      <c r="CB106" s="242"/>
      <c r="CC106" s="242"/>
      <c r="CD106" s="242"/>
      <c r="CE106" s="242"/>
      <c r="CF106" s="242"/>
      <c r="CG106" s="242"/>
      <c r="CH106" s="242"/>
      <c r="CI106" s="242"/>
      <c r="CJ106" s="242"/>
      <c r="CK106" s="242"/>
      <c r="CL106" s="242"/>
      <c r="CM106" s="242"/>
      <c r="CN106" s="242"/>
    </row>
    <row r="107" spans="1:92" s="1" customFormat="1" ht="408.75" customHeight="1" x14ac:dyDescent="0.2">
      <c r="A107" s="114"/>
      <c r="B107" s="114"/>
      <c r="C107" s="289" t="s">
        <v>373</v>
      </c>
      <c r="D107" s="289"/>
      <c r="E107" s="289"/>
      <c r="F107" s="289"/>
      <c r="G107" s="289"/>
      <c r="H107" s="289"/>
      <c r="I107" s="289"/>
      <c r="J107" s="289"/>
      <c r="K107" s="289"/>
      <c r="L107" s="289"/>
      <c r="M107" s="289"/>
      <c r="N107" s="289"/>
      <c r="O107" s="289"/>
      <c r="P107" s="114"/>
      <c r="Q107" s="114"/>
      <c r="R107" s="114"/>
      <c r="S107" s="114"/>
      <c r="T107" s="114"/>
      <c r="U107" s="114"/>
      <c r="V107" s="114"/>
      <c r="W107" s="114"/>
      <c r="X107" s="114"/>
      <c r="Y107" s="25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2"/>
      <c r="BA107" s="242"/>
      <c r="BB107" s="242"/>
      <c r="BC107" s="242"/>
      <c r="BD107" s="242"/>
      <c r="BE107" s="242"/>
      <c r="BF107" s="242"/>
      <c r="BG107" s="242"/>
      <c r="BH107" s="242"/>
      <c r="BI107" s="242"/>
      <c r="BJ107" s="242"/>
      <c r="BK107" s="242"/>
      <c r="BL107" s="242"/>
      <c r="BM107" s="242"/>
      <c r="BN107" s="242"/>
      <c r="BO107" s="242"/>
      <c r="BP107" s="242"/>
      <c r="BQ107" s="242"/>
      <c r="BR107" s="242"/>
      <c r="BS107" s="242"/>
      <c r="BT107" s="242"/>
      <c r="BU107" s="242"/>
      <c r="BV107" s="242"/>
      <c r="BW107" s="242"/>
      <c r="BX107" s="242"/>
      <c r="BY107" s="242"/>
      <c r="BZ107" s="242"/>
      <c r="CA107" s="242"/>
      <c r="CB107" s="242"/>
      <c r="CC107" s="242"/>
      <c r="CD107" s="242"/>
      <c r="CE107" s="242"/>
      <c r="CF107" s="242"/>
      <c r="CG107" s="242"/>
      <c r="CH107" s="242"/>
      <c r="CI107" s="242"/>
      <c r="CJ107" s="242"/>
      <c r="CK107" s="242"/>
      <c r="CL107" s="242"/>
      <c r="CM107" s="242"/>
      <c r="CN107" s="242"/>
    </row>
    <row r="108" spans="1:92" s="1" customFormat="1" x14ac:dyDescent="0.2">
      <c r="A108" s="114"/>
      <c r="B108" s="114"/>
      <c r="C108" s="85"/>
      <c r="D108" s="85"/>
      <c r="E108" s="86"/>
      <c r="F108" s="85"/>
      <c r="G108" s="85"/>
      <c r="H108" s="85"/>
      <c r="I108" s="85"/>
      <c r="J108" s="85"/>
      <c r="K108" s="87"/>
      <c r="L108" s="114"/>
      <c r="M108" s="114"/>
      <c r="N108" s="114"/>
      <c r="O108" s="114"/>
      <c r="P108" s="114"/>
      <c r="Q108" s="114"/>
      <c r="R108" s="114"/>
      <c r="S108" s="114"/>
      <c r="T108" s="114"/>
      <c r="U108" s="114"/>
      <c r="V108" s="114"/>
      <c r="W108" s="114"/>
      <c r="X108" s="114"/>
      <c r="Y108" s="25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2"/>
      <c r="BA108" s="242"/>
      <c r="BB108" s="242"/>
      <c r="BC108" s="242"/>
      <c r="BD108" s="242"/>
      <c r="BE108" s="242"/>
      <c r="BF108" s="242"/>
      <c r="BG108" s="242"/>
      <c r="BH108" s="242"/>
      <c r="BI108" s="242"/>
      <c r="BJ108" s="242"/>
      <c r="BK108" s="242"/>
      <c r="BL108" s="242"/>
      <c r="BM108" s="242"/>
      <c r="BN108" s="242"/>
      <c r="BO108" s="242"/>
      <c r="BP108" s="242"/>
      <c r="BQ108" s="242"/>
      <c r="BR108" s="242"/>
      <c r="BS108" s="242"/>
      <c r="BT108" s="242"/>
      <c r="BU108" s="242"/>
      <c r="BV108" s="242"/>
      <c r="BW108" s="242"/>
      <c r="BX108" s="242"/>
      <c r="BY108" s="242"/>
      <c r="BZ108" s="242"/>
      <c r="CA108" s="242"/>
      <c r="CB108" s="242"/>
      <c r="CC108" s="242"/>
      <c r="CD108" s="242"/>
      <c r="CE108" s="242"/>
      <c r="CF108" s="242"/>
      <c r="CG108" s="242"/>
      <c r="CH108" s="242"/>
      <c r="CI108" s="242"/>
      <c r="CJ108" s="242"/>
      <c r="CK108" s="242"/>
      <c r="CL108" s="242"/>
      <c r="CM108" s="242"/>
      <c r="CN108" s="242"/>
    </row>
    <row r="109" spans="1:92" x14ac:dyDescent="0.2">
      <c r="A109" s="114"/>
      <c r="B109" s="114"/>
      <c r="C109" s="114"/>
      <c r="D109" s="115"/>
      <c r="E109" s="226"/>
      <c r="F109" s="114"/>
      <c r="H109" s="114"/>
      <c r="I109" s="114"/>
      <c r="J109" s="114"/>
      <c r="K109" s="227"/>
      <c r="L109" s="114"/>
      <c r="M109" s="114"/>
      <c r="N109" s="114"/>
      <c r="O109" s="114"/>
      <c r="P109" s="114"/>
      <c r="Q109" s="114"/>
      <c r="R109" s="228"/>
      <c r="S109" s="114"/>
      <c r="T109" s="114"/>
      <c r="U109" s="114"/>
      <c r="V109" s="114"/>
      <c r="W109" s="114"/>
      <c r="X109" s="114"/>
      <c r="Y109" s="252"/>
    </row>
    <row r="110" spans="1:92" s="1" customFormat="1" ht="13.5" thickBot="1" x14ac:dyDescent="0.25">
      <c r="A110" s="114"/>
      <c r="B110" s="114"/>
      <c r="C110" s="114"/>
      <c r="D110" s="114"/>
      <c r="E110" s="224"/>
      <c r="F110" s="114"/>
      <c r="G110" s="114"/>
      <c r="H110" s="114"/>
      <c r="I110" s="114"/>
      <c r="J110" s="114"/>
      <c r="K110" s="114"/>
      <c r="L110" s="114"/>
      <c r="M110" s="114"/>
      <c r="N110" s="114"/>
      <c r="O110" s="114"/>
      <c r="P110" s="114"/>
      <c r="Q110" s="114"/>
      <c r="R110" s="114"/>
      <c r="S110" s="114"/>
      <c r="T110" s="114"/>
      <c r="U110" s="114"/>
      <c r="V110" s="114"/>
      <c r="W110" s="114"/>
      <c r="X110" s="114"/>
      <c r="Y110" s="252"/>
      <c r="Z110" s="242"/>
      <c r="AA110" s="242"/>
      <c r="AB110" s="242"/>
      <c r="AC110" s="242"/>
      <c r="AD110" s="242"/>
      <c r="AE110" s="242"/>
      <c r="AF110" s="242"/>
      <c r="AG110" s="242"/>
      <c r="AH110" s="242"/>
      <c r="AI110" s="242"/>
      <c r="AJ110" s="242"/>
      <c r="AK110" s="242"/>
      <c r="AL110" s="242"/>
      <c r="AM110" s="242"/>
      <c r="AN110" s="242"/>
      <c r="AO110" s="242"/>
      <c r="AP110" s="242"/>
      <c r="AQ110" s="242"/>
      <c r="AR110" s="242"/>
      <c r="AS110" s="242"/>
      <c r="AT110" s="242"/>
      <c r="AU110" s="242"/>
      <c r="AV110" s="242"/>
      <c r="AW110" s="242"/>
      <c r="AX110" s="242"/>
      <c r="AY110" s="242"/>
      <c r="AZ110" s="242"/>
      <c r="BA110" s="242"/>
      <c r="BB110" s="242"/>
      <c r="BC110" s="242"/>
      <c r="BD110" s="242"/>
      <c r="BE110" s="242"/>
      <c r="BF110" s="242"/>
      <c r="BG110" s="242"/>
      <c r="BH110" s="242"/>
      <c r="BI110" s="242"/>
      <c r="BJ110" s="242"/>
      <c r="BK110" s="242"/>
      <c r="BL110" s="242"/>
      <c r="BM110" s="242"/>
      <c r="BN110" s="242"/>
      <c r="BO110" s="242"/>
      <c r="BP110" s="242"/>
      <c r="BQ110" s="242"/>
      <c r="BR110" s="242"/>
      <c r="BS110" s="242"/>
      <c r="BT110" s="242"/>
      <c r="BU110" s="242"/>
      <c r="BV110" s="242"/>
      <c r="BW110" s="242"/>
      <c r="BX110" s="242"/>
      <c r="BY110" s="242"/>
      <c r="BZ110" s="242"/>
      <c r="CA110" s="242"/>
      <c r="CB110" s="242"/>
      <c r="CC110" s="242"/>
      <c r="CD110" s="242"/>
      <c r="CE110" s="242"/>
      <c r="CF110" s="242"/>
      <c r="CG110" s="242"/>
      <c r="CH110" s="242"/>
      <c r="CI110" s="242"/>
      <c r="CJ110" s="242"/>
      <c r="CK110" s="242"/>
      <c r="CL110" s="242"/>
      <c r="CM110" s="242"/>
      <c r="CN110" s="242"/>
    </row>
    <row r="111" spans="1:92" s="96" customFormat="1" ht="14.45" customHeight="1" thickTop="1" thickBot="1" x14ac:dyDescent="0.25">
      <c r="A111" s="21"/>
      <c r="B111" s="88"/>
      <c r="C111" s="89" t="s">
        <v>332</v>
      </c>
      <c r="D111" s="90"/>
      <c r="E111" s="21"/>
      <c r="F111" s="20"/>
      <c r="G111" s="20"/>
      <c r="H111" s="91"/>
      <c r="I111" s="92"/>
      <c r="J111" s="93"/>
      <c r="K111" s="11"/>
      <c r="L111" s="94"/>
      <c r="M111" s="94"/>
      <c r="N111" s="94"/>
      <c r="O111" s="94"/>
      <c r="P111" s="94"/>
      <c r="Q111" s="95"/>
      <c r="R111" s="95"/>
      <c r="S111" s="95"/>
      <c r="T111" s="95"/>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c r="BR111" s="211"/>
      <c r="BS111" s="211"/>
      <c r="BT111" s="211"/>
      <c r="BU111" s="211"/>
      <c r="BV111" s="211"/>
      <c r="BW111" s="211"/>
      <c r="BX111" s="211"/>
      <c r="BY111" s="211"/>
      <c r="BZ111" s="211"/>
      <c r="CA111" s="211"/>
      <c r="CB111" s="211"/>
      <c r="CC111" s="211"/>
      <c r="CD111" s="211"/>
      <c r="CE111" s="211"/>
      <c r="CF111" s="211"/>
      <c r="CG111" s="211"/>
      <c r="CH111" s="211"/>
      <c r="CI111" s="211"/>
      <c r="CJ111" s="211"/>
      <c r="CK111" s="211"/>
      <c r="CL111" s="211"/>
      <c r="CM111" s="211"/>
      <c r="CN111" s="211"/>
    </row>
    <row r="112" spans="1:92" ht="14.25" thickTop="1" thickBot="1" x14ac:dyDescent="0.25">
      <c r="A112" s="21"/>
      <c r="B112" s="97"/>
      <c r="C112" s="20"/>
      <c r="D112" s="20"/>
      <c r="E112" s="21"/>
      <c r="F112" s="20"/>
      <c r="G112" s="20"/>
      <c r="H112" s="91"/>
      <c r="I112" s="92"/>
      <c r="J112" s="93"/>
      <c r="K112" s="11"/>
      <c r="L112" s="94"/>
      <c r="M112" s="94"/>
      <c r="N112" s="94"/>
      <c r="O112" s="94"/>
      <c r="P112" s="94"/>
      <c r="Q112" s="95"/>
      <c r="R112" s="98"/>
      <c r="S112" s="95"/>
      <c r="T112" s="95"/>
      <c r="U112" s="114"/>
      <c r="V112" s="114"/>
      <c r="W112" s="114"/>
      <c r="X112" s="114"/>
      <c r="Y112" s="252"/>
    </row>
    <row r="113" spans="1:20" ht="14.25" thickTop="1" thickBot="1" x14ac:dyDescent="0.25">
      <c r="A113" s="21"/>
      <c r="B113" s="293"/>
      <c r="C113" s="99" t="s">
        <v>333</v>
      </c>
      <c r="D113" s="100"/>
      <c r="E113" s="101"/>
      <c r="F113" s="100"/>
      <c r="G113" s="100"/>
      <c r="H113" s="91"/>
      <c r="I113" s="92"/>
      <c r="J113" s="93"/>
      <c r="K113" s="11"/>
      <c r="L113" s="94"/>
      <c r="M113" s="94"/>
      <c r="N113" s="94"/>
      <c r="O113" s="94"/>
      <c r="P113" s="94"/>
      <c r="Q113" s="95"/>
      <c r="R113" s="95"/>
      <c r="S113" s="95"/>
      <c r="T113" s="95"/>
    </row>
    <row r="114" spans="1:20" ht="14.25" thickTop="1" thickBot="1" x14ac:dyDescent="0.25">
      <c r="A114" s="21"/>
      <c r="B114" s="97"/>
      <c r="C114" s="8"/>
      <c r="D114" s="20"/>
      <c r="E114" s="21"/>
      <c r="F114" s="20"/>
      <c r="G114" s="20"/>
      <c r="H114" s="91"/>
      <c r="I114" s="92"/>
      <c r="J114" s="93"/>
      <c r="K114" s="11"/>
      <c r="L114" s="94"/>
      <c r="M114" s="94"/>
      <c r="N114" s="94"/>
      <c r="O114" s="94"/>
      <c r="P114" s="94"/>
      <c r="Q114" s="95"/>
      <c r="R114" s="95"/>
      <c r="S114" s="95"/>
      <c r="T114" s="95"/>
    </row>
    <row r="115" spans="1:20" ht="14.45" customHeight="1" thickTop="1" thickBot="1" x14ac:dyDescent="0.25">
      <c r="A115" s="21"/>
      <c r="B115" s="102"/>
      <c r="C115" s="103" t="s">
        <v>334</v>
      </c>
      <c r="D115" s="20"/>
      <c r="E115" s="21"/>
      <c r="F115" s="20"/>
      <c r="G115" s="20"/>
      <c r="H115" s="91"/>
      <c r="I115" s="92"/>
      <c r="J115" s="93"/>
      <c r="K115" s="11"/>
      <c r="L115" s="290" t="s">
        <v>335</v>
      </c>
      <c r="M115" s="290"/>
      <c r="N115" s="105"/>
      <c r="O115" s="105"/>
      <c r="P115" s="106"/>
      <c r="Q115" s="107"/>
      <c r="R115" s="107"/>
      <c r="S115" s="108"/>
      <c r="T115" s="95"/>
    </row>
    <row r="116" spans="1:20" ht="14.25" thickTop="1" thickBot="1" x14ac:dyDescent="0.25">
      <c r="A116" s="21"/>
      <c r="B116" s="97"/>
      <c r="C116" s="8"/>
      <c r="D116" s="20"/>
      <c r="E116" s="21"/>
      <c r="F116" s="20"/>
      <c r="G116" s="20"/>
      <c r="H116" s="91"/>
      <c r="I116" s="92"/>
      <c r="J116" s="93"/>
      <c r="K116" s="11"/>
      <c r="L116" s="109" t="s">
        <v>336</v>
      </c>
      <c r="M116" s="104"/>
      <c r="N116" s="105"/>
      <c r="O116" s="105"/>
      <c r="P116" s="110"/>
      <c r="Q116" s="111"/>
      <c r="R116" s="111"/>
      <c r="S116" s="112"/>
      <c r="T116" s="95"/>
    </row>
  </sheetData>
  <mergeCells count="60">
    <mergeCell ref="A49:A50"/>
    <mergeCell ref="A51:A52"/>
    <mergeCell ref="A67:A68"/>
    <mergeCell ref="A70:A71"/>
    <mergeCell ref="A75:A76"/>
    <mergeCell ref="S75:S76"/>
    <mergeCell ref="S67:S68"/>
    <mergeCell ref="S70:S71"/>
    <mergeCell ref="C107:O107"/>
    <mergeCell ref="L115:M115"/>
    <mergeCell ref="A82:A83"/>
    <mergeCell ref="S82:S83"/>
    <mergeCell ref="A88:A89"/>
    <mergeCell ref="S92:S93"/>
    <mergeCell ref="S88:S89"/>
    <mergeCell ref="A92:A93"/>
    <mergeCell ref="S51:S52"/>
    <mergeCell ref="S49:S50"/>
    <mergeCell ref="S54:S56"/>
    <mergeCell ref="S57:S58"/>
    <mergeCell ref="A31:A32"/>
    <mergeCell ref="A33:A34"/>
    <mergeCell ref="A35:A36"/>
    <mergeCell ref="A37:A39"/>
    <mergeCell ref="A54:A56"/>
    <mergeCell ref="S31:S32"/>
    <mergeCell ref="S33:S34"/>
    <mergeCell ref="S35:S36"/>
    <mergeCell ref="S37:S39"/>
    <mergeCell ref="A57:A58"/>
    <mergeCell ref="A40:A41"/>
    <mergeCell ref="S40:S41"/>
    <mergeCell ref="A25:A26"/>
    <mergeCell ref="S25:S26"/>
    <mergeCell ref="A27:A28"/>
    <mergeCell ref="S27:S28"/>
    <mergeCell ref="A29:A30"/>
    <mergeCell ref="S29:S30"/>
    <mergeCell ref="U16:U17"/>
    <mergeCell ref="V16:X16"/>
    <mergeCell ref="A20:H20"/>
    <mergeCell ref="I20:Q20"/>
    <mergeCell ref="A22:A23"/>
    <mergeCell ref="S22:S23"/>
    <mergeCell ref="E1:I1"/>
    <mergeCell ref="I13:J13"/>
    <mergeCell ref="K13:Y13"/>
    <mergeCell ref="A14:G14"/>
    <mergeCell ref="A16:A17"/>
    <mergeCell ref="B16:B17"/>
    <mergeCell ref="C16:C17"/>
    <mergeCell ref="D16:D17"/>
    <mergeCell ref="E16:E17"/>
    <mergeCell ref="F16:F17"/>
    <mergeCell ref="G16:G17"/>
    <mergeCell ref="H16:H17"/>
    <mergeCell ref="I16:I17"/>
    <mergeCell ref="J16:J17"/>
    <mergeCell ref="K16:N16"/>
    <mergeCell ref="O16:Q16"/>
  </mergeCells>
  <pageMargins left="0.70866141732283472" right="0.70866141732283472" top="0.74803149606299213" bottom="0.74803149606299213" header="0.51181102362204722" footer="0.51181102362204722"/>
  <pageSetup paperSize="9" scale="39"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761</TotalTime>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Hárok1</vt:lpstr>
      <vt:lpstr>Hárok1!Názvy_tlače</vt:lpstr>
      <vt:lpstr>Hárok1!Oblasť_tlače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Vinceová Katarína</dc:creator>
  <dc:description/>
  <cp:lastModifiedBy>Vinceová Katarína</cp:lastModifiedBy>
  <cp:revision>29</cp:revision>
  <cp:lastPrinted>2020-05-26T06:44:44Z</cp:lastPrinted>
  <dcterms:created xsi:type="dcterms:W3CDTF">2011-09-30T20:43:21Z</dcterms:created>
  <dcterms:modified xsi:type="dcterms:W3CDTF">2020-08-31T09:34:04Z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