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1"/>
  </bookViews>
  <sheets>
    <sheet name="Rekapitulácia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<sst xmlns="http://schemas.openxmlformats.org/spreadsheetml/2006/main" count="610" uniqueCount="209">
  <si>
    <t>Názov</t>
  </si>
  <si>
    <t/>
  </si>
  <si>
    <t>Pozice</t>
  </si>
  <si>
    <t>Mj</t>
  </si>
  <si>
    <t>Počet</t>
  </si>
  <si>
    <t>Materiál</t>
  </si>
  <si>
    <t>Materiál celkom</t>
  </si>
  <si>
    <t>Montáž</t>
  </si>
  <si>
    <t>Montáž celkom</t>
  </si>
  <si>
    <t>Cena</t>
  </si>
  <si>
    <t>Cena celkom</t>
  </si>
  <si>
    <t>Hmotnosť</t>
  </si>
  <si>
    <t>Hmotnosť celkom</t>
  </si>
  <si>
    <t>Zariadenie 0 - ÚVOD</t>
  </si>
  <si>
    <t>VZDUCHOTECHNICKÉ ZARIADENIE je spracované v stupni:</t>
  </si>
  <si>
    <t>DOKUMENTÁCIA PRE VYDANIE STAVEBNÉHO POVOLENIA</t>
  </si>
  <si>
    <t>V prípade rozdielov medzi výkresovou dokumentáciou a touto špecifikáciou platia údaje v tejto špecifikácii!</t>
  </si>
  <si>
    <t>ŠPECIFIKÁCIE HRANATÉHO A KRUHOVÉHO POTRUBIA VZT NIE SÚ PREDMETOM RIEŠENIA TEJTO PD.</t>
  </si>
  <si>
    <t>PRESNÉ OSADENIE A UMIESTNENIE VZDUCHOTECHNICKÝCH ZARIADENÍ VČÍTANE POTRUBNÝCH ROZVODOV VZT, ROZVODOV CHLADIVA, ICH PRÍSLUŠENSTVA A POD., SA UPRESNIA PRED MONTÁŽOU PO PREVEDENÍ KOORDINÁCII S OSTATNÝMI PROFESIAMI - PREVEDIE ŠEFMONTÁR SO STAVBYVEDÚCIM PRÍPADNE TECHNICKÝM DOZOROM INVESTORA.</t>
  </si>
  <si>
    <t>V TEJTO DOKUMENTÁCII NIE SÚ OBSIAHNUTÉ PRÁCE NADVÄZUJÚCICH PROFESII STAVEBNÉ ÚPRAVY, ELI, MaR, ÚVK. ZTI A POD..</t>
  </si>
  <si>
    <t>TÁTO PD NERIEŠI OCEĽOVÉ NOSNÉ KONŠTRUKCIE PRE OSADENIE VZT ZARIADENÍ VČÍTANE POTRUBNÝCH ROZVODOV - ZABEZPEĆÍ STAVBA PO KONZULTÁCII SO STATIKOM.</t>
  </si>
  <si>
    <t>CENY UVEDENÉ V TOMTO ROZPOČTE SÚ BRUTTO CENNÍKOVÉ ALEBO PONUKOVÉ OD JEDNOTLIVÝCH DODÁVATEĽOV A SÚ UVEDENÉ BEZ DPH.</t>
  </si>
  <si>
    <t>Zariadenie - celkom</t>
  </si>
  <si>
    <t xml:space="preserve">Zariadenie Z1 - TEPLOVZDUŠNÉ VETRANIE - KUCHYŇA </t>
  </si>
  <si>
    <t>ZOSTAVNÁ VETRACIA JEDNOTKA - vonkajšie prevedenie strešné vedľa seba /ležaté</t>
  </si>
  <si>
    <t>01.01</t>
  </si>
  <si>
    <t>DUPLEX 2400 BASIC-N "alebo ekvivalent"</t>
  </si>
  <si>
    <t>-prívod a odvod vzduchu s rekuperáciou a ohrevom</t>
  </si>
  <si>
    <t>-zmešavací pomer: cirkulačný vzduch max. 0%</t>
  </si>
  <si>
    <t>-filtracia vzduchu: prívod vzduchu - G4</t>
  </si>
  <si>
    <t>-rekuperačný výmenník: doskový s by-passom</t>
  </si>
  <si>
    <t>-Qr= účinnosť max.70%</t>
  </si>
  <si>
    <t>-ohrievač vzduchu elektrický - externý - EPO-V 500x250/10.5</t>
  </si>
  <si>
    <t>-Qomax= 10.5 kW, 400V/50 Hz</t>
  </si>
  <si>
    <t>-prívod vzduchu V=2200 m3/h, pe=250 Pa, N= 0.28 kW, 230V/50Hz</t>
  </si>
  <si>
    <t>-filtracia vzduchu: odvod vzduchu - G4</t>
  </si>
  <si>
    <t>-odvod vzduchu V=2200 m3/h, pe=350 Pa, N= 0.28 kW, 230V/50Hz</t>
  </si>
  <si>
    <t>PRÍSLUŠENSTVO VZT JEDNOTKY</t>
  </si>
  <si>
    <t>-včítane tlmiacích vložiek</t>
  </si>
  <si>
    <t>-regulačné a uzatváracie klapky na sacom a výtlačnom otvore</t>
  </si>
  <si>
    <t>-by-passová klapka</t>
  </si>
  <si>
    <t>-syfony na odvode kondenzátu</t>
  </si>
  <si>
    <t>-regulácia otáčok elektromotorov frekvenčnými meničmi</t>
  </si>
  <si>
    <t>AUTOMATICKÁ REGULÁCIA - MaR</t>
  </si>
  <si>
    <t xml:space="preserve">-automatická regulácia - digitálna RD5 </t>
  </si>
  <si>
    <t>-jednotka je vybavená čidlami a riadením prietoku vzduchu /konštantný prietok/</t>
  </si>
  <si>
    <t>Zloženie jednotky, technické parametre a príslušejnstvo podľa ponuky dodávateľa jednotky</t>
  </si>
  <si>
    <t>Cena jednotky komplet:</t>
  </si>
  <si>
    <t>ks</t>
  </si>
  <si>
    <t>PRED OBJENAVANÍM JEDNOTKY JE NUTNÉ ODSÚHLASIŤ TECHNICKÉ PARAMETRE A STRANU OBSLUHY</t>
  </si>
  <si>
    <t>TUKOVÝ FILTER externý osadený v potrubí</t>
  </si>
  <si>
    <t>02.01</t>
  </si>
  <si>
    <t>-tukový filter FT 60-30 "alebo ekvivalent"</t>
  </si>
  <si>
    <t>Príslušenstvo:</t>
  </si>
  <si>
    <t>-kazeta VT3 60-30 "alebo ekvivalent"</t>
  </si>
  <si>
    <t>-merač odporu filtra</t>
  </si>
  <si>
    <t>-odvod vzduchu V=2000 m3/h, pe=300 Pa, N= 1.397 kW, 400V/50Hz</t>
  </si>
  <si>
    <t>03</t>
  </si>
  <si>
    <t>ODSÁVACIE ZÁKRYTY</t>
  </si>
  <si>
    <t>-sú dodávkou technologického vybyvenia kuchyne</t>
  </si>
  <si>
    <t>TLMIČE HLULU</t>
  </si>
  <si>
    <t>04.01</t>
  </si>
  <si>
    <t xml:space="preserve">THP 400x400/1000-2 2 tlmiace vložky "alebo ekvivalent" </t>
  </si>
  <si>
    <t>04.02</t>
  </si>
  <si>
    <t>"THP 400x400/1000-2 2 tlmiace vložky ""alebo ekvivalent"" "</t>
  </si>
  <si>
    <t>05</t>
  </si>
  <si>
    <t>NEOBSADENÁ POLOŽKA</t>
  </si>
  <si>
    <t>REGULAČNÁ KLAPKA netesná s ručným ovládaním</t>
  </si>
  <si>
    <t>06.01</t>
  </si>
  <si>
    <t>RK-R 280x160 "alebo ekvivalent"</t>
  </si>
  <si>
    <t>06.02</t>
  </si>
  <si>
    <t>RK-R 355x160 "alebo ekvivalent"</t>
  </si>
  <si>
    <t>VÝUSTKA KOMFORTNÁ hliniková</t>
  </si>
  <si>
    <t>07.01</t>
  </si>
  <si>
    <t xml:space="preserve">NOVA-A-2-1-525X125-R1-UR </t>
  </si>
  <si>
    <t>ODLUČOVAČE TUKU-OT /pletivové, horizontálne, regulacia - pozink/</t>
  </si>
  <si>
    <t>07..02</t>
  </si>
  <si>
    <t>OTH-325x225-R1 "alebo ekvivelent"</t>
  </si>
  <si>
    <t>08-09</t>
  </si>
  <si>
    <t>10</t>
  </si>
  <si>
    <t>OCEĽOVÉ KONŠTRUKCIE PRE UPEVŇOVANIE VZT</t>
  </si>
  <si>
    <t>ZARIADENIA A POTRUBIA - zahrnuté v spoločnom zariadení</t>
  </si>
  <si>
    <t>11</t>
  </si>
  <si>
    <t>DROBNÝ, MONTÁŽNÝ, SPOJOVACÍ A TESNIACÍ</t>
  </si>
  <si>
    <t>MATERIAL - zahrnuté v spoločnom zariadení</t>
  </si>
  <si>
    <t>12</t>
  </si>
  <si>
    <t>ŠTVORHRANNÉ POTRUBIE SKUPINY 1.</t>
  </si>
  <si>
    <t>-zhotovené z pozinkovaného plechu</t>
  </si>
  <si>
    <t>-ceny sú informatívne</t>
  </si>
  <si>
    <t>-potrubie do obvodu: plochy potrubia sú spremierované</t>
  </si>
  <si>
    <t>-v rozbočkách a odbočkách musia byť osadené nábehové plechy pre zaregulovanie množstiev vzduchu</t>
  </si>
  <si>
    <t>0-1050 -potrubie rovné</t>
  </si>
  <si>
    <t>m2</t>
  </si>
  <si>
    <t>0-1050 -tvarovky jednoduché</t>
  </si>
  <si>
    <t>0-1050 -tvarovky zložité</t>
  </si>
  <si>
    <t>1050-2630 -potrubie rovné</t>
  </si>
  <si>
    <t>1050-2630 -tvarovky jednoduché</t>
  </si>
  <si>
    <t>1050-2630 -tvarovky zložité</t>
  </si>
  <si>
    <t>PRÍPLATOK ZA SŤAŽENÚ MONTÁŽ A ATYPICKÉ DIELY</t>
  </si>
  <si>
    <t>-zhotovenie atypických dielov potrubia, úprava potrubia na montáži, vodotesné prevedenie potrubia, zaslepenie potrubia a pod.</t>
  </si>
  <si>
    <t>ZHOTOVENIE OTVORU DO POTRUBIA</t>
  </si>
  <si>
    <t>-pre výustky, nástavce a pod..</t>
  </si>
  <si>
    <t>Zariadenie Z2 - ODVETRANIE - POMOCNÉ PRIESTORY</t>
  </si>
  <si>
    <t>VENTILÁTOR ODVODNÝ RADIALNÝ</t>
  </si>
  <si>
    <t>SUPER T "alebo ekvivalent"</t>
  </si>
  <si>
    <t>Príslušenstvo ventilátora:</t>
  </si>
  <si>
    <t>-regulátor otáčok TRIO QS</t>
  </si>
  <si>
    <t>02-08</t>
  </si>
  <si>
    <t>KRUHOVÁ ŽALUZIA hliniková</t>
  </si>
  <si>
    <t>09.01</t>
  </si>
  <si>
    <t>IGC 100 "alebo ekvivalent"</t>
  </si>
  <si>
    <t>KRUHOVÉ POTRUBIE SPIRO</t>
  </si>
  <si>
    <t xml:space="preserve"> do priemeru100 40% tvaroviek</t>
  </si>
  <si>
    <t>bm</t>
  </si>
  <si>
    <t xml:space="preserve"> do priemeru140 40% tvaroviek</t>
  </si>
  <si>
    <t>-zhotovenie a úprava potrubia na montáži</t>
  </si>
  <si>
    <t>Zariadenie Z2a - ODVETRANIE - HYGIENICKÉ ZARIADENIA - ŠATNE</t>
  </si>
  <si>
    <t>-rozsah a prevedenie sa upresní pred montážou</t>
  </si>
  <si>
    <t>Zariadenie - SPOLOČNÉ ZARIADENIA</t>
  </si>
  <si>
    <t>Montážný material na zhotovenie</t>
  </si>
  <si>
    <t>konštrukcii pre osadenie a upevnenie VZT</t>
  </si>
  <si>
    <t>zariadení včítane zhotovenia závesov</t>
  </si>
  <si>
    <t xml:space="preserve"> potrubných rozvodov - celkom:</t>
  </si>
  <si>
    <t>kg</t>
  </si>
  <si>
    <t>SPOJOVACÍ MATERIÁL:</t>
  </si>
  <si>
    <t xml:space="preserve"> Skrutky, matice, podložky a pod.</t>
  </si>
  <si>
    <t>TESNIACÍ MATERIÁL</t>
  </si>
  <si>
    <t xml:space="preserve"> Samolepiace tesnenie VITOLEN 4x9</t>
  </si>
  <si>
    <t>Gumové podložky pre osadenie VZT</t>
  </si>
  <si>
    <t xml:space="preserve"> zariadení a potrubia - zhotoviť pri montáži</t>
  </si>
  <si>
    <t>Pozinkovaný plech na prerábky pri montáži</t>
  </si>
  <si>
    <t xml:space="preserve"> -plech 1x 2 m hr. 0.8 mm</t>
  </si>
  <si>
    <t>MONTÁŽNÁ PENA</t>
  </si>
  <si>
    <t xml:space="preserve"> -na utesnenie prestupov potrubia mimo PPK</t>
  </si>
  <si>
    <t>Vnútrostavenisková doprava - presun hmot</t>
  </si>
  <si>
    <t>Hodinové zúčtovacie sadzby</t>
  </si>
  <si>
    <t>HODINOVÉ ZÚČTOVACIE SADZBY</t>
  </si>
  <si>
    <t>-príprava na komplexné vyskúšanie, oživenie</t>
  </si>
  <si>
    <t xml:space="preserve">  a vyregulovanie VZT zariadení</t>
  </si>
  <si>
    <t>h</t>
  </si>
  <si>
    <t xml:space="preserve"> -zaškolenie personálu v obsluhe a údržbe VZT</t>
  </si>
  <si>
    <t>MONTÁŽ VZT ZARIADENÍ V HODINOVEJ SADZBE</t>
  </si>
  <si>
    <t xml:space="preserve"> -pre úpravy a prerábky pri montáži</t>
  </si>
  <si>
    <t>Hodinové zúčtovacie sadzby - celkom</t>
  </si>
  <si>
    <t>Izolácie protipožiarne</t>
  </si>
  <si>
    <t>PROTIPOŽIARNÁ IZOLÁCIA POTRUBIA VZT</t>
  </si>
  <si>
    <t>-izolavané budú celé potrubné rozvody vedené v pôjde</t>
  </si>
  <si>
    <t>Protipožiarná izolácia z mineralnej plsti -  systému PYROROCK EI</t>
  </si>
  <si>
    <t>-odolnosť podľa projektu požiarnej ochrany</t>
  </si>
  <si>
    <t>UTESNENIE PRESTUPOV CEZ POŽIARNE DELIACE KONŠTRUKCIE</t>
  </si>
  <si>
    <t>-umiestnenie prestupov potrubia cez požiarne deliace konštrukcie s odolnosťou podľa projektu požiarnej ochrany - odhad</t>
  </si>
  <si>
    <t>-prevedie odborná firma</t>
  </si>
  <si>
    <t>Izolácie protipožiarne - celkom</t>
  </si>
  <si>
    <t>Izolácie tepelné</t>
  </si>
  <si>
    <t>" CENY IZOLACII SÚ IBA ORIENTAČNÉ</t>
  </si>
  <si>
    <t>TEPELNÉ IZOLÁCIE POTRUBIA VZT - vonkajšia</t>
  </si>
  <si>
    <t>-podľa označenia v špecifikácii potrubia</t>
  </si>
  <si>
    <t>Izolácia potrubia doskou z minerálnej</t>
  </si>
  <si>
    <t>plsti hr. 60mm konštrukcia</t>
  </si>
  <si>
    <t xml:space="preserve"> z pozinkovaného plechu</t>
  </si>
  <si>
    <t>TEPELNÉ IZOLÁCIE POTRUBIA VZT</t>
  </si>
  <si>
    <t>-vnútorná - podľa označenia v špecifikácii potrubia</t>
  </si>
  <si>
    <t>Izolácia potrubia doskou z polyuretanovej</t>
  </si>
  <si>
    <t>peny hr. 25 mm + AL folia, samolepiaca</t>
  </si>
  <si>
    <t>-vnútorná</t>
  </si>
  <si>
    <t>-potrubie odvetrania hygienických zariadení</t>
  </si>
  <si>
    <t>peny hr. 15 mm + AL folia, samolepiaca</t>
  </si>
  <si>
    <t xml:space="preserve"> -proti kondenzácii</t>
  </si>
  <si>
    <t>Izolácie tepelné - celkom</t>
  </si>
  <si>
    <t>Nátery vzduchotechnických zariadení</t>
  </si>
  <si>
    <t>NÁTER VZT ZARIADENÍ</t>
  </si>
  <si>
    <t>z pozinkovaného materialu:</t>
  </si>
  <si>
    <t>-odtieň určí vedúci projektant alebo investor</t>
  </si>
  <si>
    <t xml:space="preserve"> -očistenie plôch pred náterom - vonku aj vo vnútri</t>
  </si>
  <si>
    <t xml:space="preserve"> -odhrdzavenie povrchu pred náterom</t>
  </si>
  <si>
    <t xml:space="preserve"> -odmastnenie povrchu pred náterom</t>
  </si>
  <si>
    <t xml:space="preserve"> -základný náter - 1x S 2008</t>
  </si>
  <si>
    <t xml:space="preserve"> -vrchný náter -  2x S 2321</t>
  </si>
  <si>
    <t>Nátery vzduchotechnických zariadení - celkom</t>
  </si>
  <si>
    <t>Hodnota A</t>
  </si>
  <si>
    <t>Hodnota B</t>
  </si>
  <si>
    <t>Hodnota C</t>
  </si>
  <si>
    <t>Základné náklady</t>
  </si>
  <si>
    <t>Dodávka celkom, Montážne náklady</t>
  </si>
  <si>
    <t>Náklady celkom</t>
  </si>
  <si>
    <t>Základ a hodnota DPH 20%</t>
  </si>
  <si>
    <t>Základ a hodnota DPH 0%</t>
  </si>
  <si>
    <t>Náklady celkom s DPH</t>
  </si>
  <si>
    <t>Súčty odstavcov</t>
  </si>
  <si>
    <t>Hmotnosť
[kg]</t>
  </si>
  <si>
    <t>Zoznam výrobcov</t>
  </si>
  <si>
    <t>Číslo (ID)
výrobca</t>
  </si>
  <si>
    <t>IMOS-Systemair</t>
  </si>
  <si>
    <t>1225</t>
  </si>
  <si>
    <t>Izolace - obecné</t>
  </si>
  <si>
    <t>1101</t>
  </si>
  <si>
    <t>Lešení, hodinové zůčtovací sazby-obecně</t>
  </si>
  <si>
    <t>1105</t>
  </si>
  <si>
    <t>Materiál montážní, spojovací - obecně</t>
  </si>
  <si>
    <t>1103</t>
  </si>
  <si>
    <t>Nátěry - obecné</t>
  </si>
  <si>
    <t>1102</t>
  </si>
  <si>
    <t>Potrubí kruhové - obecné</t>
  </si>
  <si>
    <t>1021</t>
  </si>
  <si>
    <t>Vlastní</t>
  </si>
  <si>
    <t>8000</t>
  </si>
  <si>
    <t>Doprava 8,00% z dodávky zariadení</t>
  </si>
  <si>
    <t>PPV 2% z montáže a náterov zariadení</t>
  </si>
  <si>
    <t>Muráská výpomoc 1,60 % z montáže a náterov zariadení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</si>
</sst>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i/>
      <sz val="10"/>
      <color indexed="8"/>
      <name val="Segoe UI"/>
      <family val="2"/>
    </font>
    <font>
      <sz val="9"/>
      <color indexed="8"/>
      <name val="@Arial Unicode M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Segoe UI"/>
      <family val="2"/>
    </font>
    <font>
      <b/>
      <sz val="11"/>
      <color rgb="FF000000"/>
      <name val="Segoe UI"/>
      <family val="2"/>
    </font>
    <font>
      <b/>
      <sz val="10"/>
      <color rgb="FF000000"/>
      <name val="Segoe UI"/>
      <family val="2"/>
    </font>
    <font>
      <b/>
      <sz val="9"/>
      <color rgb="FF000000"/>
      <name val="Segoe UI"/>
      <family val="2"/>
    </font>
    <font>
      <i/>
      <sz val="10"/>
      <color rgb="FF000000"/>
      <name val="Segoe UI"/>
      <family val="2"/>
    </font>
    <font>
      <sz val="9"/>
      <color rgb="FF000000"/>
      <name val="@Arial Unicode M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49" fontId="41" fillId="34" borderId="10" xfId="0" applyNumberFormat="1" applyFont="1" applyFill="1" applyBorder="1" applyAlignment="1">
      <alignment horizontal="left"/>
    </xf>
    <xf numFmtId="49" fontId="42" fillId="35" borderId="10" xfId="0" applyNumberFormat="1" applyFont="1" applyFill="1" applyBorder="1" applyAlignment="1">
      <alignment horizontal="left"/>
    </xf>
    <xf numFmtId="49" fontId="40" fillId="36" borderId="10" xfId="0" applyNumberFormat="1" applyFont="1" applyFill="1" applyBorder="1" applyAlignment="1">
      <alignment horizontal="left"/>
    </xf>
    <xf numFmtId="49" fontId="43" fillId="37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1" fillId="34" borderId="10" xfId="0" applyNumberFormat="1" applyFont="1" applyFill="1" applyBorder="1" applyAlignment="1">
      <alignment horizontal="right"/>
    </xf>
    <xf numFmtId="4" fontId="40" fillId="36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/>
    </xf>
    <xf numFmtId="4" fontId="44" fillId="38" borderId="10" xfId="0" applyNumberFormat="1" applyFont="1" applyFill="1" applyBorder="1" applyAlignment="1">
      <alignment horizontal="right"/>
    </xf>
    <xf numFmtId="4" fontId="42" fillId="35" borderId="10" xfId="0" applyNumberFormat="1" applyFont="1" applyFill="1" applyBorder="1" applyAlignment="1">
      <alignment horizontal="right"/>
    </xf>
    <xf numFmtId="4" fontId="43" fillId="37" borderId="10" xfId="0" applyNumberFormat="1" applyFont="1" applyFill="1" applyBorder="1" applyAlignment="1">
      <alignment horizontal="right"/>
    </xf>
    <xf numFmtId="49" fontId="42" fillId="35" borderId="10" xfId="0" applyNumberFormat="1" applyFont="1" applyFill="1" applyBorder="1" applyAlignment="1">
      <alignment horizontal="center"/>
    </xf>
    <xf numFmtId="49" fontId="42" fillId="35" borderId="10" xfId="0" applyNumberFormat="1" applyFont="1" applyFill="1" applyBorder="1" applyAlignment="1">
      <alignment horizontal="center" wrapText="1"/>
    </xf>
    <xf numFmtId="4" fontId="42" fillId="35" borderId="10" xfId="0" applyNumberFormat="1" applyFont="1" applyFill="1" applyBorder="1" applyAlignment="1">
      <alignment horizontal="center"/>
    </xf>
    <xf numFmtId="49" fontId="40" fillId="36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2.7109375" style="1" bestFit="1" customWidth="1"/>
    <col min="2" max="2" width="9.28125" style="7" bestFit="1" customWidth="1"/>
    <col min="3" max="3" width="11.421875" style="7" bestFit="1" customWidth="1"/>
    <col min="4" max="4" width="9.28125" style="7" bestFit="1" customWidth="1"/>
  </cols>
  <sheetData>
    <row r="1" spans="1:4" ht="14.25">
      <c r="A1" s="2" t="s">
        <v>0</v>
      </c>
      <c r="B1" s="8" t="s">
        <v>179</v>
      </c>
      <c r="C1" s="8" t="s">
        <v>180</v>
      </c>
      <c r="D1" s="8" t="s">
        <v>181</v>
      </c>
    </row>
    <row r="2" spans="1:4" ht="15">
      <c r="A2" s="4" t="s">
        <v>182</v>
      </c>
      <c r="B2" s="13"/>
      <c r="C2" s="13"/>
      <c r="D2" s="13"/>
    </row>
    <row r="3" spans="1:4" ht="18" customHeight="1">
      <c r="A3" s="6" t="s">
        <v>183</v>
      </c>
      <c r="B3" s="14">
        <f>(Rozpočet!F11+Rozpočet!F76+Rozpočet!F96+Rozpočet!F114+Rozpočet!F136+Rozpočet!F144+Rozpočet!F153+Rozpočet!F171+Rozpočet!F181)</f>
        <v>0</v>
      </c>
      <c r="C3" s="14">
        <f>(Rozpočet!H11+Rozpočet!H76+Rozpočet!H96+Rozpočet!H114+Rozpočet!H136+Rozpočet!H144+Rozpočet!H153+Rozpočet!H171+Rozpočet!H181)</f>
        <v>0</v>
      </c>
      <c r="D3" s="14"/>
    </row>
    <row r="4" spans="1:4" ht="16.5">
      <c r="A4" s="3" t="s">
        <v>184</v>
      </c>
      <c r="B4" s="9"/>
      <c r="C4" s="9">
        <f>B3+C3</f>
        <v>0</v>
      </c>
      <c r="D4" s="9"/>
    </row>
    <row r="5" spans="1:4" ht="14.25">
      <c r="A5" s="5" t="s">
        <v>185</v>
      </c>
      <c r="B5" s="10">
        <f>C4</f>
        <v>0</v>
      </c>
      <c r="C5" s="10">
        <f>B5*0.2</f>
        <v>0</v>
      </c>
      <c r="D5" s="10"/>
    </row>
    <row r="6" spans="1:4" ht="14.25">
      <c r="A6" s="5" t="s">
        <v>186</v>
      </c>
      <c r="B6" s="10"/>
      <c r="C6" s="10"/>
      <c r="D6" s="10"/>
    </row>
    <row r="7" spans="1:4" ht="16.5">
      <c r="A7" s="3" t="s">
        <v>187</v>
      </c>
      <c r="B7" s="9"/>
      <c r="C7" s="9">
        <f>B5+C5</f>
        <v>0</v>
      </c>
      <c r="D7" s="9"/>
    </row>
    <row r="8" spans="1:4" ht="14.25">
      <c r="A8" s="5" t="s">
        <v>1</v>
      </c>
      <c r="B8" s="10"/>
      <c r="C8" s="10"/>
      <c r="D8" s="10"/>
    </row>
    <row r="9" spans="1:4" ht="45">
      <c r="A9" s="4" t="s">
        <v>188</v>
      </c>
      <c r="B9" s="15" t="s">
        <v>5</v>
      </c>
      <c r="C9" s="15" t="s">
        <v>7</v>
      </c>
      <c r="D9" s="16" t="s">
        <v>189</v>
      </c>
    </row>
    <row r="10" spans="1:4" ht="14.25">
      <c r="A10" s="5" t="s">
        <v>13</v>
      </c>
      <c r="B10" s="10"/>
      <c r="C10" s="10"/>
      <c r="D10" s="10"/>
    </row>
    <row r="11" spans="1:4" ht="14.25">
      <c r="A11" s="5" t="s">
        <v>23</v>
      </c>
      <c r="B11" s="19">
        <f>Rozpočet!F76</f>
        <v>0</v>
      </c>
      <c r="C11" s="19">
        <f>Rozpočet!H76</f>
        <v>0</v>
      </c>
      <c r="D11" s="19">
        <f>Rozpočet!L76</f>
        <v>1378.5</v>
      </c>
    </row>
    <row r="12" spans="1:4" ht="14.25">
      <c r="A12" s="5" t="s">
        <v>102</v>
      </c>
      <c r="B12" s="19">
        <f>Rozpočet!F96</f>
        <v>0</v>
      </c>
      <c r="C12" s="19">
        <f>Rozpočet!H96</f>
        <v>0</v>
      </c>
      <c r="D12" s="19">
        <f>Rozpočet!L96</f>
        <v>69.4</v>
      </c>
    </row>
    <row r="13" spans="1:4" ht="14.25">
      <c r="A13" s="5" t="s">
        <v>116</v>
      </c>
      <c r="B13" s="19">
        <f>Rozpočet!F114</f>
        <v>0</v>
      </c>
      <c r="C13" s="19">
        <f>Rozpočet!H114</f>
        <v>0</v>
      </c>
      <c r="D13" s="19">
        <f>Rozpočet!L114</f>
        <v>10.8</v>
      </c>
    </row>
    <row r="14" spans="1:4" ht="14.25">
      <c r="A14" s="5" t="s">
        <v>118</v>
      </c>
      <c r="B14" s="19">
        <f>Rozpočet!F136</f>
        <v>0</v>
      </c>
      <c r="C14" s="19">
        <f>Rozpočet!H136</f>
        <v>0</v>
      </c>
      <c r="D14" s="19">
        <f>Rozpočet!L136</f>
        <v>16.15</v>
      </c>
    </row>
    <row r="15" spans="1:4" ht="14.25">
      <c r="A15" s="5" t="s">
        <v>135</v>
      </c>
      <c r="B15" s="19">
        <f>Rozpočet!F144</f>
        <v>0</v>
      </c>
      <c r="C15" s="19">
        <f>Rozpočet!H144</f>
        <v>0</v>
      </c>
      <c r="D15" s="19">
        <f>Rozpočet!L144</f>
        <v>0</v>
      </c>
    </row>
    <row r="16" spans="1:4" ht="14.25">
      <c r="A16" s="5" t="s">
        <v>144</v>
      </c>
      <c r="B16" s="19">
        <f>Rozpočet!F153</f>
        <v>0</v>
      </c>
      <c r="C16" s="19">
        <f>Rozpočet!H153</f>
        <v>0</v>
      </c>
      <c r="D16" s="19">
        <f>Rozpočet!L153</f>
        <v>12</v>
      </c>
    </row>
    <row r="17" spans="1:4" ht="14.25">
      <c r="A17" s="5" t="s">
        <v>153</v>
      </c>
      <c r="B17" s="19">
        <f>Rozpočet!F171</f>
        <v>0</v>
      </c>
      <c r="C17" s="19">
        <f>Rozpočet!H171</f>
        <v>0</v>
      </c>
      <c r="D17" s="19">
        <f>Rozpočet!L171</f>
        <v>2.9</v>
      </c>
    </row>
    <row r="18" spans="1:4" ht="14.25">
      <c r="A18" s="5" t="s">
        <v>169</v>
      </c>
      <c r="B18" s="19">
        <f>Rozpočet!F181</f>
        <v>0</v>
      </c>
      <c r="C18" s="19">
        <f>Rozpočet!H181</f>
        <v>0</v>
      </c>
      <c r="D18" s="19">
        <f>Rozpočet!L181</f>
        <v>0</v>
      </c>
    </row>
    <row r="19" spans="1:4" ht="14.25">
      <c r="A19" s="5" t="s">
        <v>1</v>
      </c>
      <c r="B19" s="10"/>
      <c r="C19" s="10"/>
      <c r="D19" s="10"/>
    </row>
    <row r="20" spans="1:4" ht="30">
      <c r="A20" s="4" t="s">
        <v>190</v>
      </c>
      <c r="B20" s="16" t="s">
        <v>191</v>
      </c>
      <c r="C20" s="17"/>
      <c r="D20" s="17"/>
    </row>
    <row r="21" spans="1:4" ht="14.25">
      <c r="A21" s="5" t="s">
        <v>192</v>
      </c>
      <c r="B21" s="18" t="s">
        <v>193</v>
      </c>
      <c r="C21" s="10"/>
      <c r="D21" s="10"/>
    </row>
    <row r="22" spans="1:4" ht="14.25">
      <c r="A22" s="5" t="s">
        <v>194</v>
      </c>
      <c r="B22" s="18" t="s">
        <v>195</v>
      </c>
      <c r="C22" s="10"/>
      <c r="D22" s="10"/>
    </row>
    <row r="23" spans="1:4" ht="14.25">
      <c r="A23" s="5" t="s">
        <v>196</v>
      </c>
      <c r="B23" s="18" t="s">
        <v>197</v>
      </c>
      <c r="C23" s="10"/>
      <c r="D23" s="10"/>
    </row>
    <row r="24" spans="1:4" ht="14.25">
      <c r="A24" s="5" t="s">
        <v>198</v>
      </c>
      <c r="B24" s="18" t="s">
        <v>199</v>
      </c>
      <c r="C24" s="10"/>
      <c r="D24" s="10"/>
    </row>
    <row r="25" spans="1:4" ht="14.25">
      <c r="A25" s="5" t="s">
        <v>200</v>
      </c>
      <c r="B25" s="18" t="s">
        <v>201</v>
      </c>
      <c r="C25" s="10"/>
      <c r="D25" s="10"/>
    </row>
    <row r="26" spans="1:4" ht="14.25">
      <c r="A26" s="5" t="s">
        <v>202</v>
      </c>
      <c r="B26" s="18" t="s">
        <v>203</v>
      </c>
      <c r="C26" s="10"/>
      <c r="D26" s="10"/>
    </row>
    <row r="27" spans="1:4" ht="14.25">
      <c r="A27" s="5" t="s">
        <v>204</v>
      </c>
      <c r="B27" s="18" t="s">
        <v>205</v>
      </c>
      <c r="C27" s="10"/>
      <c r="D27" s="10"/>
    </row>
    <row r="28" spans="1:4" ht="14.25">
      <c r="A28" s="5" t="s">
        <v>1</v>
      </c>
      <c r="B28" s="10"/>
      <c r="C28" s="10"/>
      <c r="D28" s="10"/>
    </row>
    <row r="29" spans="1:4" ht="14.25">
      <c r="A29" s="5" t="s">
        <v>1</v>
      </c>
      <c r="B29" s="10"/>
      <c r="C29" s="10"/>
      <c r="D29" s="10"/>
    </row>
    <row r="30" spans="1:4" ht="14.25">
      <c r="A30" s="5" t="s">
        <v>1</v>
      </c>
      <c r="B30" s="10"/>
      <c r="C30" s="10"/>
      <c r="D30" s="10"/>
    </row>
    <row r="31" spans="1:4" ht="14.25">
      <c r="A31" s="5" t="s">
        <v>1</v>
      </c>
      <c r="B31" s="10"/>
      <c r="C31" s="10"/>
      <c r="D31" s="10"/>
    </row>
    <row r="32" spans="1:4" ht="14.25">
      <c r="A32" s="5" t="s">
        <v>1</v>
      </c>
      <c r="B32" s="10"/>
      <c r="C32" s="10"/>
      <c r="D32" s="10"/>
    </row>
    <row r="33" spans="1:4" ht="14.25">
      <c r="A33" s="5" t="s">
        <v>1</v>
      </c>
      <c r="B33" s="10"/>
      <c r="C33" s="10"/>
      <c r="D33" s="10"/>
    </row>
    <row r="34" spans="1:4" ht="14.25">
      <c r="A34" s="5" t="s">
        <v>1</v>
      </c>
      <c r="B34" s="10"/>
      <c r="C34" s="10"/>
      <c r="D34" s="10"/>
    </row>
    <row r="35" spans="1:4" ht="14.25">
      <c r="A35" s="5" t="s">
        <v>1</v>
      </c>
      <c r="B35" s="10"/>
      <c r="C35" s="10"/>
      <c r="D35" s="10"/>
    </row>
    <row r="36" spans="1:4" ht="14.25">
      <c r="A36" s="5" t="s">
        <v>1</v>
      </c>
      <c r="B36" s="10"/>
      <c r="C36" s="10"/>
      <c r="D36" s="10"/>
    </row>
    <row r="37" spans="1:4" ht="14.25">
      <c r="A37" s="5" t="s">
        <v>1</v>
      </c>
      <c r="B37" s="10"/>
      <c r="C37" s="10"/>
      <c r="D37" s="10"/>
    </row>
    <row r="38" spans="1:4" ht="14.25">
      <c r="A38" s="5" t="s">
        <v>1</v>
      </c>
      <c r="B38" s="10"/>
      <c r="C38" s="10"/>
      <c r="D38" s="10"/>
    </row>
    <row r="39" spans="1:4" ht="14.25">
      <c r="A39" s="5" t="s">
        <v>1</v>
      </c>
      <c r="B39" s="10"/>
      <c r="C39" s="10"/>
      <c r="D39" s="10"/>
    </row>
    <row r="40" spans="1:4" ht="14.25">
      <c r="A40" s="5" t="s">
        <v>1</v>
      </c>
      <c r="B40" s="10"/>
      <c r="C40" s="10"/>
      <c r="D40" s="10"/>
    </row>
    <row r="41" spans="1:4" ht="14.25">
      <c r="A41" s="5" t="s">
        <v>1</v>
      </c>
      <c r="B41" s="10"/>
      <c r="C41" s="10"/>
      <c r="D41" s="10"/>
    </row>
    <row r="42" spans="1:4" ht="14.25">
      <c r="A42" s="5" t="s">
        <v>1</v>
      </c>
      <c r="B42" s="10"/>
      <c r="C42" s="10"/>
      <c r="D42" s="10"/>
    </row>
    <row r="43" spans="1:4" ht="14.25">
      <c r="A43" s="5" t="s">
        <v>1</v>
      </c>
      <c r="B43" s="10"/>
      <c r="C43" s="10"/>
      <c r="D43" s="10"/>
    </row>
    <row r="44" spans="1:4" ht="14.25">
      <c r="A44" s="5" t="s">
        <v>1</v>
      </c>
      <c r="B44" s="10"/>
      <c r="C44" s="10"/>
      <c r="D44" s="10"/>
    </row>
    <row r="45" spans="1:4" ht="14.25">
      <c r="A45" s="5" t="s">
        <v>1</v>
      </c>
      <c r="B45" s="10"/>
      <c r="C45" s="10"/>
      <c r="D45" s="10"/>
    </row>
    <row r="46" spans="1:4" ht="14.25">
      <c r="A46" s="5" t="s">
        <v>1</v>
      </c>
      <c r="B46" s="10"/>
      <c r="C46" s="10"/>
      <c r="D46" s="10"/>
    </row>
    <row r="47" spans="1:4" ht="14.25">
      <c r="A47" s="5" t="s">
        <v>1</v>
      </c>
      <c r="B47" s="10"/>
      <c r="C47" s="10"/>
      <c r="D47" s="10"/>
    </row>
    <row r="48" spans="1:4" ht="14.25">
      <c r="A48" s="5" t="s">
        <v>1</v>
      </c>
      <c r="B48" s="10"/>
      <c r="C48" s="10"/>
      <c r="D48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tabSelected="1" zoomScale="80" zoomScaleNormal="80" zoomScalePageLayoutView="0" workbookViewId="0" topLeftCell="A1">
      <selection activeCell="B134" sqref="B134"/>
    </sheetView>
  </sheetViews>
  <sheetFormatPr defaultColWidth="9.140625" defaultRowHeight="15"/>
  <cols>
    <col min="1" max="1" width="5.8515625" style="1" bestFit="1" customWidth="1"/>
    <col min="2" max="2" width="138.00390625" style="1" bestFit="1" customWidth="1"/>
    <col min="3" max="3" width="3.57421875" style="1" bestFit="1" customWidth="1"/>
    <col min="4" max="4" width="7.28125" style="7" customWidth="1"/>
    <col min="5" max="5" width="7.140625" style="7" bestFit="1" customWidth="1"/>
    <col min="6" max="6" width="13.28125" style="7" bestFit="1" customWidth="1"/>
    <col min="7" max="7" width="6.7109375" style="7" bestFit="1" customWidth="1"/>
    <col min="8" max="8" width="12.7109375" style="7" bestFit="1" customWidth="1"/>
    <col min="9" max="9" width="7.8515625" style="7" bestFit="1" customWidth="1"/>
    <col min="10" max="10" width="11.421875" style="7" bestFit="1" customWidth="1"/>
    <col min="11" max="11" width="8.8515625" style="7" bestFit="1" customWidth="1"/>
    <col min="12" max="12" width="15.00390625" style="7" bestFit="1" customWidth="1"/>
  </cols>
  <sheetData>
    <row r="1" spans="1:12" ht="14.25">
      <c r="A1" s="2" t="s">
        <v>2</v>
      </c>
      <c r="B1" s="2" t="s">
        <v>0</v>
      </c>
      <c r="C1" s="2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</row>
    <row r="2" spans="1:12" ht="16.5">
      <c r="A2" s="3" t="s">
        <v>1</v>
      </c>
      <c r="B2" s="3" t="s">
        <v>13</v>
      </c>
      <c r="C2" s="3" t="s">
        <v>1</v>
      </c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5" t="s">
        <v>1</v>
      </c>
      <c r="B3" s="5" t="s">
        <v>14</v>
      </c>
      <c r="C3" s="5" t="s">
        <v>1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4.25">
      <c r="A4" s="5" t="s">
        <v>1</v>
      </c>
      <c r="B4" s="5" t="s">
        <v>15</v>
      </c>
      <c r="C4" s="5" t="s">
        <v>1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4.25">
      <c r="A5" s="5" t="s">
        <v>1</v>
      </c>
      <c r="B5" s="5" t="s">
        <v>16</v>
      </c>
      <c r="C5" s="5" t="s">
        <v>1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ht="14.25">
      <c r="A6" s="5" t="s">
        <v>1</v>
      </c>
      <c r="B6" s="5" t="s">
        <v>17</v>
      </c>
      <c r="C6" s="5" t="s">
        <v>1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4.25">
      <c r="A7" s="5" t="s">
        <v>1</v>
      </c>
      <c r="B7" s="5" t="s">
        <v>18</v>
      </c>
      <c r="C7" s="5" t="s">
        <v>1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4.25">
      <c r="A8" s="5" t="s">
        <v>1</v>
      </c>
      <c r="B8" s="5" t="s">
        <v>19</v>
      </c>
      <c r="C8" s="5" t="s">
        <v>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4.25">
      <c r="A9" s="5" t="s">
        <v>1</v>
      </c>
      <c r="B9" s="5" t="s">
        <v>20</v>
      </c>
      <c r="C9" s="5" t="s">
        <v>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4.25">
      <c r="A10" s="5" t="s">
        <v>1</v>
      </c>
      <c r="B10" s="5" t="s">
        <v>21</v>
      </c>
      <c r="C10" s="5" t="s">
        <v>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6.5">
      <c r="A11" s="3" t="s">
        <v>1</v>
      </c>
      <c r="B11" s="3" t="s">
        <v>22</v>
      </c>
      <c r="C11" s="3" t="s">
        <v>1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16.5">
      <c r="A12" s="3" t="s">
        <v>1</v>
      </c>
      <c r="B12" s="3" t="s">
        <v>23</v>
      </c>
      <c r="C12" s="3" t="s">
        <v>1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ht="15">
      <c r="A13" s="11" t="s">
        <v>1</v>
      </c>
      <c r="B13" s="11" t="s">
        <v>24</v>
      </c>
      <c r="C13" s="11" t="s">
        <v>1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4.25">
      <c r="A14" s="5" t="s">
        <v>25</v>
      </c>
      <c r="B14" s="5" t="s">
        <v>26</v>
      </c>
      <c r="C14" s="5" t="s">
        <v>1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4.25">
      <c r="A15" s="5" t="s">
        <v>1</v>
      </c>
      <c r="B15" s="5" t="s">
        <v>27</v>
      </c>
      <c r="C15" s="5" t="s">
        <v>1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5" t="s">
        <v>1</v>
      </c>
      <c r="B16" s="5" t="s">
        <v>28</v>
      </c>
      <c r="C16" s="5" t="s">
        <v>1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>
      <c r="A17" s="5" t="s">
        <v>1</v>
      </c>
      <c r="B17" s="5" t="s">
        <v>29</v>
      </c>
      <c r="C17" s="5" t="s">
        <v>1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4.25">
      <c r="A18" s="5" t="s">
        <v>1</v>
      </c>
      <c r="B18" s="5" t="s">
        <v>30</v>
      </c>
      <c r="C18" s="5" t="s">
        <v>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4.25">
      <c r="A19" s="5" t="s">
        <v>1</v>
      </c>
      <c r="B19" s="5" t="s">
        <v>31</v>
      </c>
      <c r="C19" s="5" t="s">
        <v>1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4.25">
      <c r="A20" s="5" t="s">
        <v>1</v>
      </c>
      <c r="B20" s="5" t="s">
        <v>32</v>
      </c>
      <c r="C20" s="5" t="s">
        <v>1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4.25">
      <c r="A21" s="5" t="s">
        <v>1</v>
      </c>
      <c r="B21" s="5" t="s">
        <v>33</v>
      </c>
      <c r="C21" s="5" t="s">
        <v>1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4.25">
      <c r="A22" s="5" t="s">
        <v>1</v>
      </c>
      <c r="B22" s="5" t="s">
        <v>34</v>
      </c>
      <c r="C22" s="5" t="s">
        <v>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4.25">
      <c r="A23" s="5" t="s">
        <v>1</v>
      </c>
      <c r="B23" s="5" t="s">
        <v>35</v>
      </c>
      <c r="C23" s="5" t="s">
        <v>1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4.25">
      <c r="A24" s="5" t="s">
        <v>1</v>
      </c>
      <c r="B24" s="5" t="s">
        <v>36</v>
      </c>
      <c r="C24" s="5" t="s">
        <v>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1" t="s">
        <v>1</v>
      </c>
      <c r="B25" s="11" t="s">
        <v>37</v>
      </c>
      <c r="C25" s="11" t="s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4.25">
      <c r="A26" s="5" t="s">
        <v>1</v>
      </c>
      <c r="B26" s="5" t="s">
        <v>38</v>
      </c>
      <c r="C26" s="5" t="s">
        <v>1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4.25">
      <c r="A27" s="5" t="s">
        <v>1</v>
      </c>
      <c r="B27" s="5" t="s">
        <v>39</v>
      </c>
      <c r="C27" s="5" t="s">
        <v>1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4.25">
      <c r="A28" s="5" t="s">
        <v>1</v>
      </c>
      <c r="B28" s="5" t="s">
        <v>40</v>
      </c>
      <c r="C28" s="5" t="s">
        <v>1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4.25">
      <c r="A29" s="5" t="s">
        <v>1</v>
      </c>
      <c r="B29" s="5" t="s">
        <v>41</v>
      </c>
      <c r="C29" s="5" t="s">
        <v>1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25">
      <c r="A30" s="5" t="s">
        <v>1</v>
      </c>
      <c r="B30" s="5" t="s">
        <v>42</v>
      </c>
      <c r="C30" s="5" t="s">
        <v>1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1" t="s">
        <v>1</v>
      </c>
      <c r="B31" s="11" t="s">
        <v>43</v>
      </c>
      <c r="C31" s="11" t="s">
        <v>1</v>
      </c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4.25">
      <c r="A32" s="5" t="s">
        <v>1</v>
      </c>
      <c r="B32" s="5" t="s">
        <v>44</v>
      </c>
      <c r="C32" s="5" t="s">
        <v>1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4.25">
      <c r="A33" s="5" t="s">
        <v>1</v>
      </c>
      <c r="B33" s="5" t="s">
        <v>45</v>
      </c>
      <c r="C33" s="5" t="s">
        <v>1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4.25">
      <c r="A34" s="5" t="s">
        <v>1</v>
      </c>
      <c r="B34" s="5" t="s">
        <v>46</v>
      </c>
      <c r="C34" s="5" t="s">
        <v>1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25">
      <c r="A35" s="5" t="s">
        <v>1</v>
      </c>
      <c r="B35" s="5" t="s">
        <v>47</v>
      </c>
      <c r="C35" s="5" t="s">
        <v>48</v>
      </c>
      <c r="D35" s="10">
        <v>1</v>
      </c>
      <c r="E35" s="10"/>
      <c r="F35" s="10">
        <f>D35*E35</f>
        <v>0</v>
      </c>
      <c r="G35" s="10"/>
      <c r="H35" s="10">
        <f>D35*G35</f>
        <v>0</v>
      </c>
      <c r="I35" s="10">
        <f>E35+G35</f>
        <v>0</v>
      </c>
      <c r="J35" s="10">
        <f>D35*I35</f>
        <v>0</v>
      </c>
      <c r="K35" s="10">
        <v>625</v>
      </c>
      <c r="L35" s="10">
        <f>D35*K35</f>
        <v>625</v>
      </c>
    </row>
    <row r="36" spans="1:12" ht="14.25">
      <c r="A36" s="5" t="s">
        <v>1</v>
      </c>
      <c r="B36" s="5" t="s">
        <v>49</v>
      </c>
      <c r="C36" s="5" t="s">
        <v>1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1" t="s">
        <v>1</v>
      </c>
      <c r="B37" s="11" t="s">
        <v>50</v>
      </c>
      <c r="C37" s="11" t="s">
        <v>1</v>
      </c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4.25">
      <c r="A38" s="5" t="s">
        <v>51</v>
      </c>
      <c r="B38" s="5" t="s">
        <v>52</v>
      </c>
      <c r="C38" s="5" t="s">
        <v>48</v>
      </c>
      <c r="D38" s="10">
        <v>1</v>
      </c>
      <c r="E38" s="10"/>
      <c r="F38" s="10">
        <f>D38*E38</f>
        <v>0</v>
      </c>
      <c r="G38" s="10"/>
      <c r="H38" s="10">
        <f>D38*G38</f>
        <v>0</v>
      </c>
      <c r="I38" s="10">
        <f>E38+G38</f>
        <v>0</v>
      </c>
      <c r="J38" s="10">
        <f>D38*I38</f>
        <v>0</v>
      </c>
      <c r="K38" s="10">
        <v>15</v>
      </c>
      <c r="L38" s="10">
        <f>D38*K38</f>
        <v>15</v>
      </c>
    </row>
    <row r="39" spans="1:12" ht="14.25">
      <c r="A39" s="5" t="s">
        <v>1</v>
      </c>
      <c r="B39" s="5" t="s">
        <v>53</v>
      </c>
      <c r="C39" s="5" t="s">
        <v>1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25">
      <c r="A40" s="5" t="s">
        <v>1</v>
      </c>
      <c r="B40" s="5" t="s">
        <v>54</v>
      </c>
      <c r="C40" s="5" t="s">
        <v>48</v>
      </c>
      <c r="D40" s="10">
        <v>1</v>
      </c>
      <c r="E40" s="10"/>
      <c r="F40" s="10">
        <f>D40*E40</f>
        <v>0</v>
      </c>
      <c r="G40" s="10"/>
      <c r="H40" s="10">
        <f>D40*G40</f>
        <v>0</v>
      </c>
      <c r="I40" s="10">
        <f>E40+G40</f>
        <v>0</v>
      </c>
      <c r="J40" s="10">
        <f>D40*I40</f>
        <v>0</v>
      </c>
      <c r="K40" s="10">
        <v>2</v>
      </c>
      <c r="L40" s="10">
        <f>D40*K40</f>
        <v>2</v>
      </c>
    </row>
    <row r="41" spans="1:12" ht="14.25">
      <c r="A41" s="5" t="s">
        <v>1</v>
      </c>
      <c r="B41" s="5" t="s">
        <v>55</v>
      </c>
      <c r="C41" s="5" t="s">
        <v>48</v>
      </c>
      <c r="D41" s="10">
        <v>1</v>
      </c>
      <c r="E41" s="10"/>
      <c r="F41" s="10">
        <f>D41*E41</f>
        <v>0</v>
      </c>
      <c r="G41" s="10"/>
      <c r="H41" s="10">
        <f>D41*G41</f>
        <v>0</v>
      </c>
      <c r="I41" s="10">
        <f>E41+G41</f>
        <v>0</v>
      </c>
      <c r="J41" s="10">
        <f>D41*I41</f>
        <v>0</v>
      </c>
      <c r="K41" s="10">
        <v>0.5</v>
      </c>
      <c r="L41" s="10">
        <f>D41*K41</f>
        <v>0.5</v>
      </c>
    </row>
    <row r="42" spans="1:12" ht="14.25">
      <c r="A42" s="5" t="s">
        <v>1</v>
      </c>
      <c r="B42" s="5" t="s">
        <v>56</v>
      </c>
      <c r="C42" s="5" t="s">
        <v>1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1" t="s">
        <v>57</v>
      </c>
      <c r="B43" s="11" t="s">
        <v>58</v>
      </c>
      <c r="C43" s="11" t="s">
        <v>1</v>
      </c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4.25">
      <c r="A44" s="5" t="s">
        <v>1</v>
      </c>
      <c r="B44" s="5" t="s">
        <v>59</v>
      </c>
      <c r="C44" s="5" t="s">
        <v>1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1" t="s">
        <v>1</v>
      </c>
      <c r="B45" s="11" t="s">
        <v>60</v>
      </c>
      <c r="C45" s="11" t="s">
        <v>1</v>
      </c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4.25">
      <c r="A46" s="5" t="s">
        <v>61</v>
      </c>
      <c r="B46" s="5" t="s">
        <v>62</v>
      </c>
      <c r="C46" s="5" t="s">
        <v>48</v>
      </c>
      <c r="D46" s="10">
        <v>2</v>
      </c>
      <c r="E46" s="10"/>
      <c r="F46" s="10">
        <f>D46*E46</f>
        <v>0</v>
      </c>
      <c r="G46" s="10"/>
      <c r="H46" s="10">
        <f>D46*G46</f>
        <v>0</v>
      </c>
      <c r="I46" s="10">
        <f>E46+G46</f>
        <v>0</v>
      </c>
      <c r="J46" s="10">
        <f>D46*I46</f>
        <v>0</v>
      </c>
      <c r="K46" s="10">
        <v>12</v>
      </c>
      <c r="L46" s="10">
        <f>D46*K46</f>
        <v>24</v>
      </c>
    </row>
    <row r="47" spans="1:12" ht="14.25">
      <c r="A47" s="5" t="s">
        <v>63</v>
      </c>
      <c r="B47" s="5" t="s">
        <v>64</v>
      </c>
      <c r="C47" s="5" t="s">
        <v>48</v>
      </c>
      <c r="D47" s="10">
        <v>1</v>
      </c>
      <c r="E47" s="10"/>
      <c r="F47" s="10">
        <f>D47*E47</f>
        <v>0</v>
      </c>
      <c r="G47" s="10"/>
      <c r="H47" s="10">
        <f>D47*G47</f>
        <v>0</v>
      </c>
      <c r="I47" s="10">
        <f>E47+G47</f>
        <v>0</v>
      </c>
      <c r="J47" s="10">
        <f>D47*I47</f>
        <v>0</v>
      </c>
      <c r="K47" s="10">
        <v>15</v>
      </c>
      <c r="L47" s="10">
        <f>D47*K47</f>
        <v>15</v>
      </c>
    </row>
    <row r="48" spans="1:12" ht="14.25">
      <c r="A48" s="5" t="s">
        <v>65</v>
      </c>
      <c r="B48" s="5" t="s">
        <v>66</v>
      </c>
      <c r="C48" s="5" t="s">
        <v>1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1" t="s">
        <v>1</v>
      </c>
      <c r="B49" s="11" t="s">
        <v>67</v>
      </c>
      <c r="C49" s="11" t="s">
        <v>1</v>
      </c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4.25">
      <c r="A50" s="5" t="s">
        <v>68</v>
      </c>
      <c r="B50" s="5" t="s">
        <v>69</v>
      </c>
      <c r="C50" s="5" t="s">
        <v>48</v>
      </c>
      <c r="D50" s="10">
        <v>1</v>
      </c>
      <c r="E50" s="10"/>
      <c r="F50" s="10">
        <f>D50*E50</f>
        <v>0</v>
      </c>
      <c r="G50" s="10"/>
      <c r="H50" s="10">
        <f>D50*G50</f>
        <v>0</v>
      </c>
      <c r="I50" s="10">
        <f>E50+G50</f>
        <v>0</v>
      </c>
      <c r="J50" s="10">
        <f>D50*I50</f>
        <v>0</v>
      </c>
      <c r="K50" s="10">
        <v>3</v>
      </c>
      <c r="L50" s="10">
        <f>D50*K50</f>
        <v>3</v>
      </c>
    </row>
    <row r="51" spans="1:12" ht="14.25">
      <c r="A51" s="5" t="s">
        <v>70</v>
      </c>
      <c r="B51" s="5" t="s">
        <v>71</v>
      </c>
      <c r="C51" s="5" t="s">
        <v>48</v>
      </c>
      <c r="D51" s="10">
        <v>1</v>
      </c>
      <c r="E51" s="10"/>
      <c r="F51" s="10">
        <f>D51*E51</f>
        <v>0</v>
      </c>
      <c r="G51" s="10"/>
      <c r="H51" s="10">
        <f>D51*G51</f>
        <v>0</v>
      </c>
      <c r="I51" s="10">
        <f>E51+G51</f>
        <v>0</v>
      </c>
      <c r="J51" s="10">
        <f>D51*I51</f>
        <v>0</v>
      </c>
      <c r="K51" s="10">
        <v>4</v>
      </c>
      <c r="L51" s="10">
        <f>D51*K51</f>
        <v>4</v>
      </c>
    </row>
    <row r="52" spans="1:12" ht="15">
      <c r="A52" s="11" t="s">
        <v>1</v>
      </c>
      <c r="B52" s="11" t="s">
        <v>72</v>
      </c>
      <c r="C52" s="11" t="s">
        <v>1</v>
      </c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4.25">
      <c r="A53" s="5" t="s">
        <v>73</v>
      </c>
      <c r="B53" s="5" t="s">
        <v>74</v>
      </c>
      <c r="C53" s="5" t="s">
        <v>48</v>
      </c>
      <c r="D53" s="10">
        <v>8</v>
      </c>
      <c r="E53" s="10"/>
      <c r="F53" s="10">
        <f>D53*E53</f>
        <v>0</v>
      </c>
      <c r="G53" s="10"/>
      <c r="H53" s="10">
        <f>D53*G53</f>
        <v>0</v>
      </c>
      <c r="I53" s="10">
        <f>E53+G53</f>
        <v>0</v>
      </c>
      <c r="J53" s="10">
        <f>D53*I53</f>
        <v>0</v>
      </c>
      <c r="K53" s="10">
        <v>5</v>
      </c>
      <c r="L53" s="10">
        <f>D53*K53</f>
        <v>40</v>
      </c>
    </row>
    <row r="54" spans="1:12" ht="15">
      <c r="A54" s="11" t="s">
        <v>1</v>
      </c>
      <c r="B54" s="11" t="s">
        <v>75</v>
      </c>
      <c r="C54" s="11" t="s">
        <v>1</v>
      </c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4.25">
      <c r="A55" s="5" t="s">
        <v>76</v>
      </c>
      <c r="B55" s="5" t="s">
        <v>77</v>
      </c>
      <c r="C55" s="5" t="s">
        <v>48</v>
      </c>
      <c r="D55" s="10">
        <v>6</v>
      </c>
      <c r="E55" s="10"/>
      <c r="F55" s="10">
        <f>D55*E55</f>
        <v>0</v>
      </c>
      <c r="G55" s="10"/>
      <c r="H55" s="10">
        <f>D55*G55</f>
        <v>0</v>
      </c>
      <c r="I55" s="10">
        <f>E55+G55</f>
        <v>0</v>
      </c>
      <c r="J55" s="10">
        <f>D55*I55</f>
        <v>0</v>
      </c>
      <c r="K55" s="10">
        <v>5</v>
      </c>
      <c r="L55" s="10">
        <f>D55*K55</f>
        <v>30</v>
      </c>
    </row>
    <row r="56" spans="1:12" ht="14.25">
      <c r="A56" s="5" t="s">
        <v>78</v>
      </c>
      <c r="B56" s="5" t="s">
        <v>66</v>
      </c>
      <c r="C56" s="5" t="s">
        <v>1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1" t="s">
        <v>79</v>
      </c>
      <c r="B57" s="11" t="s">
        <v>80</v>
      </c>
      <c r="C57" s="11" t="s">
        <v>1</v>
      </c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4.25">
      <c r="A58" s="5" t="s">
        <v>1</v>
      </c>
      <c r="B58" s="5" t="s">
        <v>81</v>
      </c>
      <c r="C58" s="5" t="s">
        <v>1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1" t="s">
        <v>82</v>
      </c>
      <c r="B59" s="11" t="s">
        <v>83</v>
      </c>
      <c r="C59" s="11" t="s">
        <v>1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4.25">
      <c r="A60" s="5" t="s">
        <v>1</v>
      </c>
      <c r="B60" s="5" t="s">
        <v>84</v>
      </c>
      <c r="C60" s="5" t="s">
        <v>1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1" t="s">
        <v>85</v>
      </c>
      <c r="B61" s="11" t="s">
        <v>86</v>
      </c>
      <c r="C61" s="11" t="s">
        <v>1</v>
      </c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1" t="s">
        <v>1</v>
      </c>
      <c r="B62" s="11" t="s">
        <v>87</v>
      </c>
      <c r="C62" s="11" t="s">
        <v>1</v>
      </c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1" t="s">
        <v>1</v>
      </c>
      <c r="B63" s="11" t="s">
        <v>88</v>
      </c>
      <c r="C63" s="11" t="s">
        <v>1</v>
      </c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1" t="s">
        <v>1</v>
      </c>
      <c r="B64" s="11" t="s">
        <v>89</v>
      </c>
      <c r="C64" s="11" t="s">
        <v>1</v>
      </c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4.25">
      <c r="A65" s="5" t="s">
        <v>1</v>
      </c>
      <c r="B65" s="5" t="s">
        <v>90</v>
      </c>
      <c r="C65" s="5" t="s">
        <v>1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4.25">
      <c r="A66" s="5" t="s">
        <v>1</v>
      </c>
      <c r="B66" s="5" t="s">
        <v>91</v>
      </c>
      <c r="C66" s="5" t="s">
        <v>92</v>
      </c>
      <c r="D66" s="10">
        <v>6</v>
      </c>
      <c r="E66" s="10"/>
      <c r="F66" s="10">
        <f aca="true" t="shared" si="0" ref="F66:F71">D66*E66</f>
        <v>0</v>
      </c>
      <c r="G66" s="10"/>
      <c r="H66" s="10">
        <f aca="true" t="shared" si="1" ref="H66:H71">D66*G66</f>
        <v>0</v>
      </c>
      <c r="I66" s="10">
        <f aca="true" t="shared" si="2" ref="I66:I71">E66+G66</f>
        <v>0</v>
      </c>
      <c r="J66" s="10">
        <f aca="true" t="shared" si="3" ref="J66:J71">D66*I66</f>
        <v>0</v>
      </c>
      <c r="K66" s="10">
        <v>10</v>
      </c>
      <c r="L66" s="10">
        <f aca="true" t="shared" si="4" ref="L66:L71">D66*K66</f>
        <v>60</v>
      </c>
    </row>
    <row r="67" spans="1:12" ht="14.25">
      <c r="A67" s="5" t="s">
        <v>1</v>
      </c>
      <c r="B67" s="5" t="s">
        <v>93</v>
      </c>
      <c r="C67" s="5" t="s">
        <v>92</v>
      </c>
      <c r="D67" s="10">
        <v>7</v>
      </c>
      <c r="E67" s="10"/>
      <c r="F67" s="10">
        <f t="shared" si="0"/>
        <v>0</v>
      </c>
      <c r="G67" s="10"/>
      <c r="H67" s="10">
        <f t="shared" si="1"/>
        <v>0</v>
      </c>
      <c r="I67" s="10">
        <f t="shared" si="2"/>
        <v>0</v>
      </c>
      <c r="J67" s="10">
        <f t="shared" si="3"/>
        <v>0</v>
      </c>
      <c r="K67" s="10">
        <v>10</v>
      </c>
      <c r="L67" s="10">
        <f t="shared" si="4"/>
        <v>70</v>
      </c>
    </row>
    <row r="68" spans="1:12" ht="14.25">
      <c r="A68" s="5" t="s">
        <v>1</v>
      </c>
      <c r="B68" s="5" t="s">
        <v>94</v>
      </c>
      <c r="C68" s="5" t="s">
        <v>92</v>
      </c>
      <c r="D68" s="10">
        <v>1</v>
      </c>
      <c r="E68" s="10"/>
      <c r="F68" s="10">
        <f t="shared" si="0"/>
        <v>0</v>
      </c>
      <c r="G68" s="10"/>
      <c r="H68" s="10">
        <f t="shared" si="1"/>
        <v>0</v>
      </c>
      <c r="I68" s="10">
        <f t="shared" si="2"/>
        <v>0</v>
      </c>
      <c r="J68" s="10">
        <f t="shared" si="3"/>
        <v>0</v>
      </c>
      <c r="K68" s="10">
        <v>10</v>
      </c>
      <c r="L68" s="10">
        <f t="shared" si="4"/>
        <v>10</v>
      </c>
    </row>
    <row r="69" spans="1:12" ht="14.25">
      <c r="A69" s="5" t="s">
        <v>1</v>
      </c>
      <c r="B69" s="5" t="s">
        <v>95</v>
      </c>
      <c r="C69" s="5" t="s">
        <v>92</v>
      </c>
      <c r="D69" s="10">
        <v>14</v>
      </c>
      <c r="E69" s="10"/>
      <c r="F69" s="10">
        <f t="shared" si="0"/>
        <v>0</v>
      </c>
      <c r="G69" s="10"/>
      <c r="H69" s="10">
        <f t="shared" si="1"/>
        <v>0</v>
      </c>
      <c r="I69" s="10">
        <f t="shared" si="2"/>
        <v>0</v>
      </c>
      <c r="J69" s="10">
        <f t="shared" si="3"/>
        <v>0</v>
      </c>
      <c r="K69" s="10">
        <v>15</v>
      </c>
      <c r="L69" s="10">
        <f t="shared" si="4"/>
        <v>210</v>
      </c>
    </row>
    <row r="70" spans="1:12" ht="14.25">
      <c r="A70" s="5" t="s">
        <v>1</v>
      </c>
      <c r="B70" s="5" t="s">
        <v>96</v>
      </c>
      <c r="C70" s="5" t="s">
        <v>92</v>
      </c>
      <c r="D70" s="10">
        <v>6</v>
      </c>
      <c r="E70" s="10"/>
      <c r="F70" s="10">
        <f t="shared" si="0"/>
        <v>0</v>
      </c>
      <c r="G70" s="10"/>
      <c r="H70" s="10">
        <f t="shared" si="1"/>
        <v>0</v>
      </c>
      <c r="I70" s="10">
        <f t="shared" si="2"/>
        <v>0</v>
      </c>
      <c r="J70" s="10">
        <f t="shared" si="3"/>
        <v>0</v>
      </c>
      <c r="K70" s="10">
        <v>15</v>
      </c>
      <c r="L70" s="10">
        <f t="shared" si="4"/>
        <v>90</v>
      </c>
    </row>
    <row r="71" spans="1:12" ht="14.25">
      <c r="A71" s="5" t="s">
        <v>1</v>
      </c>
      <c r="B71" s="5" t="s">
        <v>97</v>
      </c>
      <c r="C71" s="5" t="s">
        <v>92</v>
      </c>
      <c r="D71" s="10">
        <v>12</v>
      </c>
      <c r="E71" s="10"/>
      <c r="F71" s="10">
        <f t="shared" si="0"/>
        <v>0</v>
      </c>
      <c r="G71" s="10"/>
      <c r="H71" s="10">
        <f t="shared" si="1"/>
        <v>0</v>
      </c>
      <c r="I71" s="10">
        <f t="shared" si="2"/>
        <v>0</v>
      </c>
      <c r="J71" s="10">
        <f t="shared" si="3"/>
        <v>0</v>
      </c>
      <c r="K71" s="10">
        <v>15</v>
      </c>
      <c r="L71" s="10">
        <f t="shared" si="4"/>
        <v>180</v>
      </c>
    </row>
    <row r="72" spans="1:12" ht="15">
      <c r="A72" s="11" t="s">
        <v>1</v>
      </c>
      <c r="B72" s="11" t="s">
        <v>98</v>
      </c>
      <c r="C72" s="11" t="s">
        <v>1</v>
      </c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4.25">
      <c r="A73" s="5" t="s">
        <v>1</v>
      </c>
      <c r="B73" s="5" t="s">
        <v>99</v>
      </c>
      <c r="C73" s="5" t="s">
        <v>48</v>
      </c>
      <c r="D73" s="10">
        <v>1</v>
      </c>
      <c r="E73" s="10"/>
      <c r="F73" s="10">
        <f>D73*E73</f>
        <v>0</v>
      </c>
      <c r="G73" s="10"/>
      <c r="H73" s="10">
        <f>D73*G73</f>
        <v>0</v>
      </c>
      <c r="I73" s="10">
        <f>E73+G73</f>
        <v>0</v>
      </c>
      <c r="J73" s="10">
        <f>D73*I73</f>
        <v>0</v>
      </c>
      <c r="K73" s="10">
        <v>0</v>
      </c>
      <c r="L73" s="10">
        <f>D73*K73</f>
        <v>0</v>
      </c>
    </row>
    <row r="74" spans="1:12" ht="15">
      <c r="A74" s="11" t="s">
        <v>1</v>
      </c>
      <c r="B74" s="11" t="s">
        <v>100</v>
      </c>
      <c r="C74" s="11" t="s">
        <v>1</v>
      </c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4.25">
      <c r="A75" s="5" t="s">
        <v>1</v>
      </c>
      <c r="B75" s="5" t="s">
        <v>101</v>
      </c>
      <c r="C75" s="5" t="s">
        <v>48</v>
      </c>
      <c r="D75" s="10">
        <v>14</v>
      </c>
      <c r="E75" s="10"/>
      <c r="F75" s="10">
        <f>D75*E75</f>
        <v>0</v>
      </c>
      <c r="G75" s="10"/>
      <c r="H75" s="10">
        <f>D75*G75</f>
        <v>0</v>
      </c>
      <c r="I75" s="10">
        <f>E75+G75</f>
        <v>0</v>
      </c>
      <c r="J75" s="10">
        <f>D75*I75</f>
        <v>0</v>
      </c>
      <c r="K75" s="10">
        <v>0</v>
      </c>
      <c r="L75" s="10">
        <f>D75*K75</f>
        <v>0</v>
      </c>
    </row>
    <row r="76" spans="1:12" ht="16.5">
      <c r="A76" s="3" t="s">
        <v>1</v>
      </c>
      <c r="B76" s="3" t="s">
        <v>22</v>
      </c>
      <c r="C76" s="3" t="s">
        <v>1</v>
      </c>
      <c r="D76" s="9"/>
      <c r="E76" s="9"/>
      <c r="F76" s="9">
        <f>SUM(F13:F75)</f>
        <v>0</v>
      </c>
      <c r="G76" s="9"/>
      <c r="H76" s="9">
        <f>SUM(H13:H75)</f>
        <v>0</v>
      </c>
      <c r="I76" s="9"/>
      <c r="J76" s="9">
        <f>SUM(J13:J75)</f>
        <v>0</v>
      </c>
      <c r="K76" s="9"/>
      <c r="L76" s="9">
        <f>SUM(L13:L75)</f>
        <v>1378.5</v>
      </c>
    </row>
    <row r="77" spans="1:12" ht="16.5">
      <c r="A77" s="3" t="s">
        <v>1</v>
      </c>
      <c r="B77" s="3" t="s">
        <v>102</v>
      </c>
      <c r="C77" s="3" t="s">
        <v>1</v>
      </c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11" t="s">
        <v>1</v>
      </c>
      <c r="B78" s="11" t="s">
        <v>103</v>
      </c>
      <c r="C78" s="11" t="s">
        <v>1</v>
      </c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4.25">
      <c r="A79" s="5" t="s">
        <v>25</v>
      </c>
      <c r="B79" s="5" t="s">
        <v>104</v>
      </c>
      <c r="C79" s="5" t="s">
        <v>48</v>
      </c>
      <c r="D79" s="10">
        <v>6</v>
      </c>
      <c r="E79" s="10"/>
      <c r="F79" s="10">
        <f>D79*E79</f>
        <v>0</v>
      </c>
      <c r="G79" s="10"/>
      <c r="H79" s="10">
        <f>D79*G79</f>
        <v>0</v>
      </c>
      <c r="I79" s="10">
        <f>E79+G79</f>
        <v>0</v>
      </c>
      <c r="J79" s="10">
        <f>D79*I79</f>
        <v>0</v>
      </c>
      <c r="K79" s="10">
        <v>2.9</v>
      </c>
      <c r="L79" s="10">
        <f>D79*K79</f>
        <v>17.4</v>
      </c>
    </row>
    <row r="80" spans="1:12" ht="14.25">
      <c r="A80" s="5" t="s">
        <v>1</v>
      </c>
      <c r="B80" s="5" t="s">
        <v>105</v>
      </c>
      <c r="C80" s="5" t="s">
        <v>1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4.25">
      <c r="A81" s="5" t="s">
        <v>1</v>
      </c>
      <c r="B81" s="5" t="s">
        <v>106</v>
      </c>
      <c r="C81" s="5" t="s">
        <v>48</v>
      </c>
      <c r="D81" s="10">
        <v>6</v>
      </c>
      <c r="E81" s="10"/>
      <c r="F81" s="10">
        <f>D81*E81</f>
        <v>0</v>
      </c>
      <c r="G81" s="10"/>
      <c r="H81" s="10">
        <f>D81*G81</f>
        <v>0</v>
      </c>
      <c r="I81" s="10">
        <f>E81+G81</f>
        <v>0</v>
      </c>
      <c r="J81" s="10">
        <f>D81*I81</f>
        <v>0</v>
      </c>
      <c r="K81" s="10">
        <v>0.5</v>
      </c>
      <c r="L81" s="10">
        <f>D81*K81</f>
        <v>3</v>
      </c>
    </row>
    <row r="82" spans="1:12" ht="14.25">
      <c r="A82" s="5" t="s">
        <v>107</v>
      </c>
      <c r="B82" s="5" t="s">
        <v>66</v>
      </c>
      <c r="C82" s="5" t="s">
        <v>1</v>
      </c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1" t="s">
        <v>1</v>
      </c>
      <c r="B83" s="11" t="s">
        <v>108</v>
      </c>
      <c r="C83" s="11" t="s">
        <v>1</v>
      </c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4.25">
      <c r="A84" s="5" t="s">
        <v>109</v>
      </c>
      <c r="B84" s="5" t="s">
        <v>110</v>
      </c>
      <c r="C84" s="5" t="s">
        <v>48</v>
      </c>
      <c r="D84" s="10">
        <v>2</v>
      </c>
      <c r="E84" s="10"/>
      <c r="F84" s="10">
        <f>D84*E84</f>
        <v>0</v>
      </c>
      <c r="G84" s="10"/>
      <c r="H84" s="10">
        <f>D84*G84</f>
        <v>0</v>
      </c>
      <c r="I84" s="10">
        <f>E84+G84</f>
        <v>0</v>
      </c>
      <c r="J84" s="10">
        <f>D84*I84</f>
        <v>0</v>
      </c>
      <c r="K84" s="10">
        <v>1.5</v>
      </c>
      <c r="L84" s="10">
        <f>D84*K84</f>
        <v>3</v>
      </c>
    </row>
    <row r="85" spans="1:12" ht="15">
      <c r="A85" s="11" t="s">
        <v>79</v>
      </c>
      <c r="B85" s="11" t="s">
        <v>80</v>
      </c>
      <c r="C85" s="11" t="s">
        <v>1</v>
      </c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4.25">
      <c r="A86" s="5" t="s">
        <v>1</v>
      </c>
      <c r="B86" s="5" t="s">
        <v>81</v>
      </c>
      <c r="C86" s="5" t="s">
        <v>1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1" t="s">
        <v>82</v>
      </c>
      <c r="B87" s="11" t="s">
        <v>83</v>
      </c>
      <c r="C87" s="11" t="s">
        <v>1</v>
      </c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4.25">
      <c r="A88" s="5" t="s">
        <v>1</v>
      </c>
      <c r="B88" s="5" t="s">
        <v>84</v>
      </c>
      <c r="C88" s="5" t="s">
        <v>1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1" t="s">
        <v>85</v>
      </c>
      <c r="B89" s="11" t="s">
        <v>111</v>
      </c>
      <c r="C89" s="11" t="s">
        <v>1</v>
      </c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4.25">
      <c r="A90" s="5" t="s">
        <v>1</v>
      </c>
      <c r="B90" s="5" t="s">
        <v>112</v>
      </c>
      <c r="C90" s="5" t="s">
        <v>113</v>
      </c>
      <c r="D90" s="10">
        <v>8</v>
      </c>
      <c r="E90" s="10"/>
      <c r="F90" s="10">
        <f>D90*E90</f>
        <v>0</v>
      </c>
      <c r="G90" s="10"/>
      <c r="H90" s="10">
        <f>D90*G90</f>
        <v>0</v>
      </c>
      <c r="I90" s="10">
        <f>E90+G90</f>
        <v>0</v>
      </c>
      <c r="J90" s="10">
        <f>D90*I90</f>
        <v>0</v>
      </c>
      <c r="K90" s="10">
        <v>2</v>
      </c>
      <c r="L90" s="10">
        <f>D90*K90</f>
        <v>16</v>
      </c>
    </row>
    <row r="91" spans="1:12" ht="14.25">
      <c r="A91" s="5" t="s">
        <v>1</v>
      </c>
      <c r="B91" s="5" t="s">
        <v>114</v>
      </c>
      <c r="C91" s="5" t="s">
        <v>113</v>
      </c>
      <c r="D91" s="10">
        <v>10</v>
      </c>
      <c r="E91" s="10"/>
      <c r="F91" s="10">
        <f>D91*E91</f>
        <v>0</v>
      </c>
      <c r="G91" s="10"/>
      <c r="H91" s="10">
        <f>D91*G91</f>
        <v>0</v>
      </c>
      <c r="I91" s="10">
        <f>E91+G91</f>
        <v>0</v>
      </c>
      <c r="J91" s="10">
        <f>D91*I91</f>
        <v>0</v>
      </c>
      <c r="K91" s="10">
        <v>3</v>
      </c>
      <c r="L91" s="10">
        <f>D91*K91</f>
        <v>30</v>
      </c>
    </row>
    <row r="92" spans="1:12" ht="15">
      <c r="A92" s="11" t="s">
        <v>1</v>
      </c>
      <c r="B92" s="11" t="s">
        <v>98</v>
      </c>
      <c r="C92" s="11" t="s">
        <v>1</v>
      </c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4.25">
      <c r="A93" s="5" t="s">
        <v>1</v>
      </c>
      <c r="B93" s="5" t="s">
        <v>115</v>
      </c>
      <c r="C93" s="5" t="s">
        <v>48</v>
      </c>
      <c r="D93" s="10">
        <v>1</v>
      </c>
      <c r="E93" s="10"/>
      <c r="F93" s="10">
        <f>D93*E93</f>
        <v>0</v>
      </c>
      <c r="G93" s="10"/>
      <c r="H93" s="10">
        <f>D93*G93</f>
        <v>0</v>
      </c>
      <c r="I93" s="10">
        <f>E93+G93</f>
        <v>0</v>
      </c>
      <c r="J93" s="10">
        <f>D93*I93</f>
        <v>0</v>
      </c>
      <c r="K93" s="10">
        <v>0</v>
      </c>
      <c r="L93" s="10">
        <f>D93*K93</f>
        <v>0</v>
      </c>
    </row>
    <row r="94" spans="1:12" ht="15">
      <c r="A94" s="11" t="s">
        <v>1</v>
      </c>
      <c r="B94" s="11" t="s">
        <v>100</v>
      </c>
      <c r="C94" s="11" t="s">
        <v>1</v>
      </c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4.25">
      <c r="A95" s="5" t="s">
        <v>1</v>
      </c>
      <c r="B95" s="5" t="s">
        <v>101</v>
      </c>
      <c r="C95" s="5" t="s">
        <v>48</v>
      </c>
      <c r="D95" s="10">
        <v>6</v>
      </c>
      <c r="E95" s="10"/>
      <c r="F95" s="10">
        <f>D95*E95</f>
        <v>0</v>
      </c>
      <c r="G95" s="10"/>
      <c r="H95" s="10">
        <f>D95*G95</f>
        <v>0</v>
      </c>
      <c r="I95" s="10">
        <f>E95+G95</f>
        <v>0</v>
      </c>
      <c r="J95" s="10">
        <f>D95*I95</f>
        <v>0</v>
      </c>
      <c r="K95" s="10">
        <v>0</v>
      </c>
      <c r="L95" s="10">
        <f>D95*K95</f>
        <v>0</v>
      </c>
    </row>
    <row r="96" spans="1:12" ht="16.5">
      <c r="A96" s="3" t="s">
        <v>1</v>
      </c>
      <c r="B96" s="3" t="s">
        <v>22</v>
      </c>
      <c r="C96" s="3" t="s">
        <v>1</v>
      </c>
      <c r="D96" s="9"/>
      <c r="E96" s="9"/>
      <c r="F96" s="9">
        <f>SUM(F78:F95)</f>
        <v>0</v>
      </c>
      <c r="G96" s="9"/>
      <c r="H96" s="9">
        <f>SUM(H78:H95)</f>
        <v>0</v>
      </c>
      <c r="I96" s="9"/>
      <c r="J96" s="9">
        <f>SUM(J78:J95)</f>
        <v>0</v>
      </c>
      <c r="K96" s="9"/>
      <c r="L96" s="9">
        <f>SUM(L78:L95)</f>
        <v>69.4</v>
      </c>
    </row>
    <row r="97" spans="1:12" ht="16.5">
      <c r="A97" s="3" t="s">
        <v>1</v>
      </c>
      <c r="B97" s="3" t="s">
        <v>116</v>
      </c>
      <c r="C97" s="3" t="s">
        <v>1</v>
      </c>
      <c r="D97" s="9"/>
      <c r="E97" s="9"/>
      <c r="F97" s="9"/>
      <c r="G97" s="9"/>
      <c r="H97" s="9"/>
      <c r="I97" s="9"/>
      <c r="J97" s="9"/>
      <c r="K97" s="9"/>
      <c r="L97" s="9"/>
    </row>
    <row r="98" spans="1:12" ht="14.25">
      <c r="A98" s="5" t="s">
        <v>1</v>
      </c>
      <c r="B98" s="5" t="s">
        <v>117</v>
      </c>
      <c r="C98" s="5" t="s">
        <v>1</v>
      </c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1" t="s">
        <v>1</v>
      </c>
      <c r="B99" s="11" t="s">
        <v>103</v>
      </c>
      <c r="C99" s="11" t="s">
        <v>1</v>
      </c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4.25">
      <c r="A100" s="5" t="s">
        <v>25</v>
      </c>
      <c r="B100" s="5" t="s">
        <v>104</v>
      </c>
      <c r="C100" s="5" t="s">
        <v>48</v>
      </c>
      <c r="D100" s="10">
        <v>2</v>
      </c>
      <c r="E100" s="10"/>
      <c r="F100" s="10">
        <f>D100*E100</f>
        <v>0</v>
      </c>
      <c r="G100" s="10"/>
      <c r="H100" s="10">
        <f>D100*G100</f>
        <v>0</v>
      </c>
      <c r="I100" s="10">
        <f>E100+G100</f>
        <v>0</v>
      </c>
      <c r="J100" s="10">
        <f>D100*I100</f>
        <v>0</v>
      </c>
      <c r="K100" s="10">
        <v>2.9</v>
      </c>
      <c r="L100" s="10">
        <f>D100*K100</f>
        <v>5.8</v>
      </c>
    </row>
    <row r="101" spans="1:12" ht="14.25">
      <c r="A101" s="5" t="s">
        <v>1</v>
      </c>
      <c r="B101" s="5" t="s">
        <v>105</v>
      </c>
      <c r="C101" s="5" t="s">
        <v>1</v>
      </c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4.25">
      <c r="A102" s="5" t="s">
        <v>1</v>
      </c>
      <c r="B102" s="5" t="s">
        <v>106</v>
      </c>
      <c r="C102" s="5" t="s">
        <v>48</v>
      </c>
      <c r="D102" s="10">
        <v>2</v>
      </c>
      <c r="E102" s="10"/>
      <c r="F102" s="10">
        <f>D102*E102</f>
        <v>0</v>
      </c>
      <c r="G102" s="10"/>
      <c r="H102" s="10">
        <f>D102*G102</f>
        <v>0</v>
      </c>
      <c r="I102" s="10">
        <f>E102+G102</f>
        <v>0</v>
      </c>
      <c r="J102" s="10">
        <f>D102*I102</f>
        <v>0</v>
      </c>
      <c r="K102" s="10">
        <v>0.5</v>
      </c>
      <c r="L102" s="10">
        <f>D102*K102</f>
        <v>1</v>
      </c>
    </row>
    <row r="103" spans="1:12" ht="14.25">
      <c r="A103" s="5" t="s">
        <v>107</v>
      </c>
      <c r="B103" s="5" t="s">
        <v>66</v>
      </c>
      <c r="C103" s="5" t="s">
        <v>1</v>
      </c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1" t="s">
        <v>79</v>
      </c>
      <c r="B104" s="11" t="s">
        <v>80</v>
      </c>
      <c r="C104" s="11" t="s">
        <v>1</v>
      </c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4.25">
      <c r="A105" s="5" t="s">
        <v>1</v>
      </c>
      <c r="B105" s="5" t="s">
        <v>81</v>
      </c>
      <c r="C105" s="5" t="s">
        <v>1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1" t="s">
        <v>82</v>
      </c>
      <c r="B106" s="11" t="s">
        <v>83</v>
      </c>
      <c r="C106" s="11" t="s">
        <v>1</v>
      </c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4.25">
      <c r="A107" s="5" t="s">
        <v>1</v>
      </c>
      <c r="B107" s="5" t="s">
        <v>84</v>
      </c>
      <c r="C107" s="5" t="s">
        <v>1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1" t="s">
        <v>85</v>
      </c>
      <c r="B108" s="11" t="s">
        <v>111</v>
      </c>
      <c r="C108" s="11" t="s">
        <v>1</v>
      </c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4.25">
      <c r="A109" s="5" t="s">
        <v>1</v>
      </c>
      <c r="B109" s="5" t="s">
        <v>112</v>
      </c>
      <c r="C109" s="5" t="s">
        <v>113</v>
      </c>
      <c r="D109" s="10">
        <v>2</v>
      </c>
      <c r="E109" s="10"/>
      <c r="F109" s="10">
        <f>D109*E109</f>
        <v>0</v>
      </c>
      <c r="G109" s="10"/>
      <c r="H109" s="10">
        <f>D109*G109</f>
        <v>0</v>
      </c>
      <c r="I109" s="10">
        <f>E109+G109</f>
        <v>0</v>
      </c>
      <c r="J109" s="10">
        <f>D109*I109</f>
        <v>0</v>
      </c>
      <c r="K109" s="10">
        <v>2</v>
      </c>
      <c r="L109" s="10">
        <f>D109*K109</f>
        <v>4</v>
      </c>
    </row>
    <row r="110" spans="1:12" ht="15">
      <c r="A110" s="11" t="s">
        <v>1</v>
      </c>
      <c r="B110" s="11" t="s">
        <v>98</v>
      </c>
      <c r="C110" s="11" t="s">
        <v>1</v>
      </c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4.25">
      <c r="A111" s="5" t="s">
        <v>1</v>
      </c>
      <c r="B111" s="5" t="s">
        <v>115</v>
      </c>
      <c r="C111" s="5" t="s">
        <v>48</v>
      </c>
      <c r="D111" s="10">
        <v>1</v>
      </c>
      <c r="E111" s="10"/>
      <c r="F111" s="10">
        <f>D111*E111</f>
        <v>0</v>
      </c>
      <c r="G111" s="10"/>
      <c r="H111" s="10">
        <f>D111*G111</f>
        <v>0</v>
      </c>
      <c r="I111" s="10">
        <f>E111+G111</f>
        <v>0</v>
      </c>
      <c r="J111" s="10">
        <f>D111*I111</f>
        <v>0</v>
      </c>
      <c r="K111" s="10">
        <v>0</v>
      </c>
      <c r="L111" s="10">
        <f>D111*K111</f>
        <v>0</v>
      </c>
    </row>
    <row r="112" spans="1:12" ht="15">
      <c r="A112" s="11" t="s">
        <v>1</v>
      </c>
      <c r="B112" s="11" t="s">
        <v>100</v>
      </c>
      <c r="C112" s="11" t="s">
        <v>1</v>
      </c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4.25">
      <c r="A113" s="5" t="s">
        <v>1</v>
      </c>
      <c r="B113" s="5" t="s">
        <v>101</v>
      </c>
      <c r="C113" s="5" t="s">
        <v>48</v>
      </c>
      <c r="D113" s="10">
        <v>2</v>
      </c>
      <c r="E113" s="10"/>
      <c r="F113" s="10">
        <f>D113*E113</f>
        <v>0</v>
      </c>
      <c r="G113" s="10"/>
      <c r="H113" s="10">
        <f>D113*G113</f>
        <v>0</v>
      </c>
      <c r="I113" s="10">
        <f>E113+G113</f>
        <v>0</v>
      </c>
      <c r="J113" s="10">
        <f>D113*I113</f>
        <v>0</v>
      </c>
      <c r="K113" s="10">
        <v>0</v>
      </c>
      <c r="L113" s="10">
        <f>D113*K113</f>
        <v>0</v>
      </c>
    </row>
    <row r="114" spans="1:12" ht="16.5">
      <c r="A114" s="3" t="s">
        <v>1</v>
      </c>
      <c r="B114" s="3" t="s">
        <v>22</v>
      </c>
      <c r="C114" s="3" t="s">
        <v>1</v>
      </c>
      <c r="D114" s="9"/>
      <c r="E114" s="9"/>
      <c r="F114" s="9">
        <f>SUM(F98:F113)</f>
        <v>0</v>
      </c>
      <c r="G114" s="9"/>
      <c r="H114" s="9">
        <f>SUM(H98:H113)</f>
        <v>0</v>
      </c>
      <c r="I114" s="9"/>
      <c r="J114" s="9">
        <f>SUM(J98:J113)</f>
        <v>0</v>
      </c>
      <c r="K114" s="9"/>
      <c r="L114" s="9">
        <f>SUM(L98:L113)</f>
        <v>10.8</v>
      </c>
    </row>
    <row r="115" spans="1:12" ht="16.5">
      <c r="A115" s="3" t="s">
        <v>1</v>
      </c>
      <c r="B115" s="3" t="s">
        <v>118</v>
      </c>
      <c r="C115" s="3" t="s">
        <v>1</v>
      </c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">
      <c r="A116" s="11" t="s">
        <v>1</v>
      </c>
      <c r="B116" s="11" t="s">
        <v>119</v>
      </c>
      <c r="C116" s="11" t="s">
        <v>1</v>
      </c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>
      <c r="A117" s="11" t="s">
        <v>1</v>
      </c>
      <c r="B117" s="11" t="s">
        <v>120</v>
      </c>
      <c r="C117" s="11" t="s">
        <v>1</v>
      </c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>
      <c r="A118" s="11" t="s">
        <v>1</v>
      </c>
      <c r="B118" s="11" t="s">
        <v>121</v>
      </c>
      <c r="C118" s="11" t="s">
        <v>1</v>
      </c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4.25">
      <c r="A119" s="5" t="s">
        <v>1</v>
      </c>
      <c r="B119" s="5" t="s">
        <v>122</v>
      </c>
      <c r="C119" s="5" t="s">
        <v>123</v>
      </c>
      <c r="D119" s="10">
        <v>100</v>
      </c>
      <c r="E119" s="10"/>
      <c r="F119" s="10">
        <f>D119*E119</f>
        <v>0</v>
      </c>
      <c r="G119" s="10"/>
      <c r="H119" s="10">
        <f>D119*G119</f>
        <v>0</v>
      </c>
      <c r="I119" s="10">
        <f>E119+G119</f>
        <v>0</v>
      </c>
      <c r="J119" s="10">
        <f>D119*I119</f>
        <v>0</v>
      </c>
      <c r="K119" s="10">
        <v>0</v>
      </c>
      <c r="L119" s="10">
        <f>D119*K119</f>
        <v>0</v>
      </c>
    </row>
    <row r="120" spans="1:12" ht="15">
      <c r="A120" s="11" t="s">
        <v>1</v>
      </c>
      <c r="B120" s="11" t="s">
        <v>124</v>
      </c>
      <c r="C120" s="11" t="s">
        <v>1</v>
      </c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4.25">
      <c r="A121" s="5" t="s">
        <v>1</v>
      </c>
      <c r="B121" s="5" t="s">
        <v>125</v>
      </c>
      <c r="C121" s="5" t="s">
        <v>123</v>
      </c>
      <c r="D121" s="10">
        <v>12</v>
      </c>
      <c r="E121" s="10"/>
      <c r="F121" s="10">
        <f>D121*E121</f>
        <v>0</v>
      </c>
      <c r="G121" s="10"/>
      <c r="H121" s="10">
        <f>D121*G121</f>
        <v>0</v>
      </c>
      <c r="I121" s="10">
        <f>E121+G121</f>
        <v>0</v>
      </c>
      <c r="J121" s="10">
        <f>D121*I121</f>
        <v>0</v>
      </c>
      <c r="K121" s="10">
        <v>1</v>
      </c>
      <c r="L121" s="10">
        <f>D121*K121</f>
        <v>12</v>
      </c>
    </row>
    <row r="122" spans="1:12" ht="15">
      <c r="A122" s="11" t="s">
        <v>1</v>
      </c>
      <c r="B122" s="11" t="s">
        <v>126</v>
      </c>
      <c r="C122" s="11" t="s">
        <v>1</v>
      </c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4.25">
      <c r="A123" s="5" t="s">
        <v>1</v>
      </c>
      <c r="B123" s="5" t="s">
        <v>127</v>
      </c>
      <c r="C123" s="5" t="s">
        <v>113</v>
      </c>
      <c r="D123" s="10">
        <v>3</v>
      </c>
      <c r="E123" s="10"/>
      <c r="F123" s="10">
        <f>D123*E123</f>
        <v>0</v>
      </c>
      <c r="G123" s="10"/>
      <c r="H123" s="10">
        <f>D123*G123</f>
        <v>0</v>
      </c>
      <c r="I123" s="10">
        <f>E123+G123</f>
        <v>0</v>
      </c>
      <c r="J123" s="10">
        <f>D123*I123</f>
        <v>0</v>
      </c>
      <c r="K123" s="10">
        <v>0.05</v>
      </c>
      <c r="L123" s="10">
        <f>D123*K123</f>
        <v>0.15000000000000002</v>
      </c>
    </row>
    <row r="124" spans="1:12" ht="15">
      <c r="A124" s="11" t="s">
        <v>1</v>
      </c>
      <c r="B124" s="11" t="s">
        <v>128</v>
      </c>
      <c r="C124" s="11" t="s">
        <v>1</v>
      </c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4.25">
      <c r="A125" s="5" t="s">
        <v>1</v>
      </c>
      <c r="B125" s="5" t="s">
        <v>129</v>
      </c>
      <c r="C125" s="5" t="s">
        <v>123</v>
      </c>
      <c r="D125" s="10">
        <v>4</v>
      </c>
      <c r="E125" s="10"/>
      <c r="F125" s="10">
        <f>D125*E125</f>
        <v>0</v>
      </c>
      <c r="G125" s="10"/>
      <c r="H125" s="10">
        <f>D125*G125</f>
        <v>0</v>
      </c>
      <c r="I125" s="10">
        <f>E125+G125</f>
        <v>0</v>
      </c>
      <c r="J125" s="10">
        <f>D125*I125</f>
        <v>0</v>
      </c>
      <c r="K125" s="10">
        <v>1</v>
      </c>
      <c r="L125" s="10">
        <f>D125*K125</f>
        <v>4</v>
      </c>
    </row>
    <row r="126" spans="1:12" ht="15">
      <c r="A126" s="11" t="s">
        <v>1</v>
      </c>
      <c r="B126" s="11" t="s">
        <v>130</v>
      </c>
      <c r="C126" s="11" t="s">
        <v>1</v>
      </c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4.25">
      <c r="A127" s="5" t="s">
        <v>1</v>
      </c>
      <c r="B127" s="5" t="s">
        <v>131</v>
      </c>
      <c r="C127" s="5" t="s">
        <v>48</v>
      </c>
      <c r="D127" s="10">
        <v>2</v>
      </c>
      <c r="E127" s="10"/>
      <c r="F127" s="10">
        <f>D127*E127</f>
        <v>0</v>
      </c>
      <c r="G127" s="10"/>
      <c r="H127" s="10">
        <f>D127*G127</f>
        <v>0</v>
      </c>
      <c r="I127" s="10">
        <f>E127+G127</f>
        <v>0</v>
      </c>
      <c r="J127" s="10">
        <f>D127*I127</f>
        <v>0</v>
      </c>
      <c r="K127" s="10">
        <v>0</v>
      </c>
      <c r="L127" s="10">
        <f>D127*K127</f>
        <v>0</v>
      </c>
    </row>
    <row r="128" spans="1:12" ht="15">
      <c r="A128" s="11" t="s">
        <v>1</v>
      </c>
      <c r="B128" s="11"/>
      <c r="C128" s="11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4.25">
      <c r="A129" s="5" t="s">
        <v>1</v>
      </c>
      <c r="B129" s="5"/>
      <c r="C129" s="5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1" t="s">
        <v>1</v>
      </c>
      <c r="B130" s="11" t="s">
        <v>132</v>
      </c>
      <c r="C130" s="11" t="s">
        <v>1</v>
      </c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4.25">
      <c r="A131" s="5" t="s">
        <v>1</v>
      </c>
      <c r="B131" s="5" t="s">
        <v>133</v>
      </c>
      <c r="C131" s="5" t="s">
        <v>48</v>
      </c>
      <c r="D131" s="10">
        <v>4</v>
      </c>
      <c r="E131" s="10"/>
      <c r="F131" s="10">
        <f>D131*E131</f>
        <v>0</v>
      </c>
      <c r="G131" s="10"/>
      <c r="H131" s="10">
        <f>D131*G131</f>
        <v>0</v>
      </c>
      <c r="I131" s="10">
        <f>E131+G131</f>
        <v>0</v>
      </c>
      <c r="J131" s="10">
        <f>D131*I131</f>
        <v>0</v>
      </c>
      <c r="K131" s="10">
        <v>0</v>
      </c>
      <c r="L131" s="10">
        <f>D131*K131</f>
        <v>0</v>
      </c>
    </row>
    <row r="132" spans="1:12" ht="14.25">
      <c r="A132" s="5" t="s">
        <v>1</v>
      </c>
      <c r="B132" s="5" t="s">
        <v>206</v>
      </c>
      <c r="C132" s="5" t="s">
        <v>48</v>
      </c>
      <c r="D132" s="10">
        <v>1</v>
      </c>
      <c r="E132" s="10"/>
      <c r="F132" s="10">
        <f>D132*E132</f>
        <v>0</v>
      </c>
      <c r="G132" s="10"/>
      <c r="H132" s="10">
        <f>D132*G132</f>
        <v>0</v>
      </c>
      <c r="I132" s="10">
        <f>E132+G132</f>
        <v>0</v>
      </c>
      <c r="J132" s="10">
        <f>D132*I132</f>
        <v>0</v>
      </c>
      <c r="K132" s="10">
        <v>0</v>
      </c>
      <c r="L132" s="10">
        <f>D132*K132</f>
        <v>0</v>
      </c>
    </row>
    <row r="133" spans="1:12" ht="14.25">
      <c r="A133" s="5" t="s">
        <v>1</v>
      </c>
      <c r="B133" s="5" t="s">
        <v>134</v>
      </c>
      <c r="C133" s="5" t="s">
        <v>123</v>
      </c>
      <c r="D133" s="10">
        <v>1864</v>
      </c>
      <c r="E133" s="10"/>
      <c r="F133" s="10">
        <f>D133*E133</f>
        <v>0</v>
      </c>
      <c r="G133" s="10"/>
      <c r="H133" s="10">
        <f>D133*G133</f>
        <v>0</v>
      </c>
      <c r="I133" s="10">
        <f>E133+G133</f>
        <v>0</v>
      </c>
      <c r="J133" s="10">
        <f>D133*I133</f>
        <v>0</v>
      </c>
      <c r="K133" s="10">
        <v>0</v>
      </c>
      <c r="L133" s="10">
        <f>D133*K133</f>
        <v>0</v>
      </c>
    </row>
    <row r="134" spans="1:12" ht="14.25">
      <c r="A134" s="5" t="s">
        <v>1</v>
      </c>
      <c r="B134" s="5" t="s">
        <v>207</v>
      </c>
      <c r="C134" s="5" t="s">
        <v>48</v>
      </c>
      <c r="D134" s="10">
        <v>1</v>
      </c>
      <c r="E134" s="10"/>
      <c r="F134" s="10">
        <f>D134*E134</f>
        <v>0</v>
      </c>
      <c r="G134" s="10"/>
      <c r="H134" s="10">
        <f>D134*G134</f>
        <v>0</v>
      </c>
      <c r="I134" s="10">
        <f>E134+G134</f>
        <v>0</v>
      </c>
      <c r="J134" s="10">
        <f>D134*I134</f>
        <v>0</v>
      </c>
      <c r="K134" s="10">
        <v>0</v>
      </c>
      <c r="L134" s="10">
        <f>D134*K134</f>
        <v>0</v>
      </c>
    </row>
    <row r="135" spans="1:12" ht="14.25">
      <c r="A135" s="5" t="s">
        <v>1</v>
      </c>
      <c r="B135" s="5" t="s">
        <v>208</v>
      </c>
      <c r="C135" s="5" t="s">
        <v>48</v>
      </c>
      <c r="D135" s="10">
        <v>1</v>
      </c>
      <c r="E135" s="10"/>
      <c r="F135" s="10">
        <f>D135*E135</f>
        <v>0</v>
      </c>
      <c r="G135" s="10"/>
      <c r="H135" s="10">
        <f>D135*G135</f>
        <v>0</v>
      </c>
      <c r="I135" s="10">
        <f>E135+G135</f>
        <v>0</v>
      </c>
      <c r="J135" s="10">
        <f>D135*I135</f>
        <v>0</v>
      </c>
      <c r="K135" s="10">
        <v>0</v>
      </c>
      <c r="L135" s="10">
        <f>D135*K135</f>
        <v>0</v>
      </c>
    </row>
    <row r="136" spans="1:12" ht="16.5">
      <c r="A136" s="3" t="s">
        <v>1</v>
      </c>
      <c r="B136" s="3" t="s">
        <v>22</v>
      </c>
      <c r="C136" s="3" t="s">
        <v>1</v>
      </c>
      <c r="D136" s="9"/>
      <c r="E136" s="9"/>
      <c r="F136" s="9">
        <f>SUM(F116:F135)</f>
        <v>0</v>
      </c>
      <c r="G136" s="9"/>
      <c r="H136" s="9">
        <f>SUM(H116:H135)</f>
        <v>0</v>
      </c>
      <c r="I136" s="9"/>
      <c r="J136" s="9">
        <f>SUM(J116:J135)</f>
        <v>0</v>
      </c>
      <c r="K136" s="9"/>
      <c r="L136" s="9">
        <f>SUM(L116:L135)</f>
        <v>16.15</v>
      </c>
    </row>
    <row r="137" spans="1:12" ht="16.5">
      <c r="A137" s="3" t="s">
        <v>1</v>
      </c>
      <c r="B137" s="3" t="s">
        <v>135</v>
      </c>
      <c r="C137" s="3" t="s">
        <v>1</v>
      </c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11" t="s">
        <v>1</v>
      </c>
      <c r="B138" s="11" t="s">
        <v>136</v>
      </c>
      <c r="C138" s="11" t="s">
        <v>1</v>
      </c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>
      <c r="A139" s="11" t="s">
        <v>1</v>
      </c>
      <c r="B139" s="11" t="s">
        <v>137</v>
      </c>
      <c r="C139" s="11" t="s">
        <v>1</v>
      </c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4.25">
      <c r="A140" s="5" t="s">
        <v>1</v>
      </c>
      <c r="B140" s="5" t="s">
        <v>138</v>
      </c>
      <c r="C140" s="5" t="s">
        <v>139</v>
      </c>
      <c r="D140" s="10">
        <v>8</v>
      </c>
      <c r="E140" s="10"/>
      <c r="F140" s="10">
        <f>D140*E140</f>
        <v>0</v>
      </c>
      <c r="G140" s="10"/>
      <c r="H140" s="10">
        <f>D140*G140</f>
        <v>0</v>
      </c>
      <c r="I140" s="10">
        <f>E140+G140</f>
        <v>0</v>
      </c>
      <c r="J140" s="10">
        <f>D140*I140</f>
        <v>0</v>
      </c>
      <c r="K140" s="10">
        <v>0</v>
      </c>
      <c r="L140" s="10">
        <f>D140*K140</f>
        <v>0</v>
      </c>
    </row>
    <row r="141" spans="1:12" ht="14.25">
      <c r="A141" s="5" t="s">
        <v>1</v>
      </c>
      <c r="B141" s="5" t="s">
        <v>140</v>
      </c>
      <c r="C141" s="5" t="s">
        <v>139</v>
      </c>
      <c r="D141" s="10">
        <v>4</v>
      </c>
      <c r="E141" s="10"/>
      <c r="F141" s="10">
        <f>D141*E141</f>
        <v>0</v>
      </c>
      <c r="G141" s="10"/>
      <c r="H141" s="10">
        <f>D141*G141</f>
        <v>0</v>
      </c>
      <c r="I141" s="10">
        <f>E141+G141</f>
        <v>0</v>
      </c>
      <c r="J141" s="10">
        <f>D141*I141</f>
        <v>0</v>
      </c>
      <c r="K141" s="10">
        <v>0</v>
      </c>
      <c r="L141" s="10">
        <f>D141*K141</f>
        <v>0</v>
      </c>
    </row>
    <row r="142" spans="1:12" ht="15">
      <c r="A142" s="11" t="s">
        <v>1</v>
      </c>
      <c r="B142" s="11" t="s">
        <v>141</v>
      </c>
      <c r="C142" s="11" t="s">
        <v>1</v>
      </c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4.25">
      <c r="A143" s="5" t="s">
        <v>1</v>
      </c>
      <c r="B143" s="5" t="s">
        <v>142</v>
      </c>
      <c r="C143" s="5" t="s">
        <v>139</v>
      </c>
      <c r="D143" s="10">
        <v>6</v>
      </c>
      <c r="E143" s="10"/>
      <c r="F143" s="10">
        <f>D143*E143</f>
        <v>0</v>
      </c>
      <c r="G143" s="10"/>
      <c r="H143" s="10">
        <f>D143*G143</f>
        <v>0</v>
      </c>
      <c r="I143" s="10">
        <f>E143+G143</f>
        <v>0</v>
      </c>
      <c r="J143" s="10">
        <f>D143*I143</f>
        <v>0</v>
      </c>
      <c r="K143" s="10">
        <v>0</v>
      </c>
      <c r="L143" s="10">
        <f>D143*K143</f>
        <v>0</v>
      </c>
    </row>
    <row r="144" spans="1:12" ht="16.5">
      <c r="A144" s="3" t="s">
        <v>1</v>
      </c>
      <c r="B144" s="3" t="s">
        <v>143</v>
      </c>
      <c r="C144" s="3" t="s">
        <v>1</v>
      </c>
      <c r="D144" s="9"/>
      <c r="E144" s="9"/>
      <c r="F144" s="9">
        <f>SUM(F138:F143)</f>
        <v>0</v>
      </c>
      <c r="G144" s="9"/>
      <c r="H144" s="9">
        <f>SUM(H138:H143)</f>
        <v>0</v>
      </c>
      <c r="I144" s="9"/>
      <c r="J144" s="9">
        <f>SUM(J138:J143)</f>
        <v>0</v>
      </c>
      <c r="K144" s="9"/>
      <c r="L144" s="9">
        <f>SUM(L138:L143)</f>
        <v>0</v>
      </c>
    </row>
    <row r="145" spans="1:12" ht="16.5">
      <c r="A145" s="3" t="s">
        <v>1</v>
      </c>
      <c r="B145" s="3" t="s">
        <v>144</v>
      </c>
      <c r="C145" s="3" t="s">
        <v>1</v>
      </c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5">
      <c r="A146" s="11" t="s">
        <v>1</v>
      </c>
      <c r="B146" s="11" t="s">
        <v>145</v>
      </c>
      <c r="C146" s="11" t="s">
        <v>1</v>
      </c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>
      <c r="A147" s="11" t="s">
        <v>1</v>
      </c>
      <c r="B147" s="11" t="s">
        <v>146</v>
      </c>
      <c r="C147" s="11" t="s">
        <v>1</v>
      </c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>
      <c r="A148" s="11" t="s">
        <v>1</v>
      </c>
      <c r="B148" s="11" t="s">
        <v>147</v>
      </c>
      <c r="C148" s="11" t="s">
        <v>1</v>
      </c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4.25">
      <c r="A149" s="5" t="s">
        <v>1</v>
      </c>
      <c r="B149" s="5" t="s">
        <v>148</v>
      </c>
      <c r="C149" s="5" t="s">
        <v>92</v>
      </c>
      <c r="D149" s="10">
        <v>2</v>
      </c>
      <c r="E149" s="10"/>
      <c r="F149" s="10">
        <f>D149*E149</f>
        <v>0</v>
      </c>
      <c r="G149" s="10"/>
      <c r="H149" s="10">
        <f>D149*G149</f>
        <v>0</v>
      </c>
      <c r="I149" s="10">
        <f>E149+G149</f>
        <v>0</v>
      </c>
      <c r="J149" s="10">
        <f>D149*I149</f>
        <v>0</v>
      </c>
      <c r="K149" s="10">
        <v>5</v>
      </c>
      <c r="L149" s="10">
        <f>D149*K149</f>
        <v>10</v>
      </c>
    </row>
    <row r="150" spans="1:12" ht="15">
      <c r="A150" s="11" t="s">
        <v>1</v>
      </c>
      <c r="B150" s="11" t="s">
        <v>149</v>
      </c>
      <c r="C150" s="11" t="s">
        <v>1</v>
      </c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4.25">
      <c r="A151" s="5" t="s">
        <v>1</v>
      </c>
      <c r="B151" s="5" t="s">
        <v>150</v>
      </c>
      <c r="C151" s="5" t="s">
        <v>48</v>
      </c>
      <c r="D151" s="10">
        <v>4</v>
      </c>
      <c r="E151" s="10"/>
      <c r="F151" s="10">
        <f>D151*E151</f>
        <v>0</v>
      </c>
      <c r="G151" s="10"/>
      <c r="H151" s="10">
        <f>D151*G151</f>
        <v>0</v>
      </c>
      <c r="I151" s="10">
        <f>E151+G151</f>
        <v>0</v>
      </c>
      <c r="J151" s="10">
        <f>D151*I151</f>
        <v>0</v>
      </c>
      <c r="K151" s="10">
        <v>0.5</v>
      </c>
      <c r="L151" s="10">
        <f>D151*K151</f>
        <v>2</v>
      </c>
    </row>
    <row r="152" spans="1:12" ht="14.25">
      <c r="A152" s="5" t="s">
        <v>1</v>
      </c>
      <c r="B152" s="5" t="s">
        <v>151</v>
      </c>
      <c r="C152" s="5" t="s">
        <v>1</v>
      </c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6.5">
      <c r="A153" s="3" t="s">
        <v>1</v>
      </c>
      <c r="B153" s="3" t="s">
        <v>152</v>
      </c>
      <c r="C153" s="3" t="s">
        <v>1</v>
      </c>
      <c r="D153" s="9"/>
      <c r="E153" s="9"/>
      <c r="F153" s="9">
        <f>SUM(F146:F152)</f>
        <v>0</v>
      </c>
      <c r="G153" s="9"/>
      <c r="H153" s="9">
        <f>SUM(H146:H152)</f>
        <v>0</v>
      </c>
      <c r="I153" s="9"/>
      <c r="J153" s="9">
        <f>SUM(J146:J152)</f>
        <v>0</v>
      </c>
      <c r="K153" s="9"/>
      <c r="L153" s="9">
        <f>SUM(L146:L152)</f>
        <v>12</v>
      </c>
    </row>
    <row r="154" spans="1:12" ht="16.5">
      <c r="A154" s="3" t="s">
        <v>1</v>
      </c>
      <c r="B154" s="3" t="s">
        <v>153</v>
      </c>
      <c r="C154" s="3" t="s">
        <v>1</v>
      </c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4.25">
      <c r="A155" s="5" t="s">
        <v>1</v>
      </c>
      <c r="B155" s="5" t="s">
        <v>154</v>
      </c>
      <c r="C155" s="5" t="s">
        <v>1</v>
      </c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1" t="s">
        <v>1</v>
      </c>
      <c r="B156" s="11" t="s">
        <v>155</v>
      </c>
      <c r="C156" s="11" t="s">
        <v>1</v>
      </c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>
      <c r="A157" s="11" t="s">
        <v>1</v>
      </c>
      <c r="B157" s="11" t="s">
        <v>156</v>
      </c>
      <c r="C157" s="11" t="s">
        <v>1</v>
      </c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>
      <c r="A158" s="11" t="s">
        <v>1</v>
      </c>
      <c r="B158" s="11" t="s">
        <v>157</v>
      </c>
      <c r="C158" s="11" t="s">
        <v>1</v>
      </c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>
      <c r="A159" s="11" t="s">
        <v>1</v>
      </c>
      <c r="B159" s="11" t="s">
        <v>158</v>
      </c>
      <c r="C159" s="11" t="s">
        <v>1</v>
      </c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4.25">
      <c r="A160" s="5" t="s">
        <v>1</v>
      </c>
      <c r="B160" s="5" t="s">
        <v>159</v>
      </c>
      <c r="C160" s="5" t="s">
        <v>92</v>
      </c>
      <c r="D160" s="10">
        <v>8</v>
      </c>
      <c r="E160" s="10"/>
      <c r="F160" s="10">
        <f>D160*E160</f>
        <v>0</v>
      </c>
      <c r="G160" s="10"/>
      <c r="H160" s="10">
        <f>D160*G160</f>
        <v>0</v>
      </c>
      <c r="I160" s="10">
        <f>E160+G160</f>
        <v>0</v>
      </c>
      <c r="J160" s="10">
        <f>D160*I160</f>
        <v>0</v>
      </c>
      <c r="K160" s="10">
        <v>0</v>
      </c>
      <c r="L160" s="10">
        <f>D160*K160</f>
        <v>0</v>
      </c>
    </row>
    <row r="161" spans="1:12" ht="15">
      <c r="A161" s="11" t="s">
        <v>1</v>
      </c>
      <c r="B161" s="11" t="s">
        <v>160</v>
      </c>
      <c r="C161" s="11" t="s">
        <v>1</v>
      </c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>
      <c r="A162" s="11" t="s">
        <v>1</v>
      </c>
      <c r="B162" s="11" t="s">
        <v>161</v>
      </c>
      <c r="C162" s="11" t="s">
        <v>1</v>
      </c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>
      <c r="A163" s="11" t="s">
        <v>1</v>
      </c>
      <c r="B163" s="11" t="s">
        <v>162</v>
      </c>
      <c r="C163" s="11" t="s">
        <v>1</v>
      </c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>
      <c r="A164" s="11" t="s">
        <v>1</v>
      </c>
      <c r="B164" s="11" t="s">
        <v>163</v>
      </c>
      <c r="C164" s="11" t="s">
        <v>1</v>
      </c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4.25">
      <c r="A165" s="5" t="s">
        <v>1</v>
      </c>
      <c r="B165" s="5" t="s">
        <v>164</v>
      </c>
      <c r="C165" s="5" t="s">
        <v>92</v>
      </c>
      <c r="D165" s="10">
        <v>4</v>
      </c>
      <c r="E165" s="10"/>
      <c r="F165" s="10">
        <f>D165*E165</f>
        <v>0</v>
      </c>
      <c r="G165" s="10"/>
      <c r="H165" s="10">
        <f>D165*G165</f>
        <v>0</v>
      </c>
      <c r="I165" s="10">
        <f>E165+G165</f>
        <v>0</v>
      </c>
      <c r="J165" s="10">
        <f>D165*I165</f>
        <v>0</v>
      </c>
      <c r="K165" s="10">
        <v>0.5</v>
      </c>
      <c r="L165" s="10">
        <f>D165*K165</f>
        <v>2</v>
      </c>
    </row>
    <row r="166" spans="1:12" ht="15">
      <c r="A166" s="11" t="s">
        <v>1</v>
      </c>
      <c r="B166" s="11" t="s">
        <v>160</v>
      </c>
      <c r="C166" s="11" t="s">
        <v>1</v>
      </c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4.25">
      <c r="A167" s="5" t="s">
        <v>1</v>
      </c>
      <c r="B167" s="5" t="s">
        <v>165</v>
      </c>
      <c r="C167" s="5" t="s">
        <v>1</v>
      </c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5">
      <c r="A168" s="11" t="s">
        <v>1</v>
      </c>
      <c r="B168" s="11" t="s">
        <v>162</v>
      </c>
      <c r="C168" s="11" t="s">
        <v>1</v>
      </c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>
      <c r="A169" s="11" t="s">
        <v>1</v>
      </c>
      <c r="B169" s="11" t="s">
        <v>166</v>
      </c>
      <c r="C169" s="11" t="s">
        <v>1</v>
      </c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4.25">
      <c r="A170" s="5" t="s">
        <v>1</v>
      </c>
      <c r="B170" s="5" t="s">
        <v>167</v>
      </c>
      <c r="C170" s="5" t="s">
        <v>92</v>
      </c>
      <c r="D170" s="10">
        <v>6</v>
      </c>
      <c r="E170" s="10"/>
      <c r="F170" s="10">
        <f>D170*E170</f>
        <v>0</v>
      </c>
      <c r="G170" s="10"/>
      <c r="H170" s="10">
        <f>D170*G170</f>
        <v>0</v>
      </c>
      <c r="I170" s="10">
        <f>E170+G170</f>
        <v>0</v>
      </c>
      <c r="J170" s="10">
        <f>D170*I170</f>
        <v>0</v>
      </c>
      <c r="K170" s="10">
        <v>0.15</v>
      </c>
      <c r="L170" s="10">
        <f>D170*K170</f>
        <v>0.8999999999999999</v>
      </c>
    </row>
    <row r="171" spans="1:12" ht="16.5">
      <c r="A171" s="3" t="s">
        <v>1</v>
      </c>
      <c r="B171" s="3" t="s">
        <v>168</v>
      </c>
      <c r="C171" s="3" t="s">
        <v>1</v>
      </c>
      <c r="D171" s="9"/>
      <c r="E171" s="9"/>
      <c r="F171" s="9">
        <f>SUM(F155:F170)</f>
        <v>0</v>
      </c>
      <c r="G171" s="9"/>
      <c r="H171" s="9">
        <f>SUM(H155:H170)</f>
        <v>0</v>
      </c>
      <c r="I171" s="9"/>
      <c r="J171" s="9">
        <f>SUM(J155:J170)</f>
        <v>0</v>
      </c>
      <c r="K171" s="9"/>
      <c r="L171" s="9">
        <f>SUM(L155:L170)</f>
        <v>2.9</v>
      </c>
    </row>
    <row r="172" spans="1:12" ht="16.5">
      <c r="A172" s="3" t="s">
        <v>1</v>
      </c>
      <c r="B172" s="3" t="s">
        <v>169</v>
      </c>
      <c r="C172" s="3" t="s">
        <v>1</v>
      </c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11" t="s">
        <v>1</v>
      </c>
      <c r="B173" s="11" t="s">
        <v>170</v>
      </c>
      <c r="C173" s="11" t="s">
        <v>1</v>
      </c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>
      <c r="A174" s="11" t="s">
        <v>1</v>
      </c>
      <c r="B174" s="11" t="s">
        <v>171</v>
      </c>
      <c r="C174" s="11" t="s">
        <v>1</v>
      </c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>
      <c r="A175" s="11" t="s">
        <v>1</v>
      </c>
      <c r="B175" s="11" t="s">
        <v>172</v>
      </c>
      <c r="C175" s="11" t="s">
        <v>1</v>
      </c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4.25">
      <c r="A176" s="5" t="s">
        <v>1</v>
      </c>
      <c r="B176" s="5" t="s">
        <v>173</v>
      </c>
      <c r="C176" s="5" t="s">
        <v>92</v>
      </c>
      <c r="D176" s="10">
        <v>30</v>
      </c>
      <c r="E176" s="10"/>
      <c r="F176" s="10">
        <f>D176*E176</f>
        <v>0</v>
      </c>
      <c r="G176" s="10"/>
      <c r="H176" s="10">
        <f>D176*G176</f>
        <v>0</v>
      </c>
      <c r="I176" s="10">
        <f>E176+G176</f>
        <v>0</v>
      </c>
      <c r="J176" s="10">
        <f>D176*I176</f>
        <v>0</v>
      </c>
      <c r="K176" s="10">
        <v>0</v>
      </c>
      <c r="L176" s="10">
        <f>D176*K176</f>
        <v>0</v>
      </c>
    </row>
    <row r="177" spans="1:12" ht="14.25">
      <c r="A177" s="5" t="s">
        <v>1</v>
      </c>
      <c r="B177" s="5" t="s">
        <v>174</v>
      </c>
      <c r="C177" s="5" t="s">
        <v>92</v>
      </c>
      <c r="D177" s="10">
        <v>30</v>
      </c>
      <c r="E177" s="10"/>
      <c r="F177" s="10">
        <f>D177*E177</f>
        <v>0</v>
      </c>
      <c r="G177" s="10"/>
      <c r="H177" s="10">
        <f>D177*G177</f>
        <v>0</v>
      </c>
      <c r="I177" s="10">
        <f>E177+G177</f>
        <v>0</v>
      </c>
      <c r="J177" s="10">
        <f>D177*I177</f>
        <v>0</v>
      </c>
      <c r="K177" s="10">
        <v>0</v>
      </c>
      <c r="L177" s="10">
        <f>D177*K177</f>
        <v>0</v>
      </c>
    </row>
    <row r="178" spans="1:12" ht="14.25">
      <c r="A178" s="5" t="s">
        <v>1</v>
      </c>
      <c r="B178" s="5" t="s">
        <v>175</v>
      </c>
      <c r="C178" s="5" t="s">
        <v>92</v>
      </c>
      <c r="D178" s="10">
        <v>30</v>
      </c>
      <c r="E178" s="10"/>
      <c r="F178" s="10">
        <f>D178*E178</f>
        <v>0</v>
      </c>
      <c r="G178" s="10"/>
      <c r="H178" s="10">
        <f>D178*G178</f>
        <v>0</v>
      </c>
      <c r="I178" s="10">
        <f>E178+G178</f>
        <v>0</v>
      </c>
      <c r="J178" s="10">
        <f>D178*I178</f>
        <v>0</v>
      </c>
      <c r="K178" s="10">
        <v>0</v>
      </c>
      <c r="L178" s="10">
        <f>D178*K178</f>
        <v>0</v>
      </c>
    </row>
    <row r="179" spans="1:12" ht="14.25">
      <c r="A179" s="5" t="s">
        <v>1</v>
      </c>
      <c r="B179" s="5" t="s">
        <v>176</v>
      </c>
      <c r="C179" s="5" t="s">
        <v>92</v>
      </c>
      <c r="D179" s="10">
        <v>30</v>
      </c>
      <c r="E179" s="10"/>
      <c r="F179" s="10">
        <f>D179*E179</f>
        <v>0</v>
      </c>
      <c r="G179" s="10"/>
      <c r="H179" s="10">
        <f>D179*G179</f>
        <v>0</v>
      </c>
      <c r="I179" s="10">
        <f>E179+G179</f>
        <v>0</v>
      </c>
      <c r="J179" s="10">
        <f>D179*I179</f>
        <v>0</v>
      </c>
      <c r="K179" s="10">
        <v>0</v>
      </c>
      <c r="L179" s="10">
        <f>D179*K179</f>
        <v>0</v>
      </c>
    </row>
    <row r="180" spans="1:12" ht="14.25">
      <c r="A180" s="5" t="s">
        <v>1</v>
      </c>
      <c r="B180" s="5" t="s">
        <v>177</v>
      </c>
      <c r="C180" s="5" t="s">
        <v>92</v>
      </c>
      <c r="D180" s="10">
        <v>30</v>
      </c>
      <c r="E180" s="10"/>
      <c r="F180" s="10">
        <f>D180*E180</f>
        <v>0</v>
      </c>
      <c r="G180" s="10"/>
      <c r="H180" s="10">
        <f>D180*G180</f>
        <v>0</v>
      </c>
      <c r="I180" s="10">
        <f>E180+G180</f>
        <v>0</v>
      </c>
      <c r="J180" s="10">
        <f>D180*I180</f>
        <v>0</v>
      </c>
      <c r="K180" s="10">
        <v>0</v>
      </c>
      <c r="L180" s="10">
        <f>D180*K180</f>
        <v>0</v>
      </c>
    </row>
    <row r="181" spans="1:12" ht="16.5">
      <c r="A181" s="3" t="s">
        <v>1</v>
      </c>
      <c r="B181" s="3" t="s">
        <v>178</v>
      </c>
      <c r="C181" s="3" t="s">
        <v>1</v>
      </c>
      <c r="D181" s="9"/>
      <c r="E181" s="9"/>
      <c r="F181" s="9">
        <f>SUM(F173:F180)</f>
        <v>0</v>
      </c>
      <c r="G181" s="9"/>
      <c r="H181" s="9">
        <f>SUM(H173:H180)</f>
        <v>0</v>
      </c>
      <c r="I181" s="9"/>
      <c r="J181" s="9">
        <f>SUM(J173:J180)</f>
        <v>0</v>
      </c>
      <c r="K181" s="9"/>
      <c r="L181" s="9">
        <f>SUM(L173:L180)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uzivatel</cp:lastModifiedBy>
  <dcterms:created xsi:type="dcterms:W3CDTF">2020-10-21T21:06:15Z</dcterms:created>
  <dcterms:modified xsi:type="dcterms:W3CDTF">2021-02-05T20:47:17Z</dcterms:modified>
  <cp:category/>
  <cp:version/>
  <cp:contentType/>
  <cp:contentStatus/>
</cp:coreProperties>
</file>