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A0E226F-664E-4B73-B879-5EE38D28769A}" xr6:coauthVersionLast="45" xr6:coauthVersionMax="45" xr10:uidLastSave="{00000000-0000-0000-0000-000000000000}"/>
  <bookViews>
    <workbookView xWindow="-110" yWindow="-110" windowWidth="19420" windowHeight="10420" xr2:uid="{8E394260-2711-4610-BA81-79D93699445D}"/>
  </bookViews>
  <sheets>
    <sheet name="cennik" sheetId="14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3" i="14" l="1"/>
  <c r="K312" i="14"/>
  <c r="K311" i="14"/>
  <c r="M311" i="14" s="1"/>
  <c r="N311" i="14" s="1"/>
  <c r="K309" i="14"/>
  <c r="K308" i="14"/>
  <c r="K307" i="14"/>
  <c r="K306" i="14"/>
  <c r="M306" i="14" s="1"/>
  <c r="K304" i="14"/>
  <c r="K303" i="14"/>
  <c r="M303" i="14" s="1"/>
  <c r="N303" i="14" s="1"/>
  <c r="K302" i="14"/>
  <c r="K301" i="14"/>
  <c r="M301" i="14" s="1"/>
  <c r="N301" i="14" s="1"/>
  <c r="K300" i="14"/>
  <c r="K299" i="14"/>
  <c r="K298" i="14"/>
  <c r="M298" i="14" s="1"/>
  <c r="N298" i="14" s="1"/>
  <c r="K297" i="14"/>
  <c r="M297" i="14" s="1"/>
  <c r="N297" i="14" s="1"/>
  <c r="K296" i="14"/>
  <c r="K295" i="14"/>
  <c r="M295" i="14" s="1"/>
  <c r="N295" i="14" s="1"/>
  <c r="K294" i="14"/>
  <c r="K293" i="14"/>
  <c r="K291" i="14"/>
  <c r="K290" i="14"/>
  <c r="K289" i="14"/>
  <c r="M289" i="14" s="1"/>
  <c r="N289" i="14" s="1"/>
  <c r="K288" i="14"/>
  <c r="K287" i="14"/>
  <c r="M287" i="14" s="1"/>
  <c r="N287" i="14" s="1"/>
  <c r="K286" i="14"/>
  <c r="K279" i="14"/>
  <c r="K278" i="14"/>
  <c r="K276" i="14"/>
  <c r="M276" i="14" s="1"/>
  <c r="N276" i="14" s="1"/>
  <c r="K275" i="14"/>
  <c r="M275" i="14" s="1"/>
  <c r="K273" i="14"/>
  <c r="M273" i="14" s="1"/>
  <c r="N273" i="14" s="1"/>
  <c r="K272" i="14"/>
  <c r="K271" i="14"/>
  <c r="M271" i="14" s="1"/>
  <c r="N271" i="14" s="1"/>
  <c r="K270" i="14"/>
  <c r="K269" i="14"/>
  <c r="K268" i="14"/>
  <c r="K267" i="14"/>
  <c r="K266" i="14"/>
  <c r="K265" i="14"/>
  <c r="M265" i="14" s="1"/>
  <c r="N265" i="14" s="1"/>
  <c r="K264" i="14"/>
  <c r="K263" i="14"/>
  <c r="M263" i="14" s="1"/>
  <c r="N263" i="14" s="1"/>
  <c r="K262" i="14"/>
  <c r="M262" i="14" s="1"/>
  <c r="N262" i="14" s="1"/>
  <c r="K260" i="14"/>
  <c r="K259" i="14"/>
  <c r="K258" i="14"/>
  <c r="M258" i="14" s="1"/>
  <c r="K257" i="14"/>
  <c r="K256" i="14"/>
  <c r="M256" i="14" s="1"/>
  <c r="N256" i="14" s="1"/>
  <c r="K255" i="14"/>
  <c r="M255" i="14" s="1"/>
  <c r="N255" i="14" s="1"/>
  <c r="K254" i="14"/>
  <c r="M254" i="14" s="1"/>
  <c r="N254" i="14" s="1"/>
  <c r="K253" i="14"/>
  <c r="M253" i="14" s="1"/>
  <c r="N253" i="14" s="1"/>
  <c r="K252" i="14"/>
  <c r="K251" i="14"/>
  <c r="K250" i="14"/>
  <c r="M250" i="14" s="1"/>
  <c r="K249" i="14"/>
  <c r="K248" i="14"/>
  <c r="M248" i="14" s="1"/>
  <c r="N248" i="14" s="1"/>
  <c r="K246" i="14"/>
  <c r="M246" i="14" s="1"/>
  <c r="N246" i="14" s="1"/>
  <c r="K245" i="14"/>
  <c r="M245" i="14" s="1"/>
  <c r="N245" i="14" s="1"/>
  <c r="K244" i="14"/>
  <c r="M244" i="14" s="1"/>
  <c r="N244" i="14" s="1"/>
  <c r="K243" i="14"/>
  <c r="K242" i="14"/>
  <c r="K240" i="14"/>
  <c r="M240" i="14" s="1"/>
  <c r="K239" i="14"/>
  <c r="K238" i="14"/>
  <c r="M238" i="14" s="1"/>
  <c r="N238" i="14" s="1"/>
  <c r="K237" i="14"/>
  <c r="M237" i="14" s="1"/>
  <c r="N237" i="14" s="1"/>
  <c r="K236" i="14"/>
  <c r="K235" i="14"/>
  <c r="M235" i="14" s="1"/>
  <c r="N235" i="14" s="1"/>
  <c r="K233" i="14"/>
  <c r="K232" i="14"/>
  <c r="K231" i="14"/>
  <c r="M231" i="14" s="1"/>
  <c r="K230" i="14"/>
  <c r="K229" i="14"/>
  <c r="M229" i="14" s="1"/>
  <c r="N229" i="14" s="1"/>
  <c r="K228" i="14"/>
  <c r="M228" i="14" s="1"/>
  <c r="N228" i="14" s="1"/>
  <c r="K227" i="14"/>
  <c r="M227" i="14" s="1"/>
  <c r="K226" i="14"/>
  <c r="M226" i="14" s="1"/>
  <c r="N226" i="14" s="1"/>
  <c r="K225" i="14"/>
  <c r="K224" i="14"/>
  <c r="K222" i="14"/>
  <c r="K221" i="14"/>
  <c r="M221" i="14" s="1"/>
  <c r="N221" i="14" s="1"/>
  <c r="K220" i="14"/>
  <c r="K213" i="14"/>
  <c r="M213" i="14" s="1"/>
  <c r="K212" i="14"/>
  <c r="M212" i="14" s="1"/>
  <c r="N212" i="14" s="1"/>
  <c r="K211" i="14"/>
  <c r="M211" i="14" s="1"/>
  <c r="N211" i="14" s="1"/>
  <c r="K210" i="14"/>
  <c r="M210" i="14" s="1"/>
  <c r="N210" i="14" s="1"/>
  <c r="K209" i="14"/>
  <c r="M209" i="14" s="1"/>
  <c r="N209" i="14" s="1"/>
  <c r="K208" i="14"/>
  <c r="K207" i="14"/>
  <c r="K206" i="14"/>
  <c r="M206" i="14" s="1"/>
  <c r="K205" i="14"/>
  <c r="M205" i="14" s="1"/>
  <c r="K204" i="14"/>
  <c r="M204" i="14" s="1"/>
  <c r="N204" i="14" s="1"/>
  <c r="K203" i="14"/>
  <c r="M203" i="14" s="1"/>
  <c r="N203" i="14" s="1"/>
  <c r="K202" i="14"/>
  <c r="K201" i="14"/>
  <c r="M201" i="14" s="1"/>
  <c r="N201" i="14" s="1"/>
  <c r="K200" i="14"/>
  <c r="K198" i="14"/>
  <c r="K197" i="14"/>
  <c r="K196" i="14"/>
  <c r="M196" i="14" s="1"/>
  <c r="K194" i="14"/>
  <c r="M194" i="14" s="1"/>
  <c r="N194" i="14" s="1"/>
  <c r="K193" i="14"/>
  <c r="M193" i="14" s="1"/>
  <c r="N193" i="14" s="1"/>
  <c r="K192" i="14"/>
  <c r="K190" i="14"/>
  <c r="M190" i="14" s="1"/>
  <c r="K189" i="14"/>
  <c r="M189" i="14" s="1"/>
  <c r="N189" i="14" s="1"/>
  <c r="K188" i="14"/>
  <c r="M188" i="14" s="1"/>
  <c r="K187" i="14"/>
  <c r="M187" i="14" s="1"/>
  <c r="N187" i="14" s="1"/>
  <c r="K186" i="14"/>
  <c r="K183" i="14"/>
  <c r="M183" i="14" s="1"/>
  <c r="K182" i="14"/>
  <c r="M182" i="14" s="1"/>
  <c r="N182" i="14" s="1"/>
  <c r="K181" i="14"/>
  <c r="M181" i="14" s="1"/>
  <c r="N181" i="14" s="1"/>
  <c r="K180" i="14"/>
  <c r="M180" i="14" s="1"/>
  <c r="N180" i="14" s="1"/>
  <c r="K179" i="14"/>
  <c r="M179" i="14" s="1"/>
  <c r="N179" i="14" s="1"/>
  <c r="K177" i="14"/>
  <c r="K176" i="14"/>
  <c r="K175" i="14"/>
  <c r="M175" i="14" s="1"/>
  <c r="K174" i="14"/>
  <c r="M174" i="14" s="1"/>
  <c r="K173" i="14"/>
  <c r="M173" i="14" s="1"/>
  <c r="N173" i="14" s="1"/>
  <c r="K172" i="14"/>
  <c r="M172" i="14" s="1"/>
  <c r="K171" i="14"/>
  <c r="M171" i="14" s="1"/>
  <c r="N171" i="14" s="1"/>
  <c r="K169" i="14"/>
  <c r="K168" i="14"/>
  <c r="M168" i="14" s="1"/>
  <c r="K167" i="14"/>
  <c r="M167" i="14" s="1"/>
  <c r="N167" i="14" s="1"/>
  <c r="K165" i="14"/>
  <c r="M165" i="14" s="1"/>
  <c r="N165" i="14" s="1"/>
  <c r="K164" i="14"/>
  <c r="M164" i="14" s="1"/>
  <c r="K163" i="14"/>
  <c r="M163" i="14" s="1"/>
  <c r="N163" i="14" s="1"/>
  <c r="K162" i="14"/>
  <c r="K161" i="14"/>
  <c r="K160" i="14"/>
  <c r="K159" i="14"/>
  <c r="M159" i="14" s="1"/>
  <c r="K158" i="14"/>
  <c r="M158" i="14" s="1"/>
  <c r="N158" i="14" s="1"/>
  <c r="K157" i="14"/>
  <c r="M157" i="14" s="1"/>
  <c r="N157" i="14" s="1"/>
  <c r="K156" i="14"/>
  <c r="K155" i="14"/>
  <c r="M155" i="14" s="1"/>
  <c r="N155" i="14" s="1"/>
  <c r="K154" i="14"/>
  <c r="K153" i="14"/>
  <c r="K152" i="14"/>
  <c r="K150" i="14"/>
  <c r="K149" i="14"/>
  <c r="M149" i="14" s="1"/>
  <c r="N149" i="14" s="1"/>
  <c r="K148" i="14"/>
  <c r="M148" i="14" s="1"/>
  <c r="N148" i="14" s="1"/>
  <c r="K147" i="14"/>
  <c r="M147" i="14" s="1"/>
  <c r="N147" i="14" s="1"/>
  <c r="K146" i="14"/>
  <c r="M146" i="14" s="1"/>
  <c r="N146" i="14" s="1"/>
  <c r="K145" i="14"/>
  <c r="K144" i="14"/>
  <c r="K137" i="14"/>
  <c r="M137" i="14" s="1"/>
  <c r="K136" i="14"/>
  <c r="M136" i="14" s="1"/>
  <c r="N136" i="14" s="1"/>
  <c r="K135" i="14"/>
  <c r="K134" i="14"/>
  <c r="K133" i="14"/>
  <c r="M133" i="14" s="1"/>
  <c r="N133" i="14" s="1"/>
  <c r="K132" i="14"/>
  <c r="K131" i="14"/>
  <c r="K130" i="14"/>
  <c r="K129" i="14"/>
  <c r="M129" i="14" s="1"/>
  <c r="K128" i="14"/>
  <c r="M128" i="14" s="1"/>
  <c r="N128" i="14" s="1"/>
  <c r="K127" i="14"/>
  <c r="K126" i="14"/>
  <c r="M126" i="14" s="1"/>
  <c r="N126" i="14" s="1"/>
  <c r="K125" i="14"/>
  <c r="M125" i="14" s="1"/>
  <c r="N125" i="14" s="1"/>
  <c r="K124" i="14"/>
  <c r="K123" i="14"/>
  <c r="K122" i="14"/>
  <c r="K121" i="14"/>
  <c r="M121" i="14" s="1"/>
  <c r="K120" i="14"/>
  <c r="M120" i="14" s="1"/>
  <c r="N120" i="14" s="1"/>
  <c r="K119" i="14"/>
  <c r="K118" i="14"/>
  <c r="K117" i="14"/>
  <c r="M117" i="14" s="1"/>
  <c r="N117" i="14" s="1"/>
  <c r="K116" i="14"/>
  <c r="K115" i="14"/>
  <c r="K114" i="14"/>
  <c r="K113" i="14"/>
  <c r="K112" i="14"/>
  <c r="M112" i="14" s="1"/>
  <c r="N112" i="14" s="1"/>
  <c r="K111" i="14"/>
  <c r="M111" i="14" s="1"/>
  <c r="N111" i="14" s="1"/>
  <c r="K110" i="14"/>
  <c r="K109" i="14"/>
  <c r="M109" i="14" s="1"/>
  <c r="N109" i="14" s="1"/>
  <c r="K108" i="14"/>
  <c r="K107" i="14"/>
  <c r="K106" i="14"/>
  <c r="K105" i="14"/>
  <c r="K104" i="14"/>
  <c r="M104" i="14" s="1"/>
  <c r="N104" i="14" s="1"/>
  <c r="K103" i="14"/>
  <c r="M103" i="14" s="1"/>
  <c r="N103" i="14" s="1"/>
  <c r="K102" i="14"/>
  <c r="K101" i="14"/>
  <c r="M101" i="14" s="1"/>
  <c r="N101" i="14" s="1"/>
  <c r="K100" i="14"/>
  <c r="K99" i="14"/>
  <c r="K98" i="14"/>
  <c r="M98" i="14" s="1"/>
  <c r="K97" i="14"/>
  <c r="K96" i="14"/>
  <c r="M96" i="14" s="1"/>
  <c r="N96" i="14" s="1"/>
  <c r="K95" i="14"/>
  <c r="M95" i="14" s="1"/>
  <c r="N95" i="14" s="1"/>
  <c r="K94" i="14"/>
  <c r="K93" i="14"/>
  <c r="M93" i="14" s="1"/>
  <c r="N93" i="14" s="1"/>
  <c r="K92" i="14"/>
  <c r="K91" i="14"/>
  <c r="K90" i="14"/>
  <c r="M90" i="14" s="1"/>
  <c r="K89" i="14"/>
  <c r="K88" i="14"/>
  <c r="M88" i="14" s="1"/>
  <c r="N88" i="14" s="1"/>
  <c r="K87" i="14"/>
  <c r="M87" i="14" s="1"/>
  <c r="N87" i="14" s="1"/>
  <c r="K86" i="14"/>
  <c r="K85" i="14"/>
  <c r="M85" i="14" s="1"/>
  <c r="N85" i="14" s="1"/>
  <c r="K80" i="14"/>
  <c r="K79" i="14"/>
  <c r="K78" i="14"/>
  <c r="M78" i="14" s="1"/>
  <c r="K77" i="14"/>
  <c r="K76" i="14"/>
  <c r="M76" i="14" s="1"/>
  <c r="N76" i="14" s="1"/>
  <c r="K75" i="14"/>
  <c r="K74" i="14"/>
  <c r="M74" i="14" s="1"/>
  <c r="K73" i="14"/>
  <c r="M73" i="14" s="1"/>
  <c r="N73" i="14" s="1"/>
  <c r="K72" i="14"/>
  <c r="K71" i="14"/>
  <c r="K70" i="14"/>
  <c r="M70" i="14" s="1"/>
  <c r="K69" i="14"/>
  <c r="M69" i="14" s="1"/>
  <c r="K68" i="14"/>
  <c r="M68" i="14" s="1"/>
  <c r="N68" i="14" s="1"/>
  <c r="K67" i="14"/>
  <c r="K66" i="14"/>
  <c r="M66" i="14" s="1"/>
  <c r="N66" i="14" s="1"/>
  <c r="K65" i="14"/>
  <c r="M65" i="14" s="1"/>
  <c r="N65" i="14" s="1"/>
  <c r="K64" i="14"/>
  <c r="K63" i="14"/>
  <c r="K62" i="14"/>
  <c r="K61" i="14"/>
  <c r="M61" i="14" s="1"/>
  <c r="K60" i="14"/>
  <c r="M60" i="14" s="1"/>
  <c r="N60" i="14" s="1"/>
  <c r="K59" i="14"/>
  <c r="K58" i="14"/>
  <c r="M58" i="14" s="1"/>
  <c r="N58" i="14" s="1"/>
  <c r="K57" i="14"/>
  <c r="M57" i="14" s="1"/>
  <c r="N57" i="14" s="1"/>
  <c r="K56" i="14"/>
  <c r="K55" i="14"/>
  <c r="K54" i="14"/>
  <c r="K53" i="14"/>
  <c r="M53" i="14" s="1"/>
  <c r="K52" i="14"/>
  <c r="M52" i="14" s="1"/>
  <c r="N52" i="14" s="1"/>
  <c r="K51" i="14"/>
  <c r="K50" i="14"/>
  <c r="K49" i="14"/>
  <c r="M49" i="14" s="1"/>
  <c r="N49" i="14" s="1"/>
  <c r="K48" i="14"/>
  <c r="K47" i="14"/>
  <c r="K46" i="14"/>
  <c r="K45" i="14"/>
  <c r="K44" i="14"/>
  <c r="M44" i="14" s="1"/>
  <c r="N44" i="14" s="1"/>
  <c r="K43" i="14"/>
  <c r="M43" i="14" s="1"/>
  <c r="N43" i="14" s="1"/>
  <c r="K42" i="14"/>
  <c r="K41" i="14"/>
  <c r="M41" i="14" s="1"/>
  <c r="N41" i="14" s="1"/>
  <c r="K40" i="14"/>
  <c r="K39" i="14"/>
  <c r="K38" i="14"/>
  <c r="K37" i="14"/>
  <c r="K36" i="14"/>
  <c r="M36" i="14" s="1"/>
  <c r="N36" i="14" s="1"/>
  <c r="K35" i="14"/>
  <c r="M35" i="14" s="1"/>
  <c r="N35" i="14" s="1"/>
  <c r="K34" i="14"/>
  <c r="M34" i="14" s="1"/>
  <c r="N34" i="14" s="1"/>
  <c r="K33" i="14"/>
  <c r="M33" i="14" s="1"/>
  <c r="N33" i="14" s="1"/>
  <c r="K32" i="14"/>
  <c r="K31" i="14"/>
  <c r="K30" i="14"/>
  <c r="M30" i="14" s="1"/>
  <c r="K29" i="14"/>
  <c r="M29" i="14" s="1"/>
  <c r="K28" i="14"/>
  <c r="M28" i="14" s="1"/>
  <c r="N28" i="14" s="1"/>
  <c r="K27" i="14"/>
  <c r="M27" i="14" s="1"/>
  <c r="N27" i="14" s="1"/>
  <c r="K26" i="14"/>
  <c r="M26" i="14" s="1"/>
  <c r="N26" i="14" s="1"/>
  <c r="K25" i="14"/>
  <c r="M25" i="14" s="1"/>
  <c r="N25" i="14" s="1"/>
  <c r="K24" i="14"/>
  <c r="K23" i="14"/>
  <c r="K22" i="14"/>
  <c r="K21" i="14"/>
  <c r="K20" i="14"/>
  <c r="M20" i="14" s="1"/>
  <c r="N20" i="14" s="1"/>
  <c r="K19" i="14"/>
  <c r="K18" i="14"/>
  <c r="M18" i="14" s="1"/>
  <c r="K17" i="14"/>
  <c r="M17" i="14" s="1"/>
  <c r="N17" i="14" s="1"/>
  <c r="K16" i="14"/>
  <c r="K15" i="14"/>
  <c r="K14" i="14"/>
  <c r="K13" i="14"/>
  <c r="K12" i="14"/>
  <c r="M12" i="14" s="1"/>
  <c r="N12" i="14" s="1"/>
  <c r="K11" i="14"/>
  <c r="M11" i="14" s="1"/>
  <c r="N11" i="14" s="1"/>
  <c r="K10" i="14"/>
  <c r="K9" i="14"/>
  <c r="M9" i="14" s="1"/>
  <c r="N9" i="14" s="1"/>
  <c r="K8" i="14"/>
  <c r="K7" i="14"/>
  <c r="K6" i="14"/>
  <c r="N172" i="14" l="1"/>
  <c r="N164" i="14"/>
  <c r="N227" i="14"/>
  <c r="M202" i="14"/>
  <c r="N202" i="14" s="1"/>
  <c r="M236" i="14"/>
  <c r="N236" i="14" s="1"/>
  <c r="M134" i="14"/>
  <c r="N134" i="14" s="1"/>
  <c r="K313" i="14"/>
  <c r="M6" i="14"/>
  <c r="N6" i="14" s="1"/>
  <c r="N30" i="14"/>
  <c r="N61" i="14"/>
  <c r="N74" i="14"/>
  <c r="N78" i="14"/>
  <c r="N129" i="14"/>
  <c r="N168" i="14"/>
  <c r="N183" i="14"/>
  <c r="N190" i="14"/>
  <c r="N196" i="14"/>
  <c r="N231" i="14"/>
  <c r="N250" i="14"/>
  <c r="N275" i="14"/>
  <c r="N306" i="14"/>
  <c r="M50" i="14"/>
  <c r="N50" i="14" s="1"/>
  <c r="M75" i="14"/>
  <c r="N75" i="14" s="1"/>
  <c r="M118" i="14"/>
  <c r="N118" i="14" s="1"/>
  <c r="N213" i="14"/>
  <c r="M257" i="14"/>
  <c r="N257" i="14" s="1"/>
  <c r="M270" i="14"/>
  <c r="N270" i="14" s="1"/>
  <c r="M294" i="14"/>
  <c r="N294" i="14" s="1"/>
  <c r="N70" i="14"/>
  <c r="M13" i="14"/>
  <c r="N13" i="14" s="1"/>
  <c r="N18" i="14"/>
  <c r="M42" i="14"/>
  <c r="N42" i="14" s="1"/>
  <c r="M45" i="14"/>
  <c r="N45" i="14" s="1"/>
  <c r="M62" i="14"/>
  <c r="N62" i="14" s="1"/>
  <c r="M67" i="14"/>
  <c r="N67" i="14" s="1"/>
  <c r="M110" i="14"/>
  <c r="N110" i="14" s="1"/>
  <c r="M113" i="14"/>
  <c r="N113" i="14" s="1"/>
  <c r="M130" i="14"/>
  <c r="N130" i="14" s="1"/>
  <c r="M135" i="14"/>
  <c r="N135" i="14" s="1"/>
  <c r="N174" i="14"/>
  <c r="M186" i="14"/>
  <c r="N186" i="14" s="1"/>
  <c r="M192" i="14"/>
  <c r="N192" i="14" s="1"/>
  <c r="M197" i="14"/>
  <c r="N197" i="14" s="1"/>
  <c r="N258" i="14"/>
  <c r="M22" i="14"/>
  <c r="N22" i="14" s="1"/>
  <c r="M37" i="14"/>
  <c r="N37" i="14" s="1"/>
  <c r="M54" i="14"/>
  <c r="N54" i="14" s="1"/>
  <c r="M59" i="14"/>
  <c r="N59" i="14" s="1"/>
  <c r="M102" i="14"/>
  <c r="N102" i="14" s="1"/>
  <c r="M105" i="14"/>
  <c r="N105" i="14" s="1"/>
  <c r="M122" i="14"/>
  <c r="N122" i="14" s="1"/>
  <c r="M127" i="14"/>
  <c r="N127" i="14" s="1"/>
  <c r="M156" i="14"/>
  <c r="N156" i="14" s="1"/>
  <c r="M160" i="14"/>
  <c r="N160" i="14" s="1"/>
  <c r="M222" i="14"/>
  <c r="N222" i="14" s="1"/>
  <c r="M239" i="14"/>
  <c r="N239" i="14" s="1"/>
  <c r="M309" i="14"/>
  <c r="N309" i="14" s="1"/>
  <c r="M10" i="14"/>
  <c r="N10" i="14" s="1"/>
  <c r="M14" i="14"/>
  <c r="N14" i="14" s="1"/>
  <c r="M19" i="14"/>
  <c r="N19" i="14" s="1"/>
  <c r="M46" i="14"/>
  <c r="N46" i="14" s="1"/>
  <c r="M51" i="14"/>
  <c r="N51" i="14" s="1"/>
  <c r="M94" i="14"/>
  <c r="N94" i="14" s="1"/>
  <c r="M97" i="14"/>
  <c r="N97" i="14" s="1"/>
  <c r="M114" i="14"/>
  <c r="N114" i="14" s="1"/>
  <c r="M119" i="14"/>
  <c r="N119" i="14" s="1"/>
  <c r="M150" i="14"/>
  <c r="N150" i="14" s="1"/>
  <c r="N175" i="14"/>
  <c r="N205" i="14"/>
  <c r="M220" i="14"/>
  <c r="N220" i="14" s="1"/>
  <c r="N240" i="14"/>
  <c r="M266" i="14"/>
  <c r="N266" i="14" s="1"/>
  <c r="M290" i="14"/>
  <c r="N290" i="14" s="1"/>
  <c r="M304" i="14"/>
  <c r="N304" i="14" s="1"/>
  <c r="M21" i="14"/>
  <c r="N21" i="14" s="1"/>
  <c r="N29" i="14"/>
  <c r="M38" i="14"/>
  <c r="N38" i="14" s="1"/>
  <c r="M86" i="14"/>
  <c r="N86" i="14" s="1"/>
  <c r="M89" i="14"/>
  <c r="N89" i="14" s="1"/>
  <c r="N98" i="14"/>
  <c r="M106" i="14"/>
  <c r="N106" i="14" s="1"/>
  <c r="M286" i="14"/>
  <c r="N286" i="14" s="1"/>
  <c r="M300" i="14"/>
  <c r="N300" i="14" s="1"/>
  <c r="N53" i="14"/>
  <c r="N121" i="14"/>
  <c r="N159" i="14"/>
  <c r="N188" i="14"/>
  <c r="N69" i="14"/>
  <c r="M77" i="14"/>
  <c r="N77" i="14" s="1"/>
  <c r="N90" i="14"/>
  <c r="N137" i="14"/>
  <c r="M152" i="14"/>
  <c r="N152" i="14" s="1"/>
  <c r="N206" i="14"/>
  <c r="M230" i="14"/>
  <c r="N230" i="14" s="1"/>
  <c r="M249" i="14"/>
  <c r="N249" i="14" s="1"/>
  <c r="M8" i="14"/>
  <c r="N8" i="14" s="1"/>
  <c r="M16" i="14"/>
  <c r="N16" i="14" s="1"/>
  <c r="M24" i="14"/>
  <c r="N24" i="14" s="1"/>
  <c r="M32" i="14"/>
  <c r="N32" i="14" s="1"/>
  <c r="M40" i="14"/>
  <c r="N40" i="14" s="1"/>
  <c r="M48" i="14"/>
  <c r="N48" i="14" s="1"/>
  <c r="M56" i="14"/>
  <c r="N56" i="14" s="1"/>
  <c r="M64" i="14"/>
  <c r="N64" i="14" s="1"/>
  <c r="M72" i="14"/>
  <c r="N72" i="14" s="1"/>
  <c r="M80" i="14"/>
  <c r="N80" i="14" s="1"/>
  <c r="M92" i="14"/>
  <c r="N92" i="14" s="1"/>
  <c r="M100" i="14"/>
  <c r="N100" i="14" s="1"/>
  <c r="M108" i="14"/>
  <c r="N108" i="14" s="1"/>
  <c r="M116" i="14"/>
  <c r="N116" i="14" s="1"/>
  <c r="M124" i="14"/>
  <c r="N124" i="14" s="1"/>
  <c r="M132" i="14"/>
  <c r="N132" i="14" s="1"/>
  <c r="M145" i="14"/>
  <c r="N145" i="14" s="1"/>
  <c r="M154" i="14"/>
  <c r="N154" i="14" s="1"/>
  <c r="M162" i="14"/>
  <c r="N162" i="14" s="1"/>
  <c r="M177" i="14"/>
  <c r="N177" i="14" s="1"/>
  <c r="M200" i="14"/>
  <c r="N200" i="14" s="1"/>
  <c r="M208" i="14"/>
  <c r="N208" i="14" s="1"/>
  <c r="M225" i="14"/>
  <c r="N225" i="14" s="1"/>
  <c r="M233" i="14"/>
  <c r="N233" i="14" s="1"/>
  <c r="M243" i="14"/>
  <c r="N243" i="14" s="1"/>
  <c r="M252" i="14"/>
  <c r="N252" i="14" s="1"/>
  <c r="M260" i="14"/>
  <c r="N260" i="14" s="1"/>
  <c r="M269" i="14"/>
  <c r="N269" i="14" s="1"/>
  <c r="M279" i="14"/>
  <c r="N279" i="14" s="1"/>
  <c r="M293" i="14"/>
  <c r="N293" i="14" s="1"/>
  <c r="M299" i="14"/>
  <c r="N299" i="14" s="1"/>
  <c r="M308" i="14"/>
  <c r="N308" i="14" s="1"/>
  <c r="M264" i="14"/>
  <c r="N264" i="14" s="1"/>
  <c r="M272" i="14"/>
  <c r="N272" i="14" s="1"/>
  <c r="M288" i="14"/>
  <c r="N288" i="14" s="1"/>
  <c r="M296" i="14"/>
  <c r="N296" i="14" s="1"/>
  <c r="M302" i="14"/>
  <c r="N302" i="14" s="1"/>
  <c r="M312" i="14"/>
  <c r="N312" i="14" s="1"/>
  <c r="M267" i="14"/>
  <c r="N267" i="14" s="1"/>
  <c r="M7" i="14"/>
  <c r="N7" i="14" s="1"/>
  <c r="M15" i="14"/>
  <c r="N15" i="14" s="1"/>
  <c r="M23" i="14"/>
  <c r="N23" i="14" s="1"/>
  <c r="M31" i="14"/>
  <c r="N31" i="14" s="1"/>
  <c r="M39" i="14"/>
  <c r="N39" i="14" s="1"/>
  <c r="M47" i="14"/>
  <c r="N47" i="14" s="1"/>
  <c r="M55" i="14"/>
  <c r="N55" i="14" s="1"/>
  <c r="M63" i="14"/>
  <c r="N63" i="14" s="1"/>
  <c r="M71" i="14"/>
  <c r="N71" i="14" s="1"/>
  <c r="M79" i="14"/>
  <c r="N79" i="14" s="1"/>
  <c r="M91" i="14"/>
  <c r="N91" i="14" s="1"/>
  <c r="M99" i="14"/>
  <c r="N99" i="14" s="1"/>
  <c r="M107" i="14"/>
  <c r="N107" i="14" s="1"/>
  <c r="M115" i="14"/>
  <c r="N115" i="14" s="1"/>
  <c r="M123" i="14"/>
  <c r="N123" i="14" s="1"/>
  <c r="M131" i="14"/>
  <c r="N131" i="14" s="1"/>
  <c r="M144" i="14"/>
  <c r="N144" i="14" s="1"/>
  <c r="M153" i="14"/>
  <c r="N153" i="14" s="1"/>
  <c r="M161" i="14"/>
  <c r="N161" i="14" s="1"/>
  <c r="M169" i="14"/>
  <c r="N169" i="14" s="1"/>
  <c r="M176" i="14"/>
  <c r="N176" i="14" s="1"/>
  <c r="M198" i="14"/>
  <c r="N198" i="14" s="1"/>
  <c r="M207" i="14"/>
  <c r="N207" i="14" s="1"/>
  <c r="M224" i="14"/>
  <c r="N224" i="14" s="1"/>
  <c r="M232" i="14"/>
  <c r="N232" i="14" s="1"/>
  <c r="M242" i="14"/>
  <c r="N242" i="14" s="1"/>
  <c r="M251" i="14"/>
  <c r="N251" i="14" s="1"/>
  <c r="M259" i="14"/>
  <c r="N259" i="14" s="1"/>
  <c r="M268" i="14"/>
  <c r="N268" i="14" s="1"/>
  <c r="M278" i="14"/>
  <c r="N278" i="14" s="1"/>
  <c r="M291" i="14"/>
  <c r="N291" i="14" s="1"/>
  <c r="M307" i="14"/>
  <c r="N307" i="14" s="1"/>
  <c r="N313" i="14" l="1"/>
  <c r="M313" i="14"/>
</calcChain>
</file>

<file path=xl/sharedStrings.xml><?xml version="1.0" encoding="utf-8"?>
<sst xmlns="http://schemas.openxmlformats.org/spreadsheetml/2006/main" count="754" uniqueCount="251">
  <si>
    <t>ks</t>
  </si>
  <si>
    <t>P2</t>
  </si>
  <si>
    <t>1000 x 1500</t>
  </si>
  <si>
    <t>500 x 150</t>
  </si>
  <si>
    <t>Z1 nereflexný</t>
  </si>
  <si>
    <t>Z1</t>
  </si>
  <si>
    <t>Z3b</t>
  </si>
  <si>
    <t>Z4a - c</t>
  </si>
  <si>
    <t>Z10</t>
  </si>
  <si>
    <t>DZ v kontrastnom ráme</t>
  </si>
  <si>
    <t>Podstavec 16 kg</t>
  </si>
  <si>
    <t>Podstavec 28 kg</t>
  </si>
  <si>
    <t>Dopravné zrkadlo</t>
  </si>
  <si>
    <t>bm</t>
  </si>
  <si>
    <t>Stĺpik Zn</t>
  </si>
  <si>
    <t>Objímka Al</t>
  </si>
  <si>
    <t>Objímka Zn</t>
  </si>
  <si>
    <t>Objímka na uchytenie páskou na VO</t>
  </si>
  <si>
    <t>Páska 16 mm</t>
  </si>
  <si>
    <t>Upínacia spona 16 mm</t>
  </si>
  <si>
    <t>Plastové viečko</t>
  </si>
  <si>
    <t>Montáž dopravnej značky</t>
  </si>
  <si>
    <t>Montáž dopravného zrkadla</t>
  </si>
  <si>
    <t>Odstránenie dopravného zrkadla</t>
  </si>
  <si>
    <t>Odstránenie dopravného prahu</t>
  </si>
  <si>
    <t>Práca vysokozdvižnej plošiny</t>
  </si>
  <si>
    <t>hod</t>
  </si>
  <si>
    <t>Práca žeriavu</t>
  </si>
  <si>
    <t>Podstavec</t>
  </si>
  <si>
    <t>Akumulátor</t>
  </si>
  <si>
    <t>Akumulátorová skriňa</t>
  </si>
  <si>
    <t>Osadenie prenosných DZ</t>
  </si>
  <si>
    <t>Odstránenie prenosných DZ</t>
  </si>
  <si>
    <t>Rozmer DZ [mm]</t>
  </si>
  <si>
    <t>Fólia tr. č.</t>
  </si>
  <si>
    <t>Merná jednotka</t>
  </si>
  <si>
    <t>J. cena s DPH [€]</t>
  </si>
  <si>
    <t>Dopravné značky</t>
  </si>
  <si>
    <t>Dopravné zariadenia</t>
  </si>
  <si>
    <t>Nosiče</t>
  </si>
  <si>
    <t>Montážny materiál</t>
  </si>
  <si>
    <t>Svetelné výstražné zariadenie - blikač</t>
  </si>
  <si>
    <t>Svetelné výstražné zariadenie - trojsvetlo</t>
  </si>
  <si>
    <t>Svetelné výstražné zariadenie - päťsvetlo</t>
  </si>
  <si>
    <t>1 bm</t>
  </si>
  <si>
    <t>1 ks</t>
  </si>
  <si>
    <t>Riešenie dopravnej situácie</t>
  </si>
  <si>
    <t>Pracovný výkon</t>
  </si>
  <si>
    <t>Manipulácia</t>
  </si>
  <si>
    <t>Demontáž spomaľovacieho prahu</t>
  </si>
  <si>
    <t>Iný výkon</t>
  </si>
  <si>
    <t>Debnenie</t>
  </si>
  <si>
    <t>Prenájom</t>
  </si>
  <si>
    <t>základný</t>
  </si>
  <si>
    <t>zväčšený</t>
  </si>
  <si>
    <t>Prenosná dopravná značka</t>
  </si>
  <si>
    <t>Mobilná kovová zábrana</t>
  </si>
  <si>
    <t>ks/deň</t>
  </si>
  <si>
    <t>3500 x 2000</t>
  </si>
  <si>
    <t>Dopravné koly, stĺpiky</t>
  </si>
  <si>
    <t>Svetelné výstražné zariadenia, odrazky</t>
  </si>
  <si>
    <t>Dopravné prahy, zrkadlá</t>
  </si>
  <si>
    <t>Iné dopravné zariadenia</t>
  </si>
  <si>
    <t>Zábrany, zvodidlá, oplotenie</t>
  </si>
  <si>
    <t>Stĺpiky</t>
  </si>
  <si>
    <t>Ø 60</t>
  </si>
  <si>
    <t>Ø 76</t>
  </si>
  <si>
    <t>Ø 90</t>
  </si>
  <si>
    <t>1000 x 800</t>
  </si>
  <si>
    <t>800 x 600</t>
  </si>
  <si>
    <t>Ø 800</t>
  </si>
  <si>
    <t>Nosníky</t>
  </si>
  <si>
    <t>Iné nosiče</t>
  </si>
  <si>
    <t xml:space="preserve"> 1 ks</t>
  </si>
  <si>
    <t>Dopravný klinec Kyklop + montáž</t>
  </si>
  <si>
    <t>Sklopný stĺpik + osadenie</t>
  </si>
  <si>
    <t>Demontáž</t>
  </si>
  <si>
    <t>Demontáž DZ zo stĺpiku alebo stožiaru VO</t>
  </si>
  <si>
    <t>Odstránenie DZ so stĺpikom</t>
  </si>
  <si>
    <t>Demontáž vodiaceho obrubníka</t>
  </si>
  <si>
    <t>Odstránenie</t>
  </si>
  <si>
    <t>Odstránenie stĺpiku DZ</t>
  </si>
  <si>
    <t>C1 - C18</t>
  </si>
  <si>
    <t>A27 - A29a, b</t>
  </si>
  <si>
    <t>A30a, b</t>
  </si>
  <si>
    <t>Z2a, b</t>
  </si>
  <si>
    <t>Z3a</t>
  </si>
  <si>
    <t>-</t>
  </si>
  <si>
    <t>Veľkoplošná DZ</t>
  </si>
  <si>
    <t>Info tabuľa</t>
  </si>
  <si>
    <t>IP28a, b</t>
  </si>
  <si>
    <t>IP3a</t>
  </si>
  <si>
    <t>B1 - B39, P10</t>
  </si>
  <si>
    <t>IS40a - d</t>
  </si>
  <si>
    <t>Názov položky</t>
  </si>
  <si>
    <t>veľkoplošná</t>
  </si>
  <si>
    <t>Číslo pol.</t>
  </si>
  <si>
    <t>60 x 60 x 800</t>
  </si>
  <si>
    <t>Parkovacia dorazová lišta, žltá + montáž</t>
  </si>
  <si>
    <t>IS26</t>
  </si>
  <si>
    <t>IS25</t>
  </si>
  <si>
    <t>Mobilné oplotenie - priehľadné</t>
  </si>
  <si>
    <t>Stĺpik DZ - v zeleni</t>
  </si>
  <si>
    <t>Nosník DZ - v zeleni</t>
  </si>
  <si>
    <t>Dopravný kôl - v zeleni</t>
  </si>
  <si>
    <t>140 x 160 x 485</t>
  </si>
  <si>
    <t>Demontáž odrazky bet. zvodidla</t>
  </si>
  <si>
    <t>1500 x Ø 60</t>
  </si>
  <si>
    <t>1500 x Ø 76</t>
  </si>
  <si>
    <t>1300 x Ø 168</t>
  </si>
  <si>
    <t>1000 x Ø 108</t>
  </si>
  <si>
    <t>Stĺpik DZ - v spevnenom podklade</t>
  </si>
  <si>
    <t>Nosník DZ - v spevnenom podklade</t>
  </si>
  <si>
    <t>Dopravný kôl - v spevnenom podklade</t>
  </si>
  <si>
    <t>Ochranný kôl - v spevnenom podklade</t>
  </si>
  <si>
    <t>Ochranný kôl - v zeleni</t>
  </si>
  <si>
    <t>Výmena objímky, pásky</t>
  </si>
  <si>
    <t>Demontáž DZ a znovu nalepenie symbolu</t>
  </si>
  <si>
    <t>Opravy dopravných značiek a zariadení</t>
  </si>
  <si>
    <t>Iné nešpecifikované opravy</t>
  </si>
  <si>
    <t>Oprava stĺpiku</t>
  </si>
  <si>
    <t>Vyrovnanie - DZ, stĺpiku</t>
  </si>
  <si>
    <t>Otočenie - DZ, dopravného zrkadla</t>
  </si>
  <si>
    <t>Mechanizácia</t>
  </si>
  <si>
    <t>Iné práce - 1 osoba</t>
  </si>
  <si>
    <t>Plastový stĺpik pružný, reflexný + osadenie</t>
  </si>
  <si>
    <t>Plastový stĺpik LeitPin, reflexný + osadenie</t>
  </si>
  <si>
    <t>1000 x Ø 100</t>
  </si>
  <si>
    <t>500x420x50</t>
  </si>
  <si>
    <t>300x420x50</t>
  </si>
  <si>
    <t>2500 x 1100</t>
  </si>
  <si>
    <t>Dopravný kôl, žlto-čierny</t>
  </si>
  <si>
    <t>Ochranný kôl</t>
  </si>
  <si>
    <t>Nosník Zn I 180</t>
  </si>
  <si>
    <t>Vodiaci prah Klemfix-koncový diel+montáž</t>
  </si>
  <si>
    <t>Vodiaci prah Klemfix-stredový diel+montáž</t>
  </si>
  <si>
    <t>Fólia DZ - trieda 1</t>
  </si>
  <si>
    <t>Fólia DZ - trieda 2</t>
  </si>
  <si>
    <t>80 x 60 x 780</t>
  </si>
  <si>
    <t>Vodiaci obrubník - bielo-červený + montáž</t>
  </si>
  <si>
    <t>Montáž - samostatne</t>
  </si>
  <si>
    <t>Osadenie a montáž DZ</t>
  </si>
  <si>
    <t>DZ na 1 nosič</t>
  </si>
  <si>
    <t>Osadenie - samostatne</t>
  </si>
  <si>
    <t>Odstránenie doprav. alebo ochran. kolu</t>
  </si>
  <si>
    <t>Predpokladané množstvo</t>
  </si>
  <si>
    <t>Sadzba DPH [%]</t>
  </si>
  <si>
    <t>DPH [€]</t>
  </si>
  <si>
    <t>Cena za množstvo s DPH [€]</t>
  </si>
  <si>
    <t>Do 24 hodín</t>
  </si>
  <si>
    <t>Viac ako 24 hodín</t>
  </si>
  <si>
    <t>ks/do24 hod.</t>
  </si>
  <si>
    <t>Navrhovaná cena celkom:</t>
  </si>
  <si>
    <t>Cena množstva bez DPH [€]</t>
  </si>
  <si>
    <t>Sadzba DPH</t>
  </si>
  <si>
    <t>Mobilné oplotenie - priehľadné + spojky</t>
  </si>
  <si>
    <t>Semafor - súprava, dynamicky riadený</t>
  </si>
  <si>
    <t>Nosník Zn I 100</t>
  </si>
  <si>
    <t>Nosník Zn I 140</t>
  </si>
  <si>
    <t>Bet. parkovacia zábrana - biskup. čapica</t>
  </si>
  <si>
    <t>420 x 420 x 420</t>
  </si>
  <si>
    <t>Pätka kovová na stĺpik f 60</t>
  </si>
  <si>
    <t>Vyberací stĺpik + osadenie</t>
  </si>
  <si>
    <t>Zavetrovacia spojka na VO</t>
  </si>
  <si>
    <t>40 x 40 mm</t>
  </si>
  <si>
    <t>Strmeň kotviaci D 125 mm</t>
  </si>
  <si>
    <t>Upínacie svorky veľkoplošných DZ</t>
  </si>
  <si>
    <t>Stĺpik Zn + žlto-čierna fólia</t>
  </si>
  <si>
    <t>Stĺpik DZ + materiál kovová kotevná pätka</t>
  </si>
  <si>
    <t>Stĺpik s kotviacou doskou + osadenie</t>
  </si>
  <si>
    <t>Vodiaci prah Klemfix-samostatný diel+montáž</t>
  </si>
  <si>
    <t>Kotevná pätka plastová pre smerový stĺpik</t>
  </si>
  <si>
    <t>Smerový stĺpik + osadenie</t>
  </si>
  <si>
    <t>Odrazka na oceľové zvodidlá + montáž</t>
  </si>
  <si>
    <t>Odrazka na betónové zvodidlá + montáž</t>
  </si>
  <si>
    <t>dvojdielna 330 mm</t>
  </si>
  <si>
    <t>trojdielna 495 mm</t>
  </si>
  <si>
    <t>1800x65x2000</t>
  </si>
  <si>
    <t>1800x65x3000</t>
  </si>
  <si>
    <t>300x420x30</t>
  </si>
  <si>
    <t>500x420x30</t>
  </si>
  <si>
    <t>Páska - prekrývacia, oranžovo-čierna</t>
  </si>
  <si>
    <t>Fólia - prekrytie DZ</t>
  </si>
  <si>
    <t>Reflexná páska</t>
  </si>
  <si>
    <t>m</t>
  </si>
  <si>
    <t>100 mm</t>
  </si>
  <si>
    <t>Ø 1000</t>
  </si>
  <si>
    <r>
      <t>m</t>
    </r>
    <r>
      <rPr>
        <vertAlign val="superscript"/>
        <sz val="11"/>
        <color theme="1" tint="0.14999847407452621"/>
        <rFont val="Times New Roman"/>
        <family val="1"/>
        <charset val="238"/>
      </rPr>
      <t>2</t>
    </r>
  </si>
  <si>
    <t>Odstránenie nosníku I 100</t>
  </si>
  <si>
    <t>Odstránenie nosníku I 120</t>
  </si>
  <si>
    <t>Odstránenie nosníku I 140</t>
  </si>
  <si>
    <t>Odstránenie nosníku I 180</t>
  </si>
  <si>
    <t>C21 - C28</t>
  </si>
  <si>
    <t>IP3b - IP9</t>
  </si>
  <si>
    <t>IS17a, IS17b, IS21 - IS22a</t>
  </si>
  <si>
    <t>IS18a, IS18b</t>
  </si>
  <si>
    <t>IS29 - IS31</t>
  </si>
  <si>
    <t>IS33, IS34, IS36a, b</t>
  </si>
  <si>
    <t>302-304</t>
  </si>
  <si>
    <t>101-151, 201, 301</t>
  </si>
  <si>
    <t>A1-A26, A31-A34, P1, P4-P7</t>
  </si>
  <si>
    <t>203, 215, 216, 230-245, 253-256, 263-267, 270, 271</t>
  </si>
  <si>
    <t>210-213, 220-225, 250, 251, 260, 261</t>
  </si>
  <si>
    <t>280-283, 401-459</t>
  </si>
  <si>
    <t>315, 316</t>
  </si>
  <si>
    <t>309-314, 317-320</t>
  </si>
  <si>
    <t>350-355</t>
  </si>
  <si>
    <t>393, 396</t>
  </si>
  <si>
    <t>IS40g,h</t>
  </si>
  <si>
    <t>IS40f</t>
  </si>
  <si>
    <t>365-367</t>
  </si>
  <si>
    <t>IP24a, b, IP12</t>
  </si>
  <si>
    <t>248, 249, 268, 269, 272, 275-278</t>
  </si>
  <si>
    <t>321, 322, 325-335, 341, 397, 510, 526</t>
  </si>
  <si>
    <t>IP22a - IP27b</t>
  </si>
  <si>
    <t>305-308, 340</t>
  </si>
  <si>
    <t>380, 381</t>
  </si>
  <si>
    <t>IS11-IS16</t>
  </si>
  <si>
    <t>377, 391, 392, 394</t>
  </si>
  <si>
    <t>E2 - E8c</t>
  </si>
  <si>
    <t>501-504, 508, 511</t>
  </si>
  <si>
    <t>505-507, 509, 512-525, 527-533</t>
  </si>
  <si>
    <t>363, 364</t>
  </si>
  <si>
    <t>E10, E12, E13</t>
  </si>
  <si>
    <t>Spomaľovací prah priečny, koncový diel + montáž</t>
  </si>
  <si>
    <t>Spomaľovací prah priečny, stredový diel + montáž</t>
  </si>
  <si>
    <t>Spomaľovací vankúš bodový</t>
  </si>
  <si>
    <t>Spomaľovací vankúš</t>
  </si>
  <si>
    <t>703 - nereflexný</t>
  </si>
  <si>
    <t>P8, P9, P11</t>
  </si>
  <si>
    <t>IP13 - IP20b</t>
  </si>
  <si>
    <t>Stĺpik Zn - jakl, + červeno-biela fólia</t>
  </si>
  <si>
    <t>702, 706</t>
  </si>
  <si>
    <t>DZ kruh v kontrastnom ráme</t>
  </si>
  <si>
    <t>DZ štvorec v kontrastnom ráme</t>
  </si>
  <si>
    <t>DZ troj. a šesťuholník v kontrastnom ráme</t>
  </si>
  <si>
    <t>DZ na 2 nosiče</t>
  </si>
  <si>
    <t>DZ na 3 nosiče</t>
  </si>
  <si>
    <t>1200 x 900</t>
  </si>
  <si>
    <t>1600 x 1200</t>
  </si>
  <si>
    <t>Dopravný kôl s liatinovou guľou - čierny</t>
  </si>
  <si>
    <t>veľkosť 1</t>
  </si>
  <si>
    <t>veľkosť 2</t>
  </si>
  <si>
    <t>veľkosť 3</t>
  </si>
  <si>
    <t>Označenie ZDZ vyhláška 9/2009</t>
  </si>
  <si>
    <t>Označenie ZDZ vyhláška 30/2020</t>
  </si>
  <si>
    <t>Vodiaca doska na Klemmfix</t>
  </si>
  <si>
    <t>Demontáž vodiaceho prahu Klemmfix</t>
  </si>
  <si>
    <t>Ø 425x53</t>
  </si>
  <si>
    <t>veľkosť 1, 2</t>
  </si>
  <si>
    <t>J. cena bez DPH [€]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</si>
</sst>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b/>
      <sz val="14"/>
      <color theme="1" tint="0.14999847407452621"/>
      <name val="Times New Roman"/>
      <family val="1"/>
      <charset val="238"/>
    </font>
    <font>
      <vertAlign val="superscript"/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b/>
      <u/>
      <sz val="11"/>
      <color theme="1" tint="0.1499984740745262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sz val="9"/>
      <color theme="1" tint="0.14999847407452621"/>
      <name val="Times New Roman"/>
      <family val="1"/>
      <charset val="238"/>
    </font>
    <font>
      <sz val="8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charset val="238"/>
      <scheme val="minor"/>
    </font>
    <font>
      <sz val="11"/>
      <color theme="2" tint="-9.9978637043366805E-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0" fontId="1" fillId="0" borderId="2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0" fontId="1" fillId="0" borderId="21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4" borderId="43" xfId="0" applyFont="1" applyFill="1" applyBorder="1" applyAlignment="1">
      <alignment horizontal="center"/>
    </xf>
    <xf numFmtId="164" fontId="5" fillId="4" borderId="43" xfId="0" applyNumberFormat="1" applyFont="1" applyFill="1" applyBorder="1" applyAlignment="1">
      <alignment horizontal="center"/>
    </xf>
    <xf numFmtId="164" fontId="5" fillId="4" borderId="44" xfId="0" applyNumberFormat="1" applyFont="1" applyFill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1" fillId="0" borderId="21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1" fillId="0" borderId="1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1" fontId="1" fillId="0" borderId="26" xfId="0" applyNumberFormat="1" applyFont="1" applyFill="1" applyBorder="1" applyAlignment="1">
      <alignment horizontal="center"/>
    </xf>
    <xf numFmtId="10" fontId="1" fillId="0" borderId="26" xfId="0" applyNumberFormat="1" applyFont="1" applyFill="1" applyBorder="1" applyAlignment="1">
      <alignment horizontal="center"/>
    </xf>
    <xf numFmtId="164" fontId="1" fillId="0" borderId="26" xfId="0" applyNumberFormat="1" applyFont="1" applyFill="1" applyBorder="1" applyAlignment="1">
      <alignment horizontal="center"/>
    </xf>
    <xf numFmtId="164" fontId="1" fillId="0" borderId="45" xfId="0" applyNumberFormat="1" applyFont="1" applyFill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8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/>
    <xf numFmtId="0" fontId="1" fillId="0" borderId="8" xfId="0" applyFont="1" applyFill="1" applyBorder="1" applyAlignment="1">
      <alignment horizontal="center"/>
    </xf>
    <xf numFmtId="0" fontId="2" fillId="0" borderId="0" xfId="0" applyFont="1" applyBorder="1"/>
    <xf numFmtId="1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Border="1"/>
    <xf numFmtId="164" fontId="1" fillId="0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Fill="1"/>
    <xf numFmtId="0" fontId="1" fillId="0" borderId="1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 vertical="center"/>
    </xf>
    <xf numFmtId="10" fontId="1" fillId="0" borderId="13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10" fontId="1" fillId="0" borderId="26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right"/>
    </xf>
    <xf numFmtId="0" fontId="3" fillId="4" borderId="50" xfId="0" applyFont="1" applyFill="1" applyBorder="1" applyAlignment="1">
      <alignment horizontal="right"/>
    </xf>
    <xf numFmtId="0" fontId="3" fillId="4" borderId="51" xfId="0" applyFont="1" applyFill="1" applyBorder="1" applyAlignment="1">
      <alignment horizontal="right"/>
    </xf>
    <xf numFmtId="0" fontId="1" fillId="5" borderId="27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5" borderId="0" xfId="0" applyFont="1" applyFill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FD1C-B8CD-4D9E-ADA2-9192CC7D1EC6}">
  <sheetPr>
    <pageSetUpPr fitToPage="1"/>
  </sheetPr>
  <dimension ref="A1:W354"/>
  <sheetViews>
    <sheetView tabSelected="1" topLeftCell="A127" zoomScaleNormal="100" zoomScalePageLayoutView="55" workbookViewId="0">
      <selection activeCell="L133" sqref="L133"/>
    </sheetView>
  </sheetViews>
  <sheetFormatPr defaultColWidth="9.1796875" defaultRowHeight="14.5" x14ac:dyDescent="0.35"/>
  <cols>
    <col min="1" max="1" width="5.453125" style="1" customWidth="1"/>
    <col min="2" max="3" width="12.54296875" style="1" customWidth="1"/>
    <col min="4" max="5" width="14.1796875" style="1" customWidth="1"/>
    <col min="6" max="6" width="4.81640625" style="1" customWidth="1"/>
    <col min="7" max="7" width="10.54296875" style="1" customWidth="1"/>
    <col min="8" max="8" width="11" style="1" customWidth="1"/>
    <col min="9" max="9" width="12" style="43" customWidth="1"/>
    <col min="10" max="10" width="9.54296875" style="1" customWidth="1"/>
    <col min="11" max="11" width="12.81640625" style="1" customWidth="1"/>
    <col min="12" max="12" width="9.54296875" style="1" customWidth="1"/>
    <col min="13" max="13" width="11.81640625" style="1" customWidth="1"/>
    <col min="14" max="14" width="12.7265625" style="1" customWidth="1"/>
    <col min="15" max="16384" width="9.1796875" style="1"/>
  </cols>
  <sheetData>
    <row r="1" spans="1:16" ht="14.5" customHeight="1" x14ac:dyDescent="0.35">
      <c r="A1" s="175" t="s">
        <v>96</v>
      </c>
      <c r="B1" s="110" t="s">
        <v>244</v>
      </c>
      <c r="C1" s="111"/>
      <c r="D1" s="112"/>
      <c r="E1" s="95" t="s">
        <v>245</v>
      </c>
      <c r="F1" s="168" t="s">
        <v>34</v>
      </c>
      <c r="G1" s="95" t="s">
        <v>33</v>
      </c>
      <c r="H1" s="168" t="s">
        <v>35</v>
      </c>
      <c r="I1" s="95" t="s">
        <v>250</v>
      </c>
      <c r="J1" s="95" t="s">
        <v>145</v>
      </c>
      <c r="K1" s="95" t="s">
        <v>153</v>
      </c>
      <c r="L1" s="95" t="s">
        <v>154</v>
      </c>
      <c r="M1" s="95" t="s">
        <v>147</v>
      </c>
      <c r="N1" s="119" t="s">
        <v>148</v>
      </c>
    </row>
    <row r="2" spans="1:16" x14ac:dyDescent="0.35">
      <c r="A2" s="108"/>
      <c r="B2" s="113"/>
      <c r="C2" s="132"/>
      <c r="D2" s="115"/>
      <c r="E2" s="96"/>
      <c r="F2" s="96"/>
      <c r="G2" s="96"/>
      <c r="H2" s="96"/>
      <c r="I2" s="96"/>
      <c r="J2" s="96"/>
      <c r="K2" s="96"/>
      <c r="L2" s="96"/>
      <c r="M2" s="96"/>
      <c r="N2" s="120"/>
    </row>
    <row r="3" spans="1:16" x14ac:dyDescent="0.35">
      <c r="A3" s="108"/>
      <c r="B3" s="113"/>
      <c r="C3" s="132"/>
      <c r="D3" s="115"/>
      <c r="E3" s="96"/>
      <c r="F3" s="96"/>
      <c r="G3" s="96"/>
      <c r="H3" s="96"/>
      <c r="I3" s="96"/>
      <c r="J3" s="96"/>
      <c r="K3" s="96"/>
      <c r="L3" s="96"/>
      <c r="M3" s="96"/>
      <c r="N3" s="120"/>
    </row>
    <row r="4" spans="1:16" ht="15" thickBot="1" x14ac:dyDescent="0.4">
      <c r="A4" s="177"/>
      <c r="B4" s="116"/>
      <c r="C4" s="117"/>
      <c r="D4" s="118"/>
      <c r="E4" s="97"/>
      <c r="F4" s="170"/>
      <c r="G4" s="97"/>
      <c r="H4" s="170"/>
      <c r="I4" s="97"/>
      <c r="J4" s="97"/>
      <c r="K4" s="97"/>
      <c r="L4" s="97"/>
      <c r="M4" s="97"/>
      <c r="N4" s="121"/>
      <c r="O4" s="2"/>
    </row>
    <row r="5" spans="1:16" ht="17.5" x14ac:dyDescent="0.35">
      <c r="A5" s="196" t="s">
        <v>37</v>
      </c>
      <c r="B5" s="197"/>
      <c r="C5" s="197"/>
      <c r="D5" s="197"/>
      <c r="E5" s="197"/>
      <c r="F5" s="197"/>
      <c r="G5" s="197"/>
      <c r="H5" s="197"/>
      <c r="I5" s="198"/>
      <c r="J5" s="198"/>
      <c r="K5" s="198"/>
      <c r="L5" s="198"/>
      <c r="M5" s="198"/>
      <c r="N5" s="199"/>
    </row>
    <row r="6" spans="1:16" ht="14.5" customHeight="1" x14ac:dyDescent="0.35">
      <c r="A6" s="12">
        <v>1</v>
      </c>
      <c r="B6" s="146" t="s">
        <v>200</v>
      </c>
      <c r="C6" s="147"/>
      <c r="D6" s="148"/>
      <c r="E6" s="187" t="s">
        <v>199</v>
      </c>
      <c r="F6" s="161">
        <v>1</v>
      </c>
      <c r="G6" s="25" t="s">
        <v>241</v>
      </c>
      <c r="H6" s="25" t="s">
        <v>0</v>
      </c>
      <c r="I6" s="9"/>
      <c r="J6" s="26">
        <v>1</v>
      </c>
      <c r="K6" s="4">
        <f>SUM(I6*J6)</f>
        <v>0</v>
      </c>
      <c r="L6" s="5">
        <v>0.2</v>
      </c>
      <c r="M6" s="4">
        <f>SUM(K6*0.2)</f>
        <v>0</v>
      </c>
      <c r="N6" s="6">
        <f>SUM(K6+M6)</f>
        <v>0</v>
      </c>
    </row>
    <row r="7" spans="1:16" x14ac:dyDescent="0.35">
      <c r="A7" s="12">
        <v>2</v>
      </c>
      <c r="B7" s="146"/>
      <c r="C7" s="147"/>
      <c r="D7" s="148"/>
      <c r="E7" s="187"/>
      <c r="F7" s="162"/>
      <c r="G7" s="29" t="s">
        <v>242</v>
      </c>
      <c r="H7" s="3" t="s">
        <v>0</v>
      </c>
      <c r="I7" s="9"/>
      <c r="J7" s="19">
        <v>20</v>
      </c>
      <c r="K7" s="4">
        <f>SUM(I7*J7)</f>
        <v>0</v>
      </c>
      <c r="L7" s="5">
        <v>0.2</v>
      </c>
      <c r="M7" s="4">
        <f>SUM(K7*0.2)</f>
        <v>0</v>
      </c>
      <c r="N7" s="6">
        <f>SUM(K7+M7)</f>
        <v>0</v>
      </c>
      <c r="P7" s="22"/>
    </row>
    <row r="8" spans="1:16" ht="14.5" customHeight="1" x14ac:dyDescent="0.35">
      <c r="A8" s="12">
        <v>3</v>
      </c>
      <c r="B8" s="146"/>
      <c r="C8" s="147"/>
      <c r="D8" s="148"/>
      <c r="E8" s="187"/>
      <c r="F8" s="163"/>
      <c r="G8" s="29" t="s">
        <v>243</v>
      </c>
      <c r="H8" s="3" t="s">
        <v>0</v>
      </c>
      <c r="I8" s="9"/>
      <c r="J8" s="19">
        <v>5</v>
      </c>
      <c r="K8" s="4">
        <f t="shared" ref="K8:K80" si="0">SUM(I8*J8)</f>
        <v>0</v>
      </c>
      <c r="L8" s="5">
        <v>0.2</v>
      </c>
      <c r="M8" s="4">
        <f t="shared" ref="M8:M68" si="1">SUM(K8*0.2)</f>
        <v>0</v>
      </c>
      <c r="N8" s="6">
        <f t="shared" ref="N8:N68" si="2">SUM(K8+M8)</f>
        <v>0</v>
      </c>
      <c r="P8" s="22"/>
    </row>
    <row r="9" spans="1:16" ht="14.5" customHeight="1" x14ac:dyDescent="0.35">
      <c r="A9" s="12">
        <v>4</v>
      </c>
      <c r="B9" s="146"/>
      <c r="C9" s="147"/>
      <c r="D9" s="148"/>
      <c r="E9" s="187"/>
      <c r="F9" s="161">
        <v>2</v>
      </c>
      <c r="G9" s="85" t="s">
        <v>241</v>
      </c>
      <c r="H9" s="3" t="s">
        <v>0</v>
      </c>
      <c r="I9" s="9"/>
      <c r="J9" s="19">
        <v>1</v>
      </c>
      <c r="K9" s="4">
        <f t="shared" si="0"/>
        <v>0</v>
      </c>
      <c r="L9" s="5">
        <v>0.2</v>
      </c>
      <c r="M9" s="4">
        <f t="shared" si="1"/>
        <v>0</v>
      </c>
      <c r="N9" s="6">
        <f t="shared" si="2"/>
        <v>0</v>
      </c>
      <c r="P9" s="22"/>
    </row>
    <row r="10" spans="1:16" ht="14.5" customHeight="1" x14ac:dyDescent="0.35">
      <c r="A10" s="12">
        <v>5</v>
      </c>
      <c r="B10" s="146"/>
      <c r="C10" s="147"/>
      <c r="D10" s="148"/>
      <c r="E10" s="187"/>
      <c r="F10" s="162"/>
      <c r="G10" s="86" t="s">
        <v>242</v>
      </c>
      <c r="H10" s="3" t="s">
        <v>0</v>
      </c>
      <c r="I10" s="9"/>
      <c r="J10" s="19">
        <v>50</v>
      </c>
      <c r="K10" s="4">
        <f t="shared" si="0"/>
        <v>0</v>
      </c>
      <c r="L10" s="5">
        <v>0.2</v>
      </c>
      <c r="M10" s="4">
        <f t="shared" si="1"/>
        <v>0</v>
      </c>
      <c r="N10" s="6">
        <f t="shared" si="2"/>
        <v>0</v>
      </c>
      <c r="P10" s="22"/>
    </row>
    <row r="11" spans="1:16" ht="14.5" customHeight="1" x14ac:dyDescent="0.35">
      <c r="A11" s="12">
        <v>6</v>
      </c>
      <c r="B11" s="146"/>
      <c r="C11" s="147"/>
      <c r="D11" s="148"/>
      <c r="E11" s="187"/>
      <c r="F11" s="163"/>
      <c r="G11" s="86" t="s">
        <v>243</v>
      </c>
      <c r="H11" s="3" t="s">
        <v>0</v>
      </c>
      <c r="I11" s="9"/>
      <c r="J11" s="19">
        <v>2</v>
      </c>
      <c r="K11" s="4">
        <f t="shared" si="0"/>
        <v>0</v>
      </c>
      <c r="L11" s="5">
        <v>0.2</v>
      </c>
      <c r="M11" s="4">
        <f t="shared" si="1"/>
        <v>0</v>
      </c>
      <c r="N11" s="6">
        <f t="shared" si="2"/>
        <v>0</v>
      </c>
      <c r="P11" s="22"/>
    </row>
    <row r="12" spans="1:16" ht="14.5" customHeight="1" x14ac:dyDescent="0.35">
      <c r="A12" s="12">
        <v>7</v>
      </c>
      <c r="B12" s="164" t="s">
        <v>83</v>
      </c>
      <c r="C12" s="164"/>
      <c r="D12" s="164"/>
      <c r="E12" s="32">
        <v>152</v>
      </c>
      <c r="F12" s="3">
        <v>2</v>
      </c>
      <c r="G12" s="29" t="s">
        <v>242</v>
      </c>
      <c r="H12" s="3" t="s">
        <v>0</v>
      </c>
      <c r="I12" s="9"/>
      <c r="J12" s="19">
        <v>11</v>
      </c>
      <c r="K12" s="4">
        <f t="shared" si="0"/>
        <v>0</v>
      </c>
      <c r="L12" s="5">
        <v>0.2</v>
      </c>
      <c r="M12" s="4">
        <f t="shared" si="1"/>
        <v>0</v>
      </c>
      <c r="N12" s="6">
        <f t="shared" si="2"/>
        <v>0</v>
      </c>
    </row>
    <row r="13" spans="1:16" ht="14.5" customHeight="1" x14ac:dyDescent="0.35">
      <c r="A13" s="12">
        <v>8</v>
      </c>
      <c r="B13" s="146" t="s">
        <v>84</v>
      </c>
      <c r="C13" s="147"/>
      <c r="D13" s="148"/>
      <c r="E13" s="39">
        <v>153</v>
      </c>
      <c r="F13" s="3">
        <v>2</v>
      </c>
      <c r="G13" s="86" t="s">
        <v>242</v>
      </c>
      <c r="H13" s="3" t="s">
        <v>0</v>
      </c>
      <c r="I13" s="9"/>
      <c r="J13" s="19">
        <v>4</v>
      </c>
      <c r="K13" s="4">
        <f t="shared" si="0"/>
        <v>0</v>
      </c>
      <c r="L13" s="5">
        <v>0.2</v>
      </c>
      <c r="M13" s="4">
        <f t="shared" si="1"/>
        <v>0</v>
      </c>
      <c r="N13" s="6">
        <f t="shared" si="2"/>
        <v>0</v>
      </c>
    </row>
    <row r="14" spans="1:16" ht="14.5" customHeight="1" x14ac:dyDescent="0.35">
      <c r="A14" s="12">
        <v>9</v>
      </c>
      <c r="B14" s="146" t="s">
        <v>92</v>
      </c>
      <c r="C14" s="147"/>
      <c r="D14" s="148"/>
      <c r="E14" s="187" t="s">
        <v>201</v>
      </c>
      <c r="F14" s="191">
        <v>1</v>
      </c>
      <c r="G14" s="85" t="s">
        <v>241</v>
      </c>
      <c r="H14" s="3" t="s">
        <v>0</v>
      </c>
      <c r="I14" s="9"/>
      <c r="J14" s="19">
        <v>1</v>
      </c>
      <c r="K14" s="4">
        <f t="shared" si="0"/>
        <v>0</v>
      </c>
      <c r="L14" s="5">
        <v>0.2</v>
      </c>
      <c r="M14" s="4">
        <f t="shared" si="1"/>
        <v>0</v>
      </c>
      <c r="N14" s="6">
        <f t="shared" si="2"/>
        <v>0</v>
      </c>
    </row>
    <row r="15" spans="1:16" ht="14.5" customHeight="1" x14ac:dyDescent="0.35">
      <c r="A15" s="12">
        <v>10</v>
      </c>
      <c r="B15" s="146"/>
      <c r="C15" s="147"/>
      <c r="D15" s="148"/>
      <c r="E15" s="187"/>
      <c r="F15" s="191"/>
      <c r="G15" s="86" t="s">
        <v>242</v>
      </c>
      <c r="H15" s="3" t="s">
        <v>0</v>
      </c>
      <c r="I15" s="9"/>
      <c r="J15" s="19">
        <v>15</v>
      </c>
      <c r="K15" s="4">
        <f t="shared" si="0"/>
        <v>0</v>
      </c>
      <c r="L15" s="5">
        <v>0.2</v>
      </c>
      <c r="M15" s="4">
        <f t="shared" si="1"/>
        <v>0</v>
      </c>
      <c r="N15" s="6">
        <f t="shared" si="2"/>
        <v>0</v>
      </c>
    </row>
    <row r="16" spans="1:16" ht="14.5" customHeight="1" x14ac:dyDescent="0.35">
      <c r="A16" s="12">
        <v>11</v>
      </c>
      <c r="B16" s="146"/>
      <c r="C16" s="147"/>
      <c r="D16" s="148"/>
      <c r="E16" s="187"/>
      <c r="F16" s="191"/>
      <c r="G16" s="86" t="s">
        <v>243</v>
      </c>
      <c r="H16" s="3" t="s">
        <v>0</v>
      </c>
      <c r="I16" s="9"/>
      <c r="J16" s="19">
        <v>2</v>
      </c>
      <c r="K16" s="4">
        <f t="shared" si="0"/>
        <v>0</v>
      </c>
      <c r="L16" s="5">
        <v>0.2</v>
      </c>
      <c r="M16" s="4">
        <f t="shared" si="1"/>
        <v>0</v>
      </c>
      <c r="N16" s="6">
        <f t="shared" si="2"/>
        <v>0</v>
      </c>
    </row>
    <row r="17" spans="1:14" ht="14.5" customHeight="1" x14ac:dyDescent="0.35">
      <c r="A17" s="12">
        <v>12</v>
      </c>
      <c r="B17" s="146"/>
      <c r="C17" s="147"/>
      <c r="D17" s="148"/>
      <c r="E17" s="187"/>
      <c r="F17" s="191">
        <v>2</v>
      </c>
      <c r="G17" s="85" t="s">
        <v>241</v>
      </c>
      <c r="H17" s="3" t="s">
        <v>0</v>
      </c>
      <c r="I17" s="9"/>
      <c r="J17" s="19">
        <v>1</v>
      </c>
      <c r="K17" s="4">
        <f t="shared" si="0"/>
        <v>0</v>
      </c>
      <c r="L17" s="5">
        <v>0.2</v>
      </c>
      <c r="M17" s="4">
        <f t="shared" si="1"/>
        <v>0</v>
      </c>
      <c r="N17" s="6">
        <f t="shared" si="2"/>
        <v>0</v>
      </c>
    </row>
    <row r="18" spans="1:14" ht="14.5" customHeight="1" x14ac:dyDescent="0.35">
      <c r="A18" s="12">
        <v>13</v>
      </c>
      <c r="B18" s="146"/>
      <c r="C18" s="147"/>
      <c r="D18" s="148"/>
      <c r="E18" s="187"/>
      <c r="F18" s="191"/>
      <c r="G18" s="86" t="s">
        <v>242</v>
      </c>
      <c r="H18" s="3" t="s">
        <v>0</v>
      </c>
      <c r="I18" s="9"/>
      <c r="J18" s="19">
        <v>50</v>
      </c>
      <c r="K18" s="4">
        <f t="shared" si="0"/>
        <v>0</v>
      </c>
      <c r="L18" s="5">
        <v>0.2</v>
      </c>
      <c r="M18" s="4">
        <f t="shared" si="1"/>
        <v>0</v>
      </c>
      <c r="N18" s="6">
        <f t="shared" si="2"/>
        <v>0</v>
      </c>
    </row>
    <row r="19" spans="1:14" ht="14.5" customHeight="1" x14ac:dyDescent="0.35">
      <c r="A19" s="12">
        <v>14</v>
      </c>
      <c r="B19" s="146"/>
      <c r="C19" s="147"/>
      <c r="D19" s="148"/>
      <c r="E19" s="187"/>
      <c r="F19" s="191"/>
      <c r="G19" s="86" t="s">
        <v>243</v>
      </c>
      <c r="H19" s="3" t="s">
        <v>0</v>
      </c>
      <c r="I19" s="9"/>
      <c r="J19" s="19">
        <v>2</v>
      </c>
      <c r="K19" s="4">
        <f t="shared" si="0"/>
        <v>0</v>
      </c>
      <c r="L19" s="5">
        <v>0.2</v>
      </c>
      <c r="M19" s="4">
        <f t="shared" si="1"/>
        <v>0</v>
      </c>
      <c r="N19" s="6">
        <f t="shared" si="2"/>
        <v>0</v>
      </c>
    </row>
    <row r="20" spans="1:14" ht="14.5" customHeight="1" x14ac:dyDescent="0.35">
      <c r="A20" s="12">
        <v>15</v>
      </c>
      <c r="B20" s="146" t="s">
        <v>1</v>
      </c>
      <c r="C20" s="147"/>
      <c r="D20" s="148"/>
      <c r="E20" s="187">
        <v>202</v>
      </c>
      <c r="F20" s="191">
        <v>2</v>
      </c>
      <c r="G20" s="85" t="s">
        <v>241</v>
      </c>
      <c r="H20" s="3" t="s">
        <v>0</v>
      </c>
      <c r="I20" s="9"/>
      <c r="J20" s="19">
        <v>1</v>
      </c>
      <c r="K20" s="4">
        <f t="shared" si="0"/>
        <v>0</v>
      </c>
      <c r="L20" s="5">
        <v>0.2</v>
      </c>
      <c r="M20" s="4">
        <f t="shared" si="1"/>
        <v>0</v>
      </c>
      <c r="N20" s="6">
        <f t="shared" si="2"/>
        <v>0</v>
      </c>
    </row>
    <row r="21" spans="1:14" ht="14.5" customHeight="1" x14ac:dyDescent="0.35">
      <c r="A21" s="12">
        <v>16</v>
      </c>
      <c r="B21" s="146"/>
      <c r="C21" s="147"/>
      <c r="D21" s="148"/>
      <c r="E21" s="187"/>
      <c r="F21" s="191"/>
      <c r="G21" s="86" t="s">
        <v>242</v>
      </c>
      <c r="H21" s="3" t="s">
        <v>0</v>
      </c>
      <c r="I21" s="9"/>
      <c r="J21" s="19">
        <v>50</v>
      </c>
      <c r="K21" s="4">
        <f t="shared" si="0"/>
        <v>0</v>
      </c>
      <c r="L21" s="5">
        <v>0.2</v>
      </c>
      <c r="M21" s="4">
        <f t="shared" si="1"/>
        <v>0</v>
      </c>
      <c r="N21" s="6">
        <f t="shared" si="2"/>
        <v>0</v>
      </c>
    </row>
    <row r="22" spans="1:14" ht="14.5" customHeight="1" x14ac:dyDescent="0.35">
      <c r="A22" s="12">
        <v>17</v>
      </c>
      <c r="B22" s="146"/>
      <c r="C22" s="147"/>
      <c r="D22" s="148"/>
      <c r="E22" s="187"/>
      <c r="F22" s="191"/>
      <c r="G22" s="86" t="s">
        <v>243</v>
      </c>
      <c r="H22" s="3" t="s">
        <v>0</v>
      </c>
      <c r="I22" s="9"/>
      <c r="J22" s="19">
        <v>2</v>
      </c>
      <c r="K22" s="4">
        <f t="shared" si="0"/>
        <v>0</v>
      </c>
      <c r="L22" s="5">
        <v>0.2</v>
      </c>
      <c r="M22" s="4">
        <f t="shared" si="1"/>
        <v>0</v>
      </c>
      <c r="N22" s="6">
        <f t="shared" si="2"/>
        <v>0</v>
      </c>
    </row>
    <row r="23" spans="1:14" ht="14.5" customHeight="1" x14ac:dyDescent="0.35">
      <c r="A23" s="12">
        <v>18</v>
      </c>
      <c r="B23" s="146" t="s">
        <v>229</v>
      </c>
      <c r="C23" s="147"/>
      <c r="D23" s="148"/>
      <c r="E23" s="187" t="s">
        <v>198</v>
      </c>
      <c r="F23" s="191">
        <v>1</v>
      </c>
      <c r="G23" s="85" t="s">
        <v>241</v>
      </c>
      <c r="H23" s="3" t="s">
        <v>0</v>
      </c>
      <c r="I23" s="9"/>
      <c r="J23" s="19">
        <v>1</v>
      </c>
      <c r="K23" s="4">
        <f t="shared" si="0"/>
        <v>0</v>
      </c>
      <c r="L23" s="5">
        <v>0.2</v>
      </c>
      <c r="M23" s="4">
        <f t="shared" si="1"/>
        <v>0</v>
      </c>
      <c r="N23" s="6">
        <f t="shared" si="2"/>
        <v>0</v>
      </c>
    </row>
    <row r="24" spans="1:14" ht="14.5" customHeight="1" x14ac:dyDescent="0.35">
      <c r="A24" s="12">
        <v>19</v>
      </c>
      <c r="B24" s="146"/>
      <c r="C24" s="147"/>
      <c r="D24" s="148"/>
      <c r="E24" s="187"/>
      <c r="F24" s="191"/>
      <c r="G24" s="86" t="s">
        <v>242</v>
      </c>
      <c r="H24" s="3" t="s">
        <v>0</v>
      </c>
      <c r="I24" s="9"/>
      <c r="J24" s="19">
        <v>10</v>
      </c>
      <c r="K24" s="4">
        <f t="shared" si="0"/>
        <v>0</v>
      </c>
      <c r="L24" s="5">
        <v>0.2</v>
      </c>
      <c r="M24" s="4">
        <f t="shared" si="1"/>
        <v>0</v>
      </c>
      <c r="N24" s="6">
        <f t="shared" si="2"/>
        <v>0</v>
      </c>
    </row>
    <row r="25" spans="1:14" ht="14.5" customHeight="1" x14ac:dyDescent="0.35">
      <c r="A25" s="12">
        <v>20</v>
      </c>
      <c r="B25" s="146"/>
      <c r="C25" s="147"/>
      <c r="D25" s="148"/>
      <c r="E25" s="187"/>
      <c r="F25" s="191"/>
      <c r="G25" s="86" t="s">
        <v>243</v>
      </c>
      <c r="H25" s="3" t="s">
        <v>0</v>
      </c>
      <c r="I25" s="9"/>
      <c r="J25" s="19">
        <v>13</v>
      </c>
      <c r="K25" s="4">
        <f t="shared" si="0"/>
        <v>0</v>
      </c>
      <c r="L25" s="5">
        <v>0.2</v>
      </c>
      <c r="M25" s="4">
        <f t="shared" si="1"/>
        <v>0</v>
      </c>
      <c r="N25" s="6">
        <f t="shared" si="2"/>
        <v>0</v>
      </c>
    </row>
    <row r="26" spans="1:14" ht="14.5" customHeight="1" x14ac:dyDescent="0.35">
      <c r="A26" s="12">
        <v>21</v>
      </c>
      <c r="B26" s="146"/>
      <c r="C26" s="147"/>
      <c r="D26" s="148"/>
      <c r="E26" s="187"/>
      <c r="F26" s="191">
        <v>2</v>
      </c>
      <c r="G26" s="85" t="s">
        <v>241</v>
      </c>
      <c r="H26" s="3" t="s">
        <v>0</v>
      </c>
      <c r="I26" s="9"/>
      <c r="J26" s="19">
        <v>1</v>
      </c>
      <c r="K26" s="4">
        <f t="shared" si="0"/>
        <v>0</v>
      </c>
      <c r="L26" s="5">
        <v>0.2</v>
      </c>
      <c r="M26" s="4">
        <f t="shared" si="1"/>
        <v>0</v>
      </c>
      <c r="N26" s="6">
        <f t="shared" si="2"/>
        <v>0</v>
      </c>
    </row>
    <row r="27" spans="1:14" ht="14.5" customHeight="1" x14ac:dyDescent="0.35">
      <c r="A27" s="12">
        <v>22</v>
      </c>
      <c r="B27" s="146"/>
      <c r="C27" s="147"/>
      <c r="D27" s="148"/>
      <c r="E27" s="187"/>
      <c r="F27" s="191"/>
      <c r="G27" s="86" t="s">
        <v>242</v>
      </c>
      <c r="H27" s="3" t="s">
        <v>0</v>
      </c>
      <c r="I27" s="9"/>
      <c r="J27" s="19">
        <v>50</v>
      </c>
      <c r="K27" s="4">
        <f t="shared" si="0"/>
        <v>0</v>
      </c>
      <c r="L27" s="5">
        <v>0.2</v>
      </c>
      <c r="M27" s="4">
        <f t="shared" si="1"/>
        <v>0</v>
      </c>
      <c r="N27" s="6">
        <f t="shared" si="2"/>
        <v>0</v>
      </c>
    </row>
    <row r="28" spans="1:14" ht="14.5" customHeight="1" x14ac:dyDescent="0.35">
      <c r="A28" s="12">
        <v>23</v>
      </c>
      <c r="B28" s="146"/>
      <c r="C28" s="147"/>
      <c r="D28" s="148"/>
      <c r="E28" s="187"/>
      <c r="F28" s="191"/>
      <c r="G28" s="86" t="s">
        <v>243</v>
      </c>
      <c r="H28" s="3" t="s">
        <v>0</v>
      </c>
      <c r="I28" s="9"/>
      <c r="J28" s="19">
        <v>1</v>
      </c>
      <c r="K28" s="4">
        <f t="shared" si="0"/>
        <v>0</v>
      </c>
      <c r="L28" s="5">
        <v>0.2</v>
      </c>
      <c r="M28" s="4">
        <f t="shared" si="1"/>
        <v>0</v>
      </c>
      <c r="N28" s="6">
        <f t="shared" si="2"/>
        <v>0</v>
      </c>
    </row>
    <row r="29" spans="1:14" ht="14.5" customHeight="1" x14ac:dyDescent="0.35">
      <c r="A29" s="12">
        <v>24</v>
      </c>
      <c r="B29" s="146" t="s">
        <v>82</v>
      </c>
      <c r="C29" s="147"/>
      <c r="D29" s="148"/>
      <c r="E29" s="187" t="s">
        <v>202</v>
      </c>
      <c r="F29" s="191">
        <v>1</v>
      </c>
      <c r="G29" s="85" t="s">
        <v>241</v>
      </c>
      <c r="H29" s="3" t="s">
        <v>0</v>
      </c>
      <c r="I29" s="9"/>
      <c r="J29" s="19">
        <v>1</v>
      </c>
      <c r="K29" s="4">
        <f t="shared" si="0"/>
        <v>0</v>
      </c>
      <c r="L29" s="5">
        <v>0.2</v>
      </c>
      <c r="M29" s="4">
        <f t="shared" si="1"/>
        <v>0</v>
      </c>
      <c r="N29" s="6">
        <f t="shared" si="2"/>
        <v>0</v>
      </c>
    </row>
    <row r="30" spans="1:14" ht="14.5" customHeight="1" x14ac:dyDescent="0.35">
      <c r="A30" s="12">
        <v>25</v>
      </c>
      <c r="B30" s="146"/>
      <c r="C30" s="147"/>
      <c r="D30" s="148"/>
      <c r="E30" s="187"/>
      <c r="F30" s="191"/>
      <c r="G30" s="86" t="s">
        <v>242</v>
      </c>
      <c r="H30" s="3" t="s">
        <v>0</v>
      </c>
      <c r="I30" s="9"/>
      <c r="J30" s="19">
        <v>25</v>
      </c>
      <c r="K30" s="4">
        <f t="shared" si="0"/>
        <v>0</v>
      </c>
      <c r="L30" s="5">
        <v>0.2</v>
      </c>
      <c r="M30" s="4">
        <f t="shared" si="1"/>
        <v>0</v>
      </c>
      <c r="N30" s="6">
        <f t="shared" si="2"/>
        <v>0</v>
      </c>
    </row>
    <row r="31" spans="1:14" ht="14.5" customHeight="1" x14ac:dyDescent="0.35">
      <c r="A31" s="12">
        <v>26</v>
      </c>
      <c r="B31" s="146"/>
      <c r="C31" s="147"/>
      <c r="D31" s="148"/>
      <c r="E31" s="187"/>
      <c r="F31" s="191"/>
      <c r="G31" s="86" t="s">
        <v>243</v>
      </c>
      <c r="H31" s="3" t="s">
        <v>0</v>
      </c>
      <c r="I31" s="9"/>
      <c r="J31" s="19">
        <v>5</v>
      </c>
      <c r="K31" s="4">
        <f t="shared" si="0"/>
        <v>0</v>
      </c>
      <c r="L31" s="5">
        <v>0.2</v>
      </c>
      <c r="M31" s="4">
        <f t="shared" si="1"/>
        <v>0</v>
      </c>
      <c r="N31" s="6">
        <f t="shared" si="2"/>
        <v>0</v>
      </c>
    </row>
    <row r="32" spans="1:14" ht="14.5" customHeight="1" x14ac:dyDescent="0.35">
      <c r="A32" s="12">
        <v>27</v>
      </c>
      <c r="B32" s="146"/>
      <c r="C32" s="147"/>
      <c r="D32" s="148"/>
      <c r="E32" s="187"/>
      <c r="F32" s="191">
        <v>2</v>
      </c>
      <c r="G32" s="85" t="s">
        <v>241</v>
      </c>
      <c r="H32" s="3" t="s">
        <v>0</v>
      </c>
      <c r="I32" s="9"/>
      <c r="J32" s="19">
        <v>14</v>
      </c>
      <c r="K32" s="4">
        <f t="shared" si="0"/>
        <v>0</v>
      </c>
      <c r="L32" s="5">
        <v>0.2</v>
      </c>
      <c r="M32" s="4">
        <f t="shared" si="1"/>
        <v>0</v>
      </c>
      <c r="N32" s="6">
        <f t="shared" si="2"/>
        <v>0</v>
      </c>
    </row>
    <row r="33" spans="1:23" ht="14.5" customHeight="1" x14ac:dyDescent="0.35">
      <c r="A33" s="12">
        <v>28</v>
      </c>
      <c r="B33" s="146"/>
      <c r="C33" s="147"/>
      <c r="D33" s="148"/>
      <c r="E33" s="187"/>
      <c r="F33" s="191"/>
      <c r="G33" s="86" t="s">
        <v>242</v>
      </c>
      <c r="H33" s="3" t="s">
        <v>0</v>
      </c>
      <c r="I33" s="9"/>
      <c r="J33" s="19">
        <v>60</v>
      </c>
      <c r="K33" s="4">
        <f t="shared" si="0"/>
        <v>0</v>
      </c>
      <c r="L33" s="5">
        <v>0.2</v>
      </c>
      <c r="M33" s="4">
        <f t="shared" si="1"/>
        <v>0</v>
      </c>
      <c r="N33" s="6">
        <f t="shared" si="2"/>
        <v>0</v>
      </c>
    </row>
    <row r="34" spans="1:23" ht="14.5" customHeight="1" x14ac:dyDescent="0.35">
      <c r="A34" s="12">
        <v>29</v>
      </c>
      <c r="B34" s="146"/>
      <c r="C34" s="147"/>
      <c r="D34" s="148"/>
      <c r="E34" s="187"/>
      <c r="F34" s="191"/>
      <c r="G34" s="86" t="s">
        <v>243</v>
      </c>
      <c r="H34" s="3" t="s">
        <v>0</v>
      </c>
      <c r="I34" s="9"/>
      <c r="J34" s="19">
        <v>5</v>
      </c>
      <c r="K34" s="4">
        <f t="shared" si="0"/>
        <v>0</v>
      </c>
      <c r="L34" s="5">
        <v>0.2</v>
      </c>
      <c r="M34" s="4">
        <f t="shared" si="1"/>
        <v>0</v>
      </c>
      <c r="N34" s="6">
        <f t="shared" si="2"/>
        <v>0</v>
      </c>
    </row>
    <row r="35" spans="1:23" ht="14.5" customHeight="1" x14ac:dyDescent="0.35">
      <c r="A35" s="12">
        <v>30</v>
      </c>
      <c r="B35" s="146" t="s">
        <v>192</v>
      </c>
      <c r="C35" s="147"/>
      <c r="D35" s="148"/>
      <c r="E35" s="195" t="s">
        <v>203</v>
      </c>
      <c r="F35" s="187">
        <v>1</v>
      </c>
      <c r="G35" s="85" t="s">
        <v>241</v>
      </c>
      <c r="H35" s="3" t="s">
        <v>0</v>
      </c>
      <c r="I35" s="9"/>
      <c r="J35" s="19">
        <v>5</v>
      </c>
      <c r="K35" s="4">
        <f t="shared" si="0"/>
        <v>0</v>
      </c>
      <c r="L35" s="5">
        <v>0.2</v>
      </c>
      <c r="M35" s="4">
        <f t="shared" si="1"/>
        <v>0</v>
      </c>
      <c r="N35" s="6">
        <f t="shared" si="2"/>
        <v>0</v>
      </c>
    </row>
    <row r="36" spans="1:23" ht="14.5" customHeight="1" x14ac:dyDescent="0.35">
      <c r="A36" s="12">
        <v>31</v>
      </c>
      <c r="B36" s="146"/>
      <c r="C36" s="147"/>
      <c r="D36" s="148"/>
      <c r="E36" s="195"/>
      <c r="F36" s="187"/>
      <c r="G36" s="86" t="s">
        <v>242</v>
      </c>
      <c r="H36" s="3" t="s">
        <v>0</v>
      </c>
      <c r="I36" s="9"/>
      <c r="J36" s="19">
        <v>5</v>
      </c>
      <c r="K36" s="4">
        <f t="shared" si="0"/>
        <v>0</v>
      </c>
      <c r="L36" s="5">
        <v>0.2</v>
      </c>
      <c r="M36" s="4">
        <f t="shared" si="1"/>
        <v>0</v>
      </c>
      <c r="N36" s="6">
        <f t="shared" si="2"/>
        <v>0</v>
      </c>
    </row>
    <row r="37" spans="1:23" ht="14.5" customHeight="1" x14ac:dyDescent="0.35">
      <c r="A37" s="12">
        <v>32</v>
      </c>
      <c r="B37" s="146"/>
      <c r="C37" s="147"/>
      <c r="D37" s="148"/>
      <c r="E37" s="195"/>
      <c r="F37" s="187">
        <v>2</v>
      </c>
      <c r="G37" s="85" t="s">
        <v>241</v>
      </c>
      <c r="H37" s="3" t="s">
        <v>0</v>
      </c>
      <c r="I37" s="9"/>
      <c r="J37" s="19">
        <v>1</v>
      </c>
      <c r="K37" s="4">
        <f t="shared" si="0"/>
        <v>0</v>
      </c>
      <c r="L37" s="5">
        <v>0.2</v>
      </c>
      <c r="M37" s="4">
        <f t="shared" si="1"/>
        <v>0</v>
      </c>
      <c r="N37" s="6">
        <f t="shared" si="2"/>
        <v>0</v>
      </c>
    </row>
    <row r="38" spans="1:23" ht="14.5" customHeight="1" x14ac:dyDescent="0.35">
      <c r="A38" s="12">
        <v>33</v>
      </c>
      <c r="B38" s="146"/>
      <c r="C38" s="147"/>
      <c r="D38" s="148"/>
      <c r="E38" s="195"/>
      <c r="F38" s="187"/>
      <c r="G38" s="86" t="s">
        <v>242</v>
      </c>
      <c r="H38" s="3" t="s">
        <v>0</v>
      </c>
      <c r="I38" s="9"/>
      <c r="J38" s="19">
        <v>25</v>
      </c>
      <c r="K38" s="4">
        <f t="shared" si="0"/>
        <v>0</v>
      </c>
      <c r="L38" s="5">
        <v>0.2</v>
      </c>
      <c r="M38" s="4">
        <f t="shared" si="1"/>
        <v>0</v>
      </c>
      <c r="N38" s="6">
        <f t="shared" si="2"/>
        <v>0</v>
      </c>
    </row>
    <row r="39" spans="1:23" ht="14.5" customHeight="1" x14ac:dyDescent="0.35">
      <c r="A39" s="12">
        <v>34</v>
      </c>
      <c r="B39" s="146" t="s">
        <v>91</v>
      </c>
      <c r="C39" s="147"/>
      <c r="D39" s="148"/>
      <c r="E39" s="187">
        <v>321</v>
      </c>
      <c r="F39" s="3">
        <v>1</v>
      </c>
      <c r="G39" s="86" t="s">
        <v>242</v>
      </c>
      <c r="H39" s="3" t="s">
        <v>0</v>
      </c>
      <c r="I39" s="9"/>
      <c r="J39" s="19">
        <v>5</v>
      </c>
      <c r="K39" s="4">
        <f t="shared" si="0"/>
        <v>0</v>
      </c>
      <c r="L39" s="5">
        <v>0.2</v>
      </c>
      <c r="M39" s="4">
        <f t="shared" si="1"/>
        <v>0</v>
      </c>
      <c r="N39" s="6">
        <f t="shared" si="2"/>
        <v>0</v>
      </c>
    </row>
    <row r="40" spans="1:23" ht="14.5" customHeight="1" x14ac:dyDescent="0.35">
      <c r="A40" s="12">
        <v>35</v>
      </c>
      <c r="B40" s="146"/>
      <c r="C40" s="147"/>
      <c r="D40" s="148"/>
      <c r="E40" s="187"/>
      <c r="F40" s="3">
        <v>2</v>
      </c>
      <c r="G40" s="86" t="s">
        <v>242</v>
      </c>
      <c r="H40" s="3" t="s">
        <v>0</v>
      </c>
      <c r="I40" s="9"/>
      <c r="J40" s="19">
        <v>1</v>
      </c>
      <c r="K40" s="4">
        <f t="shared" si="0"/>
        <v>0</v>
      </c>
      <c r="L40" s="5">
        <v>0.2</v>
      </c>
      <c r="M40" s="4">
        <f t="shared" si="1"/>
        <v>0</v>
      </c>
      <c r="N40" s="6">
        <f t="shared" si="2"/>
        <v>0</v>
      </c>
    </row>
    <row r="41" spans="1:23" ht="14.5" customHeight="1" x14ac:dyDescent="0.35">
      <c r="A41" s="12">
        <v>36</v>
      </c>
      <c r="B41" s="146" t="s">
        <v>193</v>
      </c>
      <c r="C41" s="147"/>
      <c r="D41" s="148"/>
      <c r="E41" s="187" t="s">
        <v>213</v>
      </c>
      <c r="F41" s="191">
        <v>1</v>
      </c>
      <c r="G41" s="85" t="s">
        <v>241</v>
      </c>
      <c r="H41" s="3" t="s">
        <v>0</v>
      </c>
      <c r="I41" s="9"/>
      <c r="J41" s="19">
        <v>1</v>
      </c>
      <c r="K41" s="4">
        <f t="shared" si="0"/>
        <v>0</v>
      </c>
      <c r="L41" s="5">
        <v>0.2</v>
      </c>
      <c r="M41" s="4">
        <f t="shared" si="1"/>
        <v>0</v>
      </c>
      <c r="N41" s="6">
        <f t="shared" si="2"/>
        <v>0</v>
      </c>
    </row>
    <row r="42" spans="1:23" ht="14.5" customHeight="1" x14ac:dyDescent="0.35">
      <c r="A42" s="12">
        <v>37</v>
      </c>
      <c r="B42" s="146"/>
      <c r="C42" s="147"/>
      <c r="D42" s="148"/>
      <c r="E42" s="187"/>
      <c r="F42" s="191"/>
      <c r="G42" s="86" t="s">
        <v>242</v>
      </c>
      <c r="H42" s="3" t="s">
        <v>0</v>
      </c>
      <c r="I42" s="9"/>
      <c r="J42" s="19">
        <v>3</v>
      </c>
      <c r="K42" s="4">
        <f t="shared" si="0"/>
        <v>0</v>
      </c>
      <c r="L42" s="5">
        <v>0.2</v>
      </c>
      <c r="M42" s="4">
        <f t="shared" si="1"/>
        <v>0</v>
      </c>
      <c r="N42" s="6">
        <f t="shared" si="2"/>
        <v>0</v>
      </c>
    </row>
    <row r="43" spans="1:23" ht="14.5" customHeight="1" x14ac:dyDescent="0.35">
      <c r="A43" s="12">
        <v>38</v>
      </c>
      <c r="B43" s="146"/>
      <c r="C43" s="147"/>
      <c r="D43" s="148"/>
      <c r="E43" s="187"/>
      <c r="F43" s="191"/>
      <c r="G43" s="86" t="s">
        <v>243</v>
      </c>
      <c r="H43" s="3" t="s">
        <v>0</v>
      </c>
      <c r="I43" s="9"/>
      <c r="J43" s="19">
        <v>1</v>
      </c>
      <c r="K43" s="4">
        <f t="shared" si="0"/>
        <v>0</v>
      </c>
      <c r="L43" s="5">
        <v>0.2</v>
      </c>
      <c r="M43" s="4">
        <f t="shared" si="1"/>
        <v>0</v>
      </c>
      <c r="N43" s="6">
        <f t="shared" si="2"/>
        <v>0</v>
      </c>
    </row>
    <row r="44" spans="1:23" ht="14.5" customHeight="1" x14ac:dyDescent="0.35">
      <c r="A44" s="12">
        <v>39</v>
      </c>
      <c r="B44" s="146"/>
      <c r="C44" s="147"/>
      <c r="D44" s="148"/>
      <c r="E44" s="187"/>
      <c r="F44" s="191">
        <v>2</v>
      </c>
      <c r="G44" s="85" t="s">
        <v>241</v>
      </c>
      <c r="H44" s="3" t="s">
        <v>0</v>
      </c>
      <c r="I44" s="9"/>
      <c r="J44" s="19">
        <v>1</v>
      </c>
      <c r="K44" s="4">
        <f t="shared" si="0"/>
        <v>0</v>
      </c>
      <c r="L44" s="5">
        <v>0.2</v>
      </c>
      <c r="M44" s="4">
        <f t="shared" si="1"/>
        <v>0</v>
      </c>
      <c r="N44" s="6">
        <f t="shared" si="2"/>
        <v>0</v>
      </c>
    </row>
    <row r="45" spans="1:23" ht="14.5" customHeight="1" x14ac:dyDescent="0.35">
      <c r="A45" s="12">
        <v>40</v>
      </c>
      <c r="B45" s="146"/>
      <c r="C45" s="147"/>
      <c r="D45" s="148"/>
      <c r="E45" s="187"/>
      <c r="F45" s="191"/>
      <c r="G45" s="86" t="s">
        <v>242</v>
      </c>
      <c r="H45" s="3" t="s">
        <v>0</v>
      </c>
      <c r="I45" s="9"/>
      <c r="J45" s="19">
        <v>55</v>
      </c>
      <c r="K45" s="4">
        <f t="shared" si="0"/>
        <v>0</v>
      </c>
      <c r="L45" s="5">
        <v>0.2</v>
      </c>
      <c r="M45" s="4">
        <f t="shared" si="1"/>
        <v>0</v>
      </c>
      <c r="N45" s="6">
        <f t="shared" si="2"/>
        <v>0</v>
      </c>
    </row>
    <row r="46" spans="1:23" ht="14.5" customHeight="1" x14ac:dyDescent="0.35">
      <c r="A46" s="12">
        <v>41</v>
      </c>
      <c r="B46" s="146"/>
      <c r="C46" s="147"/>
      <c r="D46" s="148"/>
      <c r="E46" s="187"/>
      <c r="F46" s="191"/>
      <c r="G46" s="86" t="s">
        <v>243</v>
      </c>
      <c r="H46" s="3" t="s">
        <v>0</v>
      </c>
      <c r="I46" s="9"/>
      <c r="J46" s="19">
        <v>2</v>
      </c>
      <c r="K46" s="4">
        <f t="shared" si="0"/>
        <v>0</v>
      </c>
      <c r="L46" s="5">
        <v>0.2</v>
      </c>
      <c r="M46" s="4">
        <f t="shared" si="1"/>
        <v>0</v>
      </c>
      <c r="N46" s="6">
        <f t="shared" si="2"/>
        <v>0</v>
      </c>
    </row>
    <row r="47" spans="1:23" ht="14.5" customHeight="1" x14ac:dyDescent="0.35">
      <c r="A47" s="12">
        <v>42</v>
      </c>
      <c r="B47" s="146" t="s">
        <v>230</v>
      </c>
      <c r="C47" s="147"/>
      <c r="D47" s="148"/>
      <c r="E47" s="187">
        <v>273</v>
      </c>
      <c r="F47" s="191">
        <v>1</v>
      </c>
      <c r="G47" s="86" t="s">
        <v>242</v>
      </c>
      <c r="H47" s="3" t="s">
        <v>0</v>
      </c>
      <c r="I47" s="9"/>
      <c r="J47" s="19">
        <v>10</v>
      </c>
      <c r="K47" s="4">
        <f t="shared" si="0"/>
        <v>0</v>
      </c>
      <c r="L47" s="5">
        <v>0.2</v>
      </c>
      <c r="M47" s="4">
        <f t="shared" si="1"/>
        <v>0</v>
      </c>
      <c r="N47" s="6">
        <f t="shared" si="2"/>
        <v>0</v>
      </c>
    </row>
    <row r="48" spans="1:23" ht="14.5" customHeight="1" x14ac:dyDescent="0.35">
      <c r="A48" s="12">
        <v>43</v>
      </c>
      <c r="B48" s="146"/>
      <c r="C48" s="147"/>
      <c r="D48" s="148"/>
      <c r="E48" s="187"/>
      <c r="F48" s="191"/>
      <c r="G48" s="86" t="s">
        <v>243</v>
      </c>
      <c r="H48" s="3" t="s">
        <v>0</v>
      </c>
      <c r="I48" s="9"/>
      <c r="J48" s="19">
        <v>8</v>
      </c>
      <c r="K48" s="4">
        <f t="shared" si="0"/>
        <v>0</v>
      </c>
      <c r="L48" s="5">
        <v>0.2</v>
      </c>
      <c r="M48" s="4">
        <f t="shared" si="1"/>
        <v>0</v>
      </c>
      <c r="N48" s="6">
        <f t="shared" si="2"/>
        <v>0</v>
      </c>
      <c r="P48" s="44"/>
      <c r="Q48" s="44"/>
      <c r="R48" s="44"/>
      <c r="S48" s="44"/>
      <c r="T48" s="44"/>
      <c r="U48" s="44"/>
      <c r="V48" s="44"/>
      <c r="W48" s="44"/>
    </row>
    <row r="49" spans="1:23" ht="14.5" customHeight="1" x14ac:dyDescent="0.35">
      <c r="A49" s="12">
        <v>44</v>
      </c>
      <c r="B49" s="146"/>
      <c r="C49" s="147"/>
      <c r="D49" s="148"/>
      <c r="E49" s="187"/>
      <c r="F49" s="191">
        <v>2</v>
      </c>
      <c r="G49" s="86" t="s">
        <v>242</v>
      </c>
      <c r="H49" s="3" t="s">
        <v>0</v>
      </c>
      <c r="I49" s="9"/>
      <c r="J49" s="19">
        <v>5</v>
      </c>
      <c r="K49" s="4">
        <f t="shared" si="0"/>
        <v>0</v>
      </c>
      <c r="L49" s="5">
        <v>0.2</v>
      </c>
      <c r="M49" s="4">
        <f t="shared" si="1"/>
        <v>0</v>
      </c>
      <c r="N49" s="6">
        <f t="shared" si="2"/>
        <v>0</v>
      </c>
      <c r="P49" s="44"/>
      <c r="Q49" s="44"/>
      <c r="R49" s="44"/>
      <c r="S49" s="44"/>
      <c r="T49" s="44"/>
      <c r="U49" s="44"/>
      <c r="V49" s="44"/>
      <c r="W49" s="44"/>
    </row>
    <row r="50" spans="1:23" ht="14.5" customHeight="1" x14ac:dyDescent="0.35">
      <c r="A50" s="12">
        <v>45</v>
      </c>
      <c r="B50" s="146"/>
      <c r="C50" s="147"/>
      <c r="D50" s="148"/>
      <c r="E50" s="187"/>
      <c r="F50" s="191"/>
      <c r="G50" s="86" t="s">
        <v>243</v>
      </c>
      <c r="H50" s="3" t="s">
        <v>0</v>
      </c>
      <c r="I50" s="9"/>
      <c r="J50" s="19">
        <v>3</v>
      </c>
      <c r="K50" s="4">
        <f t="shared" si="0"/>
        <v>0</v>
      </c>
      <c r="L50" s="5">
        <v>0.2</v>
      </c>
      <c r="M50" s="4">
        <f t="shared" si="1"/>
        <v>0</v>
      </c>
      <c r="N50" s="6">
        <f t="shared" si="2"/>
        <v>0</v>
      </c>
      <c r="P50" s="44"/>
      <c r="Q50" s="44"/>
      <c r="R50" s="44"/>
      <c r="S50" s="44"/>
      <c r="T50" s="44"/>
      <c r="U50" s="44"/>
      <c r="V50" s="44"/>
      <c r="W50" s="44"/>
    </row>
    <row r="51" spans="1:23" ht="14.5" customHeight="1" x14ac:dyDescent="0.35">
      <c r="A51" s="12">
        <v>46</v>
      </c>
      <c r="B51" s="146" t="s">
        <v>214</v>
      </c>
      <c r="C51" s="147"/>
      <c r="D51" s="148"/>
      <c r="E51" s="187" t="s">
        <v>205</v>
      </c>
      <c r="F51" s="191">
        <v>1</v>
      </c>
      <c r="G51" s="85" t="s">
        <v>241</v>
      </c>
      <c r="H51" s="3" t="s">
        <v>0</v>
      </c>
      <c r="I51" s="9"/>
      <c r="J51" s="19">
        <v>1</v>
      </c>
      <c r="K51" s="4">
        <f t="shared" si="0"/>
        <v>0</v>
      </c>
      <c r="L51" s="5">
        <v>0.2</v>
      </c>
      <c r="M51" s="4">
        <f t="shared" si="1"/>
        <v>0</v>
      </c>
      <c r="N51" s="6">
        <f t="shared" si="2"/>
        <v>0</v>
      </c>
      <c r="P51" s="44"/>
      <c r="Q51" s="44"/>
      <c r="R51" s="44"/>
      <c r="S51" s="44"/>
      <c r="T51" s="44"/>
      <c r="U51" s="44"/>
      <c r="V51" s="44"/>
      <c r="W51" s="44"/>
    </row>
    <row r="52" spans="1:23" ht="14.5" customHeight="1" x14ac:dyDescent="0.35">
      <c r="A52" s="12">
        <v>47</v>
      </c>
      <c r="B52" s="146"/>
      <c r="C52" s="147"/>
      <c r="D52" s="148"/>
      <c r="E52" s="187"/>
      <c r="F52" s="191"/>
      <c r="G52" s="86" t="s">
        <v>242</v>
      </c>
      <c r="H52" s="3" t="s">
        <v>0</v>
      </c>
      <c r="I52" s="9"/>
      <c r="J52" s="19">
        <v>1</v>
      </c>
      <c r="K52" s="4">
        <f t="shared" si="0"/>
        <v>0</v>
      </c>
      <c r="L52" s="5">
        <v>0.2</v>
      </c>
      <c r="M52" s="4">
        <f t="shared" si="1"/>
        <v>0</v>
      </c>
      <c r="N52" s="6">
        <f t="shared" si="2"/>
        <v>0</v>
      </c>
      <c r="P52" s="44"/>
      <c r="Q52" s="44"/>
      <c r="R52" s="44"/>
      <c r="S52" s="44"/>
      <c r="T52" s="44"/>
      <c r="U52" s="44"/>
      <c r="V52" s="44"/>
      <c r="W52" s="44"/>
    </row>
    <row r="53" spans="1:23" ht="14.5" customHeight="1" x14ac:dyDescent="0.35">
      <c r="A53" s="12">
        <v>48</v>
      </c>
      <c r="B53" s="146"/>
      <c r="C53" s="147"/>
      <c r="D53" s="148"/>
      <c r="E53" s="187"/>
      <c r="F53" s="191"/>
      <c r="G53" s="86" t="s">
        <v>243</v>
      </c>
      <c r="H53" s="3" t="s">
        <v>0</v>
      </c>
      <c r="I53" s="9"/>
      <c r="J53" s="19">
        <v>1</v>
      </c>
      <c r="K53" s="4">
        <f t="shared" si="0"/>
        <v>0</v>
      </c>
      <c r="L53" s="5">
        <v>0.2</v>
      </c>
      <c r="M53" s="4">
        <f t="shared" si="1"/>
        <v>0</v>
      </c>
      <c r="N53" s="6">
        <f t="shared" si="2"/>
        <v>0</v>
      </c>
      <c r="P53" s="24"/>
      <c r="Q53" s="60"/>
      <c r="R53" s="24"/>
      <c r="S53" s="45"/>
      <c r="T53" s="46"/>
      <c r="U53" s="45"/>
      <c r="V53" s="45"/>
      <c r="W53" s="44"/>
    </row>
    <row r="54" spans="1:23" ht="14.5" customHeight="1" x14ac:dyDescent="0.35">
      <c r="A54" s="12">
        <v>49</v>
      </c>
      <c r="B54" s="146"/>
      <c r="C54" s="147"/>
      <c r="D54" s="148"/>
      <c r="E54" s="187"/>
      <c r="F54" s="191">
        <v>2</v>
      </c>
      <c r="G54" s="85" t="s">
        <v>241</v>
      </c>
      <c r="H54" s="3" t="s">
        <v>0</v>
      </c>
      <c r="I54" s="9"/>
      <c r="J54" s="19">
        <v>1</v>
      </c>
      <c r="K54" s="4">
        <f t="shared" si="0"/>
        <v>0</v>
      </c>
      <c r="L54" s="5">
        <v>0.2</v>
      </c>
      <c r="M54" s="4">
        <f t="shared" si="1"/>
        <v>0</v>
      </c>
      <c r="N54" s="6">
        <f t="shared" si="2"/>
        <v>0</v>
      </c>
      <c r="P54" s="24"/>
      <c r="Q54" s="38"/>
      <c r="R54" s="24"/>
      <c r="S54" s="45"/>
      <c r="T54" s="46"/>
      <c r="U54" s="45"/>
      <c r="V54" s="45"/>
      <c r="W54" s="44"/>
    </row>
    <row r="55" spans="1:23" ht="14.5" customHeight="1" x14ac:dyDescent="0.35">
      <c r="A55" s="12">
        <v>50</v>
      </c>
      <c r="B55" s="146"/>
      <c r="C55" s="147"/>
      <c r="D55" s="148"/>
      <c r="E55" s="187"/>
      <c r="F55" s="191"/>
      <c r="G55" s="86" t="s">
        <v>242</v>
      </c>
      <c r="H55" s="3" t="s">
        <v>0</v>
      </c>
      <c r="I55" s="9"/>
      <c r="J55" s="19">
        <v>1</v>
      </c>
      <c r="K55" s="4">
        <f t="shared" si="0"/>
        <v>0</v>
      </c>
      <c r="L55" s="5">
        <v>0.2</v>
      </c>
      <c r="M55" s="4">
        <f t="shared" si="1"/>
        <v>0</v>
      </c>
      <c r="N55" s="6">
        <f t="shared" si="2"/>
        <v>0</v>
      </c>
      <c r="P55" s="24"/>
      <c r="Q55" s="38"/>
      <c r="R55" s="24"/>
      <c r="S55" s="45"/>
      <c r="T55" s="46"/>
      <c r="U55" s="45"/>
      <c r="V55" s="45"/>
      <c r="W55" s="44"/>
    </row>
    <row r="56" spans="1:23" ht="14.5" customHeight="1" x14ac:dyDescent="0.35">
      <c r="A56" s="12">
        <v>51</v>
      </c>
      <c r="B56" s="146"/>
      <c r="C56" s="147"/>
      <c r="D56" s="148"/>
      <c r="E56" s="187"/>
      <c r="F56" s="191"/>
      <c r="G56" s="86" t="s">
        <v>243</v>
      </c>
      <c r="H56" s="3" t="s">
        <v>0</v>
      </c>
      <c r="I56" s="9"/>
      <c r="J56" s="19">
        <v>1</v>
      </c>
      <c r="K56" s="4">
        <f t="shared" si="0"/>
        <v>0</v>
      </c>
      <c r="L56" s="5">
        <v>0.2</v>
      </c>
      <c r="M56" s="4">
        <f t="shared" si="1"/>
        <v>0</v>
      </c>
      <c r="N56" s="6">
        <f t="shared" si="2"/>
        <v>0</v>
      </c>
      <c r="P56" s="24"/>
      <c r="Q56" s="60"/>
      <c r="R56" s="24"/>
      <c r="S56" s="45"/>
      <c r="T56" s="46"/>
      <c r="U56" s="45"/>
      <c r="V56" s="45"/>
      <c r="W56" s="44"/>
    </row>
    <row r="57" spans="1:23" ht="14.5" customHeight="1" x14ac:dyDescent="0.35">
      <c r="A57" s="12">
        <v>52</v>
      </c>
      <c r="B57" s="192" t="s">
        <v>211</v>
      </c>
      <c r="C57" s="193"/>
      <c r="D57" s="194"/>
      <c r="E57" s="141" t="s">
        <v>212</v>
      </c>
      <c r="F57" s="187">
        <v>1</v>
      </c>
      <c r="G57" s="85" t="s">
        <v>241</v>
      </c>
      <c r="H57" s="3" t="s">
        <v>0</v>
      </c>
      <c r="I57" s="9"/>
      <c r="J57" s="19">
        <v>1</v>
      </c>
      <c r="K57" s="4">
        <f t="shared" si="0"/>
        <v>0</v>
      </c>
      <c r="L57" s="5">
        <v>0.2</v>
      </c>
      <c r="M57" s="4">
        <f t="shared" si="1"/>
        <v>0</v>
      </c>
      <c r="N57" s="6">
        <f t="shared" si="2"/>
        <v>0</v>
      </c>
      <c r="P57" s="44"/>
      <c r="Q57" s="44"/>
      <c r="R57" s="44"/>
      <c r="S57" s="44"/>
      <c r="T57" s="44"/>
      <c r="U57" s="44"/>
      <c r="V57" s="44"/>
      <c r="W57" s="44"/>
    </row>
    <row r="58" spans="1:23" ht="14.5" customHeight="1" x14ac:dyDescent="0.35">
      <c r="A58" s="12">
        <v>53</v>
      </c>
      <c r="B58" s="192"/>
      <c r="C58" s="193"/>
      <c r="D58" s="194"/>
      <c r="E58" s="141"/>
      <c r="F58" s="187"/>
      <c r="G58" s="86" t="s">
        <v>242</v>
      </c>
      <c r="H58" s="3" t="s">
        <v>0</v>
      </c>
      <c r="I58" s="9"/>
      <c r="J58" s="19">
        <v>20</v>
      </c>
      <c r="K58" s="4">
        <f t="shared" si="0"/>
        <v>0</v>
      </c>
      <c r="L58" s="5">
        <v>0.2</v>
      </c>
      <c r="M58" s="4">
        <f t="shared" si="1"/>
        <v>0</v>
      </c>
      <c r="N58" s="6">
        <f t="shared" si="2"/>
        <v>0</v>
      </c>
    </row>
    <row r="59" spans="1:23" ht="14.5" customHeight="1" x14ac:dyDescent="0.35">
      <c r="A59" s="12">
        <v>54</v>
      </c>
      <c r="B59" s="192"/>
      <c r="C59" s="193"/>
      <c r="D59" s="194"/>
      <c r="E59" s="141"/>
      <c r="F59" s="187"/>
      <c r="G59" s="86" t="s">
        <v>243</v>
      </c>
      <c r="H59" s="3" t="s">
        <v>0</v>
      </c>
      <c r="I59" s="9"/>
      <c r="J59" s="19">
        <v>2</v>
      </c>
      <c r="K59" s="4">
        <f t="shared" si="0"/>
        <v>0</v>
      </c>
      <c r="L59" s="5">
        <v>0.2</v>
      </c>
      <c r="M59" s="4">
        <f t="shared" si="1"/>
        <v>0</v>
      </c>
      <c r="N59" s="6">
        <f t="shared" si="2"/>
        <v>0</v>
      </c>
    </row>
    <row r="60" spans="1:23" ht="14.5" customHeight="1" x14ac:dyDescent="0.35">
      <c r="A60" s="12">
        <v>55</v>
      </c>
      <c r="B60" s="192"/>
      <c r="C60" s="193"/>
      <c r="D60" s="194"/>
      <c r="E60" s="141"/>
      <c r="F60" s="191">
        <v>2</v>
      </c>
      <c r="G60" s="85" t="s">
        <v>241</v>
      </c>
      <c r="H60" s="3" t="s">
        <v>0</v>
      </c>
      <c r="I60" s="9"/>
      <c r="J60" s="19">
        <v>1</v>
      </c>
      <c r="K60" s="4">
        <f t="shared" si="0"/>
        <v>0</v>
      </c>
      <c r="L60" s="5">
        <v>0.2</v>
      </c>
      <c r="M60" s="4">
        <f t="shared" si="1"/>
        <v>0</v>
      </c>
      <c r="N60" s="6">
        <f t="shared" si="2"/>
        <v>0</v>
      </c>
    </row>
    <row r="61" spans="1:23" ht="14.5" customHeight="1" x14ac:dyDescent="0.35">
      <c r="A61" s="12">
        <v>56</v>
      </c>
      <c r="B61" s="192"/>
      <c r="C61" s="193"/>
      <c r="D61" s="194"/>
      <c r="E61" s="141"/>
      <c r="F61" s="191"/>
      <c r="G61" s="86" t="s">
        <v>242</v>
      </c>
      <c r="H61" s="3" t="s">
        <v>0</v>
      </c>
      <c r="I61" s="9"/>
      <c r="J61" s="19">
        <v>5</v>
      </c>
      <c r="K61" s="4">
        <f t="shared" si="0"/>
        <v>0</v>
      </c>
      <c r="L61" s="5">
        <v>0.2</v>
      </c>
      <c r="M61" s="4">
        <f t="shared" si="1"/>
        <v>0</v>
      </c>
      <c r="N61" s="6">
        <f t="shared" si="2"/>
        <v>0</v>
      </c>
    </row>
    <row r="62" spans="1:23" ht="14.5" customHeight="1" x14ac:dyDescent="0.35">
      <c r="A62" s="12">
        <v>57</v>
      </c>
      <c r="B62" s="192"/>
      <c r="C62" s="193"/>
      <c r="D62" s="194"/>
      <c r="E62" s="141"/>
      <c r="F62" s="191"/>
      <c r="G62" s="86" t="s">
        <v>243</v>
      </c>
      <c r="H62" s="3" t="s">
        <v>0</v>
      </c>
      <c r="I62" s="66"/>
      <c r="J62" s="19">
        <v>2</v>
      </c>
      <c r="K62" s="4">
        <f t="shared" si="0"/>
        <v>0</v>
      </c>
      <c r="L62" s="5">
        <v>0.2</v>
      </c>
      <c r="M62" s="4">
        <f t="shared" si="1"/>
        <v>0</v>
      </c>
      <c r="N62" s="6">
        <f t="shared" si="2"/>
        <v>0</v>
      </c>
    </row>
    <row r="63" spans="1:23" ht="14.5" customHeight="1" x14ac:dyDescent="0.35">
      <c r="A63" s="12">
        <v>58</v>
      </c>
      <c r="B63" s="146" t="s">
        <v>90</v>
      </c>
      <c r="C63" s="147"/>
      <c r="D63" s="148"/>
      <c r="E63" s="187" t="s">
        <v>204</v>
      </c>
      <c r="F63" s="187">
        <v>1</v>
      </c>
      <c r="G63" s="85" t="s">
        <v>241</v>
      </c>
      <c r="H63" s="3" t="s">
        <v>0</v>
      </c>
      <c r="I63" s="9"/>
      <c r="J63" s="19">
        <v>1</v>
      </c>
      <c r="K63" s="4">
        <f t="shared" si="0"/>
        <v>0</v>
      </c>
      <c r="L63" s="5">
        <v>0.2</v>
      </c>
      <c r="M63" s="4">
        <f t="shared" si="1"/>
        <v>0</v>
      </c>
      <c r="N63" s="6">
        <f t="shared" si="2"/>
        <v>0</v>
      </c>
    </row>
    <row r="64" spans="1:23" ht="14.5" customHeight="1" x14ac:dyDescent="0.35">
      <c r="A64" s="12">
        <v>59</v>
      </c>
      <c r="B64" s="146"/>
      <c r="C64" s="147"/>
      <c r="D64" s="148"/>
      <c r="E64" s="187"/>
      <c r="F64" s="187"/>
      <c r="G64" s="86" t="s">
        <v>242</v>
      </c>
      <c r="H64" s="3" t="s">
        <v>0</v>
      </c>
      <c r="I64" s="9"/>
      <c r="J64" s="19">
        <v>5</v>
      </c>
      <c r="K64" s="4">
        <f t="shared" si="0"/>
        <v>0</v>
      </c>
      <c r="L64" s="5">
        <v>0.2</v>
      </c>
      <c r="M64" s="4">
        <f t="shared" si="1"/>
        <v>0</v>
      </c>
      <c r="N64" s="6">
        <f t="shared" si="2"/>
        <v>0</v>
      </c>
    </row>
    <row r="65" spans="1:14" ht="14.5" customHeight="1" x14ac:dyDescent="0.35">
      <c r="A65" s="12">
        <v>60</v>
      </c>
      <c r="B65" s="146"/>
      <c r="C65" s="147"/>
      <c r="D65" s="148"/>
      <c r="E65" s="187"/>
      <c r="F65" s="187">
        <v>2</v>
      </c>
      <c r="G65" s="85" t="s">
        <v>241</v>
      </c>
      <c r="H65" s="3" t="s">
        <v>0</v>
      </c>
      <c r="I65" s="9"/>
      <c r="J65" s="19">
        <v>1</v>
      </c>
      <c r="K65" s="4">
        <f t="shared" si="0"/>
        <v>0</v>
      </c>
      <c r="L65" s="5">
        <v>0.2</v>
      </c>
      <c r="M65" s="4">
        <f t="shared" si="1"/>
        <v>0</v>
      </c>
      <c r="N65" s="6">
        <f t="shared" si="2"/>
        <v>0</v>
      </c>
    </row>
    <row r="66" spans="1:14" ht="14.5" customHeight="1" x14ac:dyDescent="0.35">
      <c r="A66" s="12">
        <v>61</v>
      </c>
      <c r="B66" s="146"/>
      <c r="C66" s="147"/>
      <c r="D66" s="148"/>
      <c r="E66" s="187"/>
      <c r="F66" s="187"/>
      <c r="G66" s="86" t="s">
        <v>242</v>
      </c>
      <c r="H66" s="3" t="s">
        <v>0</v>
      </c>
      <c r="I66" s="9"/>
      <c r="J66" s="19">
        <v>1</v>
      </c>
      <c r="K66" s="4">
        <f t="shared" si="0"/>
        <v>0</v>
      </c>
      <c r="L66" s="5">
        <v>0.2</v>
      </c>
      <c r="M66" s="4">
        <f t="shared" si="1"/>
        <v>0</v>
      </c>
      <c r="N66" s="6">
        <f t="shared" si="2"/>
        <v>0</v>
      </c>
    </row>
    <row r="67" spans="1:14" ht="14.5" customHeight="1" x14ac:dyDescent="0.35">
      <c r="A67" s="12">
        <v>62</v>
      </c>
      <c r="B67" s="146" t="s">
        <v>217</v>
      </c>
      <c r="C67" s="147"/>
      <c r="D67" s="148"/>
      <c r="E67" s="187" t="s">
        <v>218</v>
      </c>
      <c r="F67" s="47">
        <v>1</v>
      </c>
      <c r="G67" s="86" t="s">
        <v>242</v>
      </c>
      <c r="H67" s="3" t="s">
        <v>0</v>
      </c>
      <c r="I67" s="9"/>
      <c r="J67" s="19">
        <v>10</v>
      </c>
      <c r="K67" s="4">
        <f t="shared" si="0"/>
        <v>0</v>
      </c>
      <c r="L67" s="5">
        <v>0.2</v>
      </c>
      <c r="M67" s="4">
        <f t="shared" si="1"/>
        <v>0</v>
      </c>
      <c r="N67" s="6">
        <f t="shared" si="2"/>
        <v>0</v>
      </c>
    </row>
    <row r="68" spans="1:14" ht="14.5" customHeight="1" x14ac:dyDescent="0.35">
      <c r="A68" s="12">
        <v>63</v>
      </c>
      <c r="B68" s="146"/>
      <c r="C68" s="147"/>
      <c r="D68" s="148"/>
      <c r="E68" s="187"/>
      <c r="F68" s="47">
        <v>2</v>
      </c>
      <c r="G68" s="86" t="s">
        <v>242</v>
      </c>
      <c r="H68" s="3" t="s">
        <v>0</v>
      </c>
      <c r="I68" s="9"/>
      <c r="J68" s="19">
        <v>4</v>
      </c>
      <c r="K68" s="4">
        <f t="shared" si="0"/>
        <v>0</v>
      </c>
      <c r="L68" s="5">
        <v>0.2</v>
      </c>
      <c r="M68" s="4">
        <f t="shared" si="1"/>
        <v>0</v>
      </c>
      <c r="N68" s="6">
        <f t="shared" si="2"/>
        <v>0</v>
      </c>
    </row>
    <row r="69" spans="1:14" ht="14.5" customHeight="1" x14ac:dyDescent="0.35">
      <c r="A69" s="12">
        <v>64</v>
      </c>
      <c r="B69" s="146" t="s">
        <v>194</v>
      </c>
      <c r="C69" s="147"/>
      <c r="D69" s="148"/>
      <c r="E69" s="187" t="s">
        <v>210</v>
      </c>
      <c r="F69" s="3">
        <v>1</v>
      </c>
      <c r="G69" s="86" t="s">
        <v>242</v>
      </c>
      <c r="H69" s="3" t="s">
        <v>0</v>
      </c>
      <c r="I69" s="9"/>
      <c r="J69" s="19">
        <v>20</v>
      </c>
      <c r="K69" s="4">
        <f t="shared" si="0"/>
        <v>0</v>
      </c>
      <c r="L69" s="5">
        <v>0.2</v>
      </c>
      <c r="M69" s="4">
        <f t="shared" ref="M69:M80" si="3">SUM(K69*0.2)</f>
        <v>0</v>
      </c>
      <c r="N69" s="6">
        <f t="shared" ref="N69:N80" si="4">SUM(K69+M69)</f>
        <v>0</v>
      </c>
    </row>
    <row r="70" spans="1:14" ht="14.5" customHeight="1" x14ac:dyDescent="0.35">
      <c r="A70" s="12">
        <v>65</v>
      </c>
      <c r="B70" s="146"/>
      <c r="C70" s="147"/>
      <c r="D70" s="148"/>
      <c r="E70" s="187"/>
      <c r="F70" s="3">
        <v>2</v>
      </c>
      <c r="G70" s="86" t="s">
        <v>242</v>
      </c>
      <c r="H70" s="3" t="s">
        <v>0</v>
      </c>
      <c r="I70" s="9"/>
      <c r="J70" s="19">
        <v>1</v>
      </c>
      <c r="K70" s="4">
        <f t="shared" si="0"/>
        <v>0</v>
      </c>
      <c r="L70" s="5">
        <v>0.2</v>
      </c>
      <c r="M70" s="4">
        <f t="shared" si="3"/>
        <v>0</v>
      </c>
      <c r="N70" s="6">
        <f t="shared" si="4"/>
        <v>0</v>
      </c>
    </row>
    <row r="71" spans="1:14" ht="14.5" customHeight="1" x14ac:dyDescent="0.35">
      <c r="A71" s="12">
        <v>66</v>
      </c>
      <c r="B71" s="146" t="s">
        <v>195</v>
      </c>
      <c r="C71" s="147"/>
      <c r="D71" s="148"/>
      <c r="E71" s="187" t="s">
        <v>222</v>
      </c>
      <c r="F71" s="29">
        <v>1</v>
      </c>
      <c r="G71" s="86" t="s">
        <v>242</v>
      </c>
      <c r="H71" s="3" t="s">
        <v>0</v>
      </c>
      <c r="I71" s="9"/>
      <c r="J71" s="19">
        <v>10</v>
      </c>
      <c r="K71" s="4">
        <f t="shared" si="0"/>
        <v>0</v>
      </c>
      <c r="L71" s="5">
        <v>0.2</v>
      </c>
      <c r="M71" s="4">
        <f t="shared" si="3"/>
        <v>0</v>
      </c>
      <c r="N71" s="6">
        <f t="shared" si="4"/>
        <v>0</v>
      </c>
    </row>
    <row r="72" spans="1:14" ht="14.5" customHeight="1" x14ac:dyDescent="0.35">
      <c r="A72" s="12">
        <v>67</v>
      </c>
      <c r="B72" s="146"/>
      <c r="C72" s="147"/>
      <c r="D72" s="148"/>
      <c r="E72" s="187"/>
      <c r="F72" s="29">
        <v>2</v>
      </c>
      <c r="G72" s="86" t="s">
        <v>242</v>
      </c>
      <c r="H72" s="3" t="s">
        <v>0</v>
      </c>
      <c r="I72" s="9"/>
      <c r="J72" s="19">
        <v>1</v>
      </c>
      <c r="K72" s="4">
        <f t="shared" si="0"/>
        <v>0</v>
      </c>
      <c r="L72" s="5">
        <v>0.2</v>
      </c>
      <c r="M72" s="4">
        <f t="shared" si="3"/>
        <v>0</v>
      </c>
      <c r="N72" s="6">
        <f t="shared" si="4"/>
        <v>0</v>
      </c>
    </row>
    <row r="73" spans="1:14" ht="14.5" customHeight="1" x14ac:dyDescent="0.35">
      <c r="A73" s="12">
        <v>68</v>
      </c>
      <c r="B73" s="146" t="s">
        <v>100</v>
      </c>
      <c r="C73" s="147"/>
      <c r="D73" s="148"/>
      <c r="E73" s="141" t="s">
        <v>207</v>
      </c>
      <c r="F73" s="29">
        <v>1</v>
      </c>
      <c r="G73" s="86" t="s">
        <v>242</v>
      </c>
      <c r="H73" s="3" t="s">
        <v>0</v>
      </c>
      <c r="I73" s="9"/>
      <c r="J73" s="19">
        <v>5</v>
      </c>
      <c r="K73" s="4">
        <f t="shared" si="0"/>
        <v>0</v>
      </c>
      <c r="L73" s="5">
        <v>0.2</v>
      </c>
      <c r="M73" s="4">
        <f t="shared" si="3"/>
        <v>0</v>
      </c>
      <c r="N73" s="6">
        <f t="shared" si="4"/>
        <v>0</v>
      </c>
    </row>
    <row r="74" spans="1:14" ht="14.5" customHeight="1" x14ac:dyDescent="0.35">
      <c r="A74" s="12">
        <v>69</v>
      </c>
      <c r="B74" s="146"/>
      <c r="C74" s="147"/>
      <c r="D74" s="148"/>
      <c r="E74" s="141"/>
      <c r="F74" s="29">
        <v>2</v>
      </c>
      <c r="G74" s="86" t="s">
        <v>242</v>
      </c>
      <c r="H74" s="3" t="s">
        <v>0</v>
      </c>
      <c r="I74" s="9"/>
      <c r="J74" s="19">
        <v>1</v>
      </c>
      <c r="K74" s="4">
        <f t="shared" si="0"/>
        <v>0</v>
      </c>
      <c r="L74" s="5">
        <v>0.2</v>
      </c>
      <c r="M74" s="4">
        <f t="shared" si="3"/>
        <v>0</v>
      </c>
      <c r="N74" s="6">
        <f t="shared" si="4"/>
        <v>0</v>
      </c>
    </row>
    <row r="75" spans="1:14" ht="14.5" customHeight="1" x14ac:dyDescent="0.35">
      <c r="A75" s="12">
        <v>70</v>
      </c>
      <c r="B75" s="146" t="s">
        <v>99</v>
      </c>
      <c r="C75" s="147"/>
      <c r="D75" s="148"/>
      <c r="E75" s="141">
        <v>395</v>
      </c>
      <c r="F75" s="29">
        <v>1</v>
      </c>
      <c r="G75" s="86" t="s">
        <v>242</v>
      </c>
      <c r="H75" s="3" t="s">
        <v>0</v>
      </c>
      <c r="I75" s="9"/>
      <c r="J75" s="19">
        <v>1</v>
      </c>
      <c r="K75" s="4">
        <f t="shared" si="0"/>
        <v>0</v>
      </c>
      <c r="L75" s="5">
        <v>0.2</v>
      </c>
      <c r="M75" s="4">
        <f t="shared" si="3"/>
        <v>0</v>
      </c>
      <c r="N75" s="6">
        <f t="shared" si="4"/>
        <v>0</v>
      </c>
    </row>
    <row r="76" spans="1:14" ht="14.5" customHeight="1" x14ac:dyDescent="0.35">
      <c r="A76" s="12">
        <v>71</v>
      </c>
      <c r="B76" s="146"/>
      <c r="C76" s="147"/>
      <c r="D76" s="148"/>
      <c r="E76" s="141"/>
      <c r="F76" s="29">
        <v>2</v>
      </c>
      <c r="G76" s="86" t="s">
        <v>242</v>
      </c>
      <c r="H76" s="3" t="s">
        <v>0</v>
      </c>
      <c r="I76" s="9"/>
      <c r="J76" s="19">
        <v>1</v>
      </c>
      <c r="K76" s="4">
        <f t="shared" si="0"/>
        <v>0</v>
      </c>
      <c r="L76" s="5">
        <v>0.2</v>
      </c>
      <c r="M76" s="4">
        <f t="shared" si="3"/>
        <v>0</v>
      </c>
      <c r="N76" s="6">
        <f t="shared" si="4"/>
        <v>0</v>
      </c>
    </row>
    <row r="77" spans="1:14" ht="14.5" customHeight="1" x14ac:dyDescent="0.35">
      <c r="A77" s="12">
        <v>72</v>
      </c>
      <c r="B77" s="146" t="s">
        <v>196</v>
      </c>
      <c r="C77" s="147"/>
      <c r="D77" s="148"/>
      <c r="E77" s="187" t="s">
        <v>206</v>
      </c>
      <c r="F77" s="3">
        <v>1</v>
      </c>
      <c r="G77" s="86" t="s">
        <v>242</v>
      </c>
      <c r="H77" s="3" t="s">
        <v>0</v>
      </c>
      <c r="I77" s="9"/>
      <c r="J77" s="19">
        <v>6</v>
      </c>
      <c r="K77" s="4">
        <f t="shared" si="0"/>
        <v>0</v>
      </c>
      <c r="L77" s="5">
        <v>0.2</v>
      </c>
      <c r="M77" s="4">
        <f t="shared" si="3"/>
        <v>0</v>
      </c>
      <c r="N77" s="6">
        <f t="shared" si="4"/>
        <v>0</v>
      </c>
    </row>
    <row r="78" spans="1:14" ht="14.5" customHeight="1" x14ac:dyDescent="0.35">
      <c r="A78" s="12">
        <v>73</v>
      </c>
      <c r="B78" s="146"/>
      <c r="C78" s="147"/>
      <c r="D78" s="148"/>
      <c r="E78" s="187"/>
      <c r="F78" s="3">
        <v>2</v>
      </c>
      <c r="G78" s="86" t="s">
        <v>242</v>
      </c>
      <c r="H78" s="3" t="s">
        <v>0</v>
      </c>
      <c r="I78" s="9"/>
      <c r="J78" s="19">
        <v>1</v>
      </c>
      <c r="K78" s="4">
        <f t="shared" si="0"/>
        <v>0</v>
      </c>
      <c r="L78" s="5">
        <v>0.2</v>
      </c>
      <c r="M78" s="4">
        <f t="shared" si="3"/>
        <v>0</v>
      </c>
      <c r="N78" s="6">
        <f t="shared" si="4"/>
        <v>0</v>
      </c>
    </row>
    <row r="79" spans="1:14" ht="14.5" customHeight="1" x14ac:dyDescent="0.35">
      <c r="A79" s="12">
        <v>74</v>
      </c>
      <c r="B79" s="146" t="s">
        <v>197</v>
      </c>
      <c r="C79" s="147"/>
      <c r="D79" s="148"/>
      <c r="E79" s="141" t="s">
        <v>215</v>
      </c>
      <c r="F79" s="3">
        <v>1</v>
      </c>
      <c r="G79" s="86" t="s">
        <v>242</v>
      </c>
      <c r="H79" s="3" t="s">
        <v>0</v>
      </c>
      <c r="I79" s="9"/>
      <c r="J79" s="19">
        <v>2</v>
      </c>
      <c r="K79" s="4">
        <f t="shared" si="0"/>
        <v>0</v>
      </c>
      <c r="L79" s="5">
        <v>0.2</v>
      </c>
      <c r="M79" s="4">
        <f t="shared" si="3"/>
        <v>0</v>
      </c>
      <c r="N79" s="6">
        <f t="shared" si="4"/>
        <v>0</v>
      </c>
    </row>
    <row r="80" spans="1:14" ht="14.5" customHeight="1" thickBot="1" x14ac:dyDescent="0.4">
      <c r="A80" s="78">
        <v>75</v>
      </c>
      <c r="B80" s="188"/>
      <c r="C80" s="189"/>
      <c r="D80" s="190"/>
      <c r="E80" s="142"/>
      <c r="F80" s="79">
        <v>2</v>
      </c>
      <c r="G80" s="87" t="s">
        <v>242</v>
      </c>
      <c r="H80" s="79" t="s">
        <v>0</v>
      </c>
      <c r="I80" s="52"/>
      <c r="J80" s="80">
        <v>1</v>
      </c>
      <c r="K80" s="18">
        <f t="shared" si="0"/>
        <v>0</v>
      </c>
      <c r="L80" s="81">
        <v>0.2</v>
      </c>
      <c r="M80" s="18">
        <f t="shared" si="3"/>
        <v>0</v>
      </c>
      <c r="N80" s="82">
        <f t="shared" si="4"/>
        <v>0</v>
      </c>
    </row>
    <row r="81" spans="1:14" ht="14.5" customHeight="1" x14ac:dyDescent="0.35">
      <c r="A81" s="175" t="s">
        <v>96</v>
      </c>
      <c r="B81" s="178" t="s">
        <v>244</v>
      </c>
      <c r="C81" s="179"/>
      <c r="D81" s="180"/>
      <c r="E81" s="95" t="s">
        <v>245</v>
      </c>
      <c r="F81" s="168" t="s">
        <v>34</v>
      </c>
      <c r="G81" s="95" t="s">
        <v>33</v>
      </c>
      <c r="H81" s="168" t="s">
        <v>35</v>
      </c>
      <c r="I81" s="95" t="s">
        <v>250</v>
      </c>
      <c r="J81" s="168" t="s">
        <v>145</v>
      </c>
      <c r="K81" s="168" t="s">
        <v>153</v>
      </c>
      <c r="L81" s="168" t="s">
        <v>146</v>
      </c>
      <c r="M81" s="168" t="s">
        <v>147</v>
      </c>
      <c r="N81" s="171" t="s">
        <v>36</v>
      </c>
    </row>
    <row r="82" spans="1:14" x14ac:dyDescent="0.35">
      <c r="A82" s="176"/>
      <c r="B82" s="181"/>
      <c r="C82" s="182"/>
      <c r="D82" s="183"/>
      <c r="E82" s="96"/>
      <c r="F82" s="169"/>
      <c r="G82" s="96"/>
      <c r="H82" s="169"/>
      <c r="I82" s="96"/>
      <c r="J82" s="169"/>
      <c r="K82" s="169"/>
      <c r="L82" s="169"/>
      <c r="M82" s="169"/>
      <c r="N82" s="172"/>
    </row>
    <row r="83" spans="1:14" x14ac:dyDescent="0.35">
      <c r="A83" s="176"/>
      <c r="B83" s="181"/>
      <c r="C83" s="182"/>
      <c r="D83" s="183"/>
      <c r="E83" s="96"/>
      <c r="F83" s="169"/>
      <c r="G83" s="96"/>
      <c r="H83" s="169"/>
      <c r="I83" s="96"/>
      <c r="J83" s="169"/>
      <c r="K83" s="169"/>
      <c r="L83" s="169"/>
      <c r="M83" s="169"/>
      <c r="N83" s="172"/>
    </row>
    <row r="84" spans="1:14" ht="15" thickBot="1" x14ac:dyDescent="0.4">
      <c r="A84" s="177"/>
      <c r="B84" s="184"/>
      <c r="C84" s="185"/>
      <c r="D84" s="186"/>
      <c r="E84" s="97"/>
      <c r="F84" s="170"/>
      <c r="G84" s="97"/>
      <c r="H84" s="170"/>
      <c r="I84" s="97"/>
      <c r="J84" s="170"/>
      <c r="K84" s="170"/>
      <c r="L84" s="170"/>
      <c r="M84" s="170"/>
      <c r="N84" s="173"/>
    </row>
    <row r="85" spans="1:14" ht="14.5" customHeight="1" x14ac:dyDescent="0.35">
      <c r="A85" s="62">
        <v>76</v>
      </c>
      <c r="B85" s="157" t="s">
        <v>93</v>
      </c>
      <c r="C85" s="158"/>
      <c r="D85" s="159"/>
      <c r="E85" s="174" t="s">
        <v>216</v>
      </c>
      <c r="F85" s="7">
        <v>1</v>
      </c>
      <c r="G85" s="7" t="s">
        <v>242</v>
      </c>
      <c r="H85" s="7" t="s">
        <v>0</v>
      </c>
      <c r="I85" s="58"/>
      <c r="J85" s="54">
        <v>10</v>
      </c>
      <c r="K85" s="55">
        <f t="shared" ref="K85:K137" si="5">SUM(I85*J85)</f>
        <v>0</v>
      </c>
      <c r="L85" s="56">
        <v>0.2</v>
      </c>
      <c r="M85" s="55">
        <f t="shared" ref="M85:M137" si="6">SUM(K85*0.2)</f>
        <v>0</v>
      </c>
      <c r="N85" s="57">
        <f t="shared" ref="N85:N137" si="7">SUM(K85+M85)</f>
        <v>0</v>
      </c>
    </row>
    <row r="86" spans="1:14" ht="14.5" customHeight="1" x14ac:dyDescent="0.35">
      <c r="A86" s="12">
        <v>77</v>
      </c>
      <c r="B86" s="146"/>
      <c r="C86" s="147"/>
      <c r="D86" s="148"/>
      <c r="E86" s="150"/>
      <c r="F86" s="3">
        <v>2</v>
      </c>
      <c r="G86" s="86" t="s">
        <v>242</v>
      </c>
      <c r="H86" s="3" t="s">
        <v>0</v>
      </c>
      <c r="I86" s="9"/>
      <c r="J86" s="19">
        <v>1</v>
      </c>
      <c r="K86" s="4">
        <f t="shared" si="5"/>
        <v>0</v>
      </c>
      <c r="L86" s="5">
        <v>0.2</v>
      </c>
      <c r="M86" s="4">
        <f t="shared" si="6"/>
        <v>0</v>
      </c>
      <c r="N86" s="6">
        <f t="shared" si="7"/>
        <v>0</v>
      </c>
    </row>
    <row r="87" spans="1:14" ht="14.5" customHeight="1" x14ac:dyDescent="0.35">
      <c r="A87" s="62">
        <v>78</v>
      </c>
      <c r="B87" s="146" t="s">
        <v>208</v>
      </c>
      <c r="C87" s="147"/>
      <c r="D87" s="148"/>
      <c r="E87" s="141">
        <v>382</v>
      </c>
      <c r="F87" s="3">
        <v>1</v>
      </c>
      <c r="G87" s="86" t="s">
        <v>242</v>
      </c>
      <c r="H87" s="3" t="s">
        <v>0</v>
      </c>
      <c r="I87" s="9"/>
      <c r="J87" s="19">
        <v>5</v>
      </c>
      <c r="K87" s="4">
        <f t="shared" si="5"/>
        <v>0</v>
      </c>
      <c r="L87" s="5">
        <v>0.2</v>
      </c>
      <c r="M87" s="4">
        <f t="shared" si="6"/>
        <v>0</v>
      </c>
      <c r="N87" s="6">
        <f t="shared" si="7"/>
        <v>0</v>
      </c>
    </row>
    <row r="88" spans="1:14" ht="14.5" customHeight="1" x14ac:dyDescent="0.35">
      <c r="A88" s="12">
        <v>79</v>
      </c>
      <c r="B88" s="146"/>
      <c r="C88" s="147"/>
      <c r="D88" s="148"/>
      <c r="E88" s="141"/>
      <c r="F88" s="3">
        <v>2</v>
      </c>
      <c r="G88" s="86" t="s">
        <v>242</v>
      </c>
      <c r="H88" s="3" t="s">
        <v>0</v>
      </c>
      <c r="I88" s="9"/>
      <c r="J88" s="19">
        <v>1</v>
      </c>
      <c r="K88" s="4">
        <f t="shared" si="5"/>
        <v>0</v>
      </c>
      <c r="L88" s="5">
        <v>0.2</v>
      </c>
      <c r="M88" s="4">
        <f t="shared" si="6"/>
        <v>0</v>
      </c>
      <c r="N88" s="6">
        <f t="shared" si="7"/>
        <v>0</v>
      </c>
    </row>
    <row r="89" spans="1:14" ht="14.5" customHeight="1" x14ac:dyDescent="0.35">
      <c r="A89" s="62">
        <v>80</v>
      </c>
      <c r="B89" s="146" t="s">
        <v>209</v>
      </c>
      <c r="C89" s="147"/>
      <c r="D89" s="148"/>
      <c r="E89" s="141">
        <v>383</v>
      </c>
      <c r="F89" s="3">
        <v>1</v>
      </c>
      <c r="G89" s="86" t="s">
        <v>242</v>
      </c>
      <c r="H89" s="3" t="s">
        <v>0</v>
      </c>
      <c r="I89" s="9"/>
      <c r="J89" s="19">
        <v>5</v>
      </c>
      <c r="K89" s="4">
        <f t="shared" si="5"/>
        <v>0</v>
      </c>
      <c r="L89" s="5">
        <v>0.2</v>
      </c>
      <c r="M89" s="4">
        <f t="shared" si="6"/>
        <v>0</v>
      </c>
      <c r="N89" s="6">
        <f t="shared" si="7"/>
        <v>0</v>
      </c>
    </row>
    <row r="90" spans="1:14" ht="14.5" customHeight="1" x14ac:dyDescent="0.35">
      <c r="A90" s="12">
        <v>81</v>
      </c>
      <c r="B90" s="146"/>
      <c r="C90" s="147"/>
      <c r="D90" s="148"/>
      <c r="E90" s="141"/>
      <c r="F90" s="8">
        <v>2</v>
      </c>
      <c r="G90" s="86" t="s">
        <v>242</v>
      </c>
      <c r="H90" s="3" t="s">
        <v>0</v>
      </c>
      <c r="I90" s="9"/>
      <c r="J90" s="19">
        <v>1</v>
      </c>
      <c r="K90" s="4">
        <f t="shared" si="5"/>
        <v>0</v>
      </c>
      <c r="L90" s="5">
        <v>0.2</v>
      </c>
      <c r="M90" s="4">
        <f t="shared" si="6"/>
        <v>0</v>
      </c>
      <c r="N90" s="6">
        <f t="shared" si="7"/>
        <v>0</v>
      </c>
    </row>
    <row r="91" spans="1:14" ht="14.5" customHeight="1" x14ac:dyDescent="0.35">
      <c r="A91" s="62">
        <v>82</v>
      </c>
      <c r="B91" s="151" t="s">
        <v>223</v>
      </c>
      <c r="C91" s="152"/>
      <c r="D91" s="153"/>
      <c r="E91" s="165" t="s">
        <v>221</v>
      </c>
      <c r="F91" s="161">
        <v>1</v>
      </c>
      <c r="G91" s="85" t="s">
        <v>241</v>
      </c>
      <c r="H91" s="3" t="s">
        <v>0</v>
      </c>
      <c r="I91" s="9"/>
      <c r="J91" s="19">
        <v>1</v>
      </c>
      <c r="K91" s="4">
        <f t="shared" si="5"/>
        <v>0</v>
      </c>
      <c r="L91" s="5">
        <v>0.2</v>
      </c>
      <c r="M91" s="4">
        <f t="shared" si="6"/>
        <v>0</v>
      </c>
      <c r="N91" s="6">
        <f t="shared" si="7"/>
        <v>0</v>
      </c>
    </row>
    <row r="92" spans="1:14" ht="14.5" customHeight="1" x14ac:dyDescent="0.35">
      <c r="A92" s="12">
        <v>83</v>
      </c>
      <c r="B92" s="154"/>
      <c r="C92" s="155"/>
      <c r="D92" s="156"/>
      <c r="E92" s="166"/>
      <c r="F92" s="162"/>
      <c r="G92" s="86" t="s">
        <v>242</v>
      </c>
      <c r="H92" s="3" t="s">
        <v>0</v>
      </c>
      <c r="I92" s="9"/>
      <c r="J92" s="19">
        <v>15</v>
      </c>
      <c r="K92" s="4">
        <f t="shared" si="5"/>
        <v>0</v>
      </c>
      <c r="L92" s="5">
        <v>0.2</v>
      </c>
      <c r="M92" s="4">
        <f t="shared" si="6"/>
        <v>0</v>
      </c>
      <c r="N92" s="6">
        <f t="shared" si="7"/>
        <v>0</v>
      </c>
    </row>
    <row r="93" spans="1:14" x14ac:dyDescent="0.35">
      <c r="A93" s="62">
        <v>84</v>
      </c>
      <c r="B93" s="154"/>
      <c r="C93" s="155"/>
      <c r="D93" s="156"/>
      <c r="E93" s="166"/>
      <c r="F93" s="163"/>
      <c r="G93" s="86" t="s">
        <v>243</v>
      </c>
      <c r="H93" s="3" t="s">
        <v>0</v>
      </c>
      <c r="I93" s="9"/>
      <c r="J93" s="19">
        <v>1</v>
      </c>
      <c r="K93" s="4">
        <f t="shared" si="5"/>
        <v>0</v>
      </c>
      <c r="L93" s="5">
        <v>0.2</v>
      </c>
      <c r="M93" s="4">
        <f t="shared" si="6"/>
        <v>0</v>
      </c>
      <c r="N93" s="6">
        <f t="shared" si="7"/>
        <v>0</v>
      </c>
    </row>
    <row r="94" spans="1:14" x14ac:dyDescent="0.35">
      <c r="A94" s="12">
        <v>85</v>
      </c>
      <c r="B94" s="154"/>
      <c r="C94" s="155"/>
      <c r="D94" s="156"/>
      <c r="E94" s="166"/>
      <c r="F94" s="161">
        <v>2</v>
      </c>
      <c r="G94" s="85" t="s">
        <v>241</v>
      </c>
      <c r="H94" s="3" t="s">
        <v>0</v>
      </c>
      <c r="I94" s="9"/>
      <c r="J94" s="19">
        <v>1</v>
      </c>
      <c r="K94" s="4">
        <f t="shared" si="5"/>
        <v>0</v>
      </c>
      <c r="L94" s="5">
        <v>0.2</v>
      </c>
      <c r="M94" s="4">
        <f t="shared" si="6"/>
        <v>0</v>
      </c>
      <c r="N94" s="6">
        <f t="shared" si="7"/>
        <v>0</v>
      </c>
    </row>
    <row r="95" spans="1:14" ht="14.5" customHeight="1" x14ac:dyDescent="0.35">
      <c r="A95" s="62">
        <v>86</v>
      </c>
      <c r="B95" s="154"/>
      <c r="C95" s="155"/>
      <c r="D95" s="156"/>
      <c r="E95" s="166"/>
      <c r="F95" s="162"/>
      <c r="G95" s="86" t="s">
        <v>242</v>
      </c>
      <c r="H95" s="3" t="s">
        <v>0</v>
      </c>
      <c r="I95" s="9"/>
      <c r="J95" s="19">
        <v>5</v>
      </c>
      <c r="K95" s="4">
        <f t="shared" si="5"/>
        <v>0</v>
      </c>
      <c r="L95" s="5">
        <v>0.2</v>
      </c>
      <c r="M95" s="4">
        <f t="shared" si="6"/>
        <v>0</v>
      </c>
      <c r="N95" s="6">
        <f t="shared" si="7"/>
        <v>0</v>
      </c>
    </row>
    <row r="96" spans="1:14" ht="14.5" customHeight="1" x14ac:dyDescent="0.35">
      <c r="A96" s="12">
        <v>87</v>
      </c>
      <c r="B96" s="157"/>
      <c r="C96" s="158"/>
      <c r="D96" s="159"/>
      <c r="E96" s="167"/>
      <c r="F96" s="163"/>
      <c r="G96" s="86" t="s">
        <v>243</v>
      </c>
      <c r="H96" s="3" t="s">
        <v>0</v>
      </c>
      <c r="I96" s="9"/>
      <c r="J96" s="19">
        <v>1</v>
      </c>
      <c r="K96" s="4">
        <f t="shared" si="5"/>
        <v>0</v>
      </c>
      <c r="L96" s="5">
        <v>0.2</v>
      </c>
      <c r="M96" s="4">
        <f t="shared" si="6"/>
        <v>0</v>
      </c>
      <c r="N96" s="6">
        <f t="shared" si="7"/>
        <v>0</v>
      </c>
    </row>
    <row r="97" spans="1:14" ht="14.5" customHeight="1" x14ac:dyDescent="0.35">
      <c r="A97" s="62">
        <v>88</v>
      </c>
      <c r="B97" s="151" t="s">
        <v>219</v>
      </c>
      <c r="C97" s="152"/>
      <c r="D97" s="153"/>
      <c r="E97" s="149" t="s">
        <v>220</v>
      </c>
      <c r="F97" s="161">
        <v>1</v>
      </c>
      <c r="G97" s="85" t="s">
        <v>241</v>
      </c>
      <c r="H97" s="3" t="s">
        <v>0</v>
      </c>
      <c r="I97" s="9"/>
      <c r="J97" s="19">
        <v>1</v>
      </c>
      <c r="K97" s="4">
        <f t="shared" si="5"/>
        <v>0</v>
      </c>
      <c r="L97" s="5">
        <v>0.2</v>
      </c>
      <c r="M97" s="4">
        <f t="shared" si="6"/>
        <v>0</v>
      </c>
      <c r="N97" s="6">
        <f t="shared" si="7"/>
        <v>0</v>
      </c>
    </row>
    <row r="98" spans="1:14" ht="14.5" customHeight="1" x14ac:dyDescent="0.35">
      <c r="A98" s="12">
        <v>89</v>
      </c>
      <c r="B98" s="154"/>
      <c r="C98" s="155"/>
      <c r="D98" s="156"/>
      <c r="E98" s="160"/>
      <c r="F98" s="162"/>
      <c r="G98" s="86" t="s">
        <v>242</v>
      </c>
      <c r="H98" s="3" t="s">
        <v>0</v>
      </c>
      <c r="I98" s="9"/>
      <c r="J98" s="19">
        <v>15</v>
      </c>
      <c r="K98" s="4">
        <f t="shared" si="5"/>
        <v>0</v>
      </c>
      <c r="L98" s="5">
        <v>0.2</v>
      </c>
      <c r="M98" s="9">
        <f t="shared" si="6"/>
        <v>0</v>
      </c>
      <c r="N98" s="11">
        <f t="shared" si="7"/>
        <v>0</v>
      </c>
    </row>
    <row r="99" spans="1:14" ht="14.5" customHeight="1" x14ac:dyDescent="0.35">
      <c r="A99" s="62">
        <v>90</v>
      </c>
      <c r="B99" s="154"/>
      <c r="C99" s="155"/>
      <c r="D99" s="156"/>
      <c r="E99" s="160"/>
      <c r="F99" s="163"/>
      <c r="G99" s="86" t="s">
        <v>243</v>
      </c>
      <c r="H99" s="3" t="s">
        <v>0</v>
      </c>
      <c r="I99" s="9"/>
      <c r="J99" s="19">
        <v>1</v>
      </c>
      <c r="K99" s="4">
        <f t="shared" si="5"/>
        <v>0</v>
      </c>
      <c r="L99" s="5">
        <v>0.2</v>
      </c>
      <c r="M99" s="9">
        <f t="shared" si="6"/>
        <v>0</v>
      </c>
      <c r="N99" s="11">
        <f t="shared" si="7"/>
        <v>0</v>
      </c>
    </row>
    <row r="100" spans="1:14" ht="14.5" customHeight="1" x14ac:dyDescent="0.35">
      <c r="A100" s="12">
        <v>91</v>
      </c>
      <c r="B100" s="154"/>
      <c r="C100" s="155"/>
      <c r="D100" s="156"/>
      <c r="E100" s="160"/>
      <c r="F100" s="161">
        <v>2</v>
      </c>
      <c r="G100" s="85" t="s">
        <v>241</v>
      </c>
      <c r="H100" s="3" t="s">
        <v>0</v>
      </c>
      <c r="I100" s="9"/>
      <c r="J100" s="19">
        <v>1</v>
      </c>
      <c r="K100" s="4">
        <f t="shared" si="5"/>
        <v>0</v>
      </c>
      <c r="L100" s="5">
        <v>0.2</v>
      </c>
      <c r="M100" s="9">
        <f t="shared" si="6"/>
        <v>0</v>
      </c>
      <c r="N100" s="11">
        <f t="shared" si="7"/>
        <v>0</v>
      </c>
    </row>
    <row r="101" spans="1:14" ht="14.5" customHeight="1" x14ac:dyDescent="0.35">
      <c r="A101" s="62">
        <v>92</v>
      </c>
      <c r="B101" s="154"/>
      <c r="C101" s="155"/>
      <c r="D101" s="156"/>
      <c r="E101" s="160"/>
      <c r="F101" s="162"/>
      <c r="G101" s="86" t="s">
        <v>242</v>
      </c>
      <c r="H101" s="3" t="s">
        <v>0</v>
      </c>
      <c r="I101" s="9"/>
      <c r="J101" s="19">
        <v>2</v>
      </c>
      <c r="K101" s="4">
        <f t="shared" si="5"/>
        <v>0</v>
      </c>
      <c r="L101" s="5">
        <v>0.2</v>
      </c>
      <c r="M101" s="9">
        <f t="shared" si="6"/>
        <v>0</v>
      </c>
      <c r="N101" s="11">
        <f t="shared" si="7"/>
        <v>0</v>
      </c>
    </row>
    <row r="102" spans="1:14" ht="14.5" customHeight="1" x14ac:dyDescent="0.35">
      <c r="A102" s="12">
        <v>93</v>
      </c>
      <c r="B102" s="157"/>
      <c r="C102" s="158"/>
      <c r="D102" s="159"/>
      <c r="E102" s="150"/>
      <c r="F102" s="163"/>
      <c r="G102" s="86" t="s">
        <v>243</v>
      </c>
      <c r="H102" s="3" t="s">
        <v>0</v>
      </c>
      <c r="I102" s="9"/>
      <c r="J102" s="19">
        <v>1</v>
      </c>
      <c r="K102" s="4">
        <f t="shared" si="5"/>
        <v>0</v>
      </c>
      <c r="L102" s="5">
        <v>0.2</v>
      </c>
      <c r="M102" s="9">
        <f t="shared" si="6"/>
        <v>0</v>
      </c>
      <c r="N102" s="11">
        <f t="shared" si="7"/>
        <v>0</v>
      </c>
    </row>
    <row r="103" spans="1:14" ht="14.5" customHeight="1" x14ac:dyDescent="0.35">
      <c r="A103" s="62">
        <v>94</v>
      </c>
      <c r="B103" s="164" t="s">
        <v>4</v>
      </c>
      <c r="C103" s="164"/>
      <c r="D103" s="164"/>
      <c r="E103" s="36" t="s">
        <v>228</v>
      </c>
      <c r="F103" s="25" t="s">
        <v>87</v>
      </c>
      <c r="G103" s="86" t="s">
        <v>242</v>
      </c>
      <c r="H103" s="25" t="s">
        <v>0</v>
      </c>
      <c r="I103" s="9"/>
      <c r="J103" s="19">
        <v>10</v>
      </c>
      <c r="K103" s="4">
        <f t="shared" si="5"/>
        <v>0</v>
      </c>
      <c r="L103" s="10">
        <v>0.2</v>
      </c>
      <c r="M103" s="9">
        <f t="shared" si="6"/>
        <v>0</v>
      </c>
      <c r="N103" s="11">
        <f t="shared" si="7"/>
        <v>0</v>
      </c>
    </row>
    <row r="104" spans="1:14" ht="14.5" customHeight="1" x14ac:dyDescent="0.35">
      <c r="A104" s="12">
        <v>95</v>
      </c>
      <c r="B104" s="146" t="s">
        <v>5</v>
      </c>
      <c r="C104" s="147"/>
      <c r="D104" s="148"/>
      <c r="E104" s="141">
        <v>703</v>
      </c>
      <c r="F104" s="36">
        <v>1</v>
      </c>
      <c r="G104" s="86" t="s">
        <v>242</v>
      </c>
      <c r="H104" s="25" t="s">
        <v>0</v>
      </c>
      <c r="I104" s="9"/>
      <c r="J104" s="19">
        <v>10</v>
      </c>
      <c r="K104" s="4">
        <f t="shared" si="5"/>
        <v>0</v>
      </c>
      <c r="L104" s="10">
        <v>0.2</v>
      </c>
      <c r="M104" s="9">
        <f t="shared" si="6"/>
        <v>0</v>
      </c>
      <c r="N104" s="11">
        <f t="shared" si="7"/>
        <v>0</v>
      </c>
    </row>
    <row r="105" spans="1:14" ht="14.5" customHeight="1" x14ac:dyDescent="0.35">
      <c r="A105" s="62">
        <v>96</v>
      </c>
      <c r="B105" s="146"/>
      <c r="C105" s="147"/>
      <c r="D105" s="148"/>
      <c r="E105" s="141"/>
      <c r="F105" s="36">
        <v>2</v>
      </c>
      <c r="G105" s="86" t="s">
        <v>242</v>
      </c>
      <c r="H105" s="25" t="s">
        <v>0</v>
      </c>
      <c r="I105" s="9"/>
      <c r="J105" s="19">
        <v>1</v>
      </c>
      <c r="K105" s="4">
        <f t="shared" si="5"/>
        <v>0</v>
      </c>
      <c r="L105" s="10">
        <v>0.2</v>
      </c>
      <c r="M105" s="9">
        <f t="shared" si="6"/>
        <v>0</v>
      </c>
      <c r="N105" s="11">
        <f t="shared" si="7"/>
        <v>0</v>
      </c>
    </row>
    <row r="106" spans="1:14" ht="14.5" customHeight="1" x14ac:dyDescent="0.35">
      <c r="A106" s="12">
        <v>97</v>
      </c>
      <c r="B106" s="146" t="s">
        <v>85</v>
      </c>
      <c r="C106" s="147"/>
      <c r="D106" s="148"/>
      <c r="E106" s="141">
        <v>701</v>
      </c>
      <c r="F106" s="36">
        <v>1</v>
      </c>
      <c r="G106" s="86" t="s">
        <v>242</v>
      </c>
      <c r="H106" s="25" t="s">
        <v>0</v>
      </c>
      <c r="I106" s="9"/>
      <c r="J106" s="19">
        <v>10</v>
      </c>
      <c r="K106" s="4">
        <f t="shared" si="5"/>
        <v>0</v>
      </c>
      <c r="L106" s="10">
        <v>0.2</v>
      </c>
      <c r="M106" s="9">
        <f t="shared" si="6"/>
        <v>0</v>
      </c>
      <c r="N106" s="11">
        <f t="shared" si="7"/>
        <v>0</v>
      </c>
    </row>
    <row r="107" spans="1:14" ht="14.5" customHeight="1" x14ac:dyDescent="0.35">
      <c r="A107" s="62">
        <v>98</v>
      </c>
      <c r="B107" s="146"/>
      <c r="C107" s="147"/>
      <c r="D107" s="148"/>
      <c r="E107" s="141"/>
      <c r="F107" s="36">
        <v>2</v>
      </c>
      <c r="G107" s="86" t="s">
        <v>242</v>
      </c>
      <c r="H107" s="25" t="s">
        <v>0</v>
      </c>
      <c r="I107" s="9"/>
      <c r="J107" s="19">
        <v>1</v>
      </c>
      <c r="K107" s="4">
        <f t="shared" si="5"/>
        <v>0</v>
      </c>
      <c r="L107" s="10">
        <v>0.2</v>
      </c>
      <c r="M107" s="9">
        <f t="shared" si="6"/>
        <v>0</v>
      </c>
      <c r="N107" s="11">
        <f t="shared" si="7"/>
        <v>0</v>
      </c>
    </row>
    <row r="108" spans="1:14" ht="14.5" customHeight="1" x14ac:dyDescent="0.35">
      <c r="A108" s="12">
        <v>99</v>
      </c>
      <c r="B108" s="146" t="s">
        <v>86</v>
      </c>
      <c r="C108" s="147"/>
      <c r="D108" s="148"/>
      <c r="E108" s="141">
        <v>705</v>
      </c>
      <c r="F108" s="36">
        <v>1</v>
      </c>
      <c r="G108" s="86" t="s">
        <v>242</v>
      </c>
      <c r="H108" s="25" t="s">
        <v>0</v>
      </c>
      <c r="I108" s="9"/>
      <c r="J108" s="19">
        <v>1</v>
      </c>
      <c r="K108" s="4">
        <f t="shared" si="5"/>
        <v>0</v>
      </c>
      <c r="L108" s="10">
        <v>0.2</v>
      </c>
      <c r="M108" s="9">
        <f t="shared" si="6"/>
        <v>0</v>
      </c>
      <c r="N108" s="11">
        <f t="shared" si="7"/>
        <v>0</v>
      </c>
    </row>
    <row r="109" spans="1:14" ht="14.5" customHeight="1" x14ac:dyDescent="0.35">
      <c r="A109" s="62">
        <v>100</v>
      </c>
      <c r="B109" s="146"/>
      <c r="C109" s="147"/>
      <c r="D109" s="148"/>
      <c r="E109" s="141"/>
      <c r="F109" s="36">
        <v>2</v>
      </c>
      <c r="G109" s="86" t="s">
        <v>242</v>
      </c>
      <c r="H109" s="25" t="s">
        <v>0</v>
      </c>
      <c r="I109" s="9"/>
      <c r="J109" s="19">
        <v>10</v>
      </c>
      <c r="K109" s="4">
        <f t="shared" si="5"/>
        <v>0</v>
      </c>
      <c r="L109" s="10">
        <v>0.2</v>
      </c>
      <c r="M109" s="9">
        <f t="shared" si="6"/>
        <v>0</v>
      </c>
      <c r="N109" s="11">
        <f t="shared" si="7"/>
        <v>0</v>
      </c>
    </row>
    <row r="110" spans="1:14" ht="14.5" customHeight="1" x14ac:dyDescent="0.35">
      <c r="A110" s="12">
        <v>101</v>
      </c>
      <c r="B110" s="146" t="s">
        <v>6</v>
      </c>
      <c r="C110" s="147"/>
      <c r="D110" s="148"/>
      <c r="E110" s="141"/>
      <c r="F110" s="141">
        <v>1</v>
      </c>
      <c r="G110" s="86" t="s">
        <v>242</v>
      </c>
      <c r="H110" s="25" t="s">
        <v>0</v>
      </c>
      <c r="I110" s="9"/>
      <c r="J110" s="19">
        <v>1</v>
      </c>
      <c r="K110" s="4">
        <f t="shared" si="5"/>
        <v>0</v>
      </c>
      <c r="L110" s="10">
        <v>0.2</v>
      </c>
      <c r="M110" s="9">
        <f t="shared" si="6"/>
        <v>0</v>
      </c>
      <c r="N110" s="11">
        <f t="shared" si="7"/>
        <v>0</v>
      </c>
    </row>
    <row r="111" spans="1:14" ht="14.5" customHeight="1" x14ac:dyDescent="0.35">
      <c r="A111" s="62">
        <v>102</v>
      </c>
      <c r="B111" s="146"/>
      <c r="C111" s="147"/>
      <c r="D111" s="148"/>
      <c r="E111" s="141"/>
      <c r="F111" s="141"/>
      <c r="G111" s="86" t="s">
        <v>243</v>
      </c>
      <c r="H111" s="25" t="s">
        <v>0</v>
      </c>
      <c r="I111" s="9"/>
      <c r="J111" s="19">
        <v>1</v>
      </c>
      <c r="K111" s="4">
        <f t="shared" si="5"/>
        <v>0</v>
      </c>
      <c r="L111" s="10">
        <v>0.2</v>
      </c>
      <c r="M111" s="9">
        <f t="shared" si="6"/>
        <v>0</v>
      </c>
      <c r="N111" s="11">
        <f t="shared" si="7"/>
        <v>0</v>
      </c>
    </row>
    <row r="112" spans="1:14" ht="14.5" customHeight="1" x14ac:dyDescent="0.35">
      <c r="A112" s="12">
        <v>103</v>
      </c>
      <c r="B112" s="146"/>
      <c r="C112" s="147"/>
      <c r="D112" s="148"/>
      <c r="E112" s="141"/>
      <c r="F112" s="141">
        <v>2</v>
      </c>
      <c r="G112" s="86" t="s">
        <v>242</v>
      </c>
      <c r="H112" s="25" t="s">
        <v>0</v>
      </c>
      <c r="I112" s="9"/>
      <c r="J112" s="19">
        <v>1</v>
      </c>
      <c r="K112" s="4">
        <f t="shared" si="5"/>
        <v>0</v>
      </c>
      <c r="L112" s="10">
        <v>0.2</v>
      </c>
      <c r="M112" s="9">
        <f t="shared" si="6"/>
        <v>0</v>
      </c>
      <c r="N112" s="11">
        <f t="shared" si="7"/>
        <v>0</v>
      </c>
    </row>
    <row r="113" spans="1:18" ht="14.5" customHeight="1" x14ac:dyDescent="0.35">
      <c r="A113" s="62">
        <v>104</v>
      </c>
      <c r="B113" s="146"/>
      <c r="C113" s="147"/>
      <c r="D113" s="148"/>
      <c r="E113" s="141"/>
      <c r="F113" s="141"/>
      <c r="G113" s="86" t="s">
        <v>243</v>
      </c>
      <c r="H113" s="25" t="s">
        <v>0</v>
      </c>
      <c r="I113" s="9"/>
      <c r="J113" s="19">
        <v>10</v>
      </c>
      <c r="K113" s="4">
        <f t="shared" si="5"/>
        <v>0</v>
      </c>
      <c r="L113" s="10">
        <v>0.2</v>
      </c>
      <c r="M113" s="9">
        <f t="shared" si="6"/>
        <v>0</v>
      </c>
      <c r="N113" s="11">
        <f t="shared" si="7"/>
        <v>0</v>
      </c>
    </row>
    <row r="114" spans="1:18" ht="14.5" customHeight="1" x14ac:dyDescent="0.35">
      <c r="A114" s="12">
        <v>105</v>
      </c>
      <c r="B114" s="146" t="s">
        <v>7</v>
      </c>
      <c r="C114" s="147"/>
      <c r="D114" s="148"/>
      <c r="E114" s="141" t="s">
        <v>232</v>
      </c>
      <c r="F114" s="36">
        <v>1</v>
      </c>
      <c r="G114" s="86" t="s">
        <v>242</v>
      </c>
      <c r="H114" s="25" t="s">
        <v>0</v>
      </c>
      <c r="I114" s="9"/>
      <c r="J114" s="19">
        <v>80</v>
      </c>
      <c r="K114" s="4">
        <f t="shared" si="5"/>
        <v>0</v>
      </c>
      <c r="L114" s="10">
        <v>0.2</v>
      </c>
      <c r="M114" s="9">
        <f t="shared" si="6"/>
        <v>0</v>
      </c>
      <c r="N114" s="11">
        <f t="shared" si="7"/>
        <v>0</v>
      </c>
    </row>
    <row r="115" spans="1:18" ht="14.5" customHeight="1" x14ac:dyDescent="0.35">
      <c r="A115" s="62">
        <v>106</v>
      </c>
      <c r="B115" s="146"/>
      <c r="C115" s="147"/>
      <c r="D115" s="148"/>
      <c r="E115" s="141"/>
      <c r="F115" s="36">
        <v>2</v>
      </c>
      <c r="G115" s="86" t="s">
        <v>242</v>
      </c>
      <c r="H115" s="25" t="s">
        <v>0</v>
      </c>
      <c r="I115" s="9"/>
      <c r="J115" s="19">
        <v>2</v>
      </c>
      <c r="K115" s="4">
        <f t="shared" si="5"/>
        <v>0</v>
      </c>
      <c r="L115" s="10">
        <v>0.2</v>
      </c>
      <c r="M115" s="9">
        <f t="shared" si="6"/>
        <v>0</v>
      </c>
      <c r="N115" s="11">
        <f t="shared" si="7"/>
        <v>0</v>
      </c>
    </row>
    <row r="116" spans="1:18" ht="14.5" customHeight="1" x14ac:dyDescent="0.35">
      <c r="A116" s="12">
        <v>107</v>
      </c>
      <c r="B116" s="146" t="s">
        <v>8</v>
      </c>
      <c r="C116" s="147"/>
      <c r="D116" s="148"/>
      <c r="E116" s="141">
        <v>344</v>
      </c>
      <c r="F116" s="36">
        <v>1</v>
      </c>
      <c r="G116" s="86" t="s">
        <v>242</v>
      </c>
      <c r="H116" s="25" t="s">
        <v>0</v>
      </c>
      <c r="I116" s="9"/>
      <c r="J116" s="19">
        <v>1</v>
      </c>
      <c r="K116" s="4">
        <f t="shared" si="5"/>
        <v>0</v>
      </c>
      <c r="L116" s="10">
        <v>0.2</v>
      </c>
      <c r="M116" s="9">
        <f t="shared" si="6"/>
        <v>0</v>
      </c>
      <c r="N116" s="11">
        <f t="shared" si="7"/>
        <v>0</v>
      </c>
    </row>
    <row r="117" spans="1:18" ht="14.5" customHeight="1" x14ac:dyDescent="0.35">
      <c r="A117" s="62">
        <v>108</v>
      </c>
      <c r="B117" s="146"/>
      <c r="C117" s="147"/>
      <c r="D117" s="148"/>
      <c r="E117" s="141"/>
      <c r="F117" s="36">
        <v>2</v>
      </c>
      <c r="G117" s="86" t="s">
        <v>242</v>
      </c>
      <c r="H117" s="25" t="s">
        <v>0</v>
      </c>
      <c r="I117" s="9"/>
      <c r="J117" s="19">
        <v>1</v>
      </c>
      <c r="K117" s="4">
        <f t="shared" si="5"/>
        <v>0</v>
      </c>
      <c r="L117" s="10">
        <v>0.2</v>
      </c>
      <c r="M117" s="9">
        <f t="shared" si="6"/>
        <v>0</v>
      </c>
      <c r="N117" s="11">
        <f t="shared" si="7"/>
        <v>0</v>
      </c>
    </row>
    <row r="118" spans="1:18" ht="14.5" customHeight="1" x14ac:dyDescent="0.35">
      <c r="A118" s="12">
        <v>109</v>
      </c>
      <c r="B118" s="138" t="s">
        <v>246</v>
      </c>
      <c r="C118" s="139"/>
      <c r="D118" s="140"/>
      <c r="E118" s="149"/>
      <c r="F118" s="36">
        <v>1</v>
      </c>
      <c r="G118" s="86" t="s">
        <v>242</v>
      </c>
      <c r="H118" s="25" t="s">
        <v>0</v>
      </c>
      <c r="I118" s="9"/>
      <c r="J118" s="19">
        <v>20</v>
      </c>
      <c r="K118" s="4">
        <f t="shared" si="5"/>
        <v>0</v>
      </c>
      <c r="L118" s="10">
        <v>0.2</v>
      </c>
      <c r="M118" s="9">
        <f t="shared" si="6"/>
        <v>0</v>
      </c>
      <c r="N118" s="11">
        <f t="shared" si="7"/>
        <v>0</v>
      </c>
    </row>
    <row r="119" spans="1:18" ht="14.5" customHeight="1" x14ac:dyDescent="0.35">
      <c r="A119" s="62">
        <v>110</v>
      </c>
      <c r="B119" s="138"/>
      <c r="C119" s="139"/>
      <c r="D119" s="140"/>
      <c r="E119" s="150"/>
      <c r="F119" s="36">
        <v>2</v>
      </c>
      <c r="G119" s="86" t="s">
        <v>242</v>
      </c>
      <c r="H119" s="25" t="s">
        <v>0</v>
      </c>
      <c r="I119" s="9"/>
      <c r="J119" s="19">
        <v>20</v>
      </c>
      <c r="K119" s="4">
        <f t="shared" si="5"/>
        <v>0</v>
      </c>
      <c r="L119" s="10">
        <v>0.2</v>
      </c>
      <c r="M119" s="9">
        <f t="shared" si="6"/>
        <v>0</v>
      </c>
      <c r="N119" s="11">
        <f t="shared" si="7"/>
        <v>0</v>
      </c>
    </row>
    <row r="120" spans="1:18" ht="14.5" customHeight="1" x14ac:dyDescent="0.35">
      <c r="A120" s="12">
        <v>111</v>
      </c>
      <c r="B120" s="143" t="s">
        <v>224</v>
      </c>
      <c r="C120" s="144"/>
      <c r="D120" s="145"/>
      <c r="E120" s="40"/>
      <c r="F120" s="41" t="s">
        <v>87</v>
      </c>
      <c r="G120" s="41" t="s">
        <v>179</v>
      </c>
      <c r="H120" s="25" t="s">
        <v>0</v>
      </c>
      <c r="I120" s="9"/>
      <c r="J120" s="26">
        <v>2</v>
      </c>
      <c r="K120" s="4">
        <f t="shared" si="5"/>
        <v>0</v>
      </c>
      <c r="L120" s="10">
        <v>0.2</v>
      </c>
      <c r="M120" s="9">
        <f t="shared" si="6"/>
        <v>0</v>
      </c>
      <c r="N120" s="11">
        <f t="shared" si="7"/>
        <v>0</v>
      </c>
    </row>
    <row r="121" spans="1:18" ht="14.5" customHeight="1" x14ac:dyDescent="0.35">
      <c r="A121" s="62">
        <v>112</v>
      </c>
      <c r="B121" s="143" t="s">
        <v>225</v>
      </c>
      <c r="C121" s="144"/>
      <c r="D121" s="145"/>
      <c r="E121" s="40"/>
      <c r="F121" s="41" t="s">
        <v>87</v>
      </c>
      <c r="G121" s="41" t="s">
        <v>180</v>
      </c>
      <c r="H121" s="25" t="s">
        <v>0</v>
      </c>
      <c r="I121" s="9"/>
      <c r="J121" s="26">
        <v>10</v>
      </c>
      <c r="K121" s="4">
        <f t="shared" si="5"/>
        <v>0</v>
      </c>
      <c r="L121" s="10">
        <v>0.2</v>
      </c>
      <c r="M121" s="9">
        <f t="shared" si="6"/>
        <v>0</v>
      </c>
      <c r="N121" s="11">
        <f t="shared" si="7"/>
        <v>0</v>
      </c>
    </row>
    <row r="122" spans="1:18" ht="14.5" customHeight="1" x14ac:dyDescent="0.35">
      <c r="A122" s="12">
        <v>113</v>
      </c>
      <c r="B122" s="143" t="s">
        <v>224</v>
      </c>
      <c r="C122" s="144"/>
      <c r="D122" s="145"/>
      <c r="E122" s="36"/>
      <c r="F122" s="25" t="s">
        <v>87</v>
      </c>
      <c r="G122" s="25" t="s">
        <v>129</v>
      </c>
      <c r="H122" s="25" t="s">
        <v>0</v>
      </c>
      <c r="I122" s="9"/>
      <c r="J122" s="20">
        <v>2</v>
      </c>
      <c r="K122" s="4">
        <f t="shared" si="5"/>
        <v>0</v>
      </c>
      <c r="L122" s="10">
        <v>0.2</v>
      </c>
      <c r="M122" s="9">
        <f t="shared" si="6"/>
        <v>0</v>
      </c>
      <c r="N122" s="11">
        <f t="shared" si="7"/>
        <v>0</v>
      </c>
      <c r="P122" s="68"/>
      <c r="Q122" s="43"/>
    </row>
    <row r="123" spans="1:18" ht="14.5" customHeight="1" x14ac:dyDescent="0.35">
      <c r="A123" s="62">
        <v>114</v>
      </c>
      <c r="B123" s="143" t="s">
        <v>225</v>
      </c>
      <c r="C123" s="144"/>
      <c r="D123" s="145"/>
      <c r="E123" s="36"/>
      <c r="F123" s="25" t="s">
        <v>87</v>
      </c>
      <c r="G123" s="25" t="s">
        <v>128</v>
      </c>
      <c r="H123" s="25" t="s">
        <v>0</v>
      </c>
      <c r="I123" s="9"/>
      <c r="J123" s="20">
        <v>10</v>
      </c>
      <c r="K123" s="4">
        <f t="shared" si="5"/>
        <v>0</v>
      </c>
      <c r="L123" s="10">
        <v>0.2</v>
      </c>
      <c r="M123" s="9">
        <f t="shared" si="6"/>
        <v>0</v>
      </c>
      <c r="N123" s="11">
        <f t="shared" si="7"/>
        <v>0</v>
      </c>
      <c r="P123" s="68"/>
      <c r="Q123" s="43"/>
    </row>
    <row r="124" spans="1:18" ht="14.5" customHeight="1" x14ac:dyDescent="0.35">
      <c r="A124" s="12">
        <v>115</v>
      </c>
      <c r="B124" s="141" t="s">
        <v>226</v>
      </c>
      <c r="C124" s="141"/>
      <c r="D124" s="141"/>
      <c r="E124" s="36"/>
      <c r="F124" s="25" t="s">
        <v>87</v>
      </c>
      <c r="G124" s="25" t="s">
        <v>248</v>
      </c>
      <c r="H124" s="25" t="s">
        <v>0</v>
      </c>
      <c r="I124" s="9"/>
      <c r="J124" s="26">
        <v>80</v>
      </c>
      <c r="K124" s="4">
        <f t="shared" si="5"/>
        <v>0</v>
      </c>
      <c r="L124" s="10">
        <v>0.2</v>
      </c>
      <c r="M124" s="9">
        <f t="shared" si="6"/>
        <v>0</v>
      </c>
      <c r="N124" s="11">
        <f t="shared" si="7"/>
        <v>0</v>
      </c>
      <c r="O124" s="43"/>
      <c r="P124" s="67"/>
      <c r="Q124" s="59"/>
      <c r="R124" s="24"/>
    </row>
    <row r="125" spans="1:18" ht="14.5" customHeight="1" x14ac:dyDescent="0.35">
      <c r="A125" s="62">
        <v>116</v>
      </c>
      <c r="B125" s="141" t="s">
        <v>227</v>
      </c>
      <c r="C125" s="141"/>
      <c r="D125" s="141"/>
      <c r="E125" s="36"/>
      <c r="F125" s="25" t="s">
        <v>87</v>
      </c>
      <c r="G125" s="42" t="s">
        <v>177</v>
      </c>
      <c r="H125" s="25" t="s">
        <v>0</v>
      </c>
      <c r="I125" s="9"/>
      <c r="J125" s="26">
        <v>6</v>
      </c>
      <c r="K125" s="4">
        <f t="shared" si="5"/>
        <v>0</v>
      </c>
      <c r="L125" s="10">
        <v>0.2</v>
      </c>
      <c r="M125" s="9">
        <f t="shared" si="6"/>
        <v>0</v>
      </c>
      <c r="N125" s="11">
        <f t="shared" si="7"/>
        <v>0</v>
      </c>
      <c r="O125" s="43"/>
      <c r="P125" s="67"/>
      <c r="Q125" s="59"/>
      <c r="R125" s="24"/>
    </row>
    <row r="126" spans="1:18" ht="14.5" customHeight="1" x14ac:dyDescent="0.35">
      <c r="A126" s="12">
        <v>117</v>
      </c>
      <c r="B126" s="141" t="s">
        <v>227</v>
      </c>
      <c r="C126" s="141"/>
      <c r="D126" s="141"/>
      <c r="E126" s="36"/>
      <c r="F126" s="25" t="s">
        <v>87</v>
      </c>
      <c r="G126" s="42" t="s">
        <v>178</v>
      </c>
      <c r="H126" s="25" t="s">
        <v>0</v>
      </c>
      <c r="I126" s="9"/>
      <c r="J126" s="26">
        <v>6</v>
      </c>
      <c r="K126" s="4">
        <f t="shared" si="5"/>
        <v>0</v>
      </c>
      <c r="L126" s="10">
        <v>0.2</v>
      </c>
      <c r="M126" s="9">
        <f t="shared" si="6"/>
        <v>0</v>
      </c>
      <c r="N126" s="11">
        <f t="shared" si="7"/>
        <v>0</v>
      </c>
      <c r="O126" s="43"/>
      <c r="P126" s="67"/>
      <c r="Q126" s="59"/>
      <c r="R126" s="24"/>
    </row>
    <row r="127" spans="1:18" ht="14.5" customHeight="1" x14ac:dyDescent="0.35">
      <c r="A127" s="62">
        <v>118</v>
      </c>
      <c r="B127" s="138" t="s">
        <v>235</v>
      </c>
      <c r="C127" s="139"/>
      <c r="D127" s="140"/>
      <c r="E127" s="30"/>
      <c r="F127" s="25">
        <v>3</v>
      </c>
      <c r="G127" s="86" t="s">
        <v>242</v>
      </c>
      <c r="H127" s="25" t="s">
        <v>0</v>
      </c>
      <c r="I127" s="9"/>
      <c r="J127" s="20">
        <v>0</v>
      </c>
      <c r="K127" s="4">
        <f t="shared" si="5"/>
        <v>0</v>
      </c>
      <c r="L127" s="10">
        <v>0.2</v>
      </c>
      <c r="M127" s="9">
        <f t="shared" si="6"/>
        <v>0</v>
      </c>
      <c r="N127" s="11">
        <f t="shared" si="7"/>
        <v>0</v>
      </c>
      <c r="O127" s="43"/>
      <c r="P127" s="67"/>
      <c r="Q127" s="59"/>
      <c r="R127" s="24"/>
    </row>
    <row r="128" spans="1:18" ht="14.5" customHeight="1" x14ac:dyDescent="0.35">
      <c r="A128" s="12">
        <v>119</v>
      </c>
      <c r="B128" s="138" t="s">
        <v>235</v>
      </c>
      <c r="C128" s="139"/>
      <c r="D128" s="140"/>
      <c r="E128" s="30"/>
      <c r="F128" s="25">
        <v>3</v>
      </c>
      <c r="G128" s="86" t="s">
        <v>243</v>
      </c>
      <c r="H128" s="25" t="s">
        <v>0</v>
      </c>
      <c r="I128" s="9"/>
      <c r="J128" s="20">
        <v>0</v>
      </c>
      <c r="K128" s="4">
        <f t="shared" si="5"/>
        <v>0</v>
      </c>
      <c r="L128" s="10">
        <v>0.2</v>
      </c>
      <c r="M128" s="9">
        <f t="shared" si="6"/>
        <v>0</v>
      </c>
      <c r="N128" s="11">
        <f t="shared" si="7"/>
        <v>0</v>
      </c>
      <c r="O128" s="43"/>
      <c r="P128" s="67"/>
      <c r="Q128" s="59"/>
      <c r="R128" s="24"/>
    </row>
    <row r="129" spans="1:18" ht="14.5" customHeight="1" x14ac:dyDescent="0.35">
      <c r="A129" s="62">
        <v>120</v>
      </c>
      <c r="B129" s="138" t="s">
        <v>233</v>
      </c>
      <c r="C129" s="139"/>
      <c r="D129" s="140"/>
      <c r="E129" s="30"/>
      <c r="F129" s="25">
        <v>3</v>
      </c>
      <c r="G129" s="86" t="s">
        <v>242</v>
      </c>
      <c r="H129" s="25" t="s">
        <v>0</v>
      </c>
      <c r="I129" s="9"/>
      <c r="J129" s="20">
        <v>0</v>
      </c>
      <c r="K129" s="4">
        <f t="shared" si="5"/>
        <v>0</v>
      </c>
      <c r="L129" s="10">
        <v>0.2</v>
      </c>
      <c r="M129" s="9">
        <f t="shared" si="6"/>
        <v>0</v>
      </c>
      <c r="N129" s="11">
        <f t="shared" si="7"/>
        <v>0</v>
      </c>
      <c r="O129" s="43"/>
      <c r="P129" s="67"/>
      <c r="Q129" s="60"/>
      <c r="R129" s="24"/>
    </row>
    <row r="130" spans="1:18" ht="14.5" customHeight="1" x14ac:dyDescent="0.35">
      <c r="A130" s="12">
        <v>121</v>
      </c>
      <c r="B130" s="138" t="s">
        <v>233</v>
      </c>
      <c r="C130" s="139"/>
      <c r="D130" s="140"/>
      <c r="E130" s="30"/>
      <c r="F130" s="25">
        <v>3</v>
      </c>
      <c r="G130" s="86" t="s">
        <v>243</v>
      </c>
      <c r="H130" s="25" t="s">
        <v>0</v>
      </c>
      <c r="I130" s="9"/>
      <c r="J130" s="20">
        <v>0</v>
      </c>
      <c r="K130" s="4">
        <f t="shared" si="5"/>
        <v>0</v>
      </c>
      <c r="L130" s="10">
        <v>0.2</v>
      </c>
      <c r="M130" s="9">
        <f t="shared" si="6"/>
        <v>0</v>
      </c>
      <c r="N130" s="11">
        <f t="shared" si="7"/>
        <v>0</v>
      </c>
      <c r="O130" s="43"/>
      <c r="P130" s="67"/>
      <c r="Q130" s="60"/>
      <c r="R130" s="24"/>
    </row>
    <row r="131" spans="1:18" ht="14.5" customHeight="1" x14ac:dyDescent="0.35">
      <c r="A131" s="62">
        <v>122</v>
      </c>
      <c r="B131" s="138" t="s">
        <v>234</v>
      </c>
      <c r="C131" s="139"/>
      <c r="D131" s="140"/>
      <c r="E131" s="30"/>
      <c r="F131" s="25">
        <v>3</v>
      </c>
      <c r="G131" s="86" t="s">
        <v>242</v>
      </c>
      <c r="H131" s="25" t="s">
        <v>0</v>
      </c>
      <c r="I131" s="9"/>
      <c r="J131" s="20">
        <v>0</v>
      </c>
      <c r="K131" s="4">
        <f t="shared" si="5"/>
        <v>0</v>
      </c>
      <c r="L131" s="10">
        <v>0.2</v>
      </c>
      <c r="M131" s="9">
        <f t="shared" si="6"/>
        <v>0</v>
      </c>
      <c r="N131" s="11">
        <f t="shared" si="7"/>
        <v>0</v>
      </c>
      <c r="O131" s="43"/>
      <c r="P131" s="67"/>
      <c r="Q131" s="60"/>
      <c r="R131" s="24"/>
    </row>
    <row r="132" spans="1:18" ht="14.5" customHeight="1" x14ac:dyDescent="0.35">
      <c r="A132" s="12">
        <v>123</v>
      </c>
      <c r="B132" s="138" t="s">
        <v>234</v>
      </c>
      <c r="C132" s="139"/>
      <c r="D132" s="140"/>
      <c r="E132" s="30"/>
      <c r="F132" s="25">
        <v>3</v>
      </c>
      <c r="G132" s="86" t="s">
        <v>243</v>
      </c>
      <c r="H132" s="25" t="s">
        <v>0</v>
      </c>
      <c r="I132" s="9"/>
      <c r="J132" s="20">
        <v>0</v>
      </c>
      <c r="K132" s="4">
        <f t="shared" si="5"/>
        <v>0</v>
      </c>
      <c r="L132" s="10">
        <v>0.2</v>
      </c>
      <c r="M132" s="9">
        <f t="shared" si="6"/>
        <v>0</v>
      </c>
      <c r="N132" s="11">
        <f t="shared" si="7"/>
        <v>0</v>
      </c>
      <c r="O132" s="43"/>
      <c r="P132" s="67"/>
      <c r="Q132" s="60"/>
      <c r="R132" s="24"/>
    </row>
    <row r="133" spans="1:18" ht="14.5" customHeight="1" x14ac:dyDescent="0.35">
      <c r="A133" s="62">
        <v>124</v>
      </c>
      <c r="B133" s="138" t="s">
        <v>9</v>
      </c>
      <c r="C133" s="139"/>
      <c r="D133" s="140"/>
      <c r="E133" s="30"/>
      <c r="F133" s="25">
        <v>3</v>
      </c>
      <c r="G133" s="86" t="s">
        <v>242</v>
      </c>
      <c r="H133" s="25" t="s">
        <v>0</v>
      </c>
      <c r="I133" s="9"/>
      <c r="J133" s="20">
        <v>0</v>
      </c>
      <c r="K133" s="4">
        <f t="shared" si="5"/>
        <v>0</v>
      </c>
      <c r="L133" s="10">
        <v>0.2</v>
      </c>
      <c r="M133" s="9">
        <f t="shared" si="6"/>
        <v>0</v>
      </c>
      <c r="N133" s="11">
        <f t="shared" si="7"/>
        <v>0</v>
      </c>
      <c r="O133" s="43"/>
      <c r="P133" s="67"/>
      <c r="Q133" s="60"/>
      <c r="R133" s="24"/>
    </row>
    <row r="134" spans="1:18" ht="14.5" customHeight="1" x14ac:dyDescent="0.35">
      <c r="A134" s="12">
        <v>125</v>
      </c>
      <c r="B134" s="141" t="s">
        <v>88</v>
      </c>
      <c r="C134" s="141"/>
      <c r="D134" s="141"/>
      <c r="E134" s="30"/>
      <c r="F134" s="36">
        <v>2</v>
      </c>
      <c r="G134" s="36"/>
      <c r="H134" s="25" t="s">
        <v>187</v>
      </c>
      <c r="I134" s="9"/>
      <c r="J134" s="20">
        <v>48</v>
      </c>
      <c r="K134" s="4">
        <f t="shared" si="5"/>
        <v>0</v>
      </c>
      <c r="L134" s="10">
        <v>0.2</v>
      </c>
      <c r="M134" s="9">
        <f t="shared" si="6"/>
        <v>0</v>
      </c>
      <c r="N134" s="11">
        <f t="shared" si="7"/>
        <v>0</v>
      </c>
      <c r="O134" s="43"/>
      <c r="P134" s="69"/>
      <c r="Q134" s="43"/>
      <c r="R134" s="43"/>
    </row>
    <row r="135" spans="1:18" ht="14.5" customHeight="1" x14ac:dyDescent="0.35">
      <c r="A135" s="62">
        <v>126</v>
      </c>
      <c r="B135" s="141" t="s">
        <v>88</v>
      </c>
      <c r="C135" s="141"/>
      <c r="D135" s="141"/>
      <c r="E135" s="30"/>
      <c r="F135" s="36">
        <v>3</v>
      </c>
      <c r="G135" s="36"/>
      <c r="H135" s="25" t="s">
        <v>187</v>
      </c>
      <c r="I135" s="9"/>
      <c r="J135" s="20">
        <v>12</v>
      </c>
      <c r="K135" s="4">
        <f t="shared" si="5"/>
        <v>0</v>
      </c>
      <c r="L135" s="10">
        <v>0.2</v>
      </c>
      <c r="M135" s="9">
        <f t="shared" si="6"/>
        <v>0</v>
      </c>
      <c r="N135" s="11">
        <f t="shared" si="7"/>
        <v>0</v>
      </c>
      <c r="O135" s="43"/>
      <c r="P135" s="69"/>
      <c r="Q135" s="43"/>
      <c r="R135" s="43"/>
    </row>
    <row r="136" spans="1:18" ht="14.5" customHeight="1" x14ac:dyDescent="0.35">
      <c r="A136" s="12">
        <v>127</v>
      </c>
      <c r="B136" s="141" t="s">
        <v>89</v>
      </c>
      <c r="C136" s="141"/>
      <c r="D136" s="141"/>
      <c r="E136" s="30"/>
      <c r="F136" s="25">
        <v>1</v>
      </c>
      <c r="G136" s="25" t="s">
        <v>3</v>
      </c>
      <c r="H136" s="25" t="s">
        <v>0</v>
      </c>
      <c r="I136" s="9"/>
      <c r="J136" s="26">
        <v>40</v>
      </c>
      <c r="K136" s="4">
        <f t="shared" si="5"/>
        <v>0</v>
      </c>
      <c r="L136" s="10">
        <v>0.2</v>
      </c>
      <c r="M136" s="9">
        <f t="shared" si="6"/>
        <v>0</v>
      </c>
      <c r="N136" s="11">
        <f t="shared" si="7"/>
        <v>0</v>
      </c>
      <c r="O136" s="43"/>
      <c r="P136" s="69"/>
      <c r="Q136" s="43"/>
      <c r="R136" s="43"/>
    </row>
    <row r="137" spans="1:18" ht="14.5" customHeight="1" thickBot="1" x14ac:dyDescent="0.4">
      <c r="A137" s="78">
        <v>128</v>
      </c>
      <c r="B137" s="142" t="s">
        <v>89</v>
      </c>
      <c r="C137" s="142"/>
      <c r="D137" s="142"/>
      <c r="E137" s="48"/>
      <c r="F137" s="49">
        <v>1</v>
      </c>
      <c r="G137" s="49"/>
      <c r="H137" s="49" t="s">
        <v>187</v>
      </c>
      <c r="I137" s="52"/>
      <c r="J137" s="50">
        <v>2</v>
      </c>
      <c r="K137" s="18">
        <f t="shared" si="5"/>
        <v>0</v>
      </c>
      <c r="L137" s="51">
        <v>0.2</v>
      </c>
      <c r="M137" s="52">
        <f t="shared" si="6"/>
        <v>0</v>
      </c>
      <c r="N137" s="53">
        <f t="shared" si="7"/>
        <v>0</v>
      </c>
      <c r="O137" s="43"/>
      <c r="P137" s="69"/>
      <c r="Q137" s="43"/>
      <c r="R137" s="43"/>
    </row>
    <row r="138" spans="1:18" x14ac:dyDescent="0.35">
      <c r="A138" s="107" t="s">
        <v>96</v>
      </c>
      <c r="B138" s="110" t="s">
        <v>94</v>
      </c>
      <c r="C138" s="111"/>
      <c r="D138" s="112"/>
      <c r="E138" s="95" t="s">
        <v>87</v>
      </c>
      <c r="F138" s="110" t="s">
        <v>33</v>
      </c>
      <c r="G138" s="111"/>
      <c r="H138" s="95" t="s">
        <v>35</v>
      </c>
      <c r="I138" s="95" t="s">
        <v>250</v>
      </c>
      <c r="J138" s="95" t="s">
        <v>145</v>
      </c>
      <c r="K138" s="95" t="s">
        <v>153</v>
      </c>
      <c r="L138" s="95" t="s">
        <v>146</v>
      </c>
      <c r="M138" s="95" t="s">
        <v>147</v>
      </c>
      <c r="N138" s="119" t="s">
        <v>36</v>
      </c>
    </row>
    <row r="139" spans="1:18" x14ac:dyDescent="0.35">
      <c r="A139" s="108"/>
      <c r="B139" s="113"/>
      <c r="C139" s="132"/>
      <c r="D139" s="115"/>
      <c r="E139" s="96"/>
      <c r="F139" s="113"/>
      <c r="G139" s="114"/>
      <c r="H139" s="96"/>
      <c r="I139" s="96"/>
      <c r="J139" s="96"/>
      <c r="K139" s="96"/>
      <c r="L139" s="96"/>
      <c r="M139" s="96"/>
      <c r="N139" s="120"/>
    </row>
    <row r="140" spans="1:18" ht="15" customHeight="1" x14ac:dyDescent="0.35">
      <c r="A140" s="108"/>
      <c r="B140" s="113"/>
      <c r="C140" s="132"/>
      <c r="D140" s="115"/>
      <c r="E140" s="96"/>
      <c r="F140" s="113"/>
      <c r="G140" s="114"/>
      <c r="H140" s="96"/>
      <c r="I140" s="96"/>
      <c r="J140" s="96"/>
      <c r="K140" s="96"/>
      <c r="L140" s="96"/>
      <c r="M140" s="96"/>
      <c r="N140" s="120"/>
    </row>
    <row r="141" spans="1:18" ht="15" thickBot="1" x14ac:dyDescent="0.4">
      <c r="A141" s="109"/>
      <c r="B141" s="116"/>
      <c r="C141" s="117"/>
      <c r="D141" s="118"/>
      <c r="E141" s="97"/>
      <c r="F141" s="116"/>
      <c r="G141" s="117"/>
      <c r="H141" s="97"/>
      <c r="I141" s="97"/>
      <c r="J141" s="97"/>
      <c r="K141" s="97"/>
      <c r="L141" s="97"/>
      <c r="M141" s="97"/>
      <c r="N141" s="121"/>
    </row>
    <row r="142" spans="1:18" ht="17.5" x14ac:dyDescent="0.35">
      <c r="A142" s="104" t="s">
        <v>38</v>
      </c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6"/>
    </row>
    <row r="143" spans="1:18" x14ac:dyDescent="0.35">
      <c r="A143" s="99" t="s">
        <v>61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1"/>
    </row>
    <row r="144" spans="1:18" ht="15" customHeight="1" x14ac:dyDescent="0.35">
      <c r="A144" s="33">
        <v>129</v>
      </c>
      <c r="B144" s="98" t="s">
        <v>134</v>
      </c>
      <c r="C144" s="98"/>
      <c r="D144" s="98"/>
      <c r="E144" s="25"/>
      <c r="F144" s="98">
        <v>500</v>
      </c>
      <c r="G144" s="98"/>
      <c r="H144" s="35" t="s">
        <v>0</v>
      </c>
      <c r="I144" s="9"/>
      <c r="J144" s="20">
        <v>8</v>
      </c>
      <c r="K144" s="4">
        <f t="shared" ref="K144:K152" si="8">SUM(I144*J144)</f>
        <v>0</v>
      </c>
      <c r="L144" s="10">
        <v>0.2</v>
      </c>
      <c r="M144" s="9">
        <f t="shared" ref="M144:M150" si="9">SUM(K144*0.2)</f>
        <v>0</v>
      </c>
      <c r="N144" s="11">
        <f t="shared" ref="N144:N150" si="10">SUM(K144+M144)</f>
        <v>0</v>
      </c>
    </row>
    <row r="145" spans="1:14" ht="15" customHeight="1" x14ac:dyDescent="0.35">
      <c r="A145" s="33">
        <v>130</v>
      </c>
      <c r="B145" s="98" t="s">
        <v>135</v>
      </c>
      <c r="C145" s="98"/>
      <c r="D145" s="98"/>
      <c r="E145" s="25"/>
      <c r="F145" s="98">
        <v>1000</v>
      </c>
      <c r="G145" s="98"/>
      <c r="H145" s="35" t="s">
        <v>0</v>
      </c>
      <c r="I145" s="9"/>
      <c r="J145" s="20">
        <v>40</v>
      </c>
      <c r="K145" s="4">
        <f t="shared" si="8"/>
        <v>0</v>
      </c>
      <c r="L145" s="10">
        <v>0.2</v>
      </c>
      <c r="M145" s="9">
        <f t="shared" si="9"/>
        <v>0</v>
      </c>
      <c r="N145" s="11">
        <f t="shared" si="10"/>
        <v>0</v>
      </c>
    </row>
    <row r="146" spans="1:14" ht="15" customHeight="1" x14ac:dyDescent="0.35">
      <c r="A146" s="33">
        <v>131</v>
      </c>
      <c r="B146" s="98" t="s">
        <v>170</v>
      </c>
      <c r="C146" s="98"/>
      <c r="D146" s="98"/>
      <c r="E146" s="25"/>
      <c r="F146" s="98">
        <v>1000</v>
      </c>
      <c r="G146" s="98"/>
      <c r="H146" s="35" t="s">
        <v>0</v>
      </c>
      <c r="I146" s="9"/>
      <c r="J146" s="26">
        <v>6</v>
      </c>
      <c r="K146" s="4">
        <f t="shared" si="8"/>
        <v>0</v>
      </c>
      <c r="L146" s="10">
        <v>0.2</v>
      </c>
      <c r="M146" s="9">
        <f t="shared" si="9"/>
        <v>0</v>
      </c>
      <c r="N146" s="11">
        <f t="shared" si="10"/>
        <v>0</v>
      </c>
    </row>
    <row r="147" spans="1:14" x14ac:dyDescent="0.35">
      <c r="A147" s="33">
        <v>132</v>
      </c>
      <c r="B147" s="98" t="s">
        <v>12</v>
      </c>
      <c r="C147" s="98"/>
      <c r="D147" s="98"/>
      <c r="E147" s="25"/>
      <c r="F147" s="98" t="s">
        <v>68</v>
      </c>
      <c r="G147" s="98"/>
      <c r="H147" s="25" t="s">
        <v>0</v>
      </c>
      <c r="I147" s="9"/>
      <c r="J147" s="20">
        <v>1</v>
      </c>
      <c r="K147" s="4">
        <f t="shared" si="8"/>
        <v>0</v>
      </c>
      <c r="L147" s="10">
        <v>0.2</v>
      </c>
      <c r="M147" s="9">
        <f t="shared" si="9"/>
        <v>0</v>
      </c>
      <c r="N147" s="11">
        <f t="shared" si="10"/>
        <v>0</v>
      </c>
    </row>
    <row r="148" spans="1:14" x14ac:dyDescent="0.35">
      <c r="A148" s="33">
        <v>133</v>
      </c>
      <c r="B148" s="98" t="s">
        <v>12</v>
      </c>
      <c r="C148" s="98"/>
      <c r="D148" s="98"/>
      <c r="E148" s="25"/>
      <c r="F148" s="98" t="s">
        <v>69</v>
      </c>
      <c r="G148" s="98"/>
      <c r="H148" s="25" t="s">
        <v>0</v>
      </c>
      <c r="I148" s="9"/>
      <c r="J148" s="20">
        <v>8</v>
      </c>
      <c r="K148" s="4">
        <f t="shared" si="8"/>
        <v>0</v>
      </c>
      <c r="L148" s="10">
        <v>0.2</v>
      </c>
      <c r="M148" s="9">
        <f t="shared" si="9"/>
        <v>0</v>
      </c>
      <c r="N148" s="11">
        <f t="shared" si="10"/>
        <v>0</v>
      </c>
    </row>
    <row r="149" spans="1:14" x14ac:dyDescent="0.35">
      <c r="A149" s="33">
        <v>134</v>
      </c>
      <c r="B149" s="98" t="s">
        <v>12</v>
      </c>
      <c r="C149" s="98"/>
      <c r="D149" s="98"/>
      <c r="E149" s="25"/>
      <c r="F149" s="98" t="s">
        <v>70</v>
      </c>
      <c r="G149" s="98"/>
      <c r="H149" s="25" t="s">
        <v>0</v>
      </c>
      <c r="I149" s="9"/>
      <c r="J149" s="20">
        <v>1</v>
      </c>
      <c r="K149" s="4">
        <f t="shared" si="8"/>
        <v>0</v>
      </c>
      <c r="L149" s="10">
        <v>0.2</v>
      </c>
      <c r="M149" s="9">
        <f t="shared" si="9"/>
        <v>0</v>
      </c>
      <c r="N149" s="11">
        <f t="shared" si="10"/>
        <v>0</v>
      </c>
    </row>
    <row r="150" spans="1:14" x14ac:dyDescent="0.35">
      <c r="A150" s="33">
        <v>135</v>
      </c>
      <c r="B150" s="98" t="s">
        <v>12</v>
      </c>
      <c r="C150" s="98"/>
      <c r="D150" s="98"/>
      <c r="E150" s="25"/>
      <c r="F150" s="98" t="s">
        <v>186</v>
      </c>
      <c r="G150" s="98"/>
      <c r="H150" s="25" t="s">
        <v>0</v>
      </c>
      <c r="I150" s="9"/>
      <c r="J150" s="26">
        <v>1</v>
      </c>
      <c r="K150" s="4">
        <f t="shared" si="8"/>
        <v>0</v>
      </c>
      <c r="L150" s="10">
        <v>0.2</v>
      </c>
      <c r="M150" s="9">
        <f t="shared" si="9"/>
        <v>0</v>
      </c>
      <c r="N150" s="11">
        <f t="shared" si="10"/>
        <v>0</v>
      </c>
    </row>
    <row r="151" spans="1:14" x14ac:dyDescent="0.35">
      <c r="A151" s="99" t="s">
        <v>59</v>
      </c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1"/>
    </row>
    <row r="152" spans="1:14" x14ac:dyDescent="0.35">
      <c r="A152" s="12">
        <v>136</v>
      </c>
      <c r="B152" s="98" t="s">
        <v>131</v>
      </c>
      <c r="C152" s="98"/>
      <c r="D152" s="98"/>
      <c r="E152" s="25"/>
      <c r="F152" s="98" t="s">
        <v>107</v>
      </c>
      <c r="G152" s="98"/>
      <c r="H152" s="25" t="s">
        <v>0</v>
      </c>
      <c r="I152" s="9"/>
      <c r="J152" s="20">
        <v>1</v>
      </c>
      <c r="K152" s="4">
        <f t="shared" si="8"/>
        <v>0</v>
      </c>
      <c r="L152" s="10">
        <v>0.2</v>
      </c>
      <c r="M152" s="9">
        <f>SUM(K152*0.2)</f>
        <v>0</v>
      </c>
      <c r="N152" s="11">
        <f>SUM(K152+M152)</f>
        <v>0</v>
      </c>
    </row>
    <row r="153" spans="1:14" ht="15" customHeight="1" x14ac:dyDescent="0.35">
      <c r="A153" s="74">
        <v>137</v>
      </c>
      <c r="B153" s="102" t="s">
        <v>240</v>
      </c>
      <c r="C153" s="126"/>
      <c r="D153" s="103"/>
      <c r="E153" s="77"/>
      <c r="F153" s="136" t="s">
        <v>108</v>
      </c>
      <c r="G153" s="137"/>
      <c r="H153" s="75" t="s">
        <v>0</v>
      </c>
      <c r="I153" s="71"/>
      <c r="J153" s="76">
        <v>150</v>
      </c>
      <c r="K153" s="71">
        <f>I153*J153</f>
        <v>0</v>
      </c>
      <c r="L153" s="72">
        <v>0.2</v>
      </c>
      <c r="M153" s="71">
        <f>SUM(K153*0.2)</f>
        <v>0</v>
      </c>
      <c r="N153" s="73">
        <f>SUM(K153+M153)</f>
        <v>0</v>
      </c>
    </row>
    <row r="154" spans="1:14" x14ac:dyDescent="0.35">
      <c r="A154" s="12">
        <v>138</v>
      </c>
      <c r="B154" s="98" t="s">
        <v>132</v>
      </c>
      <c r="C154" s="98"/>
      <c r="D154" s="98"/>
      <c r="E154" s="25"/>
      <c r="F154" s="98" t="s">
        <v>109</v>
      </c>
      <c r="G154" s="98"/>
      <c r="H154" s="25" t="s">
        <v>0</v>
      </c>
      <c r="I154" s="9"/>
      <c r="J154" s="20">
        <v>3</v>
      </c>
      <c r="K154" s="4">
        <f t="shared" ref="K154:K183" si="11">SUM(I154*J154)</f>
        <v>0</v>
      </c>
      <c r="L154" s="10">
        <v>0.2</v>
      </c>
      <c r="M154" s="9">
        <f t="shared" ref="M154:M165" si="12">SUM(K154*0.2)</f>
        <v>0</v>
      </c>
      <c r="N154" s="11">
        <f t="shared" ref="N154:N165" si="13">SUM(K154+M154)</f>
        <v>0</v>
      </c>
    </row>
    <row r="155" spans="1:14" x14ac:dyDescent="0.35">
      <c r="A155" s="12">
        <v>139</v>
      </c>
      <c r="B155" s="98" t="s">
        <v>132</v>
      </c>
      <c r="C155" s="98"/>
      <c r="D155" s="98"/>
      <c r="E155" s="25"/>
      <c r="F155" s="98" t="s">
        <v>110</v>
      </c>
      <c r="G155" s="98"/>
      <c r="H155" s="25" t="s">
        <v>0</v>
      </c>
      <c r="I155" s="9"/>
      <c r="J155" s="20">
        <v>3</v>
      </c>
      <c r="K155" s="4">
        <f t="shared" si="11"/>
        <v>0</v>
      </c>
      <c r="L155" s="10">
        <v>0.2</v>
      </c>
      <c r="M155" s="9">
        <f t="shared" si="12"/>
        <v>0</v>
      </c>
      <c r="N155" s="11">
        <f t="shared" si="13"/>
        <v>0</v>
      </c>
    </row>
    <row r="156" spans="1:14" x14ac:dyDescent="0.35">
      <c r="A156" s="12">
        <v>140</v>
      </c>
      <c r="B156" s="102" t="s">
        <v>126</v>
      </c>
      <c r="C156" s="126"/>
      <c r="D156" s="103"/>
      <c r="E156" s="28"/>
      <c r="F156" s="102" t="s">
        <v>127</v>
      </c>
      <c r="G156" s="126"/>
      <c r="H156" s="25" t="s">
        <v>0</v>
      </c>
      <c r="I156" s="9"/>
      <c r="J156" s="20">
        <v>2</v>
      </c>
      <c r="K156" s="4">
        <f t="shared" si="11"/>
        <v>0</v>
      </c>
      <c r="L156" s="10">
        <v>0.2</v>
      </c>
      <c r="M156" s="9">
        <f t="shared" si="12"/>
        <v>0</v>
      </c>
      <c r="N156" s="11">
        <f t="shared" si="13"/>
        <v>0</v>
      </c>
    </row>
    <row r="157" spans="1:14" x14ac:dyDescent="0.35">
      <c r="A157" s="12">
        <v>141</v>
      </c>
      <c r="B157" s="102" t="s">
        <v>125</v>
      </c>
      <c r="C157" s="126"/>
      <c r="D157" s="103"/>
      <c r="E157" s="28"/>
      <c r="F157" s="102">
        <v>1200</v>
      </c>
      <c r="G157" s="126"/>
      <c r="H157" s="25"/>
      <c r="I157" s="9"/>
      <c r="J157" s="20">
        <v>2</v>
      </c>
      <c r="K157" s="4">
        <f t="shared" si="11"/>
        <v>0</v>
      </c>
      <c r="L157" s="10">
        <v>0.2</v>
      </c>
      <c r="M157" s="9">
        <f t="shared" si="12"/>
        <v>0</v>
      </c>
      <c r="N157" s="11">
        <f t="shared" si="13"/>
        <v>0</v>
      </c>
    </row>
    <row r="158" spans="1:14" x14ac:dyDescent="0.35">
      <c r="A158" s="12">
        <v>142</v>
      </c>
      <c r="B158" s="98" t="s">
        <v>75</v>
      </c>
      <c r="C158" s="98"/>
      <c r="D158" s="98"/>
      <c r="E158" s="25"/>
      <c r="F158" s="98" t="s">
        <v>97</v>
      </c>
      <c r="G158" s="98"/>
      <c r="H158" s="25" t="s">
        <v>0</v>
      </c>
      <c r="I158" s="9"/>
      <c r="J158" s="20">
        <v>1</v>
      </c>
      <c r="K158" s="4">
        <f t="shared" si="11"/>
        <v>0</v>
      </c>
      <c r="L158" s="10">
        <v>0.2</v>
      </c>
      <c r="M158" s="9">
        <f t="shared" si="12"/>
        <v>0</v>
      </c>
      <c r="N158" s="11">
        <f t="shared" si="13"/>
        <v>0</v>
      </c>
    </row>
    <row r="159" spans="1:14" x14ac:dyDescent="0.35">
      <c r="A159" s="12">
        <v>143</v>
      </c>
      <c r="B159" s="98" t="s">
        <v>162</v>
      </c>
      <c r="C159" s="98"/>
      <c r="D159" s="98"/>
      <c r="E159" s="25"/>
      <c r="F159" s="98"/>
      <c r="G159" s="98"/>
      <c r="H159" s="25" t="s">
        <v>0</v>
      </c>
      <c r="I159" s="9"/>
      <c r="J159" s="26">
        <v>1</v>
      </c>
      <c r="K159" s="4">
        <f t="shared" si="11"/>
        <v>0</v>
      </c>
      <c r="L159" s="10">
        <v>0.2</v>
      </c>
      <c r="M159" s="9">
        <f t="shared" si="12"/>
        <v>0</v>
      </c>
      <c r="N159" s="11">
        <f t="shared" si="13"/>
        <v>0</v>
      </c>
    </row>
    <row r="160" spans="1:14" x14ac:dyDescent="0.35">
      <c r="A160" s="12">
        <v>144</v>
      </c>
      <c r="B160" s="98" t="s">
        <v>169</v>
      </c>
      <c r="C160" s="98"/>
      <c r="D160" s="98"/>
      <c r="E160" s="25"/>
      <c r="F160" s="98"/>
      <c r="G160" s="98"/>
      <c r="H160" s="25" t="s">
        <v>0</v>
      </c>
      <c r="I160" s="9"/>
      <c r="J160" s="26">
        <v>1</v>
      </c>
      <c r="K160" s="4">
        <f t="shared" si="11"/>
        <v>0</v>
      </c>
      <c r="L160" s="10">
        <v>0.2</v>
      </c>
      <c r="M160" s="9">
        <f t="shared" si="12"/>
        <v>0</v>
      </c>
      <c r="N160" s="11">
        <f t="shared" si="13"/>
        <v>0</v>
      </c>
    </row>
    <row r="161" spans="1:14" x14ac:dyDescent="0.35">
      <c r="A161" s="12">
        <v>145</v>
      </c>
      <c r="B161" s="98" t="s">
        <v>172</v>
      </c>
      <c r="C161" s="98"/>
      <c r="D161" s="98"/>
      <c r="E161" s="25"/>
      <c r="F161" s="98">
        <v>300</v>
      </c>
      <c r="G161" s="98"/>
      <c r="H161" s="25" t="s">
        <v>0</v>
      </c>
      <c r="I161" s="9"/>
      <c r="J161" s="26">
        <v>10</v>
      </c>
      <c r="K161" s="4">
        <f t="shared" si="11"/>
        <v>0</v>
      </c>
      <c r="L161" s="10">
        <v>0.2</v>
      </c>
      <c r="M161" s="9">
        <f t="shared" si="12"/>
        <v>0</v>
      </c>
      <c r="N161" s="11">
        <f t="shared" si="13"/>
        <v>0</v>
      </c>
    </row>
    <row r="162" spans="1:14" x14ac:dyDescent="0.35">
      <c r="A162" s="12">
        <v>146</v>
      </c>
      <c r="B162" s="98" t="s">
        <v>172</v>
      </c>
      <c r="C162" s="98"/>
      <c r="D162" s="98"/>
      <c r="E162" s="25"/>
      <c r="F162" s="98">
        <v>1000</v>
      </c>
      <c r="G162" s="98"/>
      <c r="H162" s="25" t="s">
        <v>0</v>
      </c>
      <c r="I162" s="9"/>
      <c r="J162" s="26">
        <v>10</v>
      </c>
      <c r="K162" s="4">
        <f t="shared" si="11"/>
        <v>0</v>
      </c>
      <c r="L162" s="10">
        <v>0.2</v>
      </c>
      <c r="M162" s="9">
        <f t="shared" si="12"/>
        <v>0</v>
      </c>
      <c r="N162" s="11">
        <f t="shared" si="13"/>
        <v>0</v>
      </c>
    </row>
    <row r="163" spans="1:14" x14ac:dyDescent="0.35">
      <c r="A163" s="12">
        <v>147</v>
      </c>
      <c r="B163" s="98" t="s">
        <v>172</v>
      </c>
      <c r="C163" s="98"/>
      <c r="D163" s="98"/>
      <c r="E163" s="25"/>
      <c r="F163" s="98">
        <v>1200</v>
      </c>
      <c r="G163" s="98"/>
      <c r="H163" s="25" t="s">
        <v>0</v>
      </c>
      <c r="I163" s="9"/>
      <c r="J163" s="26">
        <v>2</v>
      </c>
      <c r="K163" s="4">
        <f t="shared" si="11"/>
        <v>0</v>
      </c>
      <c r="L163" s="10">
        <v>0.2</v>
      </c>
      <c r="M163" s="9">
        <f t="shared" si="12"/>
        <v>0</v>
      </c>
      <c r="N163" s="11">
        <f t="shared" si="13"/>
        <v>0</v>
      </c>
    </row>
    <row r="164" spans="1:14" x14ac:dyDescent="0.35">
      <c r="A164" s="12">
        <v>148</v>
      </c>
      <c r="B164" s="98" t="s">
        <v>172</v>
      </c>
      <c r="C164" s="98"/>
      <c r="D164" s="98"/>
      <c r="E164" s="25"/>
      <c r="F164" s="98">
        <v>1500</v>
      </c>
      <c r="G164" s="98"/>
      <c r="H164" s="25" t="s">
        <v>0</v>
      </c>
      <c r="I164" s="9"/>
      <c r="J164" s="26">
        <v>2</v>
      </c>
      <c r="K164" s="4">
        <f t="shared" si="11"/>
        <v>0</v>
      </c>
      <c r="L164" s="10">
        <v>0.2</v>
      </c>
      <c r="M164" s="9">
        <f t="shared" si="12"/>
        <v>0</v>
      </c>
      <c r="N164" s="11">
        <f t="shared" si="13"/>
        <v>0</v>
      </c>
    </row>
    <row r="165" spans="1:14" x14ac:dyDescent="0.35">
      <c r="A165" s="12">
        <v>149</v>
      </c>
      <c r="B165" s="98" t="s">
        <v>171</v>
      </c>
      <c r="C165" s="98"/>
      <c r="D165" s="98"/>
      <c r="E165" s="25"/>
      <c r="F165" s="98"/>
      <c r="G165" s="98"/>
      <c r="H165" s="25" t="s">
        <v>0</v>
      </c>
      <c r="I165" s="9"/>
      <c r="J165" s="26">
        <v>24</v>
      </c>
      <c r="K165" s="4">
        <f t="shared" si="11"/>
        <v>0</v>
      </c>
      <c r="L165" s="10">
        <v>0.2</v>
      </c>
      <c r="M165" s="9">
        <f t="shared" si="12"/>
        <v>0</v>
      </c>
      <c r="N165" s="11">
        <f t="shared" si="13"/>
        <v>0</v>
      </c>
    </row>
    <row r="166" spans="1:14" x14ac:dyDescent="0.35">
      <c r="A166" s="99" t="s">
        <v>63</v>
      </c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1"/>
    </row>
    <row r="167" spans="1:14" x14ac:dyDescent="0.35">
      <c r="A167" s="12">
        <v>150</v>
      </c>
      <c r="B167" s="98" t="s">
        <v>56</v>
      </c>
      <c r="C167" s="98"/>
      <c r="D167" s="98"/>
      <c r="E167" s="25"/>
      <c r="F167" s="98" t="s">
        <v>130</v>
      </c>
      <c r="G167" s="98"/>
      <c r="H167" s="25" t="s">
        <v>0</v>
      </c>
      <c r="I167" s="9"/>
      <c r="J167" s="20">
        <v>8</v>
      </c>
      <c r="K167" s="4">
        <f t="shared" si="11"/>
        <v>0</v>
      </c>
      <c r="L167" s="10">
        <v>0.2</v>
      </c>
      <c r="M167" s="9">
        <f>SUM(K167*0.2)</f>
        <v>0</v>
      </c>
      <c r="N167" s="11">
        <f>SUM(K167+M167)</f>
        <v>0</v>
      </c>
    </row>
    <row r="168" spans="1:14" x14ac:dyDescent="0.35">
      <c r="A168" s="12">
        <v>151</v>
      </c>
      <c r="B168" s="98" t="s">
        <v>159</v>
      </c>
      <c r="C168" s="98"/>
      <c r="D168" s="98"/>
      <c r="E168" s="25"/>
      <c r="F168" s="98" t="s">
        <v>160</v>
      </c>
      <c r="G168" s="98"/>
      <c r="H168" s="25" t="s">
        <v>0</v>
      </c>
      <c r="I168" s="9"/>
      <c r="J168" s="20">
        <v>1</v>
      </c>
      <c r="K168" s="4">
        <f t="shared" si="11"/>
        <v>0</v>
      </c>
      <c r="L168" s="10">
        <v>0.2</v>
      </c>
      <c r="M168" s="9">
        <f>SUM(K168*0.2)</f>
        <v>0</v>
      </c>
      <c r="N168" s="11">
        <f>SUM(K168+M168)</f>
        <v>0</v>
      </c>
    </row>
    <row r="169" spans="1:14" x14ac:dyDescent="0.35">
      <c r="A169" s="12">
        <v>152</v>
      </c>
      <c r="B169" s="98" t="s">
        <v>155</v>
      </c>
      <c r="C169" s="98"/>
      <c r="D169" s="98"/>
      <c r="E169" s="25"/>
      <c r="F169" s="98" t="s">
        <v>58</v>
      </c>
      <c r="G169" s="98"/>
      <c r="H169" s="25" t="s">
        <v>0</v>
      </c>
      <c r="I169" s="9"/>
      <c r="J169" s="20">
        <v>8</v>
      </c>
      <c r="K169" s="4">
        <f t="shared" si="11"/>
        <v>0</v>
      </c>
      <c r="L169" s="10">
        <v>0.2</v>
      </c>
      <c r="M169" s="9">
        <f>SUM(K169*0.2)</f>
        <v>0</v>
      </c>
      <c r="N169" s="11">
        <f>SUM(K169+M169)</f>
        <v>0</v>
      </c>
    </row>
    <row r="170" spans="1:14" x14ac:dyDescent="0.35">
      <c r="A170" s="99" t="s">
        <v>60</v>
      </c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1"/>
    </row>
    <row r="171" spans="1:14" x14ac:dyDescent="0.35">
      <c r="A171" s="12">
        <v>153</v>
      </c>
      <c r="B171" s="98" t="s">
        <v>41</v>
      </c>
      <c r="C171" s="98"/>
      <c r="D171" s="98"/>
      <c r="E171" s="25"/>
      <c r="F171" s="98"/>
      <c r="G171" s="98"/>
      <c r="H171" s="25" t="s">
        <v>0</v>
      </c>
      <c r="I171" s="9"/>
      <c r="J171" s="20">
        <v>3</v>
      </c>
      <c r="K171" s="4">
        <f t="shared" si="11"/>
        <v>0</v>
      </c>
      <c r="L171" s="10">
        <v>0.2</v>
      </c>
      <c r="M171" s="9">
        <f t="shared" ref="M171:M177" si="14">SUM(K171*0.2)</f>
        <v>0</v>
      </c>
      <c r="N171" s="11">
        <f t="shared" ref="N171:N177" si="15">SUM(K171+M171)</f>
        <v>0</v>
      </c>
    </row>
    <row r="172" spans="1:14" x14ac:dyDescent="0.35">
      <c r="A172" s="12">
        <v>154</v>
      </c>
      <c r="B172" s="98" t="s">
        <v>42</v>
      </c>
      <c r="C172" s="98"/>
      <c r="D172" s="98"/>
      <c r="E172" s="25"/>
      <c r="F172" s="98"/>
      <c r="G172" s="98"/>
      <c r="H172" s="25" t="s">
        <v>0</v>
      </c>
      <c r="I172" s="9"/>
      <c r="J172" s="20">
        <v>1</v>
      </c>
      <c r="K172" s="4">
        <f t="shared" si="11"/>
        <v>0</v>
      </c>
      <c r="L172" s="10">
        <v>0.2</v>
      </c>
      <c r="M172" s="9">
        <f t="shared" si="14"/>
        <v>0</v>
      </c>
      <c r="N172" s="11">
        <f t="shared" si="15"/>
        <v>0</v>
      </c>
    </row>
    <row r="173" spans="1:14" x14ac:dyDescent="0.35">
      <c r="A173" s="12">
        <v>155</v>
      </c>
      <c r="B173" s="98" t="s">
        <v>43</v>
      </c>
      <c r="C173" s="98"/>
      <c r="D173" s="98"/>
      <c r="E173" s="25"/>
      <c r="F173" s="98"/>
      <c r="G173" s="98"/>
      <c r="H173" s="25" t="s">
        <v>0</v>
      </c>
      <c r="I173" s="9"/>
      <c r="J173" s="20">
        <v>1</v>
      </c>
      <c r="K173" s="4">
        <f t="shared" si="11"/>
        <v>0</v>
      </c>
      <c r="L173" s="10">
        <v>0.2</v>
      </c>
      <c r="M173" s="9">
        <f t="shared" si="14"/>
        <v>0</v>
      </c>
      <c r="N173" s="11">
        <f t="shared" si="15"/>
        <v>0</v>
      </c>
    </row>
    <row r="174" spans="1:14" x14ac:dyDescent="0.35">
      <c r="A174" s="12">
        <v>156</v>
      </c>
      <c r="B174" s="98" t="s">
        <v>173</v>
      </c>
      <c r="C174" s="98"/>
      <c r="D174" s="98"/>
      <c r="E174" s="25"/>
      <c r="F174" s="98"/>
      <c r="G174" s="98"/>
      <c r="H174" s="25" t="s">
        <v>0</v>
      </c>
      <c r="I174" s="9"/>
      <c r="J174" s="26">
        <v>1</v>
      </c>
      <c r="K174" s="4">
        <f t="shared" si="11"/>
        <v>0</v>
      </c>
      <c r="L174" s="10">
        <v>0.2</v>
      </c>
      <c r="M174" s="9">
        <f t="shared" si="14"/>
        <v>0</v>
      </c>
      <c r="N174" s="11">
        <f t="shared" si="15"/>
        <v>0</v>
      </c>
    </row>
    <row r="175" spans="1:14" x14ac:dyDescent="0.35">
      <c r="A175" s="12">
        <v>157</v>
      </c>
      <c r="B175" s="98" t="s">
        <v>174</v>
      </c>
      <c r="C175" s="98"/>
      <c r="D175" s="98"/>
      <c r="E175" s="25"/>
      <c r="F175" s="98" t="s">
        <v>175</v>
      </c>
      <c r="G175" s="98"/>
      <c r="H175" s="25" t="s">
        <v>0</v>
      </c>
      <c r="I175" s="9"/>
      <c r="J175" s="26">
        <v>20</v>
      </c>
      <c r="K175" s="4">
        <f t="shared" si="11"/>
        <v>0</v>
      </c>
      <c r="L175" s="10">
        <v>0.2</v>
      </c>
      <c r="M175" s="9">
        <f t="shared" si="14"/>
        <v>0</v>
      </c>
      <c r="N175" s="11">
        <f t="shared" si="15"/>
        <v>0</v>
      </c>
    </row>
    <row r="176" spans="1:14" x14ac:dyDescent="0.35">
      <c r="A176" s="12">
        <v>158</v>
      </c>
      <c r="B176" s="98" t="s">
        <v>174</v>
      </c>
      <c r="C176" s="98"/>
      <c r="D176" s="98"/>
      <c r="E176" s="25"/>
      <c r="F176" s="98" t="s">
        <v>176</v>
      </c>
      <c r="G176" s="98"/>
      <c r="H176" s="25" t="s">
        <v>0</v>
      </c>
      <c r="I176" s="9"/>
      <c r="J176" s="26">
        <v>20</v>
      </c>
      <c r="K176" s="4">
        <f t="shared" si="11"/>
        <v>0</v>
      </c>
      <c r="L176" s="10">
        <v>0.2</v>
      </c>
      <c r="M176" s="9">
        <f t="shared" si="14"/>
        <v>0</v>
      </c>
      <c r="N176" s="11">
        <f t="shared" si="15"/>
        <v>0</v>
      </c>
    </row>
    <row r="177" spans="1:14" x14ac:dyDescent="0.35">
      <c r="A177" s="12">
        <v>159</v>
      </c>
      <c r="B177" s="98" t="s">
        <v>183</v>
      </c>
      <c r="C177" s="98"/>
      <c r="D177" s="98"/>
      <c r="E177" s="25"/>
      <c r="F177" s="98" t="s">
        <v>185</v>
      </c>
      <c r="G177" s="98"/>
      <c r="H177" s="25" t="s">
        <v>184</v>
      </c>
      <c r="I177" s="9"/>
      <c r="J177" s="26">
        <v>10</v>
      </c>
      <c r="K177" s="4">
        <f t="shared" si="11"/>
        <v>0</v>
      </c>
      <c r="L177" s="10">
        <v>0.2</v>
      </c>
      <c r="M177" s="9">
        <f t="shared" si="14"/>
        <v>0</v>
      </c>
      <c r="N177" s="11">
        <f t="shared" si="15"/>
        <v>0</v>
      </c>
    </row>
    <row r="178" spans="1:14" x14ac:dyDescent="0.35">
      <c r="A178" s="99" t="s">
        <v>62</v>
      </c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1"/>
    </row>
    <row r="179" spans="1:14" x14ac:dyDescent="0.35">
      <c r="A179" s="12">
        <v>160</v>
      </c>
      <c r="B179" s="98" t="s">
        <v>139</v>
      </c>
      <c r="C179" s="98"/>
      <c r="D179" s="98"/>
      <c r="E179" s="25"/>
      <c r="F179" s="98" t="s">
        <v>105</v>
      </c>
      <c r="G179" s="98"/>
      <c r="H179" s="25" t="s">
        <v>0</v>
      </c>
      <c r="I179" s="9"/>
      <c r="J179" s="20">
        <v>140</v>
      </c>
      <c r="K179" s="4">
        <f t="shared" si="11"/>
        <v>0</v>
      </c>
      <c r="L179" s="10">
        <v>0.2</v>
      </c>
      <c r="M179" s="9">
        <f>SUM(K179*0.2)</f>
        <v>0</v>
      </c>
      <c r="N179" s="11">
        <f>SUM(K179+M179)</f>
        <v>0</v>
      </c>
    </row>
    <row r="180" spans="1:14" x14ac:dyDescent="0.35">
      <c r="A180" s="12">
        <v>161</v>
      </c>
      <c r="B180" s="98" t="s">
        <v>74</v>
      </c>
      <c r="C180" s="98"/>
      <c r="D180" s="98"/>
      <c r="E180" s="25"/>
      <c r="F180" s="98"/>
      <c r="G180" s="98"/>
      <c r="H180" s="25" t="s">
        <v>0</v>
      </c>
      <c r="I180" s="9"/>
      <c r="J180" s="20">
        <v>40</v>
      </c>
      <c r="K180" s="4">
        <f t="shared" si="11"/>
        <v>0</v>
      </c>
      <c r="L180" s="10">
        <v>0.2</v>
      </c>
      <c r="M180" s="9">
        <f>SUM(K180*0.2)</f>
        <v>0</v>
      </c>
      <c r="N180" s="11">
        <f>SUM(K180+M180)</f>
        <v>0</v>
      </c>
    </row>
    <row r="181" spans="1:14" x14ac:dyDescent="0.35">
      <c r="A181" s="12">
        <v>162</v>
      </c>
      <c r="B181" s="98" t="s">
        <v>181</v>
      </c>
      <c r="C181" s="98"/>
      <c r="D181" s="98"/>
      <c r="E181" s="25"/>
      <c r="F181" s="98"/>
      <c r="G181" s="98"/>
      <c r="H181" s="25" t="s">
        <v>13</v>
      </c>
      <c r="I181" s="9"/>
      <c r="J181" s="20">
        <v>10</v>
      </c>
      <c r="K181" s="4">
        <f t="shared" si="11"/>
        <v>0</v>
      </c>
      <c r="L181" s="10">
        <v>0.2</v>
      </c>
      <c r="M181" s="9">
        <f>SUM(K181*0.2)</f>
        <v>0</v>
      </c>
      <c r="N181" s="11">
        <f>SUM(K181+M181)</f>
        <v>0</v>
      </c>
    </row>
    <row r="182" spans="1:14" x14ac:dyDescent="0.35">
      <c r="A182" s="12">
        <v>163</v>
      </c>
      <c r="B182" s="102" t="s">
        <v>182</v>
      </c>
      <c r="C182" s="126"/>
      <c r="D182" s="103"/>
      <c r="E182" s="28"/>
      <c r="F182" s="102"/>
      <c r="G182" s="126"/>
      <c r="H182" s="34" t="s">
        <v>0</v>
      </c>
      <c r="I182" s="9"/>
      <c r="J182" s="20">
        <v>5</v>
      </c>
      <c r="K182" s="4">
        <f t="shared" si="11"/>
        <v>0</v>
      </c>
      <c r="L182" s="10">
        <v>0.2</v>
      </c>
      <c r="M182" s="9">
        <f>SUM(K182*0.2)</f>
        <v>0</v>
      </c>
      <c r="N182" s="11">
        <f>SUM(K182+M182)</f>
        <v>0</v>
      </c>
    </row>
    <row r="183" spans="1:14" x14ac:dyDescent="0.35">
      <c r="A183" s="12">
        <v>164</v>
      </c>
      <c r="B183" s="91" t="s">
        <v>98</v>
      </c>
      <c r="C183" s="91"/>
      <c r="D183" s="91"/>
      <c r="E183" s="34"/>
      <c r="F183" s="91" t="s">
        <v>138</v>
      </c>
      <c r="G183" s="91"/>
      <c r="H183" s="34" t="s">
        <v>0</v>
      </c>
      <c r="I183" s="9"/>
      <c r="J183" s="20">
        <v>2</v>
      </c>
      <c r="K183" s="4">
        <f t="shared" si="11"/>
        <v>0</v>
      </c>
      <c r="L183" s="10">
        <v>0.2</v>
      </c>
      <c r="M183" s="9">
        <f>SUM(K183*0.2)</f>
        <v>0</v>
      </c>
      <c r="N183" s="11">
        <f>SUM(K183+M183)</f>
        <v>0</v>
      </c>
    </row>
    <row r="184" spans="1:14" ht="17.5" x14ac:dyDescent="0.35">
      <c r="A184" s="133" t="s">
        <v>39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5"/>
    </row>
    <row r="185" spans="1:14" x14ac:dyDescent="0.35">
      <c r="A185" s="99" t="s">
        <v>64</v>
      </c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1"/>
    </row>
    <row r="186" spans="1:14" x14ac:dyDescent="0.35">
      <c r="A186" s="12">
        <v>165</v>
      </c>
      <c r="B186" s="98" t="s">
        <v>14</v>
      </c>
      <c r="C186" s="98"/>
      <c r="D186" s="98"/>
      <c r="E186" s="25"/>
      <c r="F186" s="98" t="s">
        <v>65</v>
      </c>
      <c r="G186" s="98"/>
      <c r="H186" s="25" t="s">
        <v>13</v>
      </c>
      <c r="I186" s="9"/>
      <c r="J186" s="20">
        <v>2300</v>
      </c>
      <c r="K186" s="4">
        <f t="shared" ref="K186:K213" si="16">SUM(I186*J186)</f>
        <v>0</v>
      </c>
      <c r="L186" s="10">
        <v>0.2</v>
      </c>
      <c r="M186" s="9">
        <f>SUM(K186*0.2)</f>
        <v>0</v>
      </c>
      <c r="N186" s="11">
        <f>SUM(K186+M186)</f>
        <v>0</v>
      </c>
    </row>
    <row r="187" spans="1:14" x14ac:dyDescent="0.35">
      <c r="A187" s="12">
        <v>166</v>
      </c>
      <c r="B187" s="98" t="s">
        <v>14</v>
      </c>
      <c r="C187" s="98"/>
      <c r="D187" s="98"/>
      <c r="E187" s="25"/>
      <c r="F187" s="98" t="s">
        <v>66</v>
      </c>
      <c r="G187" s="98"/>
      <c r="H187" s="25" t="s">
        <v>13</v>
      </c>
      <c r="I187" s="9"/>
      <c r="J187" s="20">
        <v>1050</v>
      </c>
      <c r="K187" s="4">
        <f t="shared" si="16"/>
        <v>0</v>
      </c>
      <c r="L187" s="10">
        <v>0.2</v>
      </c>
      <c r="M187" s="9">
        <f>SUM(K187*0.2)</f>
        <v>0</v>
      </c>
      <c r="N187" s="11">
        <f>SUM(K187+M187)</f>
        <v>0</v>
      </c>
    </row>
    <row r="188" spans="1:14" x14ac:dyDescent="0.35">
      <c r="A188" s="12">
        <v>167</v>
      </c>
      <c r="B188" s="98" t="s">
        <v>14</v>
      </c>
      <c r="C188" s="98"/>
      <c r="D188" s="98"/>
      <c r="E188" s="25"/>
      <c r="F188" s="98" t="s">
        <v>67</v>
      </c>
      <c r="G188" s="98"/>
      <c r="H188" s="25" t="s">
        <v>13</v>
      </c>
      <c r="I188" s="9"/>
      <c r="J188" s="20">
        <v>30</v>
      </c>
      <c r="K188" s="4">
        <f t="shared" si="16"/>
        <v>0</v>
      </c>
      <c r="L188" s="10">
        <v>0.2</v>
      </c>
      <c r="M188" s="9">
        <f>SUM(K188*0.2)</f>
        <v>0</v>
      </c>
      <c r="N188" s="11">
        <f>SUM(K188+M188)</f>
        <v>0</v>
      </c>
    </row>
    <row r="189" spans="1:14" x14ac:dyDescent="0.35">
      <c r="A189" s="12">
        <v>168</v>
      </c>
      <c r="B189" s="98" t="s">
        <v>167</v>
      </c>
      <c r="C189" s="98"/>
      <c r="D189" s="98"/>
      <c r="E189" s="25"/>
      <c r="F189" s="98" t="s">
        <v>107</v>
      </c>
      <c r="G189" s="98"/>
      <c r="H189" s="25" t="s">
        <v>13</v>
      </c>
      <c r="I189" s="9"/>
      <c r="J189" s="20">
        <v>96</v>
      </c>
      <c r="K189" s="4">
        <f t="shared" si="16"/>
        <v>0</v>
      </c>
      <c r="L189" s="10">
        <v>0.2</v>
      </c>
      <c r="M189" s="9">
        <f>SUM(K189*0.2)</f>
        <v>0</v>
      </c>
      <c r="N189" s="11">
        <f>SUM(K189+M189)</f>
        <v>0</v>
      </c>
    </row>
    <row r="190" spans="1:14" x14ac:dyDescent="0.35">
      <c r="A190" s="12">
        <v>169</v>
      </c>
      <c r="B190" s="98" t="s">
        <v>231</v>
      </c>
      <c r="C190" s="98"/>
      <c r="D190" s="98"/>
      <c r="E190" s="25"/>
      <c r="F190" s="98" t="s">
        <v>164</v>
      </c>
      <c r="G190" s="98"/>
      <c r="H190" s="25" t="s">
        <v>13</v>
      </c>
      <c r="I190" s="9"/>
      <c r="J190" s="20">
        <v>68</v>
      </c>
      <c r="K190" s="4">
        <f t="shared" si="16"/>
        <v>0</v>
      </c>
      <c r="L190" s="10">
        <v>0.2</v>
      </c>
      <c r="M190" s="9">
        <f>SUM(K190*0.2)</f>
        <v>0</v>
      </c>
      <c r="N190" s="11">
        <f>SUM(K190+M190)</f>
        <v>0</v>
      </c>
    </row>
    <row r="191" spans="1:14" x14ac:dyDescent="0.35">
      <c r="A191" s="99" t="s">
        <v>71</v>
      </c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1"/>
    </row>
    <row r="192" spans="1:14" x14ac:dyDescent="0.35">
      <c r="A192" s="12">
        <v>170</v>
      </c>
      <c r="B192" s="98" t="s">
        <v>157</v>
      </c>
      <c r="C192" s="98"/>
      <c r="D192" s="98"/>
      <c r="E192" s="25"/>
      <c r="F192" s="98"/>
      <c r="G192" s="98"/>
      <c r="H192" s="25" t="s">
        <v>13</v>
      </c>
      <c r="I192" s="9"/>
      <c r="J192" s="20">
        <v>12</v>
      </c>
      <c r="K192" s="4">
        <f t="shared" si="16"/>
        <v>0</v>
      </c>
      <c r="L192" s="10">
        <v>0.2</v>
      </c>
      <c r="M192" s="9">
        <f>SUM(K192*0.2)</f>
        <v>0</v>
      </c>
      <c r="N192" s="11">
        <f>SUM(K192+M192)</f>
        <v>0</v>
      </c>
    </row>
    <row r="193" spans="1:17" x14ac:dyDescent="0.35">
      <c r="A193" s="12">
        <v>171</v>
      </c>
      <c r="B193" s="98" t="s">
        <v>158</v>
      </c>
      <c r="C193" s="98"/>
      <c r="D193" s="98"/>
      <c r="E193" s="26"/>
      <c r="F193" s="102"/>
      <c r="G193" s="126"/>
      <c r="H193" s="25" t="s">
        <v>13</v>
      </c>
      <c r="I193" s="9"/>
      <c r="J193" s="20">
        <v>12</v>
      </c>
      <c r="K193" s="4">
        <f t="shared" si="16"/>
        <v>0</v>
      </c>
      <c r="L193" s="10">
        <v>0.2</v>
      </c>
      <c r="M193" s="9">
        <f>SUM(K193*0.2)</f>
        <v>0</v>
      </c>
      <c r="N193" s="11">
        <f>SUM(K193+M193)</f>
        <v>0</v>
      </c>
    </row>
    <row r="194" spans="1:17" x14ac:dyDescent="0.35">
      <c r="A194" s="12">
        <v>172</v>
      </c>
      <c r="B194" s="98" t="s">
        <v>133</v>
      </c>
      <c r="C194" s="98"/>
      <c r="D194" s="98"/>
      <c r="E194" s="25"/>
      <c r="F194" s="98"/>
      <c r="G194" s="98"/>
      <c r="H194" s="25" t="s">
        <v>13</v>
      </c>
      <c r="I194" s="9"/>
      <c r="J194" s="20">
        <v>12</v>
      </c>
      <c r="K194" s="4">
        <f t="shared" si="16"/>
        <v>0</v>
      </c>
      <c r="L194" s="10">
        <v>0.2</v>
      </c>
      <c r="M194" s="9">
        <f>SUM(K194*0.2)</f>
        <v>0</v>
      </c>
      <c r="N194" s="11">
        <f>SUM(K194+M194)</f>
        <v>0</v>
      </c>
    </row>
    <row r="195" spans="1:17" x14ac:dyDescent="0.35">
      <c r="A195" s="99" t="s">
        <v>72</v>
      </c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1"/>
    </row>
    <row r="196" spans="1:17" x14ac:dyDescent="0.35">
      <c r="A196" s="12">
        <v>173</v>
      </c>
      <c r="B196" s="98" t="s">
        <v>161</v>
      </c>
      <c r="C196" s="98"/>
      <c r="D196" s="98"/>
      <c r="E196" s="25"/>
      <c r="F196" s="98"/>
      <c r="G196" s="98"/>
      <c r="H196" s="25" t="s">
        <v>0</v>
      </c>
      <c r="I196" s="9"/>
      <c r="J196" s="26">
        <v>5</v>
      </c>
      <c r="K196" s="4">
        <f t="shared" si="16"/>
        <v>0</v>
      </c>
      <c r="L196" s="10">
        <v>0.2</v>
      </c>
      <c r="M196" s="9">
        <f>SUM(K196*0.2)</f>
        <v>0</v>
      </c>
      <c r="N196" s="11">
        <f>SUM(K196+M196)</f>
        <v>0</v>
      </c>
    </row>
    <row r="197" spans="1:17" x14ac:dyDescent="0.35">
      <c r="A197" s="12">
        <v>174</v>
      </c>
      <c r="B197" s="98" t="s">
        <v>10</v>
      </c>
      <c r="C197" s="98"/>
      <c r="D197" s="98"/>
      <c r="E197" s="25"/>
      <c r="F197" s="98"/>
      <c r="G197" s="98"/>
      <c r="H197" s="25" t="s">
        <v>0</v>
      </c>
      <c r="I197" s="9"/>
      <c r="J197" s="20">
        <v>10</v>
      </c>
      <c r="K197" s="4">
        <f t="shared" si="16"/>
        <v>0</v>
      </c>
      <c r="L197" s="10">
        <v>0.2</v>
      </c>
      <c r="M197" s="9">
        <f>SUM(K197*0.2)</f>
        <v>0</v>
      </c>
      <c r="N197" s="11">
        <f>SUM(K197+M197)</f>
        <v>0</v>
      </c>
    </row>
    <row r="198" spans="1:17" x14ac:dyDescent="0.35">
      <c r="A198" s="12">
        <v>175</v>
      </c>
      <c r="B198" s="98" t="s">
        <v>11</v>
      </c>
      <c r="C198" s="98"/>
      <c r="D198" s="98"/>
      <c r="E198" s="25"/>
      <c r="F198" s="98"/>
      <c r="G198" s="98"/>
      <c r="H198" s="25" t="s">
        <v>0</v>
      </c>
      <c r="I198" s="9"/>
      <c r="J198" s="20">
        <v>150</v>
      </c>
      <c r="K198" s="4">
        <f t="shared" si="16"/>
        <v>0</v>
      </c>
      <c r="L198" s="10">
        <v>0.2</v>
      </c>
      <c r="M198" s="9">
        <f>SUM(K198*0.2)</f>
        <v>0</v>
      </c>
      <c r="N198" s="11">
        <f>SUM(K198+M198)</f>
        <v>0</v>
      </c>
    </row>
    <row r="199" spans="1:17" ht="17.5" x14ac:dyDescent="0.35">
      <c r="A199" s="133" t="s">
        <v>40</v>
      </c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5"/>
    </row>
    <row r="200" spans="1:17" x14ac:dyDescent="0.35">
      <c r="A200" s="12">
        <v>176</v>
      </c>
      <c r="B200" s="98" t="s">
        <v>15</v>
      </c>
      <c r="C200" s="98"/>
      <c r="D200" s="98"/>
      <c r="E200" s="25"/>
      <c r="F200" s="98" t="s">
        <v>65</v>
      </c>
      <c r="G200" s="98"/>
      <c r="H200" s="25" t="s">
        <v>0</v>
      </c>
      <c r="I200" s="9"/>
      <c r="J200" s="20">
        <v>1490</v>
      </c>
      <c r="K200" s="4">
        <f t="shared" si="16"/>
        <v>0</v>
      </c>
      <c r="L200" s="10">
        <v>0.2</v>
      </c>
      <c r="M200" s="9">
        <f t="shared" ref="M200:M213" si="17">SUM(K200*0.2)</f>
        <v>0</v>
      </c>
      <c r="N200" s="11">
        <f t="shared" ref="N200:N213" si="18">SUM(K200+M200)</f>
        <v>0</v>
      </c>
    </row>
    <row r="201" spans="1:17" x14ac:dyDescent="0.35">
      <c r="A201" s="12">
        <v>177</v>
      </c>
      <c r="B201" s="98" t="s">
        <v>15</v>
      </c>
      <c r="C201" s="98"/>
      <c r="D201" s="98"/>
      <c r="E201" s="25"/>
      <c r="F201" s="98" t="s">
        <v>164</v>
      </c>
      <c r="G201" s="98"/>
      <c r="H201" s="25" t="s">
        <v>0</v>
      </c>
      <c r="I201" s="9"/>
      <c r="J201" s="20">
        <v>146</v>
      </c>
      <c r="K201" s="4">
        <f t="shared" si="16"/>
        <v>0</v>
      </c>
      <c r="L201" s="10">
        <v>0.2</v>
      </c>
      <c r="M201" s="9">
        <f t="shared" si="17"/>
        <v>0</v>
      </c>
      <c r="N201" s="11">
        <f t="shared" si="18"/>
        <v>0</v>
      </c>
    </row>
    <row r="202" spans="1:17" x14ac:dyDescent="0.35">
      <c r="A202" s="12">
        <v>178</v>
      </c>
      <c r="B202" s="98" t="s">
        <v>16</v>
      </c>
      <c r="C202" s="98"/>
      <c r="D202" s="98"/>
      <c r="E202" s="25"/>
      <c r="F202" s="98" t="s">
        <v>66</v>
      </c>
      <c r="G202" s="98"/>
      <c r="H202" s="25" t="s">
        <v>0</v>
      </c>
      <c r="I202" s="9"/>
      <c r="J202" s="20">
        <v>540</v>
      </c>
      <c r="K202" s="4">
        <f t="shared" si="16"/>
        <v>0</v>
      </c>
      <c r="L202" s="10">
        <v>0.2</v>
      </c>
      <c r="M202" s="9">
        <f t="shared" si="17"/>
        <v>0</v>
      </c>
      <c r="N202" s="11">
        <f t="shared" si="18"/>
        <v>0</v>
      </c>
    </row>
    <row r="203" spans="1:17" x14ac:dyDescent="0.35">
      <c r="A203" s="12">
        <v>179</v>
      </c>
      <c r="B203" s="98" t="s">
        <v>16</v>
      </c>
      <c r="C203" s="98"/>
      <c r="D203" s="98"/>
      <c r="E203" s="25"/>
      <c r="F203" s="98" t="s">
        <v>67</v>
      </c>
      <c r="G203" s="98"/>
      <c r="H203" s="25" t="s">
        <v>0</v>
      </c>
      <c r="I203" s="9"/>
      <c r="J203" s="20">
        <v>46</v>
      </c>
      <c r="K203" s="4">
        <f t="shared" si="16"/>
        <v>0</v>
      </c>
      <c r="L203" s="10">
        <v>0.2</v>
      </c>
      <c r="M203" s="9">
        <f t="shared" si="17"/>
        <v>0</v>
      </c>
      <c r="N203" s="11">
        <f t="shared" si="18"/>
        <v>0</v>
      </c>
    </row>
    <row r="204" spans="1:17" x14ac:dyDescent="0.35">
      <c r="A204" s="12">
        <v>180</v>
      </c>
      <c r="B204" s="98" t="s">
        <v>17</v>
      </c>
      <c r="C204" s="98"/>
      <c r="D204" s="98"/>
      <c r="E204" s="25"/>
      <c r="F204" s="98" t="s">
        <v>45</v>
      </c>
      <c r="G204" s="98"/>
      <c r="H204" s="25" t="s">
        <v>0</v>
      </c>
      <c r="I204" s="9"/>
      <c r="J204" s="20">
        <v>200</v>
      </c>
      <c r="K204" s="4">
        <f t="shared" si="16"/>
        <v>0</v>
      </c>
      <c r="L204" s="10">
        <v>0.2</v>
      </c>
      <c r="M204" s="9">
        <f t="shared" si="17"/>
        <v>0</v>
      </c>
      <c r="N204" s="11">
        <f t="shared" si="18"/>
        <v>0</v>
      </c>
      <c r="Q204" s="61"/>
    </row>
    <row r="205" spans="1:17" x14ac:dyDescent="0.35">
      <c r="A205" s="12">
        <v>181</v>
      </c>
      <c r="B205" s="98" t="s">
        <v>18</v>
      </c>
      <c r="C205" s="98"/>
      <c r="D205" s="98"/>
      <c r="E205" s="25"/>
      <c r="F205" s="98" t="s">
        <v>44</v>
      </c>
      <c r="G205" s="98"/>
      <c r="H205" s="25" t="s">
        <v>13</v>
      </c>
      <c r="I205" s="9"/>
      <c r="J205" s="20">
        <v>25</v>
      </c>
      <c r="K205" s="4">
        <f t="shared" si="16"/>
        <v>0</v>
      </c>
      <c r="L205" s="10">
        <v>0.2</v>
      </c>
      <c r="M205" s="9">
        <f t="shared" si="17"/>
        <v>0</v>
      </c>
      <c r="N205" s="11">
        <f t="shared" si="18"/>
        <v>0</v>
      </c>
    </row>
    <row r="206" spans="1:17" x14ac:dyDescent="0.35">
      <c r="A206" s="12">
        <v>182</v>
      </c>
      <c r="B206" s="98" t="s">
        <v>19</v>
      </c>
      <c r="C206" s="98"/>
      <c r="D206" s="98"/>
      <c r="E206" s="25"/>
      <c r="F206" s="98" t="s">
        <v>73</v>
      </c>
      <c r="G206" s="98"/>
      <c r="H206" s="25" t="s">
        <v>0</v>
      </c>
      <c r="I206" s="9"/>
      <c r="J206" s="20">
        <v>1500</v>
      </c>
      <c r="K206" s="4">
        <f t="shared" si="16"/>
        <v>0</v>
      </c>
      <c r="L206" s="10">
        <v>0.2</v>
      </c>
      <c r="M206" s="9">
        <f t="shared" si="17"/>
        <v>0</v>
      </c>
      <c r="N206" s="11">
        <f t="shared" si="18"/>
        <v>0</v>
      </c>
    </row>
    <row r="207" spans="1:17" x14ac:dyDescent="0.35">
      <c r="A207" s="12">
        <v>183</v>
      </c>
      <c r="B207" s="98" t="s">
        <v>166</v>
      </c>
      <c r="C207" s="98"/>
      <c r="D207" s="98"/>
      <c r="E207" s="25"/>
      <c r="F207" s="98" t="s">
        <v>73</v>
      </c>
      <c r="G207" s="98"/>
      <c r="H207" s="25" t="s">
        <v>0</v>
      </c>
      <c r="I207" s="9"/>
      <c r="J207" s="26">
        <v>20</v>
      </c>
      <c r="K207" s="4">
        <f t="shared" si="16"/>
        <v>0</v>
      </c>
      <c r="L207" s="10">
        <v>0.2</v>
      </c>
      <c r="M207" s="9">
        <f t="shared" si="17"/>
        <v>0</v>
      </c>
      <c r="N207" s="11">
        <f t="shared" si="18"/>
        <v>0</v>
      </c>
    </row>
    <row r="208" spans="1:17" x14ac:dyDescent="0.35">
      <c r="A208" s="12">
        <v>184</v>
      </c>
      <c r="B208" s="98" t="s">
        <v>163</v>
      </c>
      <c r="C208" s="98"/>
      <c r="D208" s="98"/>
      <c r="E208" s="25"/>
      <c r="F208" s="98" t="s">
        <v>73</v>
      </c>
      <c r="G208" s="98"/>
      <c r="H208" s="25" t="s">
        <v>0</v>
      </c>
      <c r="I208" s="9"/>
      <c r="J208" s="26">
        <v>20</v>
      </c>
      <c r="K208" s="4">
        <f t="shared" si="16"/>
        <v>0</v>
      </c>
      <c r="L208" s="10">
        <v>0.2</v>
      </c>
      <c r="M208" s="9">
        <f t="shared" si="17"/>
        <v>0</v>
      </c>
      <c r="N208" s="11">
        <f t="shared" si="18"/>
        <v>0</v>
      </c>
    </row>
    <row r="209" spans="1:17" x14ac:dyDescent="0.35">
      <c r="A209" s="12">
        <v>185</v>
      </c>
      <c r="B209" s="98" t="s">
        <v>165</v>
      </c>
      <c r="C209" s="98"/>
      <c r="D209" s="98"/>
      <c r="E209" s="25"/>
      <c r="F209" s="98" t="s">
        <v>73</v>
      </c>
      <c r="G209" s="98"/>
      <c r="H209" s="25" t="s">
        <v>0</v>
      </c>
      <c r="I209" s="9"/>
      <c r="J209" s="26">
        <v>20</v>
      </c>
      <c r="K209" s="4">
        <f t="shared" si="16"/>
        <v>0</v>
      </c>
      <c r="L209" s="10">
        <v>0.2</v>
      </c>
      <c r="M209" s="9">
        <f t="shared" si="17"/>
        <v>0</v>
      </c>
      <c r="N209" s="11">
        <f t="shared" si="18"/>
        <v>0</v>
      </c>
    </row>
    <row r="210" spans="1:17" x14ac:dyDescent="0.35">
      <c r="A210" s="12">
        <v>186</v>
      </c>
      <c r="B210" s="98" t="s">
        <v>20</v>
      </c>
      <c r="C210" s="98"/>
      <c r="D210" s="98"/>
      <c r="E210" s="25"/>
      <c r="F210" s="98" t="s">
        <v>65</v>
      </c>
      <c r="G210" s="98"/>
      <c r="H210" s="25" t="s">
        <v>0</v>
      </c>
      <c r="I210" s="9"/>
      <c r="J210" s="20">
        <v>380</v>
      </c>
      <c r="K210" s="4">
        <f t="shared" si="16"/>
        <v>0</v>
      </c>
      <c r="L210" s="10">
        <v>0.2</v>
      </c>
      <c r="M210" s="9">
        <f t="shared" si="17"/>
        <v>0</v>
      </c>
      <c r="N210" s="11">
        <f t="shared" si="18"/>
        <v>0</v>
      </c>
    </row>
    <row r="211" spans="1:17" x14ac:dyDescent="0.35">
      <c r="A211" s="12">
        <v>187</v>
      </c>
      <c r="B211" s="98" t="s">
        <v>20</v>
      </c>
      <c r="C211" s="98"/>
      <c r="D211" s="98"/>
      <c r="E211" s="25"/>
      <c r="F211" s="98" t="s">
        <v>66</v>
      </c>
      <c r="G211" s="98"/>
      <c r="H211" s="25" t="s">
        <v>0</v>
      </c>
      <c r="I211" s="9"/>
      <c r="J211" s="20">
        <v>150</v>
      </c>
      <c r="K211" s="4">
        <f t="shared" si="16"/>
        <v>0</v>
      </c>
      <c r="L211" s="10">
        <v>0.2</v>
      </c>
      <c r="M211" s="9">
        <f t="shared" si="17"/>
        <v>0</v>
      </c>
      <c r="N211" s="11">
        <f t="shared" si="18"/>
        <v>0</v>
      </c>
    </row>
    <row r="212" spans="1:17" x14ac:dyDescent="0.35">
      <c r="A212" s="12">
        <v>188</v>
      </c>
      <c r="B212" s="98" t="s">
        <v>20</v>
      </c>
      <c r="C212" s="98"/>
      <c r="D212" s="98"/>
      <c r="E212" s="25"/>
      <c r="F212" s="98" t="s">
        <v>67</v>
      </c>
      <c r="G212" s="98"/>
      <c r="H212" s="25" t="s">
        <v>0</v>
      </c>
      <c r="I212" s="9"/>
      <c r="J212" s="20">
        <v>6</v>
      </c>
      <c r="K212" s="4">
        <f t="shared" si="16"/>
        <v>0</v>
      </c>
      <c r="L212" s="10">
        <v>0.2</v>
      </c>
      <c r="M212" s="9">
        <f t="shared" si="17"/>
        <v>0</v>
      </c>
      <c r="N212" s="11">
        <f t="shared" si="18"/>
        <v>0</v>
      </c>
    </row>
    <row r="213" spans="1:17" ht="15" thickBot="1" x14ac:dyDescent="0.4">
      <c r="A213" s="78">
        <v>189</v>
      </c>
      <c r="B213" s="125" t="s">
        <v>20</v>
      </c>
      <c r="C213" s="125"/>
      <c r="D213" s="125"/>
      <c r="E213" s="49"/>
      <c r="F213" s="125" t="s">
        <v>164</v>
      </c>
      <c r="G213" s="125"/>
      <c r="H213" s="49" t="s">
        <v>0</v>
      </c>
      <c r="I213" s="52"/>
      <c r="J213" s="83">
        <v>68</v>
      </c>
      <c r="K213" s="18">
        <f t="shared" si="16"/>
        <v>0</v>
      </c>
      <c r="L213" s="51">
        <v>0.2</v>
      </c>
      <c r="M213" s="52">
        <f t="shared" si="17"/>
        <v>0</v>
      </c>
      <c r="N213" s="53">
        <f t="shared" si="18"/>
        <v>0</v>
      </c>
    </row>
    <row r="214" spans="1:17" ht="15" customHeight="1" x14ac:dyDescent="0.35">
      <c r="A214" s="107" t="s">
        <v>96</v>
      </c>
      <c r="B214" s="110" t="s">
        <v>94</v>
      </c>
      <c r="C214" s="111"/>
      <c r="D214" s="112"/>
      <c r="E214" s="95" t="s">
        <v>87</v>
      </c>
      <c r="F214" s="110" t="s">
        <v>33</v>
      </c>
      <c r="G214" s="111"/>
      <c r="H214" s="95" t="s">
        <v>35</v>
      </c>
      <c r="I214" s="95" t="s">
        <v>250</v>
      </c>
      <c r="J214" s="95" t="s">
        <v>145</v>
      </c>
      <c r="K214" s="95" t="s">
        <v>153</v>
      </c>
      <c r="L214" s="95" t="s">
        <v>146</v>
      </c>
      <c r="M214" s="95" t="s">
        <v>147</v>
      </c>
      <c r="N214" s="119" t="s">
        <v>36</v>
      </c>
    </row>
    <row r="215" spans="1:17" x14ac:dyDescent="0.35">
      <c r="A215" s="108"/>
      <c r="B215" s="113"/>
      <c r="C215" s="132"/>
      <c r="D215" s="115"/>
      <c r="E215" s="96"/>
      <c r="F215" s="113"/>
      <c r="G215" s="114"/>
      <c r="H215" s="96"/>
      <c r="I215" s="96"/>
      <c r="J215" s="96"/>
      <c r="K215" s="96"/>
      <c r="L215" s="96"/>
      <c r="M215" s="96"/>
      <c r="N215" s="120"/>
    </row>
    <row r="216" spans="1:17" x14ac:dyDescent="0.35">
      <c r="A216" s="108"/>
      <c r="B216" s="113"/>
      <c r="C216" s="132"/>
      <c r="D216" s="115"/>
      <c r="E216" s="96"/>
      <c r="F216" s="113"/>
      <c r="G216" s="114"/>
      <c r="H216" s="96"/>
      <c r="I216" s="96"/>
      <c r="J216" s="96"/>
      <c r="K216" s="96"/>
      <c r="L216" s="96"/>
      <c r="M216" s="96"/>
      <c r="N216" s="120"/>
    </row>
    <row r="217" spans="1:17" ht="15" thickBot="1" x14ac:dyDescent="0.4">
      <c r="A217" s="109"/>
      <c r="B217" s="116"/>
      <c r="C217" s="117"/>
      <c r="D217" s="118"/>
      <c r="E217" s="97"/>
      <c r="F217" s="116"/>
      <c r="G217" s="117"/>
      <c r="H217" s="97"/>
      <c r="I217" s="97"/>
      <c r="J217" s="97"/>
      <c r="K217" s="97"/>
      <c r="L217" s="97"/>
      <c r="M217" s="97"/>
      <c r="N217" s="121"/>
      <c r="Q217" s="63"/>
    </row>
    <row r="218" spans="1:17" ht="17.5" x14ac:dyDescent="0.35">
      <c r="A218" s="104" t="s">
        <v>47</v>
      </c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6"/>
      <c r="Q218" s="63"/>
    </row>
    <row r="219" spans="1:17" x14ac:dyDescent="0.35">
      <c r="A219" s="99" t="s">
        <v>141</v>
      </c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1"/>
      <c r="Q219" s="63"/>
    </row>
    <row r="220" spans="1:17" x14ac:dyDescent="0.35">
      <c r="A220" s="12">
        <v>190</v>
      </c>
      <c r="B220" s="102" t="s">
        <v>142</v>
      </c>
      <c r="C220" s="126"/>
      <c r="D220" s="103"/>
      <c r="E220" s="28"/>
      <c r="F220" s="102"/>
      <c r="G220" s="126"/>
      <c r="H220" s="25" t="s">
        <v>0</v>
      </c>
      <c r="I220" s="9"/>
      <c r="J220" s="20">
        <v>662</v>
      </c>
      <c r="K220" s="4">
        <f t="shared" ref="K220:K279" si="19">SUM(I220*J220)</f>
        <v>0</v>
      </c>
      <c r="L220" s="10">
        <v>0.2</v>
      </c>
      <c r="M220" s="9">
        <f>SUM(K220*0.2)</f>
        <v>0</v>
      </c>
      <c r="N220" s="11">
        <f>SUM(K220+M220)</f>
        <v>0</v>
      </c>
      <c r="Q220" s="64"/>
    </row>
    <row r="221" spans="1:17" x14ac:dyDescent="0.35">
      <c r="A221" s="12">
        <v>191</v>
      </c>
      <c r="B221" s="102" t="s">
        <v>236</v>
      </c>
      <c r="C221" s="126"/>
      <c r="D221" s="103"/>
      <c r="E221" s="28"/>
      <c r="F221" s="102"/>
      <c r="G221" s="126"/>
      <c r="H221" s="25" t="s">
        <v>0</v>
      </c>
      <c r="I221" s="9"/>
      <c r="J221" s="20">
        <v>70</v>
      </c>
      <c r="K221" s="4">
        <f t="shared" si="19"/>
        <v>0</v>
      </c>
      <c r="L221" s="10">
        <v>0.2</v>
      </c>
      <c r="M221" s="9">
        <f>SUM(K221*0.2)</f>
        <v>0</v>
      </c>
      <c r="N221" s="11">
        <f>SUM(K221+M221)</f>
        <v>0</v>
      </c>
      <c r="Q221" s="64"/>
    </row>
    <row r="222" spans="1:17" x14ac:dyDescent="0.35">
      <c r="A222" s="12">
        <v>192</v>
      </c>
      <c r="B222" s="102" t="s">
        <v>237</v>
      </c>
      <c r="C222" s="126"/>
      <c r="D222" s="103"/>
      <c r="E222" s="28"/>
      <c r="F222" s="102"/>
      <c r="G222" s="126"/>
      <c r="H222" s="25" t="s">
        <v>0</v>
      </c>
      <c r="I222" s="9"/>
      <c r="J222" s="20">
        <v>3</v>
      </c>
      <c r="K222" s="4">
        <f t="shared" si="19"/>
        <v>0</v>
      </c>
      <c r="L222" s="10">
        <v>0.2</v>
      </c>
      <c r="M222" s="9">
        <f>SUM(K222*0.2)</f>
        <v>0</v>
      </c>
      <c r="N222" s="11">
        <f>SUM(K222+M222)</f>
        <v>0</v>
      </c>
      <c r="Q222" s="64"/>
    </row>
    <row r="223" spans="1:17" x14ac:dyDescent="0.35">
      <c r="A223" s="99" t="s">
        <v>143</v>
      </c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1"/>
      <c r="Q223" s="63"/>
    </row>
    <row r="224" spans="1:17" s="43" customFormat="1" x14ac:dyDescent="0.35">
      <c r="A224" s="12">
        <v>193</v>
      </c>
      <c r="B224" s="98" t="s">
        <v>51</v>
      </c>
      <c r="C224" s="98"/>
      <c r="D224" s="98"/>
      <c r="E224" s="70"/>
      <c r="F224" s="98"/>
      <c r="G224" s="98"/>
      <c r="H224" s="70" t="s">
        <v>0</v>
      </c>
      <c r="I224" s="9"/>
      <c r="J224" s="20">
        <v>2</v>
      </c>
      <c r="K224" s="9">
        <f t="shared" si="19"/>
        <v>0</v>
      </c>
      <c r="L224" s="10">
        <v>0.2</v>
      </c>
      <c r="M224" s="9">
        <f t="shared" ref="M224:M233" si="20">SUM(K224*0.2)</f>
        <v>0</v>
      </c>
      <c r="N224" s="11">
        <f t="shared" ref="N224:N233" si="21">SUM(K224+M224)</f>
        <v>0</v>
      </c>
      <c r="Q224" s="64"/>
    </row>
    <row r="225" spans="1:17" ht="15" customHeight="1" x14ac:dyDescent="0.35">
      <c r="A225" s="12">
        <v>194</v>
      </c>
      <c r="B225" s="102" t="s">
        <v>111</v>
      </c>
      <c r="C225" s="126"/>
      <c r="D225" s="103"/>
      <c r="E225" s="28"/>
      <c r="F225" s="102"/>
      <c r="G225" s="126"/>
      <c r="H225" s="35" t="s">
        <v>0</v>
      </c>
      <c r="I225" s="9"/>
      <c r="J225" s="20">
        <v>30</v>
      </c>
      <c r="K225" s="4">
        <f t="shared" si="19"/>
        <v>0</v>
      </c>
      <c r="L225" s="10">
        <v>0.2</v>
      </c>
      <c r="M225" s="9">
        <f t="shared" si="20"/>
        <v>0</v>
      </c>
      <c r="N225" s="11">
        <f t="shared" si="21"/>
        <v>0</v>
      </c>
      <c r="Q225" s="64"/>
    </row>
    <row r="226" spans="1:17" x14ac:dyDescent="0.35">
      <c r="A226" s="12">
        <v>195</v>
      </c>
      <c r="B226" s="102" t="s">
        <v>102</v>
      </c>
      <c r="C226" s="126"/>
      <c r="D226" s="103"/>
      <c r="E226" s="28"/>
      <c r="F226" s="102"/>
      <c r="G226" s="126"/>
      <c r="H226" s="35" t="s">
        <v>0</v>
      </c>
      <c r="I226" s="9"/>
      <c r="J226" s="20">
        <v>30</v>
      </c>
      <c r="K226" s="4">
        <f t="shared" si="19"/>
        <v>0</v>
      </c>
      <c r="L226" s="10">
        <v>0.2</v>
      </c>
      <c r="M226" s="9">
        <f t="shared" si="20"/>
        <v>0</v>
      </c>
      <c r="N226" s="11">
        <f t="shared" si="21"/>
        <v>0</v>
      </c>
      <c r="Q226" s="64"/>
    </row>
    <row r="227" spans="1:17" x14ac:dyDescent="0.35">
      <c r="A227" s="12">
        <v>196</v>
      </c>
      <c r="B227" s="102" t="s">
        <v>168</v>
      </c>
      <c r="C227" s="126"/>
      <c r="D227" s="103"/>
      <c r="E227" s="28"/>
      <c r="F227" s="102"/>
      <c r="G227" s="126"/>
      <c r="H227" s="35" t="s">
        <v>0</v>
      </c>
      <c r="I227" s="9"/>
      <c r="J227" s="20">
        <v>30</v>
      </c>
      <c r="K227" s="4">
        <f t="shared" si="19"/>
        <v>0</v>
      </c>
      <c r="L227" s="10">
        <v>0.2</v>
      </c>
      <c r="M227" s="9">
        <f t="shared" si="20"/>
        <v>0</v>
      </c>
      <c r="N227" s="11">
        <f t="shared" si="21"/>
        <v>0</v>
      </c>
      <c r="Q227" s="64"/>
    </row>
    <row r="228" spans="1:17" x14ac:dyDescent="0.35">
      <c r="A228" s="12">
        <v>197</v>
      </c>
      <c r="B228" s="102" t="s">
        <v>112</v>
      </c>
      <c r="C228" s="126"/>
      <c r="D228" s="103"/>
      <c r="E228" s="28"/>
      <c r="F228" s="102"/>
      <c r="G228" s="126"/>
      <c r="H228" s="35" t="s">
        <v>0</v>
      </c>
      <c r="I228" s="9"/>
      <c r="J228" s="20">
        <v>6</v>
      </c>
      <c r="K228" s="4">
        <f t="shared" si="19"/>
        <v>0</v>
      </c>
      <c r="L228" s="10">
        <v>0.2</v>
      </c>
      <c r="M228" s="9">
        <f t="shared" si="20"/>
        <v>0</v>
      </c>
      <c r="N228" s="11">
        <f t="shared" si="21"/>
        <v>0</v>
      </c>
      <c r="Q228" s="64"/>
    </row>
    <row r="229" spans="1:17" x14ac:dyDescent="0.35">
      <c r="A229" s="12">
        <v>198</v>
      </c>
      <c r="B229" s="102" t="s">
        <v>103</v>
      </c>
      <c r="C229" s="126"/>
      <c r="D229" s="103"/>
      <c r="E229" s="28"/>
      <c r="F229" s="102"/>
      <c r="G229" s="126"/>
      <c r="H229" s="35" t="s">
        <v>0</v>
      </c>
      <c r="I229" s="9"/>
      <c r="J229" s="20">
        <v>4</v>
      </c>
      <c r="K229" s="4">
        <f t="shared" si="19"/>
        <v>0</v>
      </c>
      <c r="L229" s="10">
        <v>0.2</v>
      </c>
      <c r="M229" s="9">
        <f t="shared" si="20"/>
        <v>0</v>
      </c>
      <c r="N229" s="11">
        <f t="shared" si="21"/>
        <v>0</v>
      </c>
      <c r="Q229" s="64"/>
    </row>
    <row r="230" spans="1:17" ht="15" customHeight="1" x14ac:dyDescent="0.35">
      <c r="A230" s="12">
        <v>199</v>
      </c>
      <c r="B230" s="102" t="s">
        <v>113</v>
      </c>
      <c r="C230" s="126"/>
      <c r="D230" s="103"/>
      <c r="E230" s="28"/>
      <c r="F230" s="102"/>
      <c r="G230" s="126"/>
      <c r="H230" s="35" t="s">
        <v>0</v>
      </c>
      <c r="I230" s="9"/>
      <c r="J230" s="20">
        <v>135</v>
      </c>
      <c r="K230" s="4">
        <f t="shared" si="19"/>
        <v>0</v>
      </c>
      <c r="L230" s="10">
        <v>0.2</v>
      </c>
      <c r="M230" s="9">
        <f t="shared" si="20"/>
        <v>0</v>
      </c>
      <c r="N230" s="11">
        <f t="shared" si="21"/>
        <v>0</v>
      </c>
      <c r="Q230" s="64"/>
    </row>
    <row r="231" spans="1:17" ht="15" customHeight="1" x14ac:dyDescent="0.35">
      <c r="A231" s="12">
        <v>200</v>
      </c>
      <c r="B231" s="102" t="s">
        <v>104</v>
      </c>
      <c r="C231" s="126"/>
      <c r="D231" s="103"/>
      <c r="E231" s="28"/>
      <c r="F231" s="102"/>
      <c r="G231" s="126"/>
      <c r="H231" s="35" t="s">
        <v>0</v>
      </c>
      <c r="I231" s="9"/>
      <c r="J231" s="20">
        <v>15</v>
      </c>
      <c r="K231" s="4">
        <f t="shared" si="19"/>
        <v>0</v>
      </c>
      <c r="L231" s="10">
        <v>0.2</v>
      </c>
      <c r="M231" s="9">
        <f t="shared" si="20"/>
        <v>0</v>
      </c>
      <c r="N231" s="11">
        <f t="shared" si="21"/>
        <v>0</v>
      </c>
      <c r="Q231" s="64"/>
    </row>
    <row r="232" spans="1:17" ht="15" customHeight="1" x14ac:dyDescent="0.35">
      <c r="A232" s="12">
        <v>201</v>
      </c>
      <c r="B232" s="102" t="s">
        <v>114</v>
      </c>
      <c r="C232" s="126"/>
      <c r="D232" s="103"/>
      <c r="E232" s="28"/>
      <c r="F232" s="102"/>
      <c r="G232" s="126"/>
      <c r="H232" s="35" t="s">
        <v>0</v>
      </c>
      <c r="I232" s="9"/>
      <c r="J232" s="20">
        <v>3</v>
      </c>
      <c r="K232" s="4">
        <f t="shared" si="19"/>
        <v>0</v>
      </c>
      <c r="L232" s="10">
        <v>0.2</v>
      </c>
      <c r="M232" s="9">
        <f t="shared" si="20"/>
        <v>0</v>
      </c>
      <c r="N232" s="11">
        <f t="shared" si="21"/>
        <v>0</v>
      </c>
      <c r="Q232" s="64"/>
    </row>
    <row r="233" spans="1:17" x14ac:dyDescent="0.35">
      <c r="A233" s="12">
        <v>202</v>
      </c>
      <c r="B233" s="102" t="s">
        <v>115</v>
      </c>
      <c r="C233" s="126"/>
      <c r="D233" s="103"/>
      <c r="E233" s="28"/>
      <c r="F233" s="102"/>
      <c r="G233" s="126"/>
      <c r="H233" s="35" t="s">
        <v>0</v>
      </c>
      <c r="I233" s="9"/>
      <c r="J233" s="20">
        <v>3</v>
      </c>
      <c r="K233" s="4">
        <f t="shared" si="19"/>
        <v>0</v>
      </c>
      <c r="L233" s="10">
        <v>0.2</v>
      </c>
      <c r="M233" s="9">
        <f t="shared" si="20"/>
        <v>0</v>
      </c>
      <c r="N233" s="11">
        <f t="shared" si="21"/>
        <v>0</v>
      </c>
      <c r="Q233" s="64"/>
    </row>
    <row r="234" spans="1:17" x14ac:dyDescent="0.35">
      <c r="A234" s="99" t="s">
        <v>140</v>
      </c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1"/>
      <c r="Q234" s="65"/>
    </row>
    <row r="235" spans="1:17" x14ac:dyDescent="0.35">
      <c r="A235" s="12">
        <v>203</v>
      </c>
      <c r="B235" s="98" t="s">
        <v>21</v>
      </c>
      <c r="C235" s="98"/>
      <c r="D235" s="98"/>
      <c r="E235" s="25"/>
      <c r="F235" s="98" t="s">
        <v>249</v>
      </c>
      <c r="G235" s="98"/>
      <c r="H235" s="25" t="s">
        <v>0</v>
      </c>
      <c r="I235" s="9"/>
      <c r="J235" s="20">
        <v>200</v>
      </c>
      <c r="K235" s="4">
        <f t="shared" si="19"/>
        <v>0</v>
      </c>
      <c r="L235" s="10">
        <v>0.2</v>
      </c>
      <c r="M235" s="9">
        <f t="shared" ref="M235:M240" si="22">SUM(K235*0.2)</f>
        <v>0</v>
      </c>
      <c r="N235" s="11">
        <f t="shared" ref="N235:N240" si="23">SUM(K235+M235)</f>
        <v>0</v>
      </c>
      <c r="Q235" s="64"/>
    </row>
    <row r="236" spans="1:17" x14ac:dyDescent="0.35">
      <c r="A236" s="12">
        <v>204</v>
      </c>
      <c r="B236" s="98" t="s">
        <v>21</v>
      </c>
      <c r="C236" s="98"/>
      <c r="D236" s="98"/>
      <c r="E236" s="25"/>
      <c r="F236" s="98" t="s">
        <v>243</v>
      </c>
      <c r="G236" s="98"/>
      <c r="H236" s="25" t="s">
        <v>0</v>
      </c>
      <c r="I236" s="9"/>
      <c r="J236" s="20">
        <v>50</v>
      </c>
      <c r="K236" s="4">
        <f t="shared" si="19"/>
        <v>0</v>
      </c>
      <c r="L236" s="10">
        <v>0.2</v>
      </c>
      <c r="M236" s="9">
        <f t="shared" si="22"/>
        <v>0</v>
      </c>
      <c r="N236" s="11">
        <f t="shared" si="23"/>
        <v>0</v>
      </c>
      <c r="Q236" s="64"/>
    </row>
    <row r="237" spans="1:17" x14ac:dyDescent="0.35">
      <c r="A237" s="12">
        <v>205</v>
      </c>
      <c r="B237" s="98" t="s">
        <v>21</v>
      </c>
      <c r="C237" s="98"/>
      <c r="D237" s="98"/>
      <c r="E237" s="25"/>
      <c r="F237" s="98" t="s">
        <v>238</v>
      </c>
      <c r="G237" s="98"/>
      <c r="H237" s="25" t="s">
        <v>0</v>
      </c>
      <c r="I237" s="9"/>
      <c r="J237" s="20">
        <v>10</v>
      </c>
      <c r="K237" s="4">
        <f t="shared" si="19"/>
        <v>0</v>
      </c>
      <c r="L237" s="10">
        <v>0.2</v>
      </c>
      <c r="M237" s="9">
        <f t="shared" si="22"/>
        <v>0</v>
      </c>
      <c r="N237" s="11">
        <f t="shared" si="23"/>
        <v>0</v>
      </c>
      <c r="Q237" s="64"/>
    </row>
    <row r="238" spans="1:17" x14ac:dyDescent="0.35">
      <c r="A238" s="12">
        <v>206</v>
      </c>
      <c r="B238" s="98" t="s">
        <v>21</v>
      </c>
      <c r="C238" s="98"/>
      <c r="D238" s="98"/>
      <c r="E238" s="25"/>
      <c r="F238" s="98" t="s">
        <v>239</v>
      </c>
      <c r="G238" s="98"/>
      <c r="H238" s="25" t="s">
        <v>0</v>
      </c>
      <c r="I238" s="9"/>
      <c r="J238" s="20">
        <v>10</v>
      </c>
      <c r="K238" s="4">
        <f t="shared" si="19"/>
        <v>0</v>
      </c>
      <c r="L238" s="10">
        <v>0.2</v>
      </c>
      <c r="M238" s="9">
        <f t="shared" si="22"/>
        <v>0</v>
      </c>
      <c r="N238" s="11">
        <f t="shared" si="23"/>
        <v>0</v>
      </c>
      <c r="Q238" s="64"/>
    </row>
    <row r="239" spans="1:17" x14ac:dyDescent="0.35">
      <c r="A239" s="12">
        <v>207</v>
      </c>
      <c r="B239" s="98" t="s">
        <v>21</v>
      </c>
      <c r="C239" s="98"/>
      <c r="D239" s="98"/>
      <c r="E239" s="25"/>
      <c r="F239" s="98" t="s">
        <v>95</v>
      </c>
      <c r="G239" s="98"/>
      <c r="H239" s="25" t="s">
        <v>0</v>
      </c>
      <c r="I239" s="9"/>
      <c r="J239" s="20">
        <v>5</v>
      </c>
      <c r="K239" s="4">
        <f t="shared" si="19"/>
        <v>0</v>
      </c>
      <c r="L239" s="10">
        <v>0.2</v>
      </c>
      <c r="M239" s="9">
        <f t="shared" si="22"/>
        <v>0</v>
      </c>
      <c r="N239" s="11">
        <f t="shared" si="23"/>
        <v>0</v>
      </c>
      <c r="Q239" s="64"/>
    </row>
    <row r="240" spans="1:17" x14ac:dyDescent="0.35">
      <c r="A240" s="12">
        <v>208</v>
      </c>
      <c r="B240" s="98" t="s">
        <v>22</v>
      </c>
      <c r="C240" s="98"/>
      <c r="D240" s="98"/>
      <c r="E240" s="25"/>
      <c r="F240" s="98"/>
      <c r="G240" s="98"/>
      <c r="H240" s="25" t="s">
        <v>0</v>
      </c>
      <c r="I240" s="9"/>
      <c r="J240" s="20">
        <v>19</v>
      </c>
      <c r="K240" s="4">
        <f t="shared" si="19"/>
        <v>0</v>
      </c>
      <c r="L240" s="10">
        <v>0.2</v>
      </c>
      <c r="M240" s="9">
        <f t="shared" si="22"/>
        <v>0</v>
      </c>
      <c r="N240" s="11">
        <f t="shared" si="23"/>
        <v>0</v>
      </c>
      <c r="Q240" s="64"/>
    </row>
    <row r="241" spans="1:17" x14ac:dyDescent="0.35">
      <c r="A241" s="99" t="s">
        <v>76</v>
      </c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1"/>
      <c r="Q241" s="63"/>
    </row>
    <row r="242" spans="1:17" x14ac:dyDescent="0.35">
      <c r="A242" s="12">
        <v>209</v>
      </c>
      <c r="B242" s="131" t="s">
        <v>77</v>
      </c>
      <c r="C242" s="131"/>
      <c r="D242" s="131"/>
      <c r="E242" s="31"/>
      <c r="F242" s="98"/>
      <c r="G242" s="98"/>
      <c r="H242" s="25" t="s">
        <v>0</v>
      </c>
      <c r="I242" s="9"/>
      <c r="J242" s="20">
        <v>40</v>
      </c>
      <c r="K242" s="4">
        <f t="shared" si="19"/>
        <v>0</v>
      </c>
      <c r="L242" s="10">
        <v>0.2</v>
      </c>
      <c r="M242" s="9">
        <f>SUM(K242*0.2)</f>
        <v>0</v>
      </c>
      <c r="N242" s="11">
        <f>SUM(K242+M242)</f>
        <v>0</v>
      </c>
      <c r="Q242" s="63"/>
    </row>
    <row r="243" spans="1:17" x14ac:dyDescent="0.35">
      <c r="A243" s="12">
        <v>210</v>
      </c>
      <c r="B243" s="98" t="s">
        <v>247</v>
      </c>
      <c r="C243" s="98"/>
      <c r="D243" s="98"/>
      <c r="E243" s="25"/>
      <c r="F243" s="98"/>
      <c r="G243" s="98"/>
      <c r="H243" s="25" t="s">
        <v>0</v>
      </c>
      <c r="I243" s="9"/>
      <c r="J243" s="20">
        <v>8</v>
      </c>
      <c r="K243" s="4">
        <f t="shared" si="19"/>
        <v>0</v>
      </c>
      <c r="L243" s="10">
        <v>0.2</v>
      </c>
      <c r="M243" s="9">
        <f>SUM(K243*0.2)</f>
        <v>0</v>
      </c>
      <c r="N243" s="11">
        <f>SUM(K243+M243)</f>
        <v>0</v>
      </c>
      <c r="Q243" s="63"/>
    </row>
    <row r="244" spans="1:17" x14ac:dyDescent="0.35">
      <c r="A244" s="12">
        <v>211</v>
      </c>
      <c r="B244" s="98" t="s">
        <v>49</v>
      </c>
      <c r="C244" s="98"/>
      <c r="D244" s="98"/>
      <c r="E244" s="25"/>
      <c r="F244" s="98"/>
      <c r="G244" s="98"/>
      <c r="H244" s="25" t="s">
        <v>0</v>
      </c>
      <c r="I244" s="9"/>
      <c r="J244" s="20">
        <v>8</v>
      </c>
      <c r="K244" s="4">
        <f t="shared" si="19"/>
        <v>0</v>
      </c>
      <c r="L244" s="10">
        <v>0.2</v>
      </c>
      <c r="M244" s="9">
        <f>SUM(K244*0.2)</f>
        <v>0</v>
      </c>
      <c r="N244" s="11">
        <f>SUM(K244+M244)</f>
        <v>0</v>
      </c>
      <c r="Q244" s="63"/>
    </row>
    <row r="245" spans="1:17" x14ac:dyDescent="0.35">
      <c r="A245" s="12">
        <v>212</v>
      </c>
      <c r="B245" s="98" t="s">
        <v>106</v>
      </c>
      <c r="C245" s="98"/>
      <c r="D245" s="98"/>
      <c r="E245" s="25"/>
      <c r="F245" s="98"/>
      <c r="G245" s="98"/>
      <c r="H245" s="25" t="s">
        <v>0</v>
      </c>
      <c r="I245" s="9"/>
      <c r="J245" s="20">
        <v>1</v>
      </c>
      <c r="K245" s="4">
        <f t="shared" si="19"/>
        <v>0</v>
      </c>
      <c r="L245" s="10">
        <v>0.2</v>
      </c>
      <c r="M245" s="9">
        <f>SUM(K245*0.2)</f>
        <v>0</v>
      </c>
      <c r="N245" s="11">
        <f>SUM(K245+M245)</f>
        <v>0</v>
      </c>
      <c r="Q245" s="63"/>
    </row>
    <row r="246" spans="1:17" x14ac:dyDescent="0.35">
      <c r="A246" s="12">
        <v>213</v>
      </c>
      <c r="B246" s="98" t="s">
        <v>79</v>
      </c>
      <c r="C246" s="98"/>
      <c r="D246" s="98"/>
      <c r="E246" s="25"/>
      <c r="F246" s="98"/>
      <c r="G246" s="98"/>
      <c r="H246" s="25" t="s">
        <v>0</v>
      </c>
      <c r="I246" s="9"/>
      <c r="J246" s="20">
        <v>2</v>
      </c>
      <c r="K246" s="4">
        <f t="shared" si="19"/>
        <v>0</v>
      </c>
      <c r="L246" s="10">
        <v>0.2</v>
      </c>
      <c r="M246" s="9">
        <f>SUM(K246*0.2)</f>
        <v>0</v>
      </c>
      <c r="N246" s="11">
        <f>SUM(K246+M246)</f>
        <v>0</v>
      </c>
      <c r="Q246" s="63"/>
    </row>
    <row r="247" spans="1:17" x14ac:dyDescent="0.35">
      <c r="A247" s="99" t="s">
        <v>80</v>
      </c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1"/>
    </row>
    <row r="248" spans="1:17" x14ac:dyDescent="0.35">
      <c r="A248" s="12">
        <v>214</v>
      </c>
      <c r="B248" s="98" t="s">
        <v>78</v>
      </c>
      <c r="C248" s="98"/>
      <c r="D248" s="98"/>
      <c r="E248" s="25"/>
      <c r="F248" s="98" t="s">
        <v>65</v>
      </c>
      <c r="G248" s="98"/>
      <c r="H248" s="25" t="s">
        <v>0</v>
      </c>
      <c r="I248" s="9"/>
      <c r="J248" s="20">
        <v>40</v>
      </c>
      <c r="K248" s="4">
        <f t="shared" si="19"/>
        <v>0</v>
      </c>
      <c r="L248" s="10">
        <v>0.2</v>
      </c>
      <c r="M248" s="9">
        <f t="shared" ref="M248:M260" si="24">SUM(K248*0.2)</f>
        <v>0</v>
      </c>
      <c r="N248" s="11">
        <f t="shared" ref="N248:N260" si="25">SUM(K248+M248)</f>
        <v>0</v>
      </c>
    </row>
    <row r="249" spans="1:17" x14ac:dyDescent="0.35">
      <c r="A249" s="12">
        <v>215</v>
      </c>
      <c r="B249" s="98" t="s">
        <v>78</v>
      </c>
      <c r="C249" s="98"/>
      <c r="D249" s="98"/>
      <c r="E249" s="25"/>
      <c r="F249" s="98" t="s">
        <v>66</v>
      </c>
      <c r="G249" s="98"/>
      <c r="H249" s="25" t="s">
        <v>0</v>
      </c>
      <c r="I249" s="9"/>
      <c r="J249" s="20">
        <v>10</v>
      </c>
      <c r="K249" s="4">
        <f t="shared" si="19"/>
        <v>0</v>
      </c>
      <c r="L249" s="10">
        <v>0.2</v>
      </c>
      <c r="M249" s="9">
        <f t="shared" si="24"/>
        <v>0</v>
      </c>
      <c r="N249" s="11">
        <f t="shared" si="25"/>
        <v>0</v>
      </c>
    </row>
    <row r="250" spans="1:17" x14ac:dyDescent="0.35">
      <c r="A250" s="12">
        <v>216</v>
      </c>
      <c r="B250" s="98" t="s">
        <v>78</v>
      </c>
      <c r="C250" s="98"/>
      <c r="D250" s="98"/>
      <c r="E250" s="25"/>
      <c r="F250" s="98" t="s">
        <v>67</v>
      </c>
      <c r="G250" s="98"/>
      <c r="H250" s="25" t="s">
        <v>0</v>
      </c>
      <c r="I250" s="9"/>
      <c r="J250" s="20">
        <v>5</v>
      </c>
      <c r="K250" s="4">
        <f t="shared" si="19"/>
        <v>0</v>
      </c>
      <c r="L250" s="10">
        <v>0.2</v>
      </c>
      <c r="M250" s="9">
        <f t="shared" si="24"/>
        <v>0</v>
      </c>
      <c r="N250" s="11">
        <f t="shared" si="25"/>
        <v>0</v>
      </c>
    </row>
    <row r="251" spans="1:17" x14ac:dyDescent="0.35">
      <c r="A251" s="12">
        <v>217</v>
      </c>
      <c r="B251" s="98" t="s">
        <v>81</v>
      </c>
      <c r="C251" s="98"/>
      <c r="D251" s="98"/>
      <c r="E251" s="25"/>
      <c r="F251" s="98" t="s">
        <v>65</v>
      </c>
      <c r="G251" s="98"/>
      <c r="H251" s="25" t="s">
        <v>0</v>
      </c>
      <c r="I251" s="9"/>
      <c r="J251" s="20">
        <v>40</v>
      </c>
      <c r="K251" s="4">
        <f t="shared" si="19"/>
        <v>0</v>
      </c>
      <c r="L251" s="10">
        <v>0.2</v>
      </c>
      <c r="M251" s="9">
        <f t="shared" si="24"/>
        <v>0</v>
      </c>
      <c r="N251" s="11">
        <f t="shared" si="25"/>
        <v>0</v>
      </c>
    </row>
    <row r="252" spans="1:17" x14ac:dyDescent="0.35">
      <c r="A252" s="12">
        <v>218</v>
      </c>
      <c r="B252" s="98" t="s">
        <v>81</v>
      </c>
      <c r="C252" s="98"/>
      <c r="D252" s="98"/>
      <c r="E252" s="25"/>
      <c r="F252" s="98" t="s">
        <v>66</v>
      </c>
      <c r="G252" s="98"/>
      <c r="H252" s="25" t="s">
        <v>0</v>
      </c>
      <c r="I252" s="9"/>
      <c r="J252" s="20">
        <v>10</v>
      </c>
      <c r="K252" s="4">
        <f t="shared" si="19"/>
        <v>0</v>
      </c>
      <c r="L252" s="10">
        <v>0.2</v>
      </c>
      <c r="M252" s="9">
        <f t="shared" si="24"/>
        <v>0</v>
      </c>
      <c r="N252" s="11">
        <f t="shared" si="25"/>
        <v>0</v>
      </c>
    </row>
    <row r="253" spans="1:17" x14ac:dyDescent="0.35">
      <c r="A253" s="12">
        <v>219</v>
      </c>
      <c r="B253" s="98" t="s">
        <v>81</v>
      </c>
      <c r="C253" s="98"/>
      <c r="D253" s="98"/>
      <c r="E253" s="25"/>
      <c r="F253" s="98" t="s">
        <v>67</v>
      </c>
      <c r="G253" s="98"/>
      <c r="H253" s="25" t="s">
        <v>0</v>
      </c>
      <c r="I253" s="9"/>
      <c r="J253" s="20">
        <v>2</v>
      </c>
      <c r="K253" s="4">
        <f t="shared" si="19"/>
        <v>0</v>
      </c>
      <c r="L253" s="10">
        <v>0.2</v>
      </c>
      <c r="M253" s="9">
        <f t="shared" si="24"/>
        <v>0</v>
      </c>
      <c r="N253" s="11">
        <f t="shared" si="25"/>
        <v>0</v>
      </c>
    </row>
    <row r="254" spans="1:17" x14ac:dyDescent="0.35">
      <c r="A254" s="12">
        <v>220</v>
      </c>
      <c r="B254" s="98" t="s">
        <v>188</v>
      </c>
      <c r="C254" s="98"/>
      <c r="D254" s="98"/>
      <c r="E254" s="25"/>
      <c r="F254" s="98"/>
      <c r="G254" s="98"/>
      <c r="H254" s="25" t="s">
        <v>0</v>
      </c>
      <c r="I254" s="9"/>
      <c r="J254" s="20">
        <v>3</v>
      </c>
      <c r="K254" s="4">
        <f t="shared" si="19"/>
        <v>0</v>
      </c>
      <c r="L254" s="10">
        <v>0.2</v>
      </c>
      <c r="M254" s="9">
        <f t="shared" si="24"/>
        <v>0</v>
      </c>
      <c r="N254" s="11">
        <f t="shared" si="25"/>
        <v>0</v>
      </c>
    </row>
    <row r="255" spans="1:17" x14ac:dyDescent="0.35">
      <c r="A255" s="12">
        <v>221</v>
      </c>
      <c r="B255" s="98" t="s">
        <v>189</v>
      </c>
      <c r="C255" s="98"/>
      <c r="D255" s="98"/>
      <c r="E255" s="25"/>
      <c r="F255" s="98"/>
      <c r="G255" s="98"/>
      <c r="H255" s="25" t="s">
        <v>0</v>
      </c>
      <c r="I255" s="9"/>
      <c r="J255" s="26">
        <v>1</v>
      </c>
      <c r="K255" s="4">
        <f t="shared" si="19"/>
        <v>0</v>
      </c>
      <c r="L255" s="10">
        <v>0.2</v>
      </c>
      <c r="M255" s="9">
        <f t="shared" si="24"/>
        <v>0</v>
      </c>
      <c r="N255" s="11">
        <f t="shared" si="25"/>
        <v>0</v>
      </c>
    </row>
    <row r="256" spans="1:17" x14ac:dyDescent="0.35">
      <c r="A256" s="12">
        <v>222</v>
      </c>
      <c r="B256" s="98" t="s">
        <v>190</v>
      </c>
      <c r="C256" s="98"/>
      <c r="D256" s="98"/>
      <c r="E256" s="26"/>
      <c r="F256" s="102"/>
      <c r="G256" s="126"/>
      <c r="H256" s="25" t="s">
        <v>0</v>
      </c>
      <c r="I256" s="9"/>
      <c r="J256" s="20">
        <v>3</v>
      </c>
      <c r="K256" s="4">
        <f t="shared" si="19"/>
        <v>0</v>
      </c>
      <c r="L256" s="10">
        <v>0.2</v>
      </c>
      <c r="M256" s="9">
        <f t="shared" si="24"/>
        <v>0</v>
      </c>
      <c r="N256" s="11">
        <f t="shared" si="25"/>
        <v>0</v>
      </c>
    </row>
    <row r="257" spans="1:14" x14ac:dyDescent="0.35">
      <c r="A257" s="12">
        <v>223</v>
      </c>
      <c r="B257" s="98" t="s">
        <v>191</v>
      </c>
      <c r="C257" s="98"/>
      <c r="D257" s="98"/>
      <c r="E257" s="25"/>
      <c r="F257" s="98"/>
      <c r="G257" s="98"/>
      <c r="H257" s="25" t="s">
        <v>0</v>
      </c>
      <c r="I257" s="9"/>
      <c r="J257" s="20">
        <v>3</v>
      </c>
      <c r="K257" s="4">
        <f t="shared" si="19"/>
        <v>0</v>
      </c>
      <c r="L257" s="10">
        <v>0.2</v>
      </c>
      <c r="M257" s="9">
        <f t="shared" si="24"/>
        <v>0</v>
      </c>
      <c r="N257" s="11">
        <f t="shared" si="25"/>
        <v>0</v>
      </c>
    </row>
    <row r="258" spans="1:14" x14ac:dyDescent="0.35">
      <c r="A258" s="12">
        <v>224</v>
      </c>
      <c r="B258" s="98" t="s">
        <v>23</v>
      </c>
      <c r="C258" s="98"/>
      <c r="D258" s="98"/>
      <c r="E258" s="26"/>
      <c r="F258" s="102"/>
      <c r="G258" s="126"/>
      <c r="H258" s="25" t="s">
        <v>0</v>
      </c>
      <c r="I258" s="9"/>
      <c r="J258" s="20">
        <v>5</v>
      </c>
      <c r="K258" s="4">
        <f t="shared" si="19"/>
        <v>0</v>
      </c>
      <c r="L258" s="10">
        <v>0.2</v>
      </c>
      <c r="M258" s="9">
        <f t="shared" si="24"/>
        <v>0</v>
      </c>
      <c r="N258" s="11">
        <f t="shared" si="25"/>
        <v>0</v>
      </c>
    </row>
    <row r="259" spans="1:14" x14ac:dyDescent="0.35">
      <c r="A259" s="12">
        <v>225</v>
      </c>
      <c r="B259" s="102" t="s">
        <v>24</v>
      </c>
      <c r="C259" s="126"/>
      <c r="D259" s="103"/>
      <c r="E259" s="28"/>
      <c r="F259" s="102"/>
      <c r="G259" s="126"/>
      <c r="H259" s="25" t="s">
        <v>0</v>
      </c>
      <c r="I259" s="9"/>
      <c r="J259" s="20">
        <v>5</v>
      </c>
      <c r="K259" s="4">
        <f t="shared" si="19"/>
        <v>0</v>
      </c>
      <c r="L259" s="10">
        <v>0.2</v>
      </c>
      <c r="M259" s="9">
        <f t="shared" si="24"/>
        <v>0</v>
      </c>
      <c r="N259" s="11">
        <f t="shared" si="25"/>
        <v>0</v>
      </c>
    </row>
    <row r="260" spans="1:14" x14ac:dyDescent="0.35">
      <c r="A260" s="12">
        <v>226</v>
      </c>
      <c r="B260" s="102" t="s">
        <v>144</v>
      </c>
      <c r="C260" s="126"/>
      <c r="D260" s="103"/>
      <c r="E260" s="27"/>
      <c r="F260" s="98"/>
      <c r="G260" s="98"/>
      <c r="H260" s="25" t="s">
        <v>0</v>
      </c>
      <c r="I260" s="9"/>
      <c r="J260" s="20">
        <v>10</v>
      </c>
      <c r="K260" s="4">
        <f t="shared" si="19"/>
        <v>0</v>
      </c>
      <c r="L260" s="10">
        <v>0.2</v>
      </c>
      <c r="M260" s="9">
        <f t="shared" si="24"/>
        <v>0</v>
      </c>
      <c r="N260" s="11">
        <f t="shared" si="25"/>
        <v>0</v>
      </c>
    </row>
    <row r="261" spans="1:14" x14ac:dyDescent="0.35">
      <c r="A261" s="99" t="s">
        <v>118</v>
      </c>
      <c r="B261" s="100"/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1"/>
    </row>
    <row r="262" spans="1:14" x14ac:dyDescent="0.35">
      <c r="A262" s="12">
        <v>227</v>
      </c>
      <c r="B262" s="102" t="s">
        <v>121</v>
      </c>
      <c r="C262" s="126"/>
      <c r="D262" s="103"/>
      <c r="E262" s="28"/>
      <c r="F262" s="102"/>
      <c r="G262" s="126"/>
      <c r="H262" s="25" t="s">
        <v>0</v>
      </c>
      <c r="I262" s="9"/>
      <c r="J262" s="20">
        <v>5</v>
      </c>
      <c r="K262" s="4">
        <f t="shared" si="19"/>
        <v>0</v>
      </c>
      <c r="L262" s="10">
        <v>0.2</v>
      </c>
      <c r="M262" s="9">
        <f t="shared" ref="M262:M273" si="26">SUM(K262*0.2)</f>
        <v>0</v>
      </c>
      <c r="N262" s="11">
        <f t="shared" ref="N262:N273" si="27">SUM(K262+M262)</f>
        <v>0</v>
      </c>
    </row>
    <row r="263" spans="1:14" x14ac:dyDescent="0.35">
      <c r="A263" s="12">
        <v>228</v>
      </c>
      <c r="B263" s="102" t="s">
        <v>122</v>
      </c>
      <c r="C263" s="126"/>
      <c r="D263" s="103"/>
      <c r="E263" s="28"/>
      <c r="F263" s="102"/>
      <c r="G263" s="126"/>
      <c r="H263" s="25" t="s">
        <v>0</v>
      </c>
      <c r="I263" s="9"/>
      <c r="J263" s="20">
        <v>5</v>
      </c>
      <c r="K263" s="4">
        <f t="shared" si="19"/>
        <v>0</v>
      </c>
      <c r="L263" s="10">
        <v>0.2</v>
      </c>
      <c r="M263" s="9">
        <f t="shared" si="26"/>
        <v>0</v>
      </c>
      <c r="N263" s="11">
        <f t="shared" si="27"/>
        <v>0</v>
      </c>
    </row>
    <row r="264" spans="1:14" x14ac:dyDescent="0.35">
      <c r="A264" s="12">
        <v>229</v>
      </c>
      <c r="B264" s="102" t="s">
        <v>120</v>
      </c>
      <c r="C264" s="126"/>
      <c r="D264" s="103"/>
      <c r="E264" s="28"/>
      <c r="F264" s="102"/>
      <c r="G264" s="126"/>
      <c r="H264" s="25" t="s">
        <v>0</v>
      </c>
      <c r="I264" s="9"/>
      <c r="J264" s="20">
        <v>5</v>
      </c>
      <c r="K264" s="4">
        <f t="shared" si="19"/>
        <v>0</v>
      </c>
      <c r="L264" s="10">
        <v>0.2</v>
      </c>
      <c r="M264" s="9">
        <f t="shared" si="26"/>
        <v>0</v>
      </c>
      <c r="N264" s="11">
        <f t="shared" si="27"/>
        <v>0</v>
      </c>
    </row>
    <row r="265" spans="1:14" x14ac:dyDescent="0.35">
      <c r="A265" s="12">
        <v>230</v>
      </c>
      <c r="B265" s="98" t="s">
        <v>116</v>
      </c>
      <c r="C265" s="98"/>
      <c r="D265" s="98"/>
      <c r="E265" s="25"/>
      <c r="F265" s="98"/>
      <c r="G265" s="98"/>
      <c r="H265" s="25" t="s">
        <v>0</v>
      </c>
      <c r="I265" s="9"/>
      <c r="J265" s="20">
        <v>5</v>
      </c>
      <c r="K265" s="4">
        <f t="shared" si="19"/>
        <v>0</v>
      </c>
      <c r="L265" s="10">
        <v>0.2</v>
      </c>
      <c r="M265" s="9">
        <f t="shared" si="26"/>
        <v>0</v>
      </c>
      <c r="N265" s="11">
        <f t="shared" si="27"/>
        <v>0</v>
      </c>
    </row>
    <row r="266" spans="1:14" x14ac:dyDescent="0.35">
      <c r="A266" s="12">
        <v>231</v>
      </c>
      <c r="B266" s="102" t="s">
        <v>117</v>
      </c>
      <c r="C266" s="126"/>
      <c r="D266" s="103"/>
      <c r="E266" s="28"/>
      <c r="F266" s="102"/>
      <c r="G266" s="126"/>
      <c r="H266" s="25" t="s">
        <v>0</v>
      </c>
      <c r="I266" s="9"/>
      <c r="J266" s="20">
        <v>2</v>
      </c>
      <c r="K266" s="4">
        <f t="shared" si="19"/>
        <v>0</v>
      </c>
      <c r="L266" s="10">
        <v>0.2</v>
      </c>
      <c r="M266" s="9">
        <f t="shared" si="26"/>
        <v>0</v>
      </c>
      <c r="N266" s="11">
        <f t="shared" si="27"/>
        <v>0</v>
      </c>
    </row>
    <row r="267" spans="1:14" ht="15" customHeight="1" x14ac:dyDescent="0.35">
      <c r="A267" s="12">
        <v>232</v>
      </c>
      <c r="B267" s="102" t="s">
        <v>136</v>
      </c>
      <c r="C267" s="126"/>
      <c r="D267" s="103"/>
      <c r="E267" s="25"/>
      <c r="F267" s="127" t="s">
        <v>53</v>
      </c>
      <c r="G267" s="128"/>
      <c r="H267" s="25" t="s">
        <v>0</v>
      </c>
      <c r="I267" s="9"/>
      <c r="J267" s="26">
        <v>1</v>
      </c>
      <c r="K267" s="4">
        <f t="shared" si="19"/>
        <v>0</v>
      </c>
      <c r="L267" s="10">
        <v>0.2</v>
      </c>
      <c r="M267" s="9">
        <f t="shared" si="26"/>
        <v>0</v>
      </c>
      <c r="N267" s="11">
        <f t="shared" si="27"/>
        <v>0</v>
      </c>
    </row>
    <row r="268" spans="1:14" x14ac:dyDescent="0.35">
      <c r="A268" s="12">
        <v>233</v>
      </c>
      <c r="B268" s="102" t="s">
        <v>137</v>
      </c>
      <c r="C268" s="126"/>
      <c r="D268" s="103"/>
      <c r="E268" s="23"/>
      <c r="F268" s="129"/>
      <c r="G268" s="130"/>
      <c r="H268" s="25" t="s">
        <v>0</v>
      </c>
      <c r="I268" s="9"/>
      <c r="J268" s="26">
        <v>1</v>
      </c>
      <c r="K268" s="4">
        <f t="shared" si="19"/>
        <v>0</v>
      </c>
      <c r="L268" s="10">
        <v>0.2</v>
      </c>
      <c r="M268" s="9">
        <f t="shared" si="26"/>
        <v>0</v>
      </c>
      <c r="N268" s="11">
        <f t="shared" si="27"/>
        <v>0</v>
      </c>
    </row>
    <row r="269" spans="1:14" x14ac:dyDescent="0.35">
      <c r="A269" s="12">
        <v>234</v>
      </c>
      <c r="B269" s="102" t="s">
        <v>136</v>
      </c>
      <c r="C269" s="126"/>
      <c r="D269" s="103"/>
      <c r="E269" s="25"/>
      <c r="F269" s="127" t="s">
        <v>54</v>
      </c>
      <c r="G269" s="128"/>
      <c r="H269" s="25" t="s">
        <v>0</v>
      </c>
      <c r="I269" s="9"/>
      <c r="J269" s="20">
        <v>1</v>
      </c>
      <c r="K269" s="4">
        <f t="shared" si="19"/>
        <v>0</v>
      </c>
      <c r="L269" s="10">
        <v>0.2</v>
      </c>
      <c r="M269" s="9">
        <f t="shared" si="26"/>
        <v>0</v>
      </c>
      <c r="N269" s="11">
        <f t="shared" si="27"/>
        <v>0</v>
      </c>
    </row>
    <row r="270" spans="1:14" x14ac:dyDescent="0.35">
      <c r="A270" s="12">
        <v>235</v>
      </c>
      <c r="B270" s="102" t="s">
        <v>137</v>
      </c>
      <c r="C270" s="126"/>
      <c r="D270" s="103"/>
      <c r="E270" s="23"/>
      <c r="F270" s="129"/>
      <c r="G270" s="130"/>
      <c r="H270" s="25" t="s">
        <v>0</v>
      </c>
      <c r="I270" s="9"/>
      <c r="J270" s="20">
        <v>1</v>
      </c>
      <c r="K270" s="4">
        <f t="shared" si="19"/>
        <v>0</v>
      </c>
      <c r="L270" s="10">
        <v>0.2</v>
      </c>
      <c r="M270" s="9">
        <f t="shared" si="26"/>
        <v>0</v>
      </c>
      <c r="N270" s="11">
        <f t="shared" si="27"/>
        <v>0</v>
      </c>
    </row>
    <row r="271" spans="1:14" ht="16.5" x14ac:dyDescent="0.35">
      <c r="A271" s="12">
        <v>236</v>
      </c>
      <c r="B271" s="102" t="s">
        <v>136</v>
      </c>
      <c r="C271" s="126"/>
      <c r="D271" s="103"/>
      <c r="E271" s="25"/>
      <c r="F271" s="127" t="s">
        <v>95</v>
      </c>
      <c r="G271" s="128"/>
      <c r="H271" s="25" t="s">
        <v>187</v>
      </c>
      <c r="I271" s="9"/>
      <c r="J271" s="20">
        <v>1</v>
      </c>
      <c r="K271" s="4">
        <f t="shared" si="19"/>
        <v>0</v>
      </c>
      <c r="L271" s="10">
        <v>0.2</v>
      </c>
      <c r="M271" s="9">
        <f t="shared" si="26"/>
        <v>0</v>
      </c>
      <c r="N271" s="11">
        <f t="shared" si="27"/>
        <v>0</v>
      </c>
    </row>
    <row r="272" spans="1:14" ht="16.5" x14ac:dyDescent="0.35">
      <c r="A272" s="12">
        <v>237</v>
      </c>
      <c r="B272" s="102" t="s">
        <v>137</v>
      </c>
      <c r="C272" s="126"/>
      <c r="D272" s="103"/>
      <c r="E272" s="23"/>
      <c r="F272" s="129"/>
      <c r="G272" s="130"/>
      <c r="H272" s="25" t="s">
        <v>187</v>
      </c>
      <c r="I272" s="9"/>
      <c r="J272" s="20">
        <v>1</v>
      </c>
      <c r="K272" s="4">
        <f t="shared" si="19"/>
        <v>0</v>
      </c>
      <c r="L272" s="10">
        <v>0.2</v>
      </c>
      <c r="M272" s="9">
        <f t="shared" si="26"/>
        <v>0</v>
      </c>
      <c r="N272" s="11">
        <f t="shared" si="27"/>
        <v>0</v>
      </c>
    </row>
    <row r="273" spans="1:14" x14ac:dyDescent="0.35">
      <c r="A273" s="12">
        <v>238</v>
      </c>
      <c r="B273" s="102" t="s">
        <v>119</v>
      </c>
      <c r="C273" s="126"/>
      <c r="D273" s="103"/>
      <c r="E273" s="28"/>
      <c r="F273" s="102"/>
      <c r="G273" s="126"/>
      <c r="H273" s="25" t="s">
        <v>0</v>
      </c>
      <c r="I273" s="9"/>
      <c r="J273" s="20">
        <v>3</v>
      </c>
      <c r="K273" s="4">
        <f t="shared" si="19"/>
        <v>0</v>
      </c>
      <c r="L273" s="10">
        <v>0.2</v>
      </c>
      <c r="M273" s="9">
        <f t="shared" si="26"/>
        <v>0</v>
      </c>
      <c r="N273" s="11">
        <f t="shared" si="27"/>
        <v>0</v>
      </c>
    </row>
    <row r="274" spans="1:14" x14ac:dyDescent="0.35">
      <c r="A274" s="99" t="s">
        <v>123</v>
      </c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1"/>
    </row>
    <row r="275" spans="1:14" x14ac:dyDescent="0.35">
      <c r="A275" s="12">
        <v>239</v>
      </c>
      <c r="B275" s="98" t="s">
        <v>25</v>
      </c>
      <c r="C275" s="98"/>
      <c r="D275" s="98"/>
      <c r="E275" s="25"/>
      <c r="F275" s="98"/>
      <c r="G275" s="98"/>
      <c r="H275" s="25" t="s">
        <v>26</v>
      </c>
      <c r="I275" s="9"/>
      <c r="J275" s="20">
        <v>15</v>
      </c>
      <c r="K275" s="4">
        <f t="shared" si="19"/>
        <v>0</v>
      </c>
      <c r="L275" s="10">
        <v>0.2</v>
      </c>
      <c r="M275" s="9">
        <f>SUM(K275*0.2)</f>
        <v>0</v>
      </c>
      <c r="N275" s="11">
        <f>SUM(K275+M275)</f>
        <v>0</v>
      </c>
    </row>
    <row r="276" spans="1:14" x14ac:dyDescent="0.35">
      <c r="A276" s="12">
        <v>240</v>
      </c>
      <c r="B276" s="98" t="s">
        <v>27</v>
      </c>
      <c r="C276" s="98"/>
      <c r="D276" s="98"/>
      <c r="E276" s="25"/>
      <c r="F276" s="98"/>
      <c r="G276" s="98"/>
      <c r="H276" s="25" t="s">
        <v>26</v>
      </c>
      <c r="I276" s="9"/>
      <c r="J276" s="20">
        <v>15</v>
      </c>
      <c r="K276" s="4">
        <f t="shared" si="19"/>
        <v>0</v>
      </c>
      <c r="L276" s="10">
        <v>0.2</v>
      </c>
      <c r="M276" s="9">
        <f>SUM(K276*0.2)</f>
        <v>0</v>
      </c>
      <c r="N276" s="11">
        <f>SUM(K276+M276)</f>
        <v>0</v>
      </c>
    </row>
    <row r="277" spans="1:14" x14ac:dyDescent="0.35">
      <c r="A277" s="99" t="s">
        <v>50</v>
      </c>
      <c r="B277" s="100"/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1"/>
    </row>
    <row r="278" spans="1:14" x14ac:dyDescent="0.35">
      <c r="A278" s="12">
        <v>241</v>
      </c>
      <c r="B278" s="98" t="s">
        <v>46</v>
      </c>
      <c r="C278" s="98"/>
      <c r="D278" s="98"/>
      <c r="E278" s="25"/>
      <c r="F278" s="98"/>
      <c r="G278" s="98"/>
      <c r="H278" s="25" t="s">
        <v>26</v>
      </c>
      <c r="I278" s="9"/>
      <c r="J278" s="20">
        <v>10</v>
      </c>
      <c r="K278" s="4">
        <f t="shared" si="19"/>
        <v>0</v>
      </c>
      <c r="L278" s="10">
        <v>0.2</v>
      </c>
      <c r="M278" s="9">
        <f>SUM(K278*0.2)</f>
        <v>0</v>
      </c>
      <c r="N278" s="11">
        <f>SUM(K278+M278)</f>
        <v>0</v>
      </c>
    </row>
    <row r="279" spans="1:14" ht="15" thickBot="1" x14ac:dyDescent="0.4">
      <c r="A279" s="78">
        <v>242</v>
      </c>
      <c r="B279" s="122" t="s">
        <v>124</v>
      </c>
      <c r="C279" s="123"/>
      <c r="D279" s="124"/>
      <c r="E279" s="84"/>
      <c r="F279" s="125"/>
      <c r="G279" s="125"/>
      <c r="H279" s="49" t="s">
        <v>26</v>
      </c>
      <c r="I279" s="52"/>
      <c r="J279" s="50">
        <v>20</v>
      </c>
      <c r="K279" s="18">
        <f t="shared" si="19"/>
        <v>0</v>
      </c>
      <c r="L279" s="51">
        <v>0.2</v>
      </c>
      <c r="M279" s="52">
        <f>SUM(K279*0.2)</f>
        <v>0</v>
      </c>
      <c r="N279" s="53">
        <f>SUM(K279+M279)</f>
        <v>0</v>
      </c>
    </row>
    <row r="280" spans="1:14" ht="15" customHeight="1" x14ac:dyDescent="0.35">
      <c r="A280" s="107" t="s">
        <v>96</v>
      </c>
      <c r="B280" s="110" t="s">
        <v>94</v>
      </c>
      <c r="C280" s="111"/>
      <c r="D280" s="112"/>
      <c r="E280" s="95" t="s">
        <v>87</v>
      </c>
      <c r="F280" s="110" t="s">
        <v>33</v>
      </c>
      <c r="G280" s="111"/>
      <c r="H280" s="95" t="s">
        <v>35</v>
      </c>
      <c r="I280" s="95" t="s">
        <v>250</v>
      </c>
      <c r="J280" s="95" t="s">
        <v>145</v>
      </c>
      <c r="K280" s="95" t="s">
        <v>153</v>
      </c>
      <c r="L280" s="95" t="s">
        <v>146</v>
      </c>
      <c r="M280" s="95" t="s">
        <v>147</v>
      </c>
      <c r="N280" s="119" t="s">
        <v>36</v>
      </c>
    </row>
    <row r="281" spans="1:14" x14ac:dyDescent="0.35">
      <c r="A281" s="108"/>
      <c r="B281" s="113"/>
      <c r="C281" s="114"/>
      <c r="D281" s="115"/>
      <c r="E281" s="96"/>
      <c r="F281" s="113"/>
      <c r="G281" s="114"/>
      <c r="H281" s="96"/>
      <c r="I281" s="96"/>
      <c r="J281" s="96"/>
      <c r="K281" s="96"/>
      <c r="L281" s="96"/>
      <c r="M281" s="96"/>
      <c r="N281" s="120"/>
    </row>
    <row r="282" spans="1:14" x14ac:dyDescent="0.35">
      <c r="A282" s="108"/>
      <c r="B282" s="113"/>
      <c r="C282" s="114"/>
      <c r="D282" s="115"/>
      <c r="E282" s="96"/>
      <c r="F282" s="113"/>
      <c r="G282" s="114"/>
      <c r="H282" s="96"/>
      <c r="I282" s="96"/>
      <c r="J282" s="96"/>
      <c r="K282" s="96"/>
      <c r="L282" s="96"/>
      <c r="M282" s="96"/>
      <c r="N282" s="120"/>
    </row>
    <row r="283" spans="1:14" ht="15" customHeight="1" thickBot="1" x14ac:dyDescent="0.4">
      <c r="A283" s="109"/>
      <c r="B283" s="116"/>
      <c r="C283" s="117"/>
      <c r="D283" s="118"/>
      <c r="E283" s="97"/>
      <c r="F283" s="116"/>
      <c r="G283" s="117"/>
      <c r="H283" s="97"/>
      <c r="I283" s="97"/>
      <c r="J283" s="97"/>
      <c r="K283" s="97"/>
      <c r="L283" s="97"/>
      <c r="M283" s="97"/>
      <c r="N283" s="121"/>
    </row>
    <row r="284" spans="1:14" ht="17.5" x14ac:dyDescent="0.35">
      <c r="A284" s="104" t="s">
        <v>52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6"/>
    </row>
    <row r="285" spans="1:14" x14ac:dyDescent="0.35">
      <c r="A285" s="99" t="s">
        <v>149</v>
      </c>
      <c r="B285" s="100"/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1"/>
    </row>
    <row r="286" spans="1:14" x14ac:dyDescent="0.35">
      <c r="A286" s="12">
        <v>243</v>
      </c>
      <c r="B286" s="98" t="s">
        <v>55</v>
      </c>
      <c r="C286" s="98"/>
      <c r="D286" s="98"/>
      <c r="E286" s="25"/>
      <c r="F286" s="98" t="s">
        <v>53</v>
      </c>
      <c r="G286" s="98"/>
      <c r="H286" s="25" t="s">
        <v>151</v>
      </c>
      <c r="I286" s="9"/>
      <c r="J286" s="20">
        <v>25</v>
      </c>
      <c r="K286" s="4">
        <f t="shared" ref="K286:K312" si="28">SUM(I286*J286)</f>
        <v>0</v>
      </c>
      <c r="L286" s="10">
        <v>0.2</v>
      </c>
      <c r="M286" s="9">
        <f t="shared" ref="M286:M291" si="29">SUM(K286*0.2)</f>
        <v>0</v>
      </c>
      <c r="N286" s="11">
        <f t="shared" ref="N286:N291" si="30">SUM(K286+M286)</f>
        <v>0</v>
      </c>
    </row>
    <row r="287" spans="1:14" x14ac:dyDescent="0.35">
      <c r="A287" s="12">
        <v>244</v>
      </c>
      <c r="B287" s="98" t="s">
        <v>55</v>
      </c>
      <c r="C287" s="98"/>
      <c r="D287" s="98"/>
      <c r="E287" s="25"/>
      <c r="F287" s="98" t="s">
        <v>54</v>
      </c>
      <c r="G287" s="98"/>
      <c r="H287" s="25" t="s">
        <v>151</v>
      </c>
      <c r="I287" s="9"/>
      <c r="J287" s="20">
        <v>3</v>
      </c>
      <c r="K287" s="4">
        <f t="shared" si="28"/>
        <v>0</v>
      </c>
      <c r="L287" s="10">
        <v>0.2</v>
      </c>
      <c r="M287" s="9">
        <f t="shared" si="29"/>
        <v>0</v>
      </c>
      <c r="N287" s="11">
        <f t="shared" si="30"/>
        <v>0</v>
      </c>
    </row>
    <row r="288" spans="1:14" x14ac:dyDescent="0.35">
      <c r="A288" s="12">
        <v>245</v>
      </c>
      <c r="B288" s="98" t="s">
        <v>55</v>
      </c>
      <c r="C288" s="98"/>
      <c r="D288" s="98"/>
      <c r="E288" s="25"/>
      <c r="F288" s="98" t="s">
        <v>2</v>
      </c>
      <c r="G288" s="98"/>
      <c r="H288" s="25" t="s">
        <v>151</v>
      </c>
      <c r="I288" s="9"/>
      <c r="J288" s="20">
        <v>5</v>
      </c>
      <c r="K288" s="4">
        <f t="shared" si="28"/>
        <v>0</v>
      </c>
      <c r="L288" s="10">
        <v>0.2</v>
      </c>
      <c r="M288" s="9">
        <f t="shared" si="29"/>
        <v>0</v>
      </c>
      <c r="N288" s="11">
        <f t="shared" si="30"/>
        <v>0</v>
      </c>
    </row>
    <row r="289" spans="1:14" x14ac:dyDescent="0.35">
      <c r="A289" s="12">
        <v>246</v>
      </c>
      <c r="B289" s="98" t="s">
        <v>28</v>
      </c>
      <c r="C289" s="98"/>
      <c r="D289" s="98"/>
      <c r="E289" s="25"/>
      <c r="F289" s="98"/>
      <c r="G289" s="98"/>
      <c r="H289" s="25" t="s">
        <v>151</v>
      </c>
      <c r="I289" s="9"/>
      <c r="J289" s="20">
        <v>51</v>
      </c>
      <c r="K289" s="4">
        <f t="shared" si="28"/>
        <v>0</v>
      </c>
      <c r="L289" s="10">
        <v>0.2</v>
      </c>
      <c r="M289" s="9">
        <f t="shared" si="29"/>
        <v>0</v>
      </c>
      <c r="N289" s="11">
        <f t="shared" si="30"/>
        <v>0</v>
      </c>
    </row>
    <row r="290" spans="1:14" x14ac:dyDescent="0.35">
      <c r="A290" s="12">
        <v>247</v>
      </c>
      <c r="B290" s="98" t="s">
        <v>56</v>
      </c>
      <c r="C290" s="98"/>
      <c r="D290" s="98"/>
      <c r="E290" s="25"/>
      <c r="F290" s="98"/>
      <c r="G290" s="98"/>
      <c r="H290" s="25" t="s">
        <v>151</v>
      </c>
      <c r="I290" s="9"/>
      <c r="J290" s="20">
        <v>100</v>
      </c>
      <c r="K290" s="4">
        <f t="shared" si="28"/>
        <v>0</v>
      </c>
      <c r="L290" s="10">
        <v>0.2</v>
      </c>
      <c r="M290" s="9">
        <f t="shared" si="29"/>
        <v>0</v>
      </c>
      <c r="N290" s="11">
        <f t="shared" si="30"/>
        <v>0</v>
      </c>
    </row>
    <row r="291" spans="1:14" x14ac:dyDescent="0.35">
      <c r="A291" s="12">
        <v>248</v>
      </c>
      <c r="B291" s="98" t="s">
        <v>101</v>
      </c>
      <c r="C291" s="98"/>
      <c r="D291" s="98"/>
      <c r="E291" s="25"/>
      <c r="F291" s="98" t="s">
        <v>58</v>
      </c>
      <c r="G291" s="98"/>
      <c r="H291" s="25" t="s">
        <v>151</v>
      </c>
      <c r="I291" s="9"/>
      <c r="J291" s="20">
        <v>25</v>
      </c>
      <c r="K291" s="4">
        <f t="shared" si="28"/>
        <v>0</v>
      </c>
      <c r="L291" s="10">
        <v>0.2</v>
      </c>
      <c r="M291" s="9">
        <f t="shared" si="29"/>
        <v>0</v>
      </c>
      <c r="N291" s="11">
        <f t="shared" si="30"/>
        <v>0</v>
      </c>
    </row>
    <row r="292" spans="1:14" x14ac:dyDescent="0.35">
      <c r="A292" s="99" t="s">
        <v>150</v>
      </c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1"/>
    </row>
    <row r="293" spans="1:14" x14ac:dyDescent="0.35">
      <c r="A293" s="12">
        <v>249</v>
      </c>
      <c r="B293" s="98" t="s">
        <v>55</v>
      </c>
      <c r="C293" s="98"/>
      <c r="D293" s="98"/>
      <c r="E293" s="25"/>
      <c r="F293" s="102" t="s">
        <v>53</v>
      </c>
      <c r="G293" s="103"/>
      <c r="H293" s="25" t="s">
        <v>57</v>
      </c>
      <c r="I293" s="9"/>
      <c r="J293" s="20">
        <v>100</v>
      </c>
      <c r="K293" s="4">
        <f t="shared" si="28"/>
        <v>0</v>
      </c>
      <c r="L293" s="10">
        <v>0.2</v>
      </c>
      <c r="M293" s="9">
        <f t="shared" ref="M293:M304" si="31">SUM(K293*0.2)</f>
        <v>0</v>
      </c>
      <c r="N293" s="11">
        <f t="shared" ref="N293:N304" si="32">SUM(K293+M293)</f>
        <v>0</v>
      </c>
    </row>
    <row r="294" spans="1:14" x14ac:dyDescent="0.35">
      <c r="A294" s="12">
        <v>250</v>
      </c>
      <c r="B294" s="98" t="s">
        <v>55</v>
      </c>
      <c r="C294" s="98"/>
      <c r="D294" s="98"/>
      <c r="E294" s="25"/>
      <c r="F294" s="102" t="s">
        <v>54</v>
      </c>
      <c r="G294" s="103"/>
      <c r="H294" s="25" t="s">
        <v>57</v>
      </c>
      <c r="I294" s="9"/>
      <c r="J294" s="20">
        <v>10</v>
      </c>
      <c r="K294" s="4">
        <f t="shared" si="28"/>
        <v>0</v>
      </c>
      <c r="L294" s="10">
        <v>0.2</v>
      </c>
      <c r="M294" s="9">
        <f t="shared" si="31"/>
        <v>0</v>
      </c>
      <c r="N294" s="11">
        <f t="shared" si="32"/>
        <v>0</v>
      </c>
    </row>
    <row r="295" spans="1:14" x14ac:dyDescent="0.35">
      <c r="A295" s="12">
        <v>251</v>
      </c>
      <c r="B295" s="98" t="s">
        <v>55</v>
      </c>
      <c r="C295" s="98"/>
      <c r="D295" s="98"/>
      <c r="E295" s="25"/>
      <c r="F295" s="98" t="s">
        <v>2</v>
      </c>
      <c r="G295" s="98"/>
      <c r="H295" s="25" t="s">
        <v>57</v>
      </c>
      <c r="I295" s="9"/>
      <c r="J295" s="20">
        <v>20</v>
      </c>
      <c r="K295" s="4">
        <f t="shared" si="28"/>
        <v>0</v>
      </c>
      <c r="L295" s="10">
        <v>0.2</v>
      </c>
      <c r="M295" s="9">
        <f t="shared" si="31"/>
        <v>0</v>
      </c>
      <c r="N295" s="11">
        <f t="shared" si="32"/>
        <v>0</v>
      </c>
    </row>
    <row r="296" spans="1:14" x14ac:dyDescent="0.35">
      <c r="A296" s="12">
        <v>252</v>
      </c>
      <c r="B296" s="98" t="s">
        <v>28</v>
      </c>
      <c r="C296" s="98"/>
      <c r="D296" s="98"/>
      <c r="E296" s="25"/>
      <c r="F296" s="98"/>
      <c r="G296" s="98"/>
      <c r="H296" s="25" t="s">
        <v>57</v>
      </c>
      <c r="I296" s="9"/>
      <c r="J296" s="20">
        <v>200</v>
      </c>
      <c r="K296" s="4">
        <f t="shared" si="28"/>
        <v>0</v>
      </c>
      <c r="L296" s="10">
        <v>0.2</v>
      </c>
      <c r="M296" s="9">
        <f t="shared" si="31"/>
        <v>0</v>
      </c>
      <c r="N296" s="11">
        <f t="shared" si="32"/>
        <v>0</v>
      </c>
    </row>
    <row r="297" spans="1:14" x14ac:dyDescent="0.35">
      <c r="A297" s="12">
        <v>253</v>
      </c>
      <c r="B297" s="98" t="s">
        <v>56</v>
      </c>
      <c r="C297" s="98"/>
      <c r="D297" s="98"/>
      <c r="E297" s="25"/>
      <c r="F297" s="98"/>
      <c r="G297" s="98"/>
      <c r="H297" s="25" t="s">
        <v>57</v>
      </c>
      <c r="I297" s="9"/>
      <c r="J297" s="20">
        <v>100</v>
      </c>
      <c r="K297" s="4">
        <f t="shared" si="28"/>
        <v>0</v>
      </c>
      <c r="L297" s="10">
        <v>0.2</v>
      </c>
      <c r="M297" s="9">
        <f t="shared" si="31"/>
        <v>0</v>
      </c>
      <c r="N297" s="11">
        <f t="shared" si="32"/>
        <v>0</v>
      </c>
    </row>
    <row r="298" spans="1:14" x14ac:dyDescent="0.35">
      <c r="A298" s="12">
        <v>254</v>
      </c>
      <c r="B298" s="98" t="s">
        <v>155</v>
      </c>
      <c r="C298" s="98"/>
      <c r="D298" s="98"/>
      <c r="E298" s="25"/>
      <c r="F298" s="98" t="s">
        <v>58</v>
      </c>
      <c r="G298" s="98"/>
      <c r="H298" s="25" t="s">
        <v>57</v>
      </c>
      <c r="I298" s="9"/>
      <c r="J298" s="20">
        <v>25</v>
      </c>
      <c r="K298" s="4">
        <f t="shared" si="28"/>
        <v>0</v>
      </c>
      <c r="L298" s="10">
        <v>0.2</v>
      </c>
      <c r="M298" s="9">
        <f t="shared" si="31"/>
        <v>0</v>
      </c>
      <c r="N298" s="11">
        <f t="shared" si="32"/>
        <v>0</v>
      </c>
    </row>
    <row r="299" spans="1:14" x14ac:dyDescent="0.35">
      <c r="A299" s="12">
        <v>255</v>
      </c>
      <c r="B299" s="98" t="s">
        <v>41</v>
      </c>
      <c r="C299" s="98"/>
      <c r="D299" s="98"/>
      <c r="E299" s="25"/>
      <c r="F299" s="98"/>
      <c r="G299" s="98"/>
      <c r="H299" s="25" t="s">
        <v>57</v>
      </c>
      <c r="I299" s="9"/>
      <c r="J299" s="20">
        <v>5</v>
      </c>
      <c r="K299" s="4">
        <f t="shared" si="28"/>
        <v>0</v>
      </c>
      <c r="L299" s="10">
        <v>0.2</v>
      </c>
      <c r="M299" s="9">
        <f t="shared" si="31"/>
        <v>0</v>
      </c>
      <c r="N299" s="11">
        <f t="shared" si="32"/>
        <v>0</v>
      </c>
    </row>
    <row r="300" spans="1:14" x14ac:dyDescent="0.35">
      <c r="A300" s="12">
        <v>256</v>
      </c>
      <c r="B300" s="98" t="s">
        <v>42</v>
      </c>
      <c r="C300" s="98"/>
      <c r="D300" s="98"/>
      <c r="E300" s="25"/>
      <c r="F300" s="98"/>
      <c r="G300" s="98"/>
      <c r="H300" s="25" t="s">
        <v>57</v>
      </c>
      <c r="I300" s="9"/>
      <c r="J300" s="20">
        <v>2</v>
      </c>
      <c r="K300" s="4">
        <f t="shared" si="28"/>
        <v>0</v>
      </c>
      <c r="L300" s="10">
        <v>0.2</v>
      </c>
      <c r="M300" s="9">
        <f t="shared" si="31"/>
        <v>0</v>
      </c>
      <c r="N300" s="11">
        <f t="shared" si="32"/>
        <v>0</v>
      </c>
    </row>
    <row r="301" spans="1:14" x14ac:dyDescent="0.35">
      <c r="A301" s="12">
        <v>257</v>
      </c>
      <c r="B301" s="98" t="s">
        <v>43</v>
      </c>
      <c r="C301" s="98"/>
      <c r="D301" s="98"/>
      <c r="E301" s="25"/>
      <c r="F301" s="98"/>
      <c r="G301" s="98"/>
      <c r="H301" s="25" t="s">
        <v>57</v>
      </c>
      <c r="I301" s="9"/>
      <c r="J301" s="20">
        <v>2</v>
      </c>
      <c r="K301" s="4">
        <f t="shared" si="28"/>
        <v>0</v>
      </c>
      <c r="L301" s="10">
        <v>0.2</v>
      </c>
      <c r="M301" s="9">
        <f t="shared" si="31"/>
        <v>0</v>
      </c>
      <c r="N301" s="11">
        <f t="shared" si="32"/>
        <v>0</v>
      </c>
    </row>
    <row r="302" spans="1:14" x14ac:dyDescent="0.35">
      <c r="A302" s="12">
        <v>258</v>
      </c>
      <c r="B302" s="98" t="s">
        <v>156</v>
      </c>
      <c r="C302" s="98"/>
      <c r="D302" s="98"/>
      <c r="E302" s="25"/>
      <c r="F302" s="98"/>
      <c r="G302" s="98"/>
      <c r="H302" s="25" t="s">
        <v>57</v>
      </c>
      <c r="I302" s="9"/>
      <c r="J302" s="20">
        <v>2</v>
      </c>
      <c r="K302" s="4">
        <f t="shared" si="28"/>
        <v>0</v>
      </c>
      <c r="L302" s="10">
        <v>0.2</v>
      </c>
      <c r="M302" s="9">
        <f t="shared" si="31"/>
        <v>0</v>
      </c>
      <c r="N302" s="11">
        <f t="shared" si="32"/>
        <v>0</v>
      </c>
    </row>
    <row r="303" spans="1:14" s="43" customFormat="1" x14ac:dyDescent="0.35">
      <c r="A303" s="12">
        <v>259</v>
      </c>
      <c r="B303" s="98" t="s">
        <v>29</v>
      </c>
      <c r="C303" s="98"/>
      <c r="D303" s="98"/>
      <c r="E303" s="70"/>
      <c r="F303" s="98"/>
      <c r="G303" s="98"/>
      <c r="H303" s="70" t="s">
        <v>57</v>
      </c>
      <c r="I303" s="9"/>
      <c r="J303" s="20">
        <v>2</v>
      </c>
      <c r="K303" s="9">
        <f t="shared" si="28"/>
        <v>0</v>
      </c>
      <c r="L303" s="10">
        <v>0.2</v>
      </c>
      <c r="M303" s="9">
        <f t="shared" si="31"/>
        <v>0</v>
      </c>
      <c r="N303" s="11">
        <f t="shared" si="32"/>
        <v>0</v>
      </c>
    </row>
    <row r="304" spans="1:14" s="43" customFormat="1" x14ac:dyDescent="0.35">
      <c r="A304" s="12">
        <v>260</v>
      </c>
      <c r="B304" s="98" t="s">
        <v>30</v>
      </c>
      <c r="C304" s="98"/>
      <c r="D304" s="98"/>
      <c r="E304" s="70"/>
      <c r="F304" s="98"/>
      <c r="G304" s="98"/>
      <c r="H304" s="70" t="s">
        <v>57</v>
      </c>
      <c r="I304" s="9"/>
      <c r="J304" s="20">
        <v>2</v>
      </c>
      <c r="K304" s="9">
        <f t="shared" si="28"/>
        <v>0</v>
      </c>
      <c r="L304" s="10">
        <v>0.2</v>
      </c>
      <c r="M304" s="9">
        <f t="shared" si="31"/>
        <v>0</v>
      </c>
      <c r="N304" s="11">
        <f t="shared" si="32"/>
        <v>0</v>
      </c>
    </row>
    <row r="305" spans="1:14" x14ac:dyDescent="0.35">
      <c r="A305" s="99" t="s">
        <v>48</v>
      </c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1"/>
    </row>
    <row r="306" spans="1:14" x14ac:dyDescent="0.35">
      <c r="A306" s="12">
        <v>261</v>
      </c>
      <c r="B306" s="98" t="s">
        <v>31</v>
      </c>
      <c r="C306" s="98"/>
      <c r="D306" s="98"/>
      <c r="E306" s="25"/>
      <c r="F306" s="102" t="s">
        <v>53</v>
      </c>
      <c r="G306" s="103"/>
      <c r="H306" s="25" t="s">
        <v>0</v>
      </c>
      <c r="I306" s="9"/>
      <c r="J306" s="20">
        <v>125</v>
      </c>
      <c r="K306" s="4">
        <f t="shared" si="28"/>
        <v>0</v>
      </c>
      <c r="L306" s="10">
        <v>0.2</v>
      </c>
      <c r="M306" s="9">
        <f>SUM(K306*0.2)</f>
        <v>0</v>
      </c>
      <c r="N306" s="11">
        <f>SUM(K306+M306)</f>
        <v>0</v>
      </c>
    </row>
    <row r="307" spans="1:14" x14ac:dyDescent="0.35">
      <c r="A307" s="12">
        <v>262</v>
      </c>
      <c r="B307" s="98" t="s">
        <v>31</v>
      </c>
      <c r="C307" s="98"/>
      <c r="D307" s="98"/>
      <c r="E307" s="25"/>
      <c r="F307" s="102" t="s">
        <v>54</v>
      </c>
      <c r="G307" s="103"/>
      <c r="H307" s="25" t="s">
        <v>0</v>
      </c>
      <c r="I307" s="9"/>
      <c r="J307" s="20">
        <v>13</v>
      </c>
      <c r="K307" s="4">
        <f t="shared" si="28"/>
        <v>0</v>
      </c>
      <c r="L307" s="10">
        <v>0.2</v>
      </c>
      <c r="M307" s="9">
        <f>SUM(K307*0.2)</f>
        <v>0</v>
      </c>
      <c r="N307" s="11">
        <f>SUM(K307+M307)</f>
        <v>0</v>
      </c>
    </row>
    <row r="308" spans="1:14" x14ac:dyDescent="0.35">
      <c r="A308" s="12">
        <v>263</v>
      </c>
      <c r="B308" s="98" t="s">
        <v>31</v>
      </c>
      <c r="C308" s="98"/>
      <c r="D308" s="98"/>
      <c r="E308" s="25"/>
      <c r="F308" s="98" t="s">
        <v>2</v>
      </c>
      <c r="G308" s="98"/>
      <c r="H308" s="25" t="s">
        <v>0</v>
      </c>
      <c r="I308" s="9"/>
      <c r="J308" s="20">
        <v>25</v>
      </c>
      <c r="K308" s="4">
        <f t="shared" si="28"/>
        <v>0</v>
      </c>
      <c r="L308" s="10">
        <v>0.2</v>
      </c>
      <c r="M308" s="9">
        <f>SUM(K308*0.2)</f>
        <v>0</v>
      </c>
      <c r="N308" s="11">
        <f>SUM(K308+M308)</f>
        <v>0</v>
      </c>
    </row>
    <row r="309" spans="1:14" x14ac:dyDescent="0.35">
      <c r="A309" s="12">
        <v>264</v>
      </c>
      <c r="B309" s="98" t="s">
        <v>32</v>
      </c>
      <c r="C309" s="98"/>
      <c r="D309" s="98"/>
      <c r="E309" s="25"/>
      <c r="F309" s="98"/>
      <c r="G309" s="98"/>
      <c r="H309" s="25" t="s">
        <v>0</v>
      </c>
      <c r="I309" s="9"/>
      <c r="J309" s="20">
        <v>51</v>
      </c>
      <c r="K309" s="4">
        <f t="shared" si="28"/>
        <v>0</v>
      </c>
      <c r="L309" s="10">
        <v>0.2</v>
      </c>
      <c r="M309" s="9">
        <f>SUM(K309*0.2)</f>
        <v>0</v>
      </c>
      <c r="N309" s="11">
        <f>SUM(K309+M309)</f>
        <v>0</v>
      </c>
    </row>
    <row r="310" spans="1:14" x14ac:dyDescent="0.35">
      <c r="A310" s="99" t="s">
        <v>50</v>
      </c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1"/>
    </row>
    <row r="311" spans="1:14" x14ac:dyDescent="0.35">
      <c r="A311" s="12">
        <v>265</v>
      </c>
      <c r="B311" s="98" t="s">
        <v>46</v>
      </c>
      <c r="C311" s="98"/>
      <c r="D311" s="98"/>
      <c r="E311" s="25"/>
      <c r="F311" s="98"/>
      <c r="G311" s="98"/>
      <c r="H311" s="25" t="s">
        <v>26</v>
      </c>
      <c r="I311" s="9"/>
      <c r="J311" s="20">
        <v>10</v>
      </c>
      <c r="K311" s="4">
        <f t="shared" si="28"/>
        <v>0</v>
      </c>
      <c r="L311" s="10">
        <v>0.2</v>
      </c>
      <c r="M311" s="9">
        <f>SUM(K311*0.2)</f>
        <v>0</v>
      </c>
      <c r="N311" s="11">
        <f>SUM(K311+M311)</f>
        <v>0</v>
      </c>
    </row>
    <row r="312" spans="1:14" ht="15" customHeight="1" thickBot="1" x14ac:dyDescent="0.4">
      <c r="A312" s="13">
        <v>266</v>
      </c>
      <c r="B312" s="88" t="s">
        <v>124</v>
      </c>
      <c r="C312" s="89"/>
      <c r="D312" s="90"/>
      <c r="E312" s="37"/>
      <c r="F312" s="91"/>
      <c r="G312" s="91"/>
      <c r="H312" s="34" t="s">
        <v>26</v>
      </c>
      <c r="I312" s="9"/>
      <c r="J312" s="21">
        <v>20</v>
      </c>
      <c r="K312" s="4">
        <f t="shared" si="28"/>
        <v>0</v>
      </c>
      <c r="L312" s="10">
        <v>0.2</v>
      </c>
      <c r="M312" s="9">
        <f>SUM(K312*0.2)</f>
        <v>0</v>
      </c>
      <c r="N312" s="11">
        <f>SUM(K312+M312)</f>
        <v>0</v>
      </c>
    </row>
    <row r="313" spans="1:14" ht="18" thickBot="1" x14ac:dyDescent="0.4">
      <c r="A313" s="92" t="s">
        <v>152</v>
      </c>
      <c r="B313" s="93"/>
      <c r="C313" s="93"/>
      <c r="D313" s="93"/>
      <c r="E313" s="93"/>
      <c r="F313" s="93"/>
      <c r="G313" s="93"/>
      <c r="H313" s="94"/>
      <c r="I313" s="16">
        <f>SUM(I6:I312)</f>
        <v>0</v>
      </c>
      <c r="J313" s="15"/>
      <c r="K313" s="16">
        <f>SUM(K6:K312)</f>
        <v>0</v>
      </c>
      <c r="L313" s="16"/>
      <c r="M313" s="16">
        <f>SUM(M7:M312)</f>
        <v>0</v>
      </c>
      <c r="N313" s="17">
        <f>SUM(N6:N312)</f>
        <v>0</v>
      </c>
    </row>
    <row r="314" spans="1:14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1:14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1:14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1:14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1:14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1:14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1:14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1:14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1:14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1:14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1:14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1:14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1:14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1:14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1:14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1:14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1:14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1:14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1:14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1:14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1:14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1:14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1:14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1:14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1:14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1:14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1:14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1:14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1:14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1:14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1:14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1:14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1:14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1:14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1:14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1:14" x14ac:dyDescent="0.35">
      <c r="A353" s="2"/>
      <c r="B353" s="2"/>
      <c r="C353" s="2"/>
      <c r="D353" s="2"/>
      <c r="E353" s="2"/>
      <c r="F353" s="2"/>
      <c r="G353" s="2"/>
      <c r="H353" s="2"/>
      <c r="I353" s="14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2"/>
      <c r="F354" s="2"/>
      <c r="G354" s="2"/>
      <c r="H354" s="2"/>
      <c r="I354" s="14"/>
      <c r="J354" s="2"/>
      <c r="K354" s="2"/>
      <c r="L354" s="2"/>
      <c r="M354" s="2"/>
      <c r="N354" s="2"/>
    </row>
  </sheetData>
  <mergeCells count="466">
    <mergeCell ref="N1:N4"/>
    <mergeCell ref="A5:N5"/>
    <mergeCell ref="B6:D11"/>
    <mergeCell ref="E6:E11"/>
    <mergeCell ref="F6:F8"/>
    <mergeCell ref="F9:F11"/>
    <mergeCell ref="H1:H4"/>
    <mergeCell ref="I1:I4"/>
    <mergeCell ref="J1:J4"/>
    <mergeCell ref="K1:K4"/>
    <mergeCell ref="L1:L4"/>
    <mergeCell ref="M1:M4"/>
    <mergeCell ref="A1:A4"/>
    <mergeCell ref="B1:D4"/>
    <mergeCell ref="E1:E4"/>
    <mergeCell ref="F1:F4"/>
    <mergeCell ref="G1:G4"/>
    <mergeCell ref="B20:D22"/>
    <mergeCell ref="E20:E22"/>
    <mergeCell ref="F20:F22"/>
    <mergeCell ref="B23:D28"/>
    <mergeCell ref="E23:E28"/>
    <mergeCell ref="F23:F25"/>
    <mergeCell ref="F26:F28"/>
    <mergeCell ref="B12:D12"/>
    <mergeCell ref="B13:D13"/>
    <mergeCell ref="B14:D19"/>
    <mergeCell ref="E14:E19"/>
    <mergeCell ref="F14:F16"/>
    <mergeCell ref="F17:F19"/>
    <mergeCell ref="B39:D40"/>
    <mergeCell ref="E39:E40"/>
    <mergeCell ref="B41:D46"/>
    <mergeCell ref="E41:E46"/>
    <mergeCell ref="F41:F43"/>
    <mergeCell ref="F44:F46"/>
    <mergeCell ref="B29:D34"/>
    <mergeCell ref="E29:E34"/>
    <mergeCell ref="F29:F31"/>
    <mergeCell ref="F32:F34"/>
    <mergeCell ref="B35:D38"/>
    <mergeCell ref="E35:E38"/>
    <mergeCell ref="F35:F36"/>
    <mergeCell ref="F37:F38"/>
    <mergeCell ref="F54:F56"/>
    <mergeCell ref="B57:D62"/>
    <mergeCell ref="E57:E62"/>
    <mergeCell ref="F57:F59"/>
    <mergeCell ref="F60:F62"/>
    <mergeCell ref="B47:D50"/>
    <mergeCell ref="E47:E50"/>
    <mergeCell ref="F47:F48"/>
    <mergeCell ref="F49:F50"/>
    <mergeCell ref="B51:D56"/>
    <mergeCell ref="E51:E56"/>
    <mergeCell ref="F51:F53"/>
    <mergeCell ref="B69:D70"/>
    <mergeCell ref="E69:E70"/>
    <mergeCell ref="B71:D72"/>
    <mergeCell ref="E71:E72"/>
    <mergeCell ref="B73:D74"/>
    <mergeCell ref="E73:E74"/>
    <mergeCell ref="B63:D66"/>
    <mergeCell ref="E63:E66"/>
    <mergeCell ref="F63:F64"/>
    <mergeCell ref="F65:F66"/>
    <mergeCell ref="B67:D68"/>
    <mergeCell ref="E67:E68"/>
    <mergeCell ref="A81:A84"/>
    <mergeCell ref="B81:D84"/>
    <mergeCell ref="E81:E84"/>
    <mergeCell ref="F81:F84"/>
    <mergeCell ref="G81:G84"/>
    <mergeCell ref="B75:D76"/>
    <mergeCell ref="E75:E76"/>
    <mergeCell ref="B77:D78"/>
    <mergeCell ref="E77:E78"/>
    <mergeCell ref="B79:D80"/>
    <mergeCell ref="E79:E80"/>
    <mergeCell ref="B89:D90"/>
    <mergeCell ref="E89:E90"/>
    <mergeCell ref="B91:D96"/>
    <mergeCell ref="E91:E96"/>
    <mergeCell ref="F91:F93"/>
    <mergeCell ref="F94:F96"/>
    <mergeCell ref="M81:M84"/>
    <mergeCell ref="N81:N84"/>
    <mergeCell ref="B85:D86"/>
    <mergeCell ref="E85:E86"/>
    <mergeCell ref="B87:D88"/>
    <mergeCell ref="E87:E88"/>
    <mergeCell ref="H81:H84"/>
    <mergeCell ref="I81:I84"/>
    <mergeCell ref="J81:J84"/>
    <mergeCell ref="K81:K84"/>
    <mergeCell ref="L81:L84"/>
    <mergeCell ref="F110:F111"/>
    <mergeCell ref="F112:F113"/>
    <mergeCell ref="B97:D102"/>
    <mergeCell ref="E97:E102"/>
    <mergeCell ref="F97:F99"/>
    <mergeCell ref="F100:F102"/>
    <mergeCell ref="B103:D103"/>
    <mergeCell ref="B104:D105"/>
    <mergeCell ref="E104:E105"/>
    <mergeCell ref="B114:D115"/>
    <mergeCell ref="E114:E115"/>
    <mergeCell ref="B116:D117"/>
    <mergeCell ref="E116:E117"/>
    <mergeCell ref="B118:D119"/>
    <mergeCell ref="B120:D120"/>
    <mergeCell ref="E118:E119"/>
    <mergeCell ref="B106:D107"/>
    <mergeCell ref="E106:E107"/>
    <mergeCell ref="B108:D109"/>
    <mergeCell ref="E108:E113"/>
    <mergeCell ref="B110:D113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33:D133"/>
    <mergeCell ref="B134:D134"/>
    <mergeCell ref="B135:D135"/>
    <mergeCell ref="B136:D136"/>
    <mergeCell ref="B137:D137"/>
    <mergeCell ref="A138:A141"/>
    <mergeCell ref="B138:D141"/>
    <mergeCell ref="F138:G141"/>
    <mergeCell ref="A142:N142"/>
    <mergeCell ref="A143:N143"/>
    <mergeCell ref="B144:D144"/>
    <mergeCell ref="F144:G144"/>
    <mergeCell ref="B145:D145"/>
    <mergeCell ref="F145:G145"/>
    <mergeCell ref="H138:H141"/>
    <mergeCell ref="J138:J141"/>
    <mergeCell ref="K138:K141"/>
    <mergeCell ref="L138:L141"/>
    <mergeCell ref="M138:M141"/>
    <mergeCell ref="N138:N141"/>
    <mergeCell ref="I138:I141"/>
    <mergeCell ref="B149:D149"/>
    <mergeCell ref="F149:G149"/>
    <mergeCell ref="B150:D150"/>
    <mergeCell ref="F150:G150"/>
    <mergeCell ref="A151:N151"/>
    <mergeCell ref="B152:D152"/>
    <mergeCell ref="F152:G152"/>
    <mergeCell ref="B146:D146"/>
    <mergeCell ref="F146:G146"/>
    <mergeCell ref="B147:D147"/>
    <mergeCell ref="F147:G147"/>
    <mergeCell ref="B148:D148"/>
    <mergeCell ref="F148:G148"/>
    <mergeCell ref="B155:D155"/>
    <mergeCell ref="F155:G155"/>
    <mergeCell ref="B156:D156"/>
    <mergeCell ref="F156:G156"/>
    <mergeCell ref="B157:D157"/>
    <mergeCell ref="F157:G157"/>
    <mergeCell ref="B154:D154"/>
    <mergeCell ref="F154:G154"/>
    <mergeCell ref="B153:D153"/>
    <mergeCell ref="F153:G153"/>
    <mergeCell ref="B161:D161"/>
    <mergeCell ref="F161:G161"/>
    <mergeCell ref="B162:D162"/>
    <mergeCell ref="F162:G162"/>
    <mergeCell ref="B163:D163"/>
    <mergeCell ref="F163:G163"/>
    <mergeCell ref="B158:D158"/>
    <mergeCell ref="F158:G158"/>
    <mergeCell ref="B159:D159"/>
    <mergeCell ref="F159:G159"/>
    <mergeCell ref="B160:D160"/>
    <mergeCell ref="F160:G160"/>
    <mergeCell ref="B168:D168"/>
    <mergeCell ref="F168:G168"/>
    <mergeCell ref="B169:D169"/>
    <mergeCell ref="F169:G169"/>
    <mergeCell ref="B164:D164"/>
    <mergeCell ref="F164:G164"/>
    <mergeCell ref="B165:D165"/>
    <mergeCell ref="F165:G165"/>
    <mergeCell ref="A166:N166"/>
    <mergeCell ref="B167:D167"/>
    <mergeCell ref="F167:G167"/>
    <mergeCell ref="B173:D173"/>
    <mergeCell ref="F173:G173"/>
    <mergeCell ref="B174:D174"/>
    <mergeCell ref="F174:G174"/>
    <mergeCell ref="A170:N170"/>
    <mergeCell ref="B171:D171"/>
    <mergeCell ref="F171:G171"/>
    <mergeCell ref="B172:D172"/>
    <mergeCell ref="F172:G172"/>
    <mergeCell ref="A178:N178"/>
    <mergeCell ref="B179:D179"/>
    <mergeCell ref="F179:G179"/>
    <mergeCell ref="B180:D180"/>
    <mergeCell ref="F180:G180"/>
    <mergeCell ref="B181:D181"/>
    <mergeCell ref="F181:G181"/>
    <mergeCell ref="B175:D175"/>
    <mergeCell ref="F175:G175"/>
    <mergeCell ref="B176:D176"/>
    <mergeCell ref="F176:G176"/>
    <mergeCell ref="B177:D177"/>
    <mergeCell ref="F177:G177"/>
    <mergeCell ref="B186:D186"/>
    <mergeCell ref="F186:G186"/>
    <mergeCell ref="B187:D187"/>
    <mergeCell ref="F187:G187"/>
    <mergeCell ref="B188:D188"/>
    <mergeCell ref="F188:G188"/>
    <mergeCell ref="B182:D182"/>
    <mergeCell ref="F182:G182"/>
    <mergeCell ref="B183:D183"/>
    <mergeCell ref="F183:G183"/>
    <mergeCell ref="A184:N184"/>
    <mergeCell ref="A185:N185"/>
    <mergeCell ref="B193:D193"/>
    <mergeCell ref="F193:G193"/>
    <mergeCell ref="B194:D194"/>
    <mergeCell ref="F194:G194"/>
    <mergeCell ref="A195:N195"/>
    <mergeCell ref="B196:D196"/>
    <mergeCell ref="F196:G196"/>
    <mergeCell ref="B189:D189"/>
    <mergeCell ref="F189:G189"/>
    <mergeCell ref="B190:D190"/>
    <mergeCell ref="F190:G190"/>
    <mergeCell ref="A191:N191"/>
    <mergeCell ref="B192:D192"/>
    <mergeCell ref="F192:G192"/>
    <mergeCell ref="B201:D201"/>
    <mergeCell ref="F201:G201"/>
    <mergeCell ref="B202:D202"/>
    <mergeCell ref="F202:G202"/>
    <mergeCell ref="B203:D203"/>
    <mergeCell ref="F203:G203"/>
    <mergeCell ref="B197:D197"/>
    <mergeCell ref="F197:G197"/>
    <mergeCell ref="B198:D198"/>
    <mergeCell ref="F198:G198"/>
    <mergeCell ref="A199:N199"/>
    <mergeCell ref="B200:D200"/>
    <mergeCell ref="F200:G200"/>
    <mergeCell ref="B207:D207"/>
    <mergeCell ref="F207:G207"/>
    <mergeCell ref="B208:D208"/>
    <mergeCell ref="F208:G208"/>
    <mergeCell ref="B209:D209"/>
    <mergeCell ref="F209:G209"/>
    <mergeCell ref="B204:D204"/>
    <mergeCell ref="F204:G204"/>
    <mergeCell ref="B205:D205"/>
    <mergeCell ref="F205:G205"/>
    <mergeCell ref="B206:D206"/>
    <mergeCell ref="F206:G206"/>
    <mergeCell ref="B213:D213"/>
    <mergeCell ref="F213:G213"/>
    <mergeCell ref="B210:D210"/>
    <mergeCell ref="F210:G210"/>
    <mergeCell ref="B211:D211"/>
    <mergeCell ref="F211:G211"/>
    <mergeCell ref="B212:D212"/>
    <mergeCell ref="F212:G212"/>
    <mergeCell ref="J214:J217"/>
    <mergeCell ref="K214:K217"/>
    <mergeCell ref="L214:L217"/>
    <mergeCell ref="M214:M217"/>
    <mergeCell ref="N214:N217"/>
    <mergeCell ref="A218:N218"/>
    <mergeCell ref="I214:I217"/>
    <mergeCell ref="A214:A217"/>
    <mergeCell ref="B214:D217"/>
    <mergeCell ref="F214:G217"/>
    <mergeCell ref="H214:H217"/>
    <mergeCell ref="A223:N223"/>
    <mergeCell ref="B224:D224"/>
    <mergeCell ref="F224:G224"/>
    <mergeCell ref="B225:D225"/>
    <mergeCell ref="F225:G225"/>
    <mergeCell ref="B226:D226"/>
    <mergeCell ref="F226:G226"/>
    <mergeCell ref="A219:N219"/>
    <mergeCell ref="B220:D220"/>
    <mergeCell ref="F220:G220"/>
    <mergeCell ref="B221:D221"/>
    <mergeCell ref="F221:G221"/>
    <mergeCell ref="B222:D222"/>
    <mergeCell ref="F222:G222"/>
    <mergeCell ref="B230:D230"/>
    <mergeCell ref="F230:G230"/>
    <mergeCell ref="B231:D231"/>
    <mergeCell ref="F231:G231"/>
    <mergeCell ref="B232:D232"/>
    <mergeCell ref="F232:G232"/>
    <mergeCell ref="B227:D227"/>
    <mergeCell ref="F227:G227"/>
    <mergeCell ref="B228:D228"/>
    <mergeCell ref="F228:G228"/>
    <mergeCell ref="B229:D229"/>
    <mergeCell ref="F229:G229"/>
    <mergeCell ref="B237:D237"/>
    <mergeCell ref="F237:G237"/>
    <mergeCell ref="B238:D238"/>
    <mergeCell ref="F238:G238"/>
    <mergeCell ref="B239:D239"/>
    <mergeCell ref="F239:G239"/>
    <mergeCell ref="B233:D233"/>
    <mergeCell ref="F233:G233"/>
    <mergeCell ref="A234:N234"/>
    <mergeCell ref="B235:D235"/>
    <mergeCell ref="F235:G235"/>
    <mergeCell ref="B236:D236"/>
    <mergeCell ref="F236:G236"/>
    <mergeCell ref="B244:D244"/>
    <mergeCell ref="F244:G244"/>
    <mergeCell ref="B245:D245"/>
    <mergeCell ref="F245:G245"/>
    <mergeCell ref="B246:D246"/>
    <mergeCell ref="F246:G246"/>
    <mergeCell ref="B240:D240"/>
    <mergeCell ref="F240:G240"/>
    <mergeCell ref="A241:N241"/>
    <mergeCell ref="B242:D242"/>
    <mergeCell ref="F242:G242"/>
    <mergeCell ref="B243:D243"/>
    <mergeCell ref="F243:G243"/>
    <mergeCell ref="B251:D251"/>
    <mergeCell ref="F251:G251"/>
    <mergeCell ref="B252:D252"/>
    <mergeCell ref="F252:G252"/>
    <mergeCell ref="B253:D253"/>
    <mergeCell ref="F253:G253"/>
    <mergeCell ref="A247:N247"/>
    <mergeCell ref="B248:D248"/>
    <mergeCell ref="F248:G248"/>
    <mergeCell ref="B249:D249"/>
    <mergeCell ref="F249:G249"/>
    <mergeCell ref="B250:D250"/>
    <mergeCell ref="F250:G250"/>
    <mergeCell ref="B257:D257"/>
    <mergeCell ref="F257:G257"/>
    <mergeCell ref="B258:D258"/>
    <mergeCell ref="F258:G258"/>
    <mergeCell ref="B259:D259"/>
    <mergeCell ref="F259:G259"/>
    <mergeCell ref="B254:D254"/>
    <mergeCell ref="F254:G254"/>
    <mergeCell ref="B255:D255"/>
    <mergeCell ref="F255:G255"/>
    <mergeCell ref="B256:D256"/>
    <mergeCell ref="F256:G256"/>
    <mergeCell ref="B264:D264"/>
    <mergeCell ref="F264:G264"/>
    <mergeCell ref="B265:D265"/>
    <mergeCell ref="F265:G265"/>
    <mergeCell ref="B266:D266"/>
    <mergeCell ref="F266:G266"/>
    <mergeCell ref="B260:D260"/>
    <mergeCell ref="F260:G260"/>
    <mergeCell ref="A261:N261"/>
    <mergeCell ref="B262:D262"/>
    <mergeCell ref="F262:G262"/>
    <mergeCell ref="B263:D263"/>
    <mergeCell ref="F263:G263"/>
    <mergeCell ref="B271:D271"/>
    <mergeCell ref="F271:G272"/>
    <mergeCell ref="B272:D272"/>
    <mergeCell ref="B273:D273"/>
    <mergeCell ref="F273:G273"/>
    <mergeCell ref="A274:N274"/>
    <mergeCell ref="B267:D267"/>
    <mergeCell ref="F267:G268"/>
    <mergeCell ref="B268:D268"/>
    <mergeCell ref="B269:D269"/>
    <mergeCell ref="F269:G270"/>
    <mergeCell ref="B270:D270"/>
    <mergeCell ref="B279:D279"/>
    <mergeCell ref="F279:G279"/>
    <mergeCell ref="B275:D275"/>
    <mergeCell ref="F275:G275"/>
    <mergeCell ref="B276:D276"/>
    <mergeCell ref="F276:G276"/>
    <mergeCell ref="A277:N277"/>
    <mergeCell ref="B278:D278"/>
    <mergeCell ref="F278:G278"/>
    <mergeCell ref="A280:A283"/>
    <mergeCell ref="B280:D283"/>
    <mergeCell ref="F280:G283"/>
    <mergeCell ref="H280:H283"/>
    <mergeCell ref="J280:J283"/>
    <mergeCell ref="K280:K283"/>
    <mergeCell ref="L280:L283"/>
    <mergeCell ref="M280:M283"/>
    <mergeCell ref="N280:N283"/>
    <mergeCell ref="I280:I283"/>
    <mergeCell ref="B288:D288"/>
    <mergeCell ref="F288:G288"/>
    <mergeCell ref="B289:D289"/>
    <mergeCell ref="F289:G289"/>
    <mergeCell ref="B290:D290"/>
    <mergeCell ref="F290:G290"/>
    <mergeCell ref="A284:N284"/>
    <mergeCell ref="A285:N285"/>
    <mergeCell ref="B286:D286"/>
    <mergeCell ref="F286:G286"/>
    <mergeCell ref="B287:D287"/>
    <mergeCell ref="F287:G287"/>
    <mergeCell ref="B294:D294"/>
    <mergeCell ref="F294:G294"/>
    <mergeCell ref="B295:D295"/>
    <mergeCell ref="F295:G295"/>
    <mergeCell ref="B296:D296"/>
    <mergeCell ref="F296:G296"/>
    <mergeCell ref="B291:D291"/>
    <mergeCell ref="F291:G291"/>
    <mergeCell ref="A292:N292"/>
    <mergeCell ref="B293:D293"/>
    <mergeCell ref="F293:G293"/>
    <mergeCell ref="B303:D303"/>
    <mergeCell ref="F303:G303"/>
    <mergeCell ref="B299:D299"/>
    <mergeCell ref="F299:G299"/>
    <mergeCell ref="B300:D300"/>
    <mergeCell ref="F300:G300"/>
    <mergeCell ref="B297:D297"/>
    <mergeCell ref="F297:G297"/>
    <mergeCell ref="B298:D298"/>
    <mergeCell ref="F298:G298"/>
    <mergeCell ref="B312:D312"/>
    <mergeCell ref="F312:G312"/>
    <mergeCell ref="A313:H313"/>
    <mergeCell ref="E138:E141"/>
    <mergeCell ref="E214:E217"/>
    <mergeCell ref="E280:E283"/>
    <mergeCell ref="B308:D308"/>
    <mergeCell ref="F308:G308"/>
    <mergeCell ref="B309:D309"/>
    <mergeCell ref="F309:G309"/>
    <mergeCell ref="A310:N310"/>
    <mergeCell ref="B311:D311"/>
    <mergeCell ref="F311:G311"/>
    <mergeCell ref="B304:D304"/>
    <mergeCell ref="F304:G304"/>
    <mergeCell ref="A305:N305"/>
    <mergeCell ref="B306:D306"/>
    <mergeCell ref="F306:G306"/>
    <mergeCell ref="B307:D307"/>
    <mergeCell ref="F307:G307"/>
    <mergeCell ref="B301:D301"/>
    <mergeCell ref="F301:G301"/>
    <mergeCell ref="B302:D302"/>
    <mergeCell ref="F302:G302"/>
  </mergeCells>
  <pageMargins left="0.7" right="0.7" top="0.78740157499999996" bottom="0.78740157499999996" header="0.3" footer="0.3"/>
  <pageSetup paperSize="9" scale="56" fitToHeight="0" orientation="portrait" r:id="rId1"/>
  <headerFooter>
    <oddHeader>&amp;C&amp;"Times New Roman,Tučné"&amp;12Príloha č. 2
Cenník</oddHeader>
  </headerFooter>
  <rowBreaks count="4" manualBreakCount="4">
    <brk id="80" max="16383" man="1"/>
    <brk id="137" max="16383" man="1"/>
    <brk id="213" max="16383" man="1"/>
    <brk id="279" max="16383" man="1"/>
  </rowBreaks>
  <colBreaks count="1" manualBreakCount="1">
    <brk id="13" max="1048575" man="1"/>
  </colBreaks>
  <ignoredErrors>
    <ignoredError sqref="K153:N1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ZDZ jednotkovy cennik</dc:title>
  <dc:subject>cennik</dc:subject>
  <dc:creator/>
  <cp:lastModifiedBy/>
  <cp:revision>01</cp:revision>
  <dcterms:created xsi:type="dcterms:W3CDTF">2015-06-05T18:19:34Z</dcterms:created>
  <dcterms:modified xsi:type="dcterms:W3CDTF">2020-10-08T13:53:51Z</dcterms:modified>
</cp:coreProperties>
</file>