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703" documentId="8_{BB60FBE9-C322-4E79-A232-613B18D70D8C}" xr6:coauthVersionLast="45" xr6:coauthVersionMax="45" xr10:uidLastSave="{DA4E643B-33B1-498C-AB6C-8E4A5706E7F1}"/>
  <bookViews>
    <workbookView xWindow="-28920" yWindow="-120" windowWidth="29040" windowHeight="15840" xr2:uid="{00000000-000D-0000-FFFF-FFFF00000000}"/>
  </bookViews>
  <sheets>
    <sheet name="85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E36" i="1" l="1"/>
  <c r="C37" i="1" l="1"/>
  <c r="F41" i="1"/>
  <c r="D41" i="1"/>
  <c r="D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35B7FE6F-34C0-42E5-A07F-78D43DB02F43}">
      <text>
        <r>
          <rPr>
            <sz val="12"/>
            <color indexed="81"/>
            <rFont val="Segoe UI"/>
            <family val="2"/>
            <charset val="238"/>
          </rPr>
          <t xml:space="preserve">Kliknutím na bunku prosím </t>
        </r>
        <r>
          <rPr>
            <b/>
            <sz val="12"/>
            <color indexed="81"/>
            <rFont val="Segoe UI"/>
            <family val="2"/>
            <charset val="238"/>
          </rPr>
          <t>vyberte</t>
        </r>
        <r>
          <rPr>
            <sz val="12"/>
            <color indexed="81"/>
            <rFont val="Segoe UI"/>
            <family val="2"/>
            <charset val="238"/>
          </rPr>
          <t xml:space="preserve"> hodnotu </t>
        </r>
        <r>
          <rPr>
            <b/>
            <sz val="12"/>
            <color indexed="81"/>
            <rFont val="Segoe UI"/>
            <family val="2"/>
            <charset val="238"/>
          </rPr>
          <t>áno</t>
        </r>
        <r>
          <rPr>
            <sz val="12"/>
            <color indexed="81"/>
            <rFont val="Segoe UI"/>
            <family val="2"/>
            <charset val="238"/>
          </rPr>
          <t xml:space="preserve"> alebo </t>
        </r>
        <r>
          <rPr>
            <b/>
            <sz val="12"/>
            <color indexed="81"/>
            <rFont val="Segoe UI"/>
            <family val="2"/>
            <charset val="238"/>
          </rPr>
          <t xml:space="preserve">nie, </t>
        </r>
        <r>
          <rPr>
            <sz val="12"/>
            <color indexed="81"/>
            <rFont val="Segoe UI"/>
            <family val="2"/>
            <charset val="238"/>
          </rPr>
          <t>podľa toho, či ste alebo nie ste platca DPH.
V prípade, že uchádzač vyberie, že nie je platca DPH, kalkulačka nebude zohľadňovať pri výpočte bodov v Kritériu č. 1 "Cena diela" sadzbu DPH.
Ak uchádzač nevyplní žiadnu možnosť, kalkulačka bude zohľadňovať pri výpočte bodov v Kritériu č. 1 "Cena diela" aj sadzbu DPH.</t>
        </r>
      </text>
    </comment>
    <comment ref="B21" authorId="0" shapeId="0" xr:uid="{2114E2E9-347F-4978-8273-3FD580141E8C}">
      <text>
        <r>
          <rPr>
            <sz val="12"/>
            <color indexed="81"/>
            <rFont val="Segoe UI"/>
            <family val="2"/>
            <charset val="238"/>
          </rPr>
          <t xml:space="preserve">Minimálna úroveň, ktorú verejný obstarávateľ vyžaduje pre splnenie podmienky účasti týkajúcej sa technickej alebo odbornej spôsobilosti stanovenej podľa § 34 ods. 1 písm. b) ZVO je uvedená vo výzve na predkladanie ponúk.
Rovnako je vo výzve uvedené,
kto vydáva potvrdenie o uspokojivom vykonaní stavebných prác. </t>
        </r>
      </text>
    </comment>
    <comment ref="C36" authorId="0" shapeId="0" xr:uid="{1A0A26B8-C1A9-495C-849F-42209A3E05D6}">
      <text>
        <r>
          <rPr>
            <sz val="12"/>
            <color indexed="81"/>
            <rFont val="Segoe UI"/>
            <family val="2"/>
            <charset val="238"/>
          </rPr>
          <t xml:space="preserve">Ak </t>
        </r>
        <r>
          <rPr>
            <b/>
            <sz val="12"/>
            <color indexed="81"/>
            <rFont val="Segoe UI"/>
            <family val="2"/>
            <charset val="238"/>
          </rPr>
          <t>je uchádzač platca DPH</t>
        </r>
        <r>
          <rPr>
            <sz val="12"/>
            <color indexed="81"/>
            <rFont val="Segoe UI"/>
            <family val="2"/>
            <charset val="238"/>
          </rPr>
          <t xml:space="preserve">, tak pre neho je minimálna cena 40 000,- eur (vypĺňa sa suma bez DPH) a maximálna cena je 91 666,- eur (vypĺňa sa suma bez DPH).
Ak </t>
        </r>
        <r>
          <rPr>
            <b/>
            <sz val="12"/>
            <color indexed="81"/>
            <rFont val="Segoe UI"/>
            <family val="2"/>
            <charset val="238"/>
          </rPr>
          <t>uchádzač nie je platca DPH</t>
        </r>
        <r>
          <rPr>
            <sz val="12"/>
            <color indexed="81"/>
            <rFont val="Segoe UI"/>
            <family val="2"/>
            <charset val="238"/>
          </rPr>
          <t xml:space="preserve">, tak pre neho je minimálna cena 48 000,- eur (vypĺňa sa suma bez DPH) a maximálna cena je 109 999,20 eur (vypĺňa sa suma bez DPH).
Kritériom na vyhodnotenie ponúk je cena celkom s DPH. 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<sst xmlns="http://schemas.openxmlformats.org/spreadsheetml/2006/main" count="46" uniqueCount="44">
  <si>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</si>
  <si>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</si>
  <si>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</si>
  <si>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</si>
  <si>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</si>
  <si>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</si>
  <si>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</si>
  <si>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Cena celkom za celý predmet zákazky v EUR bez DPH:</t>
  </si>
  <si>
    <t>Cena celkom s DPH</t>
  </si>
  <si>
    <t xml:space="preserve">návrh uchádzača </t>
  </si>
  <si>
    <t>počet bodov</t>
  </si>
  <si>
    <t>váha (%)</t>
  </si>
  <si>
    <t>Počet bodov spolu:</t>
  </si>
  <si>
    <t>Podpis uchádzača</t>
  </si>
  <si>
    <t>Údaje potrebné na výpočet bodov v kritériu č. 1</t>
  </si>
  <si>
    <t>Údaje potrebné na výpočet bodov v kritériu č. 2</t>
  </si>
  <si>
    <t>Kritérium č. 1: Cena diela</t>
  </si>
  <si>
    <t>V ...........</t>
  </si>
  <si>
    <t>dňa: ......</t>
  </si>
  <si>
    <t>Identifikácia uchádzača a návrh na plnenie kritérií na vyhodnotenie ponúk</t>
  </si>
  <si>
    <t>platca DPH (áno/nie)</t>
  </si>
  <si>
    <t>Výška DPH v %</t>
  </si>
  <si>
    <t>p.č.</t>
  </si>
  <si>
    <t>1.</t>
  </si>
  <si>
    <t>2.</t>
  </si>
  <si>
    <t>...</t>
  </si>
  <si>
    <t>Uchádzač vypĺňa všetky bunky v zošite, ktoré sú podfarbené zelenou farbou.</t>
  </si>
  <si>
    <t>Preukázanie splnenia podmienok účasti týkajúcich sa technickej alebo odbornej spôsobilosti</t>
  </si>
  <si>
    <t>kritérium 
č. 1 - váha</t>
  </si>
  <si>
    <t>Návrh na plnenie kritérií na vyhodnotenie ponúk</t>
  </si>
  <si>
    <t>kritérium 
č. 2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</si>
  <si>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lehota rekonštrukcie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</si>
  <si>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>lehota rekonštrukcie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</si>
  <si>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</si>
  <si>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s DPH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</si>
  <si>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</si>
  <si>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s dph</t>
    </r>
  </si>
  <si>
    <t>Príloha č. 1</t>
  </si>
  <si>
    <t xml:space="preserve">Kritérium č. 2: lehota realizácie diela (v dňoch) </t>
  </si>
  <si>
    <t>Predložením tejto ponuky zároveň čestne vyhlasujem, že spĺňam podmienky účasti podľa 
§ 32 ods. 1 písm. e) a f) ZVO stanovené vo výzve na predkladanie ponúk.</t>
  </si>
  <si>
    <t>Zoznam stavebných prác na preukázanie splnenia podmienky účasti týkajúcej sa technickej alebo odbornej spôsobilosti podľa § 34 ods.1 písm. b) ZVO</t>
  </si>
  <si>
    <t>Preukázanie splnenia podmienok účasti týkajúcich sa osobného postavenia</t>
  </si>
  <si>
    <t>Identifikácia projektu, cena, miesto a lehota uskutočnenia stavebných prác.
Zoznam musí byť doplnený potvrdením o uspokojivom vykonaní stavebných prác a zhodnotení uskutočnených stavebných prác.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</si>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</sst>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4"/>
      <color theme="1"/>
      <name val="Symbol"/>
      <family val="1"/>
      <charset val="2"/>
    </font>
    <font>
      <sz val="12"/>
      <color indexed="81"/>
      <name val="Segoe UI"/>
      <family val="2"/>
      <charset val="238"/>
    </font>
    <font>
      <b/>
      <sz val="12"/>
      <color indexed="81"/>
      <name val="Segoe UI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165" fontId="0" fillId="0" borderId="0" xfId="0" applyNumberFormat="1" applyProtection="1"/>
    <xf numFmtId="165" fontId="4" fillId="0" borderId="0" xfId="0" applyNumberFormat="1" applyFont="1" applyProtection="1"/>
    <xf numFmtId="0" fontId="6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 applyBorder="1" applyAlignment="1" applyProtection="1"/>
    <xf numFmtId="0" fontId="15" fillId="0" borderId="0" xfId="0" applyFont="1" applyAlignment="1" applyProtection="1">
      <alignment horizontal="center" vertical="center"/>
    </xf>
    <xf numFmtId="2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24" fillId="0" borderId="60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vertical="center"/>
    </xf>
    <xf numFmtId="0" fontId="24" fillId="0" borderId="37" xfId="0" applyFont="1" applyBorder="1" applyAlignment="1" applyProtection="1">
      <alignment horizontal="center" vertical="center" wrapText="1"/>
    </xf>
    <xf numFmtId="0" fontId="24" fillId="0" borderId="61" xfId="0" applyFont="1" applyBorder="1" applyAlignment="1" applyProtection="1">
      <alignment horizontal="center" vertical="center" wrapText="1"/>
    </xf>
    <xf numFmtId="0" fontId="24" fillId="0" borderId="63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/>
    </xf>
    <xf numFmtId="2" fontId="12" fillId="0" borderId="7" xfId="0" applyNumberFormat="1" applyFont="1" applyBorder="1" applyAlignment="1" applyProtection="1">
      <alignment horizontal="center" vertical="center"/>
    </xf>
    <xf numFmtId="164" fontId="12" fillId="0" borderId="8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1" fontId="12" fillId="0" borderId="7" xfId="0" applyNumberFormat="1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12" fillId="4" borderId="46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2" fontId="3" fillId="5" borderId="39" xfId="0" applyNumberFormat="1" applyFont="1" applyFill="1" applyBorder="1" applyAlignment="1" applyProtection="1">
      <alignment horizontal="center" vertical="center"/>
    </xf>
    <xf numFmtId="2" fontId="3" fillId="5" borderId="19" xfId="0" applyNumberFormat="1" applyFont="1" applyFill="1" applyBorder="1" applyAlignment="1" applyProtection="1">
      <alignment horizontal="center" vertical="center"/>
    </xf>
    <xf numFmtId="2" fontId="3" fillId="5" borderId="20" xfId="0" applyNumberFormat="1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>
      <alignment horizontal="left" vertical="center" wrapText="1"/>
    </xf>
    <xf numFmtId="0" fontId="11" fillId="3" borderId="19" xfId="0" applyFont="1" applyFill="1" applyBorder="1" applyAlignment="1" applyProtection="1">
      <alignment horizontal="left" vertical="center" wrapText="1"/>
    </xf>
    <xf numFmtId="0" fontId="11" fillId="3" borderId="20" xfId="0" applyFont="1" applyFill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53" xfId="0" applyFont="1" applyFill="1" applyBorder="1" applyAlignment="1" applyProtection="1">
      <alignment horizontal="left" vertical="center" wrapText="1"/>
    </xf>
    <xf numFmtId="0" fontId="11" fillId="2" borderId="54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1" fontId="12" fillId="0" borderId="7" xfId="0" applyNumberFormat="1" applyFont="1" applyBorder="1" applyAlignment="1" applyProtection="1">
      <alignment horizontal="center" vertical="center"/>
    </xf>
    <xf numFmtId="1" fontId="12" fillId="0" borderId="8" xfId="0" applyNumberFormat="1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2" fontId="21" fillId="0" borderId="47" xfId="0" applyNumberFormat="1" applyFont="1" applyBorder="1" applyAlignment="1" applyProtection="1">
      <alignment horizontal="center" vertical="center"/>
    </xf>
    <xf numFmtId="2" fontId="21" fillId="0" borderId="48" xfId="0" applyNumberFormat="1" applyFont="1" applyBorder="1" applyAlignment="1" applyProtection="1">
      <alignment horizontal="center" vertical="center"/>
    </xf>
    <xf numFmtId="2" fontId="21" fillId="0" borderId="38" xfId="0" applyNumberFormat="1" applyFont="1" applyBorder="1" applyAlignment="1" applyProtection="1">
      <alignment horizontal="center" vertical="center"/>
    </xf>
    <xf numFmtId="1" fontId="22" fillId="4" borderId="9" xfId="0" applyNumberFormat="1" applyFont="1" applyFill="1" applyBorder="1" applyAlignment="1" applyProtection="1">
      <alignment horizontal="center" vertical="center"/>
      <protection locked="0"/>
    </xf>
    <xf numFmtId="1" fontId="22" fillId="4" borderId="12" xfId="0" applyNumberFormat="1" applyFont="1" applyFill="1" applyBorder="1" applyAlignment="1" applyProtection="1">
      <alignment horizontal="center" vertical="center"/>
      <protection locked="0"/>
    </xf>
    <xf numFmtId="1" fontId="22" fillId="4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4" xfId="0" applyNumberFormat="1" applyFont="1" applyFill="1" applyBorder="1" applyAlignment="1" applyProtection="1">
      <alignment horizontal="center" vertical="center"/>
    </xf>
    <xf numFmtId="2" fontId="21" fillId="0" borderId="5" xfId="0" applyNumberFormat="1" applyFont="1" applyFill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49" fontId="25" fillId="4" borderId="9" xfId="0" applyNumberFormat="1" applyFont="1" applyFill="1" applyBorder="1" applyAlignment="1" applyProtection="1">
      <alignment horizontal="left" vertical="center"/>
      <protection locked="0"/>
    </xf>
    <xf numFmtId="49" fontId="25" fillId="4" borderId="12" xfId="0" applyNumberFormat="1" applyFont="1" applyFill="1" applyBorder="1" applyAlignment="1" applyProtection="1">
      <alignment horizontal="left" vertical="center"/>
      <protection locked="0"/>
    </xf>
    <xf numFmtId="49" fontId="25" fillId="4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9" fillId="5" borderId="55" xfId="0" applyFont="1" applyFill="1" applyBorder="1" applyAlignment="1" applyProtection="1">
      <alignment horizontal="center" vertical="center"/>
    </xf>
    <xf numFmtId="0" fontId="9" fillId="5" borderId="50" xfId="0" applyFont="1" applyFill="1" applyBorder="1" applyAlignment="1" applyProtection="1">
      <alignment horizontal="center" vertical="center"/>
    </xf>
    <xf numFmtId="0" fontId="9" fillId="5" borderId="56" xfId="0" applyFont="1" applyFill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53" xfId="0" applyFont="1" applyFill="1" applyBorder="1" applyAlignment="1" applyProtection="1">
      <alignment horizontal="left" vertical="center" wrapText="1"/>
    </xf>
    <xf numFmtId="0" fontId="1" fillId="2" borderId="5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8" xfId="0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</xf>
    <xf numFmtId="0" fontId="19" fillId="2" borderId="65" xfId="0" applyFont="1" applyFill="1" applyBorder="1" applyAlignment="1" applyProtection="1">
      <alignment horizontal="left" vertical="top" wrapText="1"/>
    </xf>
    <xf numFmtId="0" fontId="19" fillId="2" borderId="42" xfId="0" applyFont="1" applyFill="1" applyBorder="1" applyAlignment="1" applyProtection="1">
      <alignment horizontal="left" vertical="top" wrapText="1"/>
    </xf>
    <xf numFmtId="0" fontId="19" fillId="2" borderId="43" xfId="0" applyFont="1" applyFill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vertical="center"/>
    </xf>
    <xf numFmtId="164" fontId="0" fillId="0" borderId="0" xfId="0" applyNumberFormat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8"/>
  <sheetViews>
    <sheetView tabSelected="1" zoomScale="90" zoomScaleNormal="90" workbookViewId="0">
      <selection activeCell="N9" sqref="N9"/>
    </sheetView>
  </sheetViews>
  <sheetFormatPr defaultColWidth="9.140625" defaultRowHeight="15" x14ac:dyDescent="0.25"/>
  <cols>
    <col min="1" max="1" width="3.140625" style="1" customWidth="1"/>
    <col min="2" max="2" width="12.5703125" style="1" customWidth="1"/>
    <col min="3" max="3" width="23.140625" style="1" customWidth="1"/>
    <col min="4" max="4" width="15.42578125" style="1" customWidth="1"/>
    <col min="5" max="5" width="14.85546875" style="1" customWidth="1"/>
    <col min="6" max="6" width="13.7109375" style="1" customWidth="1"/>
    <col min="7" max="7" width="9.140625" style="1"/>
    <col min="8" max="8" width="11.28515625" style="1" customWidth="1"/>
    <col min="9" max="11" width="12" style="1" customWidth="1"/>
    <col min="12" max="12" width="9.7109375" style="1" customWidth="1"/>
    <col min="13" max="13" width="17.28515625" style="1" customWidth="1"/>
    <col min="14" max="18" width="15.5703125" style="1" customWidth="1"/>
    <col min="19" max="16384" width="9.140625" style="1"/>
  </cols>
  <sheetData>
    <row r="1" spans="2:22" ht="15.75" thickBot="1" x14ac:dyDescent="0.3"/>
    <row r="2" spans="2:22" ht="25.5" customHeight="1" thickBot="1" x14ac:dyDescent="0.3">
      <c r="B2" s="88" t="s">
        <v>37</v>
      </c>
      <c r="C2" s="88"/>
      <c r="D2" s="116" t="s">
        <v>26</v>
      </c>
      <c r="E2" s="117"/>
      <c r="F2" s="117"/>
      <c r="G2" s="117"/>
      <c r="H2" s="117"/>
      <c r="I2" s="117"/>
      <c r="J2" s="117"/>
      <c r="K2" s="117"/>
      <c r="L2" s="117"/>
      <c r="M2" s="118"/>
      <c r="N2" s="12"/>
    </row>
    <row r="3" spans="2:22" ht="25.5" customHeight="1" thickBot="1" x14ac:dyDescent="0.3">
      <c r="B3" s="36"/>
      <c r="C3" s="36"/>
      <c r="D3" s="36"/>
      <c r="E3" s="36"/>
      <c r="F3" s="36"/>
    </row>
    <row r="4" spans="2:22" ht="25.5" customHeight="1" thickTop="1" x14ac:dyDescent="0.25">
      <c r="B4" s="125" t="s">
        <v>19</v>
      </c>
      <c r="C4" s="126"/>
      <c r="D4" s="126"/>
      <c r="E4" s="126"/>
      <c r="F4" s="126"/>
      <c r="G4" s="126"/>
      <c r="H4" s="127"/>
      <c r="I4" s="6"/>
      <c r="J4" s="6"/>
    </row>
    <row r="5" spans="2:22" ht="25.5" customHeight="1" x14ac:dyDescent="0.25">
      <c r="B5" s="128"/>
      <c r="C5" s="129"/>
      <c r="D5" s="129"/>
      <c r="E5" s="129"/>
      <c r="F5" s="129"/>
      <c r="G5" s="129"/>
      <c r="H5" s="130"/>
    </row>
    <row r="6" spans="2:22" ht="35.25" customHeight="1" x14ac:dyDescent="0.25">
      <c r="B6" s="53" t="s">
        <v>0</v>
      </c>
      <c r="C6" s="54"/>
      <c r="D6" s="109"/>
      <c r="E6" s="109"/>
      <c r="F6" s="109"/>
      <c r="G6" s="109"/>
      <c r="H6" s="110"/>
    </row>
    <row r="7" spans="2:22" ht="35.25" customHeight="1" x14ac:dyDescent="0.25">
      <c r="B7" s="53" t="s">
        <v>1</v>
      </c>
      <c r="C7" s="54"/>
      <c r="D7" s="109"/>
      <c r="E7" s="109"/>
      <c r="F7" s="109"/>
      <c r="G7" s="109"/>
      <c r="H7" s="110"/>
    </row>
    <row r="8" spans="2:22" ht="35.25" customHeight="1" x14ac:dyDescent="0.25">
      <c r="B8" s="53" t="s">
        <v>2</v>
      </c>
      <c r="C8" s="54"/>
      <c r="D8" s="109"/>
      <c r="E8" s="109"/>
      <c r="F8" s="109"/>
      <c r="G8" s="109"/>
      <c r="H8" s="110"/>
    </row>
    <row r="9" spans="2:22" ht="35.25" customHeight="1" x14ac:dyDescent="0.25">
      <c r="B9" s="53" t="s">
        <v>3</v>
      </c>
      <c r="C9" s="54"/>
      <c r="D9" s="109"/>
      <c r="E9" s="109"/>
      <c r="F9" s="109"/>
      <c r="G9" s="109"/>
      <c r="H9" s="110"/>
    </row>
    <row r="10" spans="2:22" ht="35.25" customHeight="1" x14ac:dyDescent="0.25">
      <c r="B10" s="53" t="s">
        <v>4</v>
      </c>
      <c r="C10" s="54"/>
      <c r="D10" s="109"/>
      <c r="E10" s="109"/>
      <c r="F10" s="109"/>
      <c r="G10" s="109"/>
      <c r="H10" s="110"/>
    </row>
    <row r="11" spans="2:22" ht="35.25" customHeight="1" x14ac:dyDescent="0.25">
      <c r="B11" s="51" t="s">
        <v>20</v>
      </c>
      <c r="C11" s="52"/>
      <c r="D11" s="111" t="s">
        <v>43</v>
      </c>
      <c r="E11" s="112"/>
      <c r="F11" s="112"/>
      <c r="G11" s="112"/>
      <c r="H11" s="113"/>
      <c r="S11" s="7"/>
      <c r="T11" s="7"/>
      <c r="U11" s="7"/>
      <c r="V11" s="7"/>
    </row>
    <row r="12" spans="2:22" ht="35.25" customHeight="1" x14ac:dyDescent="0.25">
      <c r="B12" s="53" t="s">
        <v>5</v>
      </c>
      <c r="C12" s="54"/>
      <c r="D12" s="109"/>
      <c r="E12" s="109"/>
      <c r="F12" s="109"/>
      <c r="G12" s="109"/>
      <c r="H12" s="110"/>
      <c r="S12" s="7"/>
      <c r="T12" s="7"/>
      <c r="U12" s="7"/>
      <c r="V12" s="7"/>
    </row>
    <row r="13" spans="2:22" ht="35.25" customHeight="1" thickBot="1" x14ac:dyDescent="0.3">
      <c r="B13" s="114" t="s">
        <v>6</v>
      </c>
      <c r="C13" s="115"/>
      <c r="D13" s="133"/>
      <c r="E13" s="133"/>
      <c r="F13" s="133"/>
      <c r="G13" s="133"/>
      <c r="H13" s="134"/>
      <c r="S13" s="7"/>
      <c r="T13" s="7"/>
      <c r="U13" s="7"/>
      <c r="V13" s="7"/>
    </row>
    <row r="14" spans="2:22" ht="27" customHeight="1" thickTop="1" thickBot="1" x14ac:dyDescent="0.3">
      <c r="B14" s="19"/>
      <c r="C14" s="19"/>
      <c r="D14" s="23"/>
      <c r="E14" s="23"/>
      <c r="F14" s="23"/>
      <c r="G14" s="23"/>
      <c r="H14" s="23"/>
      <c r="S14" s="7"/>
      <c r="T14" s="7"/>
      <c r="U14" s="7"/>
      <c r="V14" s="7"/>
    </row>
    <row r="15" spans="2:22" ht="42.75" customHeight="1" thickTop="1" x14ac:dyDescent="0.25">
      <c r="B15" s="138" t="s">
        <v>41</v>
      </c>
      <c r="C15" s="139"/>
      <c r="D15" s="139"/>
      <c r="E15" s="139"/>
      <c r="F15" s="139"/>
      <c r="G15" s="139"/>
      <c r="H15" s="140"/>
      <c r="S15" s="7"/>
      <c r="T15" s="7"/>
      <c r="U15" s="7"/>
      <c r="V15" s="7"/>
    </row>
    <row r="16" spans="2:22" ht="40.5" customHeight="1" thickBot="1" x14ac:dyDescent="0.3">
      <c r="B16" s="135" t="s">
        <v>39</v>
      </c>
      <c r="C16" s="136"/>
      <c r="D16" s="136"/>
      <c r="E16" s="136"/>
      <c r="F16" s="136"/>
      <c r="G16" s="136"/>
      <c r="H16" s="137"/>
      <c r="S16" s="7"/>
      <c r="T16" s="7"/>
      <c r="U16" s="7"/>
      <c r="V16" s="7"/>
    </row>
    <row r="17" spans="2:22" ht="25.5" customHeight="1" thickTop="1" x14ac:dyDescent="0.25">
      <c r="B17" s="19"/>
      <c r="C17" s="19"/>
      <c r="S17" s="7"/>
      <c r="T17" s="7"/>
      <c r="U17" s="7"/>
      <c r="V17" s="7"/>
    </row>
    <row r="18" spans="2:22" ht="25.5" customHeight="1" x14ac:dyDescent="0.25">
      <c r="B18" s="75" t="s">
        <v>27</v>
      </c>
      <c r="C18" s="75"/>
      <c r="D18" s="75"/>
      <c r="E18" s="75"/>
      <c r="F18" s="75"/>
      <c r="G18" s="75"/>
      <c r="H18" s="75"/>
      <c r="S18" s="7"/>
      <c r="T18" s="7"/>
      <c r="U18" s="7"/>
      <c r="V18" s="7"/>
    </row>
    <row r="19" spans="2:22" ht="25.5" customHeight="1" x14ac:dyDescent="0.25">
      <c r="B19" s="75"/>
      <c r="C19" s="75"/>
      <c r="D19" s="75"/>
      <c r="E19" s="75"/>
      <c r="F19" s="75"/>
      <c r="G19" s="75"/>
      <c r="H19" s="75"/>
      <c r="S19" s="7"/>
      <c r="T19" s="7"/>
      <c r="U19" s="7"/>
      <c r="V19" s="7"/>
    </row>
    <row r="20" spans="2:22" ht="13.5" customHeight="1" thickBot="1" x14ac:dyDescent="0.3">
      <c r="B20" s="19"/>
      <c r="C20" s="19"/>
      <c r="S20" s="7"/>
      <c r="T20" s="7"/>
      <c r="U20" s="7"/>
      <c r="V20" s="7"/>
    </row>
    <row r="21" spans="2:22" ht="25.5" customHeight="1" thickTop="1" x14ac:dyDescent="0.25">
      <c r="B21" s="80" t="s">
        <v>40</v>
      </c>
      <c r="C21" s="81"/>
      <c r="D21" s="81"/>
      <c r="E21" s="81"/>
      <c r="F21" s="81"/>
      <c r="G21" s="81"/>
      <c r="H21" s="82"/>
      <c r="S21" s="7"/>
      <c r="T21" s="7"/>
      <c r="U21" s="7"/>
      <c r="V21" s="7"/>
    </row>
    <row r="22" spans="2:22" ht="25.5" customHeight="1" x14ac:dyDescent="0.25">
      <c r="B22" s="83"/>
      <c r="C22" s="84"/>
      <c r="D22" s="84"/>
      <c r="E22" s="84"/>
      <c r="F22" s="84"/>
      <c r="G22" s="84"/>
      <c r="H22" s="85"/>
      <c r="L22" s="20"/>
      <c r="M22" s="21"/>
      <c r="N22" s="21"/>
      <c r="O22" s="21"/>
      <c r="P22" s="21"/>
      <c r="Q22" s="21"/>
      <c r="R22" s="21"/>
      <c r="S22" s="7"/>
      <c r="T22" s="7"/>
      <c r="U22" s="7"/>
      <c r="V22" s="7"/>
    </row>
    <row r="23" spans="2:22" ht="36" customHeight="1" x14ac:dyDescent="0.25">
      <c r="B23" s="53" t="s">
        <v>22</v>
      </c>
      <c r="C23" s="141" t="s">
        <v>42</v>
      </c>
      <c r="D23" s="141"/>
      <c r="E23" s="141"/>
      <c r="F23" s="141"/>
      <c r="G23" s="141"/>
      <c r="H23" s="142"/>
      <c r="L23" s="20"/>
      <c r="M23" s="21"/>
      <c r="N23" s="21"/>
      <c r="O23" s="21"/>
      <c r="P23" s="21"/>
      <c r="Q23" s="21"/>
      <c r="R23" s="21"/>
      <c r="S23" s="7"/>
      <c r="T23" s="7"/>
      <c r="U23" s="7"/>
      <c r="V23" s="7"/>
    </row>
    <row r="24" spans="2:22" ht="25.5" customHeight="1" x14ac:dyDescent="0.25">
      <c r="B24" s="53"/>
      <c r="C24" s="141"/>
      <c r="D24" s="141"/>
      <c r="E24" s="141"/>
      <c r="F24" s="141"/>
      <c r="G24" s="141"/>
      <c r="H24" s="142"/>
      <c r="L24" s="20"/>
      <c r="M24" s="21"/>
      <c r="N24" s="21"/>
      <c r="O24" s="21"/>
      <c r="P24" s="21"/>
      <c r="Q24" s="21"/>
      <c r="R24" s="21"/>
      <c r="S24" s="7"/>
      <c r="T24" s="7"/>
      <c r="U24" s="7"/>
      <c r="V24" s="7"/>
    </row>
    <row r="25" spans="2:22" ht="25.5" customHeight="1" x14ac:dyDescent="0.25">
      <c r="B25" s="53" t="s">
        <v>23</v>
      </c>
      <c r="C25" s="78"/>
      <c r="D25" s="78"/>
      <c r="E25" s="78"/>
      <c r="F25" s="78"/>
      <c r="G25" s="78"/>
      <c r="H25" s="79"/>
      <c r="L25" s="20"/>
      <c r="M25" s="21"/>
      <c r="N25" s="21"/>
      <c r="O25" s="21"/>
      <c r="P25" s="21"/>
      <c r="Q25" s="21"/>
      <c r="R25" s="21"/>
      <c r="S25" s="7"/>
      <c r="T25" s="7"/>
      <c r="U25" s="7"/>
      <c r="V25" s="7"/>
    </row>
    <row r="26" spans="2:22" ht="25.5" customHeight="1" x14ac:dyDescent="0.25">
      <c r="B26" s="53"/>
      <c r="C26" s="78"/>
      <c r="D26" s="78"/>
      <c r="E26" s="78"/>
      <c r="F26" s="78"/>
      <c r="G26" s="78"/>
      <c r="H26" s="79"/>
      <c r="L26" s="20"/>
      <c r="M26" s="21"/>
      <c r="N26" s="21"/>
      <c r="O26" s="21"/>
      <c r="P26" s="21"/>
      <c r="Q26" s="21"/>
      <c r="R26" s="21"/>
      <c r="S26" s="7"/>
      <c r="T26" s="7"/>
      <c r="U26" s="7"/>
      <c r="V26" s="7"/>
    </row>
    <row r="27" spans="2:22" ht="25.5" customHeight="1" x14ac:dyDescent="0.25">
      <c r="B27" s="53" t="s">
        <v>24</v>
      </c>
      <c r="C27" s="78"/>
      <c r="D27" s="78"/>
      <c r="E27" s="78"/>
      <c r="F27" s="78"/>
      <c r="G27" s="78"/>
      <c r="H27" s="79"/>
      <c r="L27" s="20"/>
      <c r="M27" s="21"/>
      <c r="N27" s="21"/>
      <c r="O27" s="21"/>
      <c r="P27" s="21"/>
      <c r="Q27" s="21"/>
      <c r="R27" s="21"/>
      <c r="S27" s="7"/>
      <c r="T27" s="7"/>
      <c r="U27" s="7"/>
      <c r="V27" s="7"/>
    </row>
    <row r="28" spans="2:22" ht="25.5" customHeight="1" x14ac:dyDescent="0.25">
      <c r="B28" s="53"/>
      <c r="C28" s="78"/>
      <c r="D28" s="78"/>
      <c r="E28" s="78"/>
      <c r="F28" s="78"/>
      <c r="G28" s="78"/>
      <c r="H28" s="79"/>
      <c r="L28" s="20"/>
      <c r="M28" s="21"/>
      <c r="N28" s="21"/>
      <c r="O28" s="21"/>
      <c r="P28" s="21"/>
      <c r="Q28" s="21"/>
      <c r="R28" s="21"/>
      <c r="S28" s="7"/>
      <c r="T28" s="7"/>
      <c r="U28" s="7"/>
      <c r="V28" s="7"/>
    </row>
    <row r="29" spans="2:22" ht="25.5" customHeight="1" x14ac:dyDescent="0.25">
      <c r="B29" s="131" t="s">
        <v>25</v>
      </c>
      <c r="C29" s="119"/>
      <c r="D29" s="120"/>
      <c r="E29" s="120"/>
      <c r="F29" s="120"/>
      <c r="G29" s="120"/>
      <c r="H29" s="121"/>
      <c r="L29" s="20"/>
      <c r="M29" s="21"/>
      <c r="N29" s="21"/>
      <c r="O29" s="21"/>
      <c r="P29" s="21"/>
      <c r="Q29" s="21"/>
      <c r="R29" s="21"/>
      <c r="S29" s="7"/>
      <c r="T29" s="7"/>
      <c r="U29" s="7"/>
      <c r="V29" s="7"/>
    </row>
    <row r="30" spans="2:22" ht="25.5" customHeight="1" thickBot="1" x14ac:dyDescent="0.3">
      <c r="B30" s="132"/>
      <c r="C30" s="122"/>
      <c r="D30" s="123"/>
      <c r="E30" s="123"/>
      <c r="F30" s="123"/>
      <c r="G30" s="123"/>
      <c r="H30" s="124"/>
      <c r="L30" s="20"/>
      <c r="M30" s="21"/>
      <c r="N30" s="21"/>
      <c r="O30" s="21"/>
      <c r="P30" s="21"/>
      <c r="Q30" s="21"/>
      <c r="R30" s="21"/>
      <c r="S30" s="7"/>
      <c r="T30" s="7"/>
      <c r="U30" s="7"/>
      <c r="V30" s="7"/>
    </row>
    <row r="31" spans="2:22" ht="25.5" customHeight="1" thickTop="1" x14ac:dyDescent="0.25">
      <c r="B31" s="19"/>
      <c r="C31" s="19"/>
      <c r="L31" s="20"/>
      <c r="M31" s="21"/>
      <c r="N31" s="21"/>
      <c r="O31" s="21"/>
      <c r="P31" s="21"/>
      <c r="Q31" s="21"/>
      <c r="R31" s="21"/>
      <c r="S31" s="7"/>
      <c r="T31" s="7"/>
      <c r="U31" s="7"/>
      <c r="V31" s="7"/>
    </row>
    <row r="32" spans="2:22" ht="25.5" customHeight="1" x14ac:dyDescent="0.25">
      <c r="B32" s="76" t="s">
        <v>29</v>
      </c>
      <c r="C32" s="77"/>
      <c r="D32" s="77"/>
      <c r="E32" s="77"/>
      <c r="F32" s="77"/>
      <c r="G32" s="77"/>
      <c r="L32" s="20"/>
      <c r="M32" s="21"/>
      <c r="N32" s="21"/>
      <c r="O32" s="21"/>
      <c r="P32" s="21"/>
      <c r="Q32" s="21"/>
      <c r="R32" s="21"/>
      <c r="S32" s="7"/>
      <c r="T32" s="7"/>
      <c r="U32" s="7"/>
      <c r="V32" s="7"/>
    </row>
    <row r="33" spans="2:22" ht="10.5" customHeight="1" thickBot="1" x14ac:dyDescent="0.3">
      <c r="B33" s="19"/>
      <c r="C33" s="19"/>
      <c r="L33" s="20"/>
      <c r="M33" s="21"/>
      <c r="N33" s="21"/>
      <c r="O33" s="21"/>
      <c r="P33" s="21"/>
      <c r="Q33" s="21"/>
      <c r="R33" s="21"/>
      <c r="S33" s="7"/>
      <c r="T33" s="7"/>
      <c r="U33" s="7"/>
      <c r="V33" s="7"/>
    </row>
    <row r="34" spans="2:22" ht="25.5" customHeight="1" thickTop="1" x14ac:dyDescent="0.25">
      <c r="B34" s="66" t="s">
        <v>16</v>
      </c>
      <c r="C34" s="67"/>
      <c r="D34" s="67"/>
      <c r="E34" s="67"/>
      <c r="F34" s="68"/>
      <c r="L34" s="20"/>
      <c r="M34" s="21"/>
      <c r="N34" s="21"/>
      <c r="O34" s="21"/>
      <c r="P34" s="21"/>
      <c r="Q34" s="21"/>
      <c r="R34" s="21"/>
      <c r="S34" s="7"/>
      <c r="T34" s="7"/>
      <c r="U34" s="7"/>
      <c r="V34" s="7"/>
    </row>
    <row r="35" spans="2:22" ht="45.75" customHeight="1" x14ac:dyDescent="0.25">
      <c r="B35" s="24"/>
      <c r="C35" s="25" t="s">
        <v>7</v>
      </c>
      <c r="D35" s="26" t="s">
        <v>21</v>
      </c>
      <c r="E35" s="94" t="s">
        <v>8</v>
      </c>
      <c r="F35" s="95"/>
      <c r="L35" s="20"/>
      <c r="M35" s="143"/>
      <c r="N35" s="20"/>
      <c r="O35" s="20"/>
      <c r="P35" s="20"/>
      <c r="Q35" s="20"/>
      <c r="R35" s="20"/>
      <c r="S35" s="7"/>
      <c r="T35" s="7"/>
      <c r="U35" s="7"/>
      <c r="V35" s="7"/>
    </row>
    <row r="36" spans="2:22" ht="36" customHeight="1" x14ac:dyDescent="0.25">
      <c r="B36" s="11" t="s">
        <v>9</v>
      </c>
      <c r="C36" s="10"/>
      <c r="D36" s="27">
        <v>20</v>
      </c>
      <c r="E36" s="96">
        <f>IF(D11="nie",C36,C36*1.2)</f>
        <v>0</v>
      </c>
      <c r="F36" s="97"/>
      <c r="I36" s="3"/>
      <c r="M36" s="144"/>
      <c r="S36" s="7"/>
      <c r="T36" s="7"/>
      <c r="U36" s="7"/>
      <c r="V36" s="7"/>
    </row>
    <row r="37" spans="2:22" ht="29.25" customHeight="1" thickBot="1" x14ac:dyDescent="0.3">
      <c r="B37" s="28" t="s">
        <v>10</v>
      </c>
      <c r="C37" s="98">
        <f>IF(E36=0,0,B41*(D41-E36)/(D41-F41))</f>
        <v>0</v>
      </c>
      <c r="D37" s="99"/>
      <c r="E37" s="99"/>
      <c r="F37" s="100"/>
      <c r="I37" s="3"/>
      <c r="S37" s="7"/>
      <c r="T37" s="7"/>
      <c r="U37" s="7"/>
      <c r="V37" s="7"/>
    </row>
    <row r="38" spans="2:22" ht="25.5" customHeight="1" thickTop="1" thickBot="1" x14ac:dyDescent="0.3">
      <c r="B38" s="72"/>
      <c r="C38" s="73"/>
      <c r="D38" s="73"/>
      <c r="E38" s="73"/>
      <c r="F38" s="74"/>
      <c r="S38" s="7"/>
      <c r="T38" s="7"/>
      <c r="U38" s="7"/>
      <c r="V38" s="7"/>
    </row>
    <row r="39" spans="2:22" ht="25.5" customHeight="1" thickBot="1" x14ac:dyDescent="0.3">
      <c r="B39" s="91" t="s">
        <v>14</v>
      </c>
      <c r="C39" s="92"/>
      <c r="D39" s="92"/>
      <c r="E39" s="92"/>
      <c r="F39" s="93"/>
    </row>
    <row r="40" spans="2:22" ht="30" customHeight="1" x14ac:dyDescent="0.25">
      <c r="B40" s="29" t="s">
        <v>28</v>
      </c>
      <c r="C40" s="14" t="s">
        <v>33</v>
      </c>
      <c r="D40" s="30" t="s">
        <v>34</v>
      </c>
      <c r="E40" s="30" t="s">
        <v>35</v>
      </c>
      <c r="F40" s="31" t="s">
        <v>36</v>
      </c>
      <c r="I40" s="3"/>
    </row>
    <row r="41" spans="2:22" ht="25.5" customHeight="1" thickBot="1" x14ac:dyDescent="0.3">
      <c r="B41" s="32">
        <v>85</v>
      </c>
      <c r="C41" s="33">
        <v>91666</v>
      </c>
      <c r="D41" s="34">
        <f>C41*1.2</f>
        <v>109999.2</v>
      </c>
      <c r="E41" s="34">
        <v>40000</v>
      </c>
      <c r="F41" s="35">
        <f>E41*1.2</f>
        <v>48000</v>
      </c>
      <c r="I41" s="3"/>
      <c r="J41" s="4"/>
      <c r="K41" s="4"/>
      <c r="S41" s="4"/>
    </row>
    <row r="42" spans="2:22" ht="25.5" customHeight="1" thickTop="1" x14ac:dyDescent="0.25">
      <c r="B42" s="2"/>
      <c r="C42" s="2"/>
      <c r="D42" s="2"/>
      <c r="E42" s="2"/>
      <c r="F42" s="2"/>
      <c r="J42" s="4"/>
      <c r="K42" s="4"/>
      <c r="S42" s="4"/>
    </row>
    <row r="43" spans="2:22" ht="25.5" customHeight="1" thickBot="1" x14ac:dyDescent="0.3">
      <c r="B43" s="2"/>
      <c r="C43" s="2"/>
      <c r="D43" s="2"/>
      <c r="E43" s="2"/>
      <c r="F43" s="2"/>
      <c r="J43" s="5"/>
      <c r="K43" s="5"/>
      <c r="S43" s="5"/>
    </row>
    <row r="44" spans="2:22" ht="68.25" customHeight="1" thickTop="1" thickBot="1" x14ac:dyDescent="0.3">
      <c r="B44" s="69" t="s">
        <v>38</v>
      </c>
      <c r="C44" s="70"/>
      <c r="D44" s="70"/>
      <c r="E44" s="70"/>
      <c r="F44" s="71"/>
    </row>
    <row r="45" spans="2:22" ht="30.75" customHeight="1" thickTop="1" x14ac:dyDescent="0.25">
      <c r="B45" s="11" t="s">
        <v>9</v>
      </c>
      <c r="C45" s="101"/>
      <c r="D45" s="102"/>
      <c r="E45" s="102"/>
      <c r="F45" s="103"/>
    </row>
    <row r="46" spans="2:22" ht="25.5" customHeight="1" x14ac:dyDescent="0.25">
      <c r="B46" s="13" t="s">
        <v>10</v>
      </c>
      <c r="C46" s="104">
        <f>IF(C45=0,0,C50*(D50-C45)/(D50-E50))</f>
        <v>0</v>
      </c>
      <c r="D46" s="104"/>
      <c r="E46" s="104"/>
      <c r="F46" s="105"/>
    </row>
    <row r="47" spans="2:22" ht="16.5" customHeight="1" thickBot="1" x14ac:dyDescent="0.3">
      <c r="B47" s="55"/>
      <c r="C47" s="56"/>
      <c r="D47" s="56"/>
      <c r="E47" s="56"/>
      <c r="F47" s="57"/>
    </row>
    <row r="48" spans="2:22" ht="29.25" customHeight="1" x14ac:dyDescent="0.25">
      <c r="B48" s="106" t="s">
        <v>15</v>
      </c>
      <c r="C48" s="107"/>
      <c r="D48" s="107"/>
      <c r="E48" s="107"/>
      <c r="F48" s="108"/>
      <c r="G48" s="9"/>
    </row>
    <row r="49" spans="2:16" ht="72" customHeight="1" x14ac:dyDescent="0.25">
      <c r="B49" s="15" t="s">
        <v>30</v>
      </c>
      <c r="C49" s="16" t="s">
        <v>11</v>
      </c>
      <c r="D49" s="38" t="s">
        <v>31</v>
      </c>
      <c r="E49" s="86" t="s">
        <v>32</v>
      </c>
      <c r="F49" s="87"/>
    </row>
    <row r="50" spans="2:16" ht="47.25" customHeight="1" thickBot="1" x14ac:dyDescent="0.3">
      <c r="B50" s="17"/>
      <c r="C50" s="18">
        <v>15</v>
      </c>
      <c r="D50" s="37">
        <v>240</v>
      </c>
      <c r="E50" s="89">
        <v>180</v>
      </c>
      <c r="F50" s="90"/>
      <c r="H50" s="8"/>
      <c r="I50" s="8"/>
      <c r="J50" s="8"/>
      <c r="K50" s="8"/>
      <c r="L50" s="8"/>
      <c r="O50" s="22"/>
      <c r="P50" s="22"/>
    </row>
    <row r="51" spans="2:16" ht="25.5" customHeight="1" thickTop="1" x14ac:dyDescent="0.25">
      <c r="B51" s="2"/>
      <c r="C51" s="2"/>
      <c r="D51" s="2"/>
      <c r="E51" s="2"/>
      <c r="F51" s="2"/>
      <c r="O51" s="22"/>
      <c r="P51" s="22"/>
    </row>
    <row r="52" spans="2:16" ht="25.5" customHeight="1" thickBot="1" x14ac:dyDescent="0.3"/>
    <row r="53" spans="2:16" ht="37.5" thickTop="1" thickBot="1" x14ac:dyDescent="0.3">
      <c r="B53" s="58" t="s">
        <v>12</v>
      </c>
      <c r="C53" s="59"/>
      <c r="D53" s="60">
        <f>C37+C46</f>
        <v>0</v>
      </c>
      <c r="E53" s="61"/>
      <c r="F53" s="62"/>
    </row>
    <row r="54" spans="2:16" ht="16.5" thickTop="1" thickBot="1" x14ac:dyDescent="0.3">
      <c r="B54" s="2"/>
      <c r="C54" s="2"/>
      <c r="D54" s="2"/>
      <c r="E54" s="2"/>
      <c r="F54" s="2"/>
    </row>
    <row r="55" spans="2:16" ht="23.25" customHeight="1" thickTop="1" x14ac:dyDescent="0.25">
      <c r="B55" s="63" t="s">
        <v>17</v>
      </c>
      <c r="C55" s="39" t="s">
        <v>18</v>
      </c>
      <c r="D55" s="42" t="s">
        <v>13</v>
      </c>
      <c r="E55" s="43"/>
      <c r="F55" s="44"/>
    </row>
    <row r="56" spans="2:16" ht="23.25" customHeight="1" x14ac:dyDescent="0.25">
      <c r="B56" s="64"/>
      <c r="C56" s="40"/>
      <c r="D56" s="45"/>
      <c r="E56" s="46"/>
      <c r="F56" s="47"/>
    </row>
    <row r="57" spans="2:16" ht="15.75" thickBot="1" x14ac:dyDescent="0.3">
      <c r="B57" s="65"/>
      <c r="C57" s="41"/>
      <c r="D57" s="48"/>
      <c r="E57" s="49"/>
      <c r="F57" s="50"/>
    </row>
    <row r="58" spans="2:16" ht="15.75" thickTop="1" x14ac:dyDescent="0.25"/>
  </sheetData>
  <sheetProtection algorithmName="SHA-512" hashValue="tx0VPHlpffhm8hAoYhCAF9WQO3+/HXlK6GHsC0FjrysGH+6Pdc6ge3HW3ySJXnJgdMA/iqms4LkgqMs2jULQKw==" saltValue="Ngq+taDpsGRJwM7E3SV/Mg==" spinCount="100000" sheet="1"/>
  <mergeCells count="50">
    <mergeCell ref="B29:B30"/>
    <mergeCell ref="B8:C8"/>
    <mergeCell ref="B9:C9"/>
    <mergeCell ref="D8:H8"/>
    <mergeCell ref="D9:H9"/>
    <mergeCell ref="D13:H13"/>
    <mergeCell ref="B10:C10"/>
    <mergeCell ref="B16:H16"/>
    <mergeCell ref="B15:H15"/>
    <mergeCell ref="B23:B24"/>
    <mergeCell ref="C23:H24"/>
    <mergeCell ref="C27:H28"/>
    <mergeCell ref="B27:B28"/>
    <mergeCell ref="B4:H5"/>
    <mergeCell ref="D6:H6"/>
    <mergeCell ref="D7:H7"/>
    <mergeCell ref="B6:C6"/>
    <mergeCell ref="B7:C7"/>
    <mergeCell ref="B2:C2"/>
    <mergeCell ref="E50:F50"/>
    <mergeCell ref="B39:F39"/>
    <mergeCell ref="E35:F35"/>
    <mergeCell ref="E36:F36"/>
    <mergeCell ref="C37:F37"/>
    <mergeCell ref="C45:F45"/>
    <mergeCell ref="C46:F46"/>
    <mergeCell ref="B48:F48"/>
    <mergeCell ref="D10:H10"/>
    <mergeCell ref="D11:H11"/>
    <mergeCell ref="D12:H12"/>
    <mergeCell ref="B13:C13"/>
    <mergeCell ref="D2:M2"/>
    <mergeCell ref="C29:H30"/>
    <mergeCell ref="B25:B26"/>
    <mergeCell ref="C55:C57"/>
    <mergeCell ref="D55:F57"/>
    <mergeCell ref="B11:C11"/>
    <mergeCell ref="B12:C12"/>
    <mergeCell ref="B47:F47"/>
    <mergeCell ref="B53:C53"/>
    <mergeCell ref="D53:F53"/>
    <mergeCell ref="B55:B57"/>
    <mergeCell ref="B34:F34"/>
    <mergeCell ref="B44:F44"/>
    <mergeCell ref="B38:F38"/>
    <mergeCell ref="B18:H19"/>
    <mergeCell ref="B32:G32"/>
    <mergeCell ref="C25:H26"/>
    <mergeCell ref="B21:H22"/>
    <mergeCell ref="E49:F49"/>
  </mergeCells>
  <dataValidations xWindow="356" yWindow="521" count="4">
    <dataValidation type="whole" allowBlank="1" showInputMessage="1" showErrorMessage="1" errorTitle="Chyba!" error="Vložili ste hodnotu mimo prípustný rámec. " promptTitle="Pozor!" prompt="Do tohto poľa je možné uviesť lehotu rekonštrukcie medzi 180 až 240 dní._x000a__x000a__x000a_" sqref="C45:F45" xr:uid="{BD8A9196-C92C-47E5-A476-AAA695EFA668}">
      <formula1>180</formula1>
      <formula2>240</formula2>
    </dataValidation>
    <dataValidation type="list" showInputMessage="1" showErrorMessage="1" sqref="D11:H11" xr:uid="{54917D5A-ABF8-4026-9606-55E8D11474B9}">
      <formula1>"áno,nie"</formula1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medzi minimálnou a maximálnou prípustnou cenou" sqref="C36" xr:uid="{1620C765-E707-43B1-8FF2-ABB33713AB92}">
      <formula1>IF(D11="nie",F41,E41)</formula1>
      <formula2>IF(D11="nie",D41,C41)</formula2>
    </dataValidation>
    <dataValidation type="list" allowBlank="1" showInputMessage="1" showErrorMessage="1" sqref="N10" xr:uid="{66873658-A6AB-45D7-B8CF-A6F16B05473D}">
      <formula1>"D11=$N$9"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550C6-DF69-4141-B155-D04006C5B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5AC85-DFF5-4AEE-BDF5-C0342FAD91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691531-83F7-43C4-A54B-BB37045AD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85_15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2020-11-11T15:49:54Z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