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H:\VO\POTRAVA\AMBRA\AMBRA\"/>
    </mc:Choice>
  </mc:AlternateContent>
  <xr:revisionPtr revIDLastSave="0" documentId="13_ncr:1_{2AF7CB25-4C36-40C7-869F-EAEC2965C4B0}" xr6:coauthVersionLast="45" xr6:coauthVersionMax="45" xr10:uidLastSave="{00000000-0000-0000-0000-000000000000}"/>
  <bookViews>
    <workbookView xWindow="-120" yWindow="-120" windowWidth="20640" windowHeight="11310" tabRatio="757" firstSheet="7" activeTab="12" xr2:uid="{00000000-000D-0000-FFFF-FFFF00000000}"/>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Hárok1" sheetId="30" state="hidden" r:id="rId10"/>
    <sheet name="10. Mrazené polotovary" sheetId="16" r:id="rId11"/>
    <sheet name="11. Cestoviny" sheetId="28" r:id="rId12"/>
    <sheet name="12. časť Trvanlivé potraviny" sheetId="13" r:id="rId13"/>
    <sheet name="13. Vajcia" sheetId="22" r:id="rId14"/>
  </sheets>
  <definedNames>
    <definedName name="hodZvýrazniť" localSheetId="10">IFERROR(IF(#REF!="áno", TRUE, FALSE),FALSE)</definedName>
    <definedName name="hodZvýrazniť" localSheetId="13">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10">#REF!</definedName>
    <definedName name="NadpisStĺpca1" localSheetId="13">#REF!</definedName>
    <definedName name="NadpisStĺpca1" localSheetId="6">#REF!</definedName>
    <definedName name="NadpisStĺpca1" localSheetId="8">#REF!</definedName>
    <definedName name="NadpisStĺpca1">#REF!</definedName>
    <definedName name="peičvo" localSheetId="10">#REF!</definedName>
    <definedName name="peičvo" localSheetId="13">#REF!</definedName>
    <definedName name="peičvo" localSheetId="6">#REF!</definedName>
    <definedName name="peičvo" localSheetId="8">#REF!</definedName>
    <definedName name="peičvo">#REF!</definedName>
    <definedName name="Položky" localSheetId="4">'5. Bravčové mäso - čerstvé'!$A$13:$A$17</definedName>
    <definedName name="Položky" localSheetId="5">'6. Hovädzie mäso -čerstvé'!$A$13:$A$17</definedName>
    <definedName name="Položky" localSheetId="6">'7. Mäsové výrobky'!$A$13:$A$39</definedName>
    <definedName name="Požiadavky_na_jednotlivé_položky" localSheetId="4">'5. Bravčové mäso - čerstvé'!$B$13:$B$17</definedName>
    <definedName name="Požiadavky_na_jednotlivé_položky" localSheetId="5">'6. Hovädzie mäso -čerstvé'!$B$13:$B$17</definedName>
    <definedName name="Požiadavky_na_jednotlivé_položky" localSheetId="6">'7. Mäsové výrobky'!$B$13:$B$39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11" l="1"/>
  <c r="H157" i="13" l="1"/>
  <c r="J157" i="13" s="1"/>
  <c r="H16" i="16" l="1"/>
  <c r="H15" i="16"/>
  <c r="H17" i="16"/>
  <c r="H18" i="16"/>
  <c r="H19" i="16"/>
  <c r="H20" i="16"/>
  <c r="H21" i="16"/>
  <c r="H22" i="16"/>
  <c r="H23" i="16"/>
  <c r="H24" i="16"/>
  <c r="H25" i="16"/>
  <c r="H26" i="16"/>
  <c r="H27" i="16"/>
  <c r="H28" i="16"/>
  <c r="H29" i="16"/>
  <c r="H30" i="16"/>
  <c r="H31" i="16"/>
  <c r="H32" i="16"/>
  <c r="H33" i="16"/>
  <c r="H34" i="16"/>
  <c r="H35" i="16"/>
  <c r="H36" i="16"/>
  <c r="H37" i="16"/>
  <c r="H38" i="16"/>
  <c r="H39" i="16"/>
  <c r="H40" i="16"/>
  <c r="H42" i="16" l="1"/>
  <c r="M213" i="13"/>
  <c r="M214" i="13"/>
  <c r="M215" i="13"/>
  <c r="H213" i="13"/>
  <c r="J213" i="13" s="1"/>
  <c r="H214" i="13"/>
  <c r="J214" i="13" s="1"/>
  <c r="H215" i="13"/>
  <c r="J215" i="13" s="1"/>
  <c r="M202" i="13"/>
  <c r="M203" i="13"/>
  <c r="M204" i="13"/>
  <c r="M206" i="13"/>
  <c r="M207" i="13"/>
  <c r="M208" i="13"/>
  <c r="M209" i="13"/>
  <c r="M210" i="13"/>
  <c r="M211" i="13"/>
  <c r="M212" i="13"/>
  <c r="M216" i="13"/>
  <c r="H202" i="13"/>
  <c r="H203" i="13"/>
  <c r="J203" i="13" s="1"/>
  <c r="H204" i="13"/>
  <c r="J204" i="13" s="1"/>
  <c r="H206" i="13"/>
  <c r="J206" i="13" s="1"/>
  <c r="H207" i="13"/>
  <c r="H208" i="13"/>
  <c r="J208" i="13" s="1"/>
  <c r="H209" i="13"/>
  <c r="J209" i="13" s="1"/>
  <c r="H210" i="13"/>
  <c r="J210" i="13" s="1"/>
  <c r="H211" i="13"/>
  <c r="J211" i="13" s="1"/>
  <c r="H212" i="13"/>
  <c r="J212" i="13" s="1"/>
  <c r="H216" i="13"/>
  <c r="J216" i="13" s="1"/>
  <c r="J202" i="13"/>
  <c r="H108" i="13"/>
  <c r="J108" i="13" s="1"/>
  <c r="H110" i="13"/>
  <c r="J110" i="13" s="1"/>
  <c r="H109" i="13"/>
  <c r="J109" i="13" s="1"/>
  <c r="H105" i="13"/>
  <c r="J105" i="13" s="1"/>
  <c r="H106" i="13"/>
  <c r="J106" i="13" s="1"/>
  <c r="H107" i="13"/>
  <c r="J107" i="13" s="1"/>
  <c r="H103" i="13"/>
  <c r="J103" i="13" s="1"/>
  <c r="H102" i="13"/>
  <c r="J102" i="13" s="1"/>
  <c r="H113" i="13"/>
  <c r="J113" i="13" s="1"/>
  <c r="H104" i="13"/>
  <c r="J104" i="13" s="1"/>
  <c r="H101" i="13"/>
  <c r="J101" i="13" s="1"/>
  <c r="H111" i="13"/>
  <c r="J111" i="13" s="1"/>
  <c r="H112" i="13"/>
  <c r="J112" i="13" s="1"/>
  <c r="H114" i="13"/>
  <c r="J114" i="13" s="1"/>
  <c r="H196" i="13"/>
  <c r="J196" i="13" s="1"/>
  <c r="H133" i="13"/>
  <c r="J133" i="13" s="1"/>
  <c r="H132" i="13"/>
  <c r="J132" i="13" s="1"/>
  <c r="J207" i="13" l="1"/>
  <c r="J217" i="13" s="1"/>
  <c r="H217" i="13"/>
  <c r="H130" i="13"/>
  <c r="J130" i="13" s="1"/>
  <c r="H131" i="13"/>
  <c r="J131" i="13" s="1"/>
  <c r="H129" i="13"/>
  <c r="J129" i="13" s="1"/>
  <c r="H128" i="13"/>
  <c r="J128" i="13" s="1"/>
  <c r="H123" i="13"/>
  <c r="J123" i="13" s="1"/>
  <c r="H118" i="13"/>
  <c r="J118" i="13" s="1"/>
  <c r="H200" i="13"/>
  <c r="H56" i="13"/>
  <c r="J56" i="13" s="1"/>
  <c r="H192" i="13"/>
  <c r="J192" i="13" s="1"/>
  <c r="H193" i="13"/>
  <c r="J193" i="13" s="1"/>
  <c r="H194" i="13"/>
  <c r="J194" i="13" s="1"/>
  <c r="H195" i="13"/>
  <c r="J195" i="13" s="1"/>
  <c r="H197" i="13"/>
  <c r="J197" i="13" s="1"/>
  <c r="J200" i="13" l="1"/>
  <c r="H181" i="13"/>
  <c r="H182" i="13"/>
  <c r="J182" i="13" s="1"/>
  <c r="H183" i="13"/>
  <c r="J183" i="13" s="1"/>
  <c r="H184" i="13"/>
  <c r="J184" i="13" s="1"/>
  <c r="H185" i="13"/>
  <c r="J185" i="13" s="1"/>
  <c r="H186" i="13"/>
  <c r="J186" i="13" s="1"/>
  <c r="H187" i="13"/>
  <c r="J187" i="13" s="1"/>
  <c r="H188" i="13"/>
  <c r="J188" i="13" s="1"/>
  <c r="H189" i="13"/>
  <c r="J189" i="13" s="1"/>
  <c r="H190" i="13"/>
  <c r="J190" i="13" s="1"/>
  <c r="H191" i="13"/>
  <c r="J191" i="13" s="1"/>
  <c r="J181" i="13"/>
  <c r="H84" i="13"/>
  <c r="J84" i="13" s="1"/>
  <c r="H85" i="13"/>
  <c r="J85" i="13" s="1"/>
  <c r="H86" i="13"/>
  <c r="J86" i="13" s="1"/>
  <c r="H87" i="13"/>
  <c r="J87" i="13" s="1"/>
  <c r="H88" i="13"/>
  <c r="J88" i="13" s="1"/>
  <c r="H89" i="13"/>
  <c r="J89" i="13" s="1"/>
  <c r="H90" i="13"/>
  <c r="J90" i="13" s="1"/>
  <c r="H94" i="13"/>
  <c r="J94" i="13" s="1"/>
  <c r="H95" i="13"/>
  <c r="J95" i="13" s="1"/>
  <c r="H97" i="13"/>
  <c r="J97" i="13" s="1"/>
  <c r="H83" i="13"/>
  <c r="H64" i="13"/>
  <c r="J64" i="13" s="1"/>
  <c r="H65" i="13"/>
  <c r="J65" i="13" s="1"/>
  <c r="H66" i="13"/>
  <c r="J66" i="13" s="1"/>
  <c r="H61" i="13"/>
  <c r="J61" i="13" s="1"/>
  <c r="H62" i="13"/>
  <c r="J62" i="13" s="1"/>
  <c r="H63" i="13"/>
  <c r="J63" i="13" s="1"/>
  <c r="H55" i="13"/>
  <c r="J55" i="13" s="1"/>
  <c r="H50" i="13"/>
  <c r="J50" i="13" s="1"/>
  <c r="H51" i="13"/>
  <c r="J51" i="13" s="1"/>
  <c r="H52" i="13"/>
  <c r="J52" i="13" s="1"/>
  <c r="H53" i="13"/>
  <c r="J53" i="13" s="1"/>
  <c r="H54" i="13"/>
  <c r="J54" i="13" s="1"/>
  <c r="H57" i="13"/>
  <c r="J57" i="13" s="1"/>
  <c r="H49" i="13"/>
  <c r="H28" i="13"/>
  <c r="J28" i="13" s="1"/>
  <c r="H29" i="13"/>
  <c r="J29" i="13" s="1"/>
  <c r="H30" i="13"/>
  <c r="J30" i="13" s="1"/>
  <c r="H31" i="13"/>
  <c r="J31" i="13" s="1"/>
  <c r="H40" i="13"/>
  <c r="J40" i="13" s="1"/>
  <c r="H41" i="13"/>
  <c r="J41" i="13" s="1"/>
  <c r="H42" i="13"/>
  <c r="J42" i="13" s="1"/>
  <c r="H36" i="13"/>
  <c r="J36" i="13" s="1"/>
  <c r="H37" i="13"/>
  <c r="J37" i="13" s="1"/>
  <c r="H38" i="13"/>
  <c r="J38" i="13" s="1"/>
  <c r="H39" i="13"/>
  <c r="J39" i="13" s="1"/>
  <c r="H43" i="13"/>
  <c r="J43" i="13" s="1"/>
  <c r="H24" i="13"/>
  <c r="J24" i="13" s="1"/>
  <c r="H25" i="13"/>
  <c r="J25" i="13" s="1"/>
  <c r="H26" i="13"/>
  <c r="J26" i="13" s="1"/>
  <c r="H27" i="13"/>
  <c r="J27" i="13" s="1"/>
  <c r="H32" i="13"/>
  <c r="J32" i="13" s="1"/>
  <c r="H33" i="13"/>
  <c r="J33" i="13" s="1"/>
  <c r="H34" i="13"/>
  <c r="J34" i="13" s="1"/>
  <c r="H35" i="13"/>
  <c r="J35" i="13" s="1"/>
  <c r="H44" i="13"/>
  <c r="J44" i="13" s="1"/>
  <c r="H16" i="13"/>
  <c r="J16" i="13" s="1"/>
  <c r="H17" i="13"/>
  <c r="J17" i="13" s="1"/>
  <c r="H18" i="13"/>
  <c r="J18" i="13" s="1"/>
  <c r="H19" i="13"/>
  <c r="J19" i="13" s="1"/>
  <c r="H20" i="13"/>
  <c r="J20" i="13" s="1"/>
  <c r="H21" i="13"/>
  <c r="J21" i="13" s="1"/>
  <c r="H22" i="13"/>
  <c r="J22" i="13" s="1"/>
  <c r="H23" i="13"/>
  <c r="J23" i="13" s="1"/>
  <c r="J49" i="13" l="1"/>
  <c r="J58" i="13" s="1"/>
  <c r="H58" i="13"/>
  <c r="J83" i="13"/>
  <c r="J91" i="13" s="1"/>
  <c r="H91" i="13"/>
  <c r="H72" i="13"/>
  <c r="J72" i="13" s="1"/>
  <c r="H73" i="13"/>
  <c r="H74" i="13"/>
  <c r="J74" i="13" s="1"/>
  <c r="H70" i="13"/>
  <c r="J70" i="13" s="1"/>
  <c r="H71" i="13"/>
  <c r="J71" i="13" s="1"/>
  <c r="H145" i="13"/>
  <c r="J145" i="13" s="1"/>
  <c r="H146" i="13"/>
  <c r="J146" i="13" s="1"/>
  <c r="H147" i="13"/>
  <c r="J147" i="13" s="1"/>
  <c r="H141" i="13"/>
  <c r="H177" i="13"/>
  <c r="J177" i="13" s="1"/>
  <c r="H176" i="13"/>
  <c r="J176" i="13" s="1"/>
  <c r="H171" i="13"/>
  <c r="J171" i="13" s="1"/>
  <c r="H172" i="13"/>
  <c r="J172" i="13" s="1"/>
  <c r="H167" i="13"/>
  <c r="H155" i="13"/>
  <c r="J155" i="13" s="1"/>
  <c r="H156" i="13"/>
  <c r="J156" i="13" s="1"/>
  <c r="H151" i="13"/>
  <c r="J151" i="13" s="1"/>
  <c r="H152" i="13"/>
  <c r="J152" i="13" s="1"/>
  <c r="H153" i="13"/>
  <c r="J153" i="13" s="1"/>
  <c r="H154" i="13"/>
  <c r="J154" i="13" s="1"/>
  <c r="H150" i="13"/>
  <c r="H77" i="13"/>
  <c r="H78" i="13"/>
  <c r="J78" i="13" s="1"/>
  <c r="H79" i="13"/>
  <c r="J79" i="13" s="1"/>
  <c r="H80" i="13"/>
  <c r="J80" i="13" s="1"/>
  <c r="H82" i="13"/>
  <c r="J82" i="13" s="1"/>
  <c r="M82" i="13"/>
  <c r="J34" i="16"/>
  <c r="J27" i="16"/>
  <c r="J36" i="16"/>
  <c r="J40" i="16"/>
  <c r="H24" i="12"/>
  <c r="H158" i="13" l="1"/>
  <c r="J77" i="13"/>
  <c r="J81" i="13" s="1"/>
  <c r="H81" i="13"/>
  <c r="J150" i="13"/>
  <c r="J158" i="13" s="1"/>
  <c r="J167" i="13"/>
  <c r="J168" i="13" s="1"/>
  <c r="H168" i="13"/>
  <c r="J24" i="12"/>
  <c r="J19" i="10"/>
  <c r="H16" i="10"/>
  <c r="J16" i="10" s="1"/>
  <c r="H17" i="10"/>
  <c r="J17" i="10" s="1"/>
  <c r="H18" i="10"/>
  <c r="J18" i="10" s="1"/>
  <c r="H19" i="10"/>
  <c r="H20" i="10"/>
  <c r="J20" i="10" s="1"/>
  <c r="H21" i="10"/>
  <c r="J21" i="10" s="1"/>
  <c r="H22" i="10"/>
  <c r="J22" i="10" s="1"/>
  <c r="H23" i="10"/>
  <c r="J23" i="10" s="1"/>
  <c r="H24" i="10"/>
  <c r="J24" i="10" s="1"/>
  <c r="H25" i="10"/>
  <c r="J25" i="10" s="1"/>
  <c r="H26" i="10"/>
  <c r="J26" i="10" s="1"/>
  <c r="H27" i="10"/>
  <c r="J27" i="10" s="1"/>
  <c r="H28" i="10"/>
  <c r="J28" i="10" s="1"/>
  <c r="H29" i="10"/>
  <c r="J29" i="10" s="1"/>
  <c r="H30" i="10"/>
  <c r="J30" i="10" s="1"/>
  <c r="H31" i="10"/>
  <c r="J31" i="10" s="1"/>
  <c r="H32" i="10"/>
  <c r="J32" i="10" s="1"/>
  <c r="H33" i="10"/>
  <c r="J33" i="10" s="1"/>
  <c r="H34" i="10"/>
  <c r="J34" i="10" s="1"/>
  <c r="H35" i="10"/>
  <c r="J35" i="10" s="1"/>
  <c r="H36" i="10"/>
  <c r="J36" i="10" s="1"/>
  <c r="H37" i="10"/>
  <c r="J37" i="10" s="1"/>
  <c r="H38" i="10"/>
  <c r="J38" i="10" s="1"/>
  <c r="H39" i="10"/>
  <c r="J39" i="10" s="1"/>
  <c r="H40" i="10"/>
  <c r="J40" i="10" s="1"/>
  <c r="H41" i="10"/>
  <c r="J41" i="10" s="1"/>
  <c r="H42" i="10"/>
  <c r="J42" i="10" s="1"/>
  <c r="H43" i="10"/>
  <c r="J43" i="10" s="1"/>
  <c r="H44" i="10"/>
  <c r="J44" i="10" s="1"/>
  <c r="H45" i="10"/>
  <c r="J45" i="10" s="1"/>
  <c r="H46" i="10"/>
  <c r="J46" i="10" s="1"/>
  <c r="H47" i="10"/>
  <c r="J47" i="10" s="1"/>
  <c r="H48" i="10"/>
  <c r="J48" i="10" s="1"/>
  <c r="H49" i="10"/>
  <c r="J49" i="10" s="1"/>
  <c r="H15" i="10"/>
  <c r="J15" i="10" s="1"/>
  <c r="J50" i="10" l="1"/>
  <c r="H50" i="10"/>
  <c r="H15" i="22"/>
  <c r="J15" i="22" s="1"/>
  <c r="H16" i="28"/>
  <c r="J16" i="28" s="1"/>
  <c r="H16" i="29"/>
  <c r="J16" i="29" s="1"/>
  <c r="H24" i="29"/>
  <c r="J24" i="29" s="1"/>
  <c r="H25" i="29"/>
  <c r="J25" i="29" s="1"/>
  <c r="H26" i="29"/>
  <c r="J26" i="29" s="1"/>
  <c r="H27" i="29"/>
  <c r="J27" i="29" s="1"/>
  <c r="H28" i="29"/>
  <c r="J28" i="29" s="1"/>
  <c r="H29" i="29"/>
  <c r="J29" i="29" s="1"/>
  <c r="H30" i="29"/>
  <c r="J30" i="29" s="1"/>
  <c r="H31" i="29"/>
  <c r="J31" i="29" s="1"/>
  <c r="H32" i="29"/>
  <c r="J32" i="29" s="1"/>
  <c r="H33" i="29"/>
  <c r="J33" i="29" s="1"/>
  <c r="J18" i="16" l="1"/>
  <c r="J39" i="16"/>
  <c r="J29" i="16"/>
  <c r="H35" i="11"/>
  <c r="J35" i="11" s="1"/>
  <c r="H34" i="11"/>
  <c r="J34" i="11" s="1"/>
  <c r="H25" i="11"/>
  <c r="J25" i="11" s="1"/>
  <c r="H28" i="11"/>
  <c r="J28" i="11" s="1"/>
  <c r="H19" i="11"/>
  <c r="J19" i="11" s="1"/>
  <c r="H17" i="27" l="1"/>
  <c r="J17" i="27" s="1"/>
  <c r="H16" i="27"/>
  <c r="J16" i="27" s="1"/>
  <c r="H15" i="27"/>
  <c r="H18" i="4"/>
  <c r="J18" i="4" s="1"/>
  <c r="I16" i="14"/>
  <c r="K16" i="14" s="1"/>
  <c r="H18" i="23"/>
  <c r="J18" i="23" s="1"/>
  <c r="H17" i="23"/>
  <c r="J17" i="23" s="1"/>
  <c r="H19" i="23"/>
  <c r="J19" i="23" s="1"/>
  <c r="H16" i="23"/>
  <c r="J16" i="23" s="1"/>
  <c r="H29" i="4"/>
  <c r="J29" i="4" s="1"/>
  <c r="H50" i="4"/>
  <c r="J50" i="4" s="1"/>
  <c r="H48" i="4"/>
  <c r="J48" i="4" s="1"/>
  <c r="H46" i="4"/>
  <c r="J46" i="4" s="1"/>
  <c r="H44" i="4"/>
  <c r="J44" i="4" s="1"/>
  <c r="H40" i="4"/>
  <c r="J40" i="4" s="1"/>
  <c r="H38" i="4"/>
  <c r="J38" i="4" s="1"/>
  <c r="H36" i="4"/>
  <c r="J36" i="4" s="1"/>
  <c r="H35" i="4"/>
  <c r="J35" i="4" s="1"/>
  <c r="H34" i="4"/>
  <c r="J34" i="4" s="1"/>
  <c r="H32" i="4"/>
  <c r="J32" i="4" s="1"/>
  <c r="H31" i="4"/>
  <c r="J31" i="4" s="1"/>
  <c r="H26" i="4"/>
  <c r="J26" i="4" s="1"/>
  <c r="H18" i="27" l="1"/>
  <c r="J15" i="27"/>
  <c r="J18" i="27" s="1"/>
  <c r="H45" i="13"/>
  <c r="J45" i="13" s="1"/>
  <c r="H46" i="13"/>
  <c r="J46" i="13" s="1"/>
  <c r="H17" i="28"/>
  <c r="J17" i="28" s="1"/>
  <c r="H18" i="28"/>
  <c r="J18" i="28" s="1"/>
  <c r="H19" i="28"/>
  <c r="J19" i="28" s="1"/>
  <c r="H20" i="28"/>
  <c r="J20" i="28" s="1"/>
  <c r="H21" i="28"/>
  <c r="H22" i="28"/>
  <c r="J22" i="28" s="1"/>
  <c r="H23" i="28"/>
  <c r="J23" i="28" s="1"/>
  <c r="H24" i="28"/>
  <c r="J24" i="28" s="1"/>
  <c r="H25" i="28"/>
  <c r="J25" i="28" s="1"/>
  <c r="H26" i="28"/>
  <c r="J26" i="28" s="1"/>
  <c r="H27" i="28"/>
  <c r="J27" i="28" s="1"/>
  <c r="H28" i="28"/>
  <c r="J28" i="28" s="1"/>
  <c r="H15" i="28"/>
  <c r="J15" i="28" s="1"/>
  <c r="J16" i="16"/>
  <c r="J17" i="16"/>
  <c r="J19" i="16"/>
  <c r="J21" i="16"/>
  <c r="J22" i="16"/>
  <c r="J23" i="16"/>
  <c r="J24" i="16"/>
  <c r="J25" i="16"/>
  <c r="J26" i="16"/>
  <c r="J28" i="16"/>
  <c r="J30" i="16"/>
  <c r="J31" i="16"/>
  <c r="J32" i="16"/>
  <c r="J33" i="16"/>
  <c r="J35" i="16"/>
  <c r="J37" i="16"/>
  <c r="J38" i="16"/>
  <c r="H41" i="16"/>
  <c r="J41" i="16" s="1"/>
  <c r="H15" i="12"/>
  <c r="H16" i="12"/>
  <c r="J16" i="12" s="1"/>
  <c r="H17" i="12"/>
  <c r="J17" i="12" s="1"/>
  <c r="H18" i="12"/>
  <c r="J18" i="12" s="1"/>
  <c r="H19" i="12"/>
  <c r="J19" i="12" s="1"/>
  <c r="H20" i="12"/>
  <c r="J20" i="12" s="1"/>
  <c r="H21" i="12"/>
  <c r="J21" i="12" s="1"/>
  <c r="H22" i="12"/>
  <c r="J22" i="12" s="1"/>
  <c r="H23" i="12"/>
  <c r="J23" i="12" s="1"/>
  <c r="H17" i="29"/>
  <c r="J17" i="29" s="1"/>
  <c r="H18" i="29"/>
  <c r="J18" i="29" s="1"/>
  <c r="H19" i="29"/>
  <c r="J19" i="29" s="1"/>
  <c r="H20" i="29"/>
  <c r="J20" i="29" s="1"/>
  <c r="H21" i="29"/>
  <c r="J21" i="29" s="1"/>
  <c r="H22" i="29"/>
  <c r="J22" i="29" s="1"/>
  <c r="H23" i="29"/>
  <c r="J23" i="29" s="1"/>
  <c r="H34" i="29"/>
  <c r="J34" i="29" s="1"/>
  <c r="H35" i="29"/>
  <c r="J35" i="29" s="1"/>
  <c r="H36" i="29"/>
  <c r="J36" i="29" s="1"/>
  <c r="H37" i="29"/>
  <c r="J37" i="29" s="1"/>
  <c r="H38" i="29"/>
  <c r="J38" i="29" s="1"/>
  <c r="H39" i="29"/>
  <c r="J39" i="29" s="1"/>
  <c r="H15" i="29"/>
  <c r="H16" i="4"/>
  <c r="K16" i="4" s="1"/>
  <c r="H17" i="4"/>
  <c r="J17" i="4" s="1"/>
  <c r="H19" i="4"/>
  <c r="J19" i="4" s="1"/>
  <c r="H20" i="4"/>
  <c r="K20" i="4" s="1"/>
  <c r="H21" i="4"/>
  <c r="J21" i="4" s="1"/>
  <c r="H22" i="4"/>
  <c r="J22" i="4" s="1"/>
  <c r="H23" i="4"/>
  <c r="J23" i="4" s="1"/>
  <c r="H24" i="4"/>
  <c r="J24" i="4" s="1"/>
  <c r="H25" i="4"/>
  <c r="J25" i="4" s="1"/>
  <c r="H27" i="4"/>
  <c r="J27" i="4" s="1"/>
  <c r="H28" i="4"/>
  <c r="J28" i="4" s="1"/>
  <c r="H30" i="4"/>
  <c r="J30" i="4" s="1"/>
  <c r="H33" i="4"/>
  <c r="J33" i="4" s="1"/>
  <c r="H37" i="4"/>
  <c r="J37" i="4" s="1"/>
  <c r="H39" i="4"/>
  <c r="J39" i="4" s="1"/>
  <c r="H41" i="4"/>
  <c r="J41" i="4" s="1"/>
  <c r="H42" i="4"/>
  <c r="J42" i="4" s="1"/>
  <c r="H43" i="4"/>
  <c r="J43" i="4" s="1"/>
  <c r="H45" i="4"/>
  <c r="J45" i="4" s="1"/>
  <c r="H47" i="4"/>
  <c r="J47" i="4" s="1"/>
  <c r="H49" i="4"/>
  <c r="J49" i="4" s="1"/>
  <c r="H51" i="4"/>
  <c r="J51" i="4" s="1"/>
  <c r="H52" i="4"/>
  <c r="J52" i="4" s="1"/>
  <c r="H15" i="4"/>
  <c r="H15" i="23"/>
  <c r="H20" i="23"/>
  <c r="J20" i="23" s="1"/>
  <c r="H16" i="11"/>
  <c r="J16" i="11" s="1"/>
  <c r="H17" i="11"/>
  <c r="J17" i="11" s="1"/>
  <c r="H18" i="11"/>
  <c r="J18" i="11" s="1"/>
  <c r="H20" i="11"/>
  <c r="H21" i="11"/>
  <c r="J21" i="11" s="1"/>
  <c r="H22" i="11"/>
  <c r="J22" i="11" s="1"/>
  <c r="J23" i="11"/>
  <c r="H24" i="11"/>
  <c r="J24" i="11" s="1"/>
  <c r="H26" i="11"/>
  <c r="J26" i="11" s="1"/>
  <c r="H27" i="11"/>
  <c r="J27" i="11" s="1"/>
  <c r="H29" i="11"/>
  <c r="J29" i="11" s="1"/>
  <c r="H30" i="11"/>
  <c r="J30" i="11" s="1"/>
  <c r="H31" i="11"/>
  <c r="J31" i="11" s="1"/>
  <c r="H32" i="11"/>
  <c r="J32" i="11" s="1"/>
  <c r="H33" i="11"/>
  <c r="J33" i="11" s="1"/>
  <c r="H36" i="11"/>
  <c r="J36" i="11" s="1"/>
  <c r="H15" i="11"/>
  <c r="J15" i="11" s="1"/>
  <c r="M201" i="13"/>
  <c r="H201" i="13"/>
  <c r="M200" i="13"/>
  <c r="M199" i="13"/>
  <c r="H199" i="13"/>
  <c r="J199" i="13" s="1"/>
  <c r="H175" i="13"/>
  <c r="H165" i="13"/>
  <c r="J165" i="13" s="1"/>
  <c r="H126" i="13"/>
  <c r="J126" i="13" s="1"/>
  <c r="H125" i="13"/>
  <c r="J125" i="13" s="1"/>
  <c r="H124" i="13"/>
  <c r="J124" i="13" s="1"/>
  <c r="H122" i="13"/>
  <c r="J122" i="13" s="1"/>
  <c r="H121" i="13"/>
  <c r="J121" i="13" s="1"/>
  <c r="H120" i="13"/>
  <c r="J120" i="13" s="1"/>
  <c r="H119" i="13"/>
  <c r="J119" i="13" s="1"/>
  <c r="M116" i="13"/>
  <c r="H116" i="13"/>
  <c r="J116" i="13" s="1"/>
  <c r="H100" i="13"/>
  <c r="H166" i="13"/>
  <c r="J166" i="13" s="1"/>
  <c r="H164" i="13"/>
  <c r="J164" i="13" s="1"/>
  <c r="H163" i="13"/>
  <c r="J163" i="13" s="1"/>
  <c r="M162" i="13"/>
  <c r="H162" i="13"/>
  <c r="J162" i="13" s="1"/>
  <c r="H69" i="13"/>
  <c r="M76" i="13"/>
  <c r="H76" i="13"/>
  <c r="J76" i="13" s="1"/>
  <c r="M143" i="13"/>
  <c r="H143" i="13"/>
  <c r="J143" i="13" s="1"/>
  <c r="H144" i="13"/>
  <c r="H16" i="15"/>
  <c r="J16" i="15" s="1"/>
  <c r="H17" i="15"/>
  <c r="J17" i="15" s="1"/>
  <c r="H18" i="15"/>
  <c r="J18" i="15" s="1"/>
  <c r="H19" i="15"/>
  <c r="J19" i="15" s="1"/>
  <c r="H15" i="15"/>
  <c r="I18" i="14"/>
  <c r="K18" i="14" s="1"/>
  <c r="I17" i="14"/>
  <c r="K17" i="14" s="1"/>
  <c r="M141" i="13"/>
  <c r="J141" i="13"/>
  <c r="H96" i="13"/>
  <c r="J96" i="13" s="1"/>
  <c r="H14" i="13"/>
  <c r="J14" i="13" s="1"/>
  <c r="M14" i="13"/>
  <c r="H117" i="13"/>
  <c r="H180" i="13"/>
  <c r="M179" i="13"/>
  <c r="H179" i="13"/>
  <c r="J179" i="13" s="1"/>
  <c r="M174" i="13"/>
  <c r="H174" i="13"/>
  <c r="J174" i="13" s="1"/>
  <c r="H170" i="13"/>
  <c r="M169" i="13"/>
  <c r="H169" i="13"/>
  <c r="J169" i="13" s="1"/>
  <c r="H161" i="13"/>
  <c r="J161" i="13" s="1"/>
  <c r="H160" i="13"/>
  <c r="J160" i="13" s="1"/>
  <c r="M159" i="13"/>
  <c r="H159" i="13"/>
  <c r="J159" i="13" s="1"/>
  <c r="M149" i="13"/>
  <c r="H149" i="13"/>
  <c r="J149" i="13" s="1"/>
  <c r="H140" i="13"/>
  <c r="M139" i="13"/>
  <c r="H139" i="13"/>
  <c r="J139" i="13" s="1"/>
  <c r="H137" i="13"/>
  <c r="M136" i="13"/>
  <c r="H136" i="13"/>
  <c r="J136" i="13" s="1"/>
  <c r="H134" i="13"/>
  <c r="J134" i="13" s="1"/>
  <c r="H127" i="13"/>
  <c r="J127" i="13" s="1"/>
  <c r="M99" i="13"/>
  <c r="H99" i="13"/>
  <c r="J99" i="13" s="1"/>
  <c r="H93" i="13"/>
  <c r="M92" i="13"/>
  <c r="H92" i="13"/>
  <c r="J92" i="13" s="1"/>
  <c r="H60" i="13"/>
  <c r="M48" i="13"/>
  <c r="H48" i="13"/>
  <c r="J48" i="13" s="1"/>
  <c r="H15" i="13"/>
  <c r="I15" i="14"/>
  <c r="H20" i="15" l="1"/>
  <c r="J201" i="13"/>
  <c r="J205" i="13" s="1"/>
  <c r="H205" i="13"/>
  <c r="J180" i="13"/>
  <c r="J198" i="13" s="1"/>
  <c r="H198" i="13"/>
  <c r="J175" i="13"/>
  <c r="J178" i="13" s="1"/>
  <c r="H178" i="13"/>
  <c r="J170" i="13"/>
  <c r="J173" i="13" s="1"/>
  <c r="H173" i="13"/>
  <c r="J15" i="12"/>
  <c r="J25" i="12" s="1"/>
  <c r="H25" i="12"/>
  <c r="J15" i="29"/>
  <c r="J40" i="29" s="1"/>
  <c r="H40" i="29"/>
  <c r="K15" i="14"/>
  <c r="K19" i="14" s="1"/>
  <c r="I19" i="14"/>
  <c r="J15" i="23"/>
  <c r="J21" i="23" s="1"/>
  <c r="H21" i="23"/>
  <c r="J60" i="13"/>
  <c r="J67" i="13" s="1"/>
  <c r="H67" i="13"/>
  <c r="J100" i="13"/>
  <c r="J115" i="13" s="1"/>
  <c r="H115" i="13"/>
  <c r="J15" i="13"/>
  <c r="J47" i="13" s="1"/>
  <c r="H47" i="13"/>
  <c r="J140" i="13"/>
  <c r="J142" i="13" s="1"/>
  <c r="H142" i="13"/>
  <c r="J144" i="13"/>
  <c r="J148" i="13" s="1"/>
  <c r="H148" i="13"/>
  <c r="J117" i="13"/>
  <c r="J135" i="13" s="1"/>
  <c r="H135" i="13"/>
  <c r="J137" i="13"/>
  <c r="J138" i="13" s="1"/>
  <c r="H138" i="13"/>
  <c r="J69" i="13"/>
  <c r="J75" i="13" s="1"/>
  <c r="H75" i="13"/>
  <c r="J93" i="13"/>
  <c r="J98" i="13" s="1"/>
  <c r="H98" i="13"/>
  <c r="J21" i="28"/>
  <c r="J29" i="28" s="1"/>
  <c r="H29" i="28"/>
  <c r="J20" i="16"/>
  <c r="J15" i="15"/>
  <c r="J20" i="15" s="1"/>
  <c r="J20" i="11"/>
  <c r="J37" i="11" s="1"/>
  <c r="H37" i="11"/>
  <c r="H53" i="4"/>
  <c r="K41" i="4"/>
  <c r="K37" i="4"/>
  <c r="K42" i="4"/>
  <c r="J15" i="4"/>
  <c r="J20" i="4"/>
  <c r="J16" i="4"/>
  <c r="J218" i="13" l="1"/>
  <c r="H218" i="13"/>
  <c r="J53" i="4"/>
  <c r="J15" i="16"/>
  <c r="J42" i="16" s="1"/>
</calcChain>
</file>

<file path=xl/sharedStrings.xml><?xml version="1.0" encoding="utf-8"?>
<sst xmlns="http://schemas.openxmlformats.org/spreadsheetml/2006/main" count="2670" uniqueCount="741">
  <si>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</si>
  <si>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</si>
  <si>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</si>
  <si>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</si>
  <si>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</si>
  <si>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</si>
  <si>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</si>
  <si>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</si>
  <si>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</si>
  <si>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</si>
  <si>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</si>
  <si>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</si>
  <si>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</si>
  <si>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</si>
  <si>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</si>
  <si>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</si>
  <si>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</si>
  <si>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</si>
  <si>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</si>
  <si>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</si>
  <si>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</si>
  <si>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</si>
  <si>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</si>
  <si>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</si>
  <si>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</si>
  <si>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</si>
  <si>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</si>
  <si>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</si>
  <si>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</si>
  <si>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</si>
  <si>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</si>
  <si>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</si>
  <si>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</si>
  <si>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</si>
  <si>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</si>
  <si>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</si>
  <si>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</si>
  <si>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</si>
  <si>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</si>
  <si>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</si>
  <si>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</si>
  <si>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</si>
  <si>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</si>
  <si>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</si>
  <si>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</si>
  <si>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Vianočka</t>
  </si>
  <si>
    <t>Frekvencia dodávok:</t>
  </si>
  <si>
    <t>Prepravné podmienky:</t>
  </si>
  <si>
    <t>dodržiavanie predpisov HACCP</t>
  </si>
  <si>
    <t>MLIEKO A MLIEČNE VÝROBKY</t>
  </si>
  <si>
    <t>l</t>
  </si>
  <si>
    <t>MRAZENÉ VÝROBKY</t>
  </si>
  <si>
    <t>Krupica detská</t>
  </si>
  <si>
    <t>Banskobystrický samosprávny kraj</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</si>
  <si>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</si>
  <si>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</si>
  <si>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</si>
  <si>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</si>
  <si>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</si>
  <si>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</si>
  <si>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</si>
  <si>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</si>
  <si>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</si>
  <si>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</si>
  <si>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</si>
  <si>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</si>
  <si>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</si>
  <si>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Paprika zelená</t>
  </si>
  <si>
    <t xml:space="preserve">min.60-70g, Zloženie: pšeničná múka , cukor, rastlinné tuky (palmový, repkový),voda, droždie, soľ, vajcia, mak, enzymatická" zmes </t>
  </si>
  <si>
    <t>Chlieb pš.-ražný krájaný</t>
  </si>
  <si>
    <t>Pagáč zemiakový</t>
  </si>
  <si>
    <t xml:space="preserve">Biely jogurt </t>
  </si>
  <si>
    <t>bal</t>
  </si>
  <si>
    <t>Mlieko polotučné</t>
  </si>
  <si>
    <t>1,5% tuku, trvanlivé 1 L balenie</t>
  </si>
  <si>
    <t>Kuracie stehno kalibrované</t>
  </si>
  <si>
    <t xml:space="preserve">Kačacie stehná s kosťou a kožou </t>
  </si>
  <si>
    <t>Mrazená zelenina (bretánska)</t>
  </si>
  <si>
    <t>Knedle slivkové</t>
  </si>
  <si>
    <t>Lokše</t>
  </si>
  <si>
    <t>Šúľance čisté</t>
  </si>
  <si>
    <t xml:space="preserve">Fliačky </t>
  </si>
  <si>
    <t xml:space="preserve">Rezance široké </t>
  </si>
  <si>
    <t>Slovenská ryža</t>
  </si>
  <si>
    <t xml:space="preserve">Špagety </t>
  </si>
  <si>
    <t>CUKROVINKY</t>
  </si>
  <si>
    <t>DŽEMY, MED</t>
  </si>
  <si>
    <t>STRUKOVINY, OBILNINY</t>
  </si>
  <si>
    <t>HORČICA, KEČUP, OMÁČKY, PASTY</t>
  </si>
  <si>
    <t>KEČUP, OMÁČKY</t>
  </si>
  <si>
    <t>PÓTY</t>
  </si>
  <si>
    <t xml:space="preserve">KOMPÓTY </t>
  </si>
  <si>
    <t>tymián drvený sušený</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</si>
  <si>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</si>
  <si>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</si>
  <si>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</si>
  <si>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</si>
  <si>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</si>
  <si>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</si>
  <si>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</si>
  <si>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</si>
  <si>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</si>
  <si>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</si>
  <si>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</si>
  <si>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</si>
  <si>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</si>
  <si>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SUŠENÉ OVOCIE, PEČENIE</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</si>
  <si>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</si>
  <si>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</si>
  <si>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</si>
  <si>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</si>
  <si>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</si>
  <si>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</si>
  <si>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</si>
  <si>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</si>
  <si>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</si>
  <si>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uhorky 7- 9 cm v korenenom sladkokyslom náleve s cukrom a sladidlom. Hmotnosť obsahu min. 7-9cm, 3500g</t>
  </si>
  <si>
    <t xml:space="preserve">Lečo sterilizované </t>
  </si>
  <si>
    <t xml:space="preserve">Paradajkový pretlak </t>
  </si>
  <si>
    <t xml:space="preserve">Šampiňóny krájané sterilizované </t>
  </si>
  <si>
    <t>šampiňóny krájané - konzervované huby v mierne slanom náleve, sterilizované. Hmotnosť obsahu 800g - 2550g.</t>
  </si>
  <si>
    <t>Jaternice ryžové</t>
  </si>
  <si>
    <t>bez nástreku</t>
  </si>
  <si>
    <t>VAJCIA</t>
  </si>
  <si>
    <t>Majoránka sušená, drvená</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</si>
  <si>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</si>
  <si>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</si>
  <si>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</si>
  <si>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</si>
  <si>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</si>
  <si>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</si>
  <si>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</si>
  <si>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</si>
  <si>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</si>
  <si>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</si>
  <si>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</si>
  <si>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</si>
  <si>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</si>
  <si>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</si>
  <si>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</si>
  <si>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</si>
  <si>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</si>
  <si>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</si>
  <si>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</si>
  <si>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</si>
  <si>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min.60-70g, Zloženie: pšeničná múka , cukor, rastlinné tuky (palmový, repkový),voda, droždie, soľ, vajcia,Plnka:  min 25% orechovej náplne</t>
  </si>
  <si>
    <t xml:space="preserve"> Zloženie: pšeničná múka, droždie, soľ-protihrudkujúca látka, voda rastlinný tuk,cukor, stabilizátor:uhličitan vápenatý,sójová múka,emulgátor, múku upravujúca látka-kyselina askorbová,enzým Hmotnosť: 40-50g</t>
  </si>
  <si>
    <t>obsah mliečneho tuku min. 3,5%, v ponuke minimálne 3 rôzne príchute, ochucujúca zložka 15%, min. 150 g</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</si>
  <si>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</si>
  <si>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</si>
  <si>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</si>
  <si>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</si>
  <si>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</si>
  <si>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</si>
  <si>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</si>
  <si>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</si>
  <si>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</si>
  <si>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</si>
  <si>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Pagáč škvarkový </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</si>
  <si>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</si>
  <si>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</si>
  <si>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</si>
  <si>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</si>
  <si>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</si>
  <si>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</si>
  <si>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</si>
  <si>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</si>
  <si>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</si>
  <si>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</si>
  <si>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gastrobalenie min. 1000 g, roztierateľný tavený syr, zloženie: syry, voda,rast.oleje/maslo, mlieko, sušená srvátka, min. obsah tuku 50%, sušina min. 40%</t>
  </si>
  <si>
    <t>Tavený syr v črievku</t>
  </si>
  <si>
    <t>250 g balenie</t>
  </si>
  <si>
    <t>min. 3 kg - max. 5 kg</t>
  </si>
  <si>
    <t>Tvaroh hrudkovitý</t>
  </si>
  <si>
    <t>Bryndza</t>
  </si>
  <si>
    <t>ovčie a kravské mlieko, gastrobalenie min. 1 kg - max. 1,5 kg</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</si>
  <si>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</si>
  <si>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</si>
  <si>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</si>
  <si>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</si>
  <si>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</si>
  <si>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</si>
  <si>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</si>
  <si>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</si>
  <si>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</si>
  <si>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</si>
  <si>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</si>
  <si>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</si>
  <si>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</si>
  <si>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</si>
  <si>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</si>
  <si>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</si>
  <si>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</si>
  <si>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Mrazená zelenina polievková</t>
  </si>
  <si>
    <t>obsah mrkva, karfiol, brokolica</t>
  </si>
  <si>
    <t>plnka min. 20%</t>
  </si>
  <si>
    <t xml:space="preserve">Niťovky </t>
  </si>
  <si>
    <t>Cestoviny Rajbanička/Mrvenica</t>
  </si>
  <si>
    <t>CESTOVINY</t>
  </si>
  <si>
    <t>Cestoviny písmenká/abeceda</t>
  </si>
  <si>
    <t>podiel mäsa min. 90% bez farbív</t>
  </si>
  <si>
    <t xml:space="preserve">Mušličky </t>
  </si>
  <si>
    <t>Tarhoňa</t>
  </si>
  <si>
    <t>Predpokladané odobraté množstvo počas trvania účinnosti zmluvy (v kusoch)</t>
  </si>
  <si>
    <t>pšeničný bulgur, hrubo mletá pšenica, gastrobalenie min. 3 kg - max.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</si>
  <si>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</si>
  <si>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</si>
  <si>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</si>
  <si>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</si>
  <si>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</si>
  <si>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</si>
  <si>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</si>
  <si>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</si>
  <si>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</si>
  <si>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</si>
  <si>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</si>
  <si>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</si>
  <si>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t>
  </si>
  <si>
    <t>Čaj čierny</t>
  </si>
  <si>
    <t xml:space="preserve">Čaj ovocný </t>
  </si>
  <si>
    <t xml:space="preserve">Čaj zelený </t>
  </si>
  <si>
    <t>KÁVA</t>
  </si>
  <si>
    <t>Kakao</t>
  </si>
  <si>
    <t>Sirup</t>
  </si>
  <si>
    <t>min. 3 rôzne príchute v ponuke, min. 1 l balenie</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</si>
  <si>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</si>
  <si>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</si>
  <si>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</si>
  <si>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</si>
  <si>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</si>
  <si>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</si>
  <si>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</si>
  <si>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</si>
  <si>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</si>
  <si>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</si>
  <si>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 0,5 kg balenie</t>
  </si>
  <si>
    <t>rezančeky, gastrobalenie</t>
  </si>
  <si>
    <t>Fazuľa biela</t>
  </si>
  <si>
    <t xml:space="preserve">Perník </t>
  </si>
  <si>
    <t>Instantné droždie</t>
  </si>
  <si>
    <t>max. 10 g balenie</t>
  </si>
  <si>
    <t>Krém  na dukátové buchty v prášku</t>
  </si>
  <si>
    <t>gastrobalenie min. 1kg</t>
  </si>
  <si>
    <t>SÓJA</t>
  </si>
  <si>
    <t xml:space="preserve">Syr Tofu biele </t>
  </si>
  <si>
    <t xml:space="preserve">Syr Tofu údené </t>
  </si>
  <si>
    <t>Ananásový kompót kúsky</t>
  </si>
  <si>
    <t xml:space="preserve">Kompót slivky odkôstkované polené </t>
  </si>
  <si>
    <t>KORENIE</t>
  </si>
  <si>
    <t>Guľášové korenie 1</t>
  </si>
  <si>
    <t>Čierne mleté</t>
  </si>
  <si>
    <t>Paprika mletá sladká 1</t>
  </si>
  <si>
    <t>min. 20 % bravčových škvariek, min. 40 g</t>
  </si>
  <si>
    <t>minimálne 50 g</t>
  </si>
  <si>
    <t>Lúpačka lekvárová min. 60 g</t>
  </si>
  <si>
    <t>Lúpačka orechová min. 60 g</t>
  </si>
  <si>
    <t xml:space="preserve">Lúpačka maková </t>
  </si>
  <si>
    <t>min. 60 g</t>
  </si>
  <si>
    <t>Lúpačka tvarohová</t>
  </si>
  <si>
    <t xml:space="preserve">Jemná saláma </t>
  </si>
  <si>
    <t>min. 60%  mäsa</t>
  </si>
  <si>
    <t>Párky bravčové</t>
  </si>
  <si>
    <t>min. 85% mäsa</t>
  </si>
  <si>
    <t>Slanina sedliacka údená</t>
  </si>
  <si>
    <t>Klobása bravčová údená</t>
  </si>
  <si>
    <t>Tlačenka bravčová</t>
  </si>
  <si>
    <t>Tlačenka hydinová</t>
  </si>
  <si>
    <t>Údené mäso bez kosti (karé, stehno, krkovička)</t>
  </si>
  <si>
    <t xml:space="preserve"> bal. max. do 240g, MR gastro </t>
  </si>
  <si>
    <t>morčacie prsia bez kosti a kože,mrazené porcie, 2 kg balenie</t>
  </si>
  <si>
    <t>Pangasius filtey</t>
  </si>
  <si>
    <t xml:space="preserve">2x v pracovný týždeň od 6.00 hod. do 14.00 hod. </t>
  </si>
  <si>
    <t>obaľovaný, 5 kg balenie</t>
  </si>
  <si>
    <t>obsah mrkva,fazuľka,hrášok,karfiol, 2,5 kg balenie, kocky</t>
  </si>
  <si>
    <t xml:space="preserve">obsah mrkva, kukurica, hrášok, červená paprika, </t>
  </si>
  <si>
    <t>Karfiol mrazený obaľovaný</t>
  </si>
  <si>
    <t>Šampiňóny mrazené</t>
  </si>
  <si>
    <t>Palacinky mrazené</t>
  </si>
  <si>
    <t>Mrazené hranolky do rúry</t>
  </si>
  <si>
    <t>cestoviny, gastrobalenie  max. 5 kg</t>
  </si>
  <si>
    <t>sušené semolinové cestovíny, gastrobalenie max 5 kg</t>
  </si>
  <si>
    <t xml:space="preserve">semolinové sušené cestoviny, gastrobalenie max. 5 kg </t>
  </si>
  <si>
    <t xml:space="preserve">semolinové, gastrobalenie maxx 5 kg </t>
  </si>
  <si>
    <t>semolinové cestoviny, gastrobalenie max. 5 kg</t>
  </si>
  <si>
    <t>paprika sladká sušená mletá, max. 100 g balenie</t>
  </si>
  <si>
    <t xml:space="preserve"> I. trieda kvality,  min. 500g - max. 1 kg</t>
  </si>
  <si>
    <t xml:space="preserve"> I. trieda kvality, 500 g - max. 1 000 g</t>
  </si>
  <si>
    <t xml:space="preserve"> I. trieda kvality, min. 500 g - max. 1 000 g</t>
  </si>
  <si>
    <t>hrach, fazuľa, šošovica, balenie 500 g - 1000 g</t>
  </si>
  <si>
    <t xml:space="preserve"> I. trieda kvality,  min. 500 g - max. 1000 g</t>
  </si>
  <si>
    <t xml:space="preserve">Sója </t>
  </si>
  <si>
    <t>vrecúško min. 1,5g - max. 2 g, balenie 30 g</t>
  </si>
  <si>
    <t>bal.</t>
  </si>
  <si>
    <t>vrecúško min. 1,5g - max. 2 g, balenie 40 g</t>
  </si>
  <si>
    <t>vrecúško min. 1,5g - max. 2 g, 40 g balenie</t>
  </si>
  <si>
    <t>Čaj bilinný</t>
  </si>
  <si>
    <t>obsah kakaového masla min. 10%, balenie 100 - 500 g</t>
  </si>
  <si>
    <t>Minerálna voda stolová jemne sýtená 1,5 L - 2 l</t>
  </si>
  <si>
    <t>Minerálna voda stolová jemne sýtená 1,5 L - 2 l ochutená</t>
  </si>
  <si>
    <t xml:space="preserve"> minimálne 3 príchute, balenie min. 1,5  - 2 l</t>
  </si>
  <si>
    <t>minimálne 3 príchute v ponuke, gastrobalenie min. 4 kg</t>
  </si>
  <si>
    <t>1 kg balenie</t>
  </si>
  <si>
    <t>min. 160g balenie - max. 180 g</t>
  </si>
  <si>
    <t>Syr Tofu biely</t>
  </si>
  <si>
    <t>Sardinky v oleji</t>
  </si>
  <si>
    <t>bal. 125 g</t>
  </si>
  <si>
    <t>uhorky 7- 9 cm v korenenom sladkokyslom náleve s cukrom a sladidlom. Hmotnosť obsahu min. 7-9cm, 600 - 1000 g</t>
  </si>
  <si>
    <t>šampiňóny krájané - konzervované huby v mierne slanom náleve, sterilizované. Hmotnosť obsahu 400 - 600g.</t>
  </si>
  <si>
    <t>Mäsový výrobok konzerva - sterizlizované</t>
  </si>
  <si>
    <t>Debrecínsky nárez</t>
  </si>
  <si>
    <t>Mäsový nárez z bravčového alebo kuracieho mäsa  100 - 150  g</t>
  </si>
  <si>
    <t>Piškoty</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</si>
  <si>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</si>
  <si>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</si>
  <si>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</si>
  <si>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</si>
  <si>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</si>
  <si>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</si>
  <si>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 xml:space="preserve">roztierateľný tavený syr, zloženie: syry, voda,rast.oleje/maslo, mlieko, sušená srvátka, min. obsah tuku 50%, sušina min. 40%, bal 150 g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</si>
  <si>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</si>
  <si>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</si>
  <si>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</si>
  <si>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</si>
  <si>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</si>
  <si>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Smotana pochúťková kyslá </t>
  </si>
  <si>
    <t xml:space="preserve">Treska v majonéze </t>
  </si>
  <si>
    <t xml:space="preserve">Podiel rýb min. 45%, 140 g  </t>
  </si>
  <si>
    <t>rastlinný roztierateľný tuk, obsah tuku 60% bal. 400 - 500 g</t>
  </si>
  <si>
    <t xml:space="preserve">Tvaroh hrudkovitý voľný </t>
  </si>
  <si>
    <t>min. 150 g/bal - max.5 kg/bal, Zloženie: mlieko, smotana, jogurt. kultúra, tuk najm. 3,5%  bez škrobov, stabilizátorov, želatíny</t>
  </si>
  <si>
    <t xml:space="preserve">Jogurt smotanový, rôzne príchute  </t>
  </si>
  <si>
    <t xml:space="preserve">bal. 2-2,5 kg </t>
  </si>
  <si>
    <t>každý deň od pondelka do soboty do 06.00</t>
  </si>
  <si>
    <t xml:space="preserve">2 x v pracovnom týždni  dodávať tovar od 6.00 do   14.00 hod. </t>
  </si>
  <si>
    <t>Predpokladaná hodnota zákazky: 28 968 Eur</t>
  </si>
  <si>
    <t>balenie do 500 g</t>
  </si>
  <si>
    <t>Dodacie podmienky: 2x v pracovnom týždni od 6.00 hod. do 14.00 hod.</t>
  </si>
  <si>
    <t>2x v pracovnom týždni od  06.00 - 14.00 hod.</t>
  </si>
  <si>
    <t>2x v pracovnom týždni od 06.00 do 14.00 hod.</t>
  </si>
  <si>
    <t>Škvarky chladené</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</si>
  <si>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</si>
  <si>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</si>
  <si>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</si>
  <si>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</si>
  <si>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</si>
  <si>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</si>
  <si>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Rôzne druhy, balenie 70 g - 80 g</t>
  </si>
  <si>
    <t>Rôzne druhy, balenie 100 - 120 g</t>
  </si>
  <si>
    <t>DŽÚSY,SIRUPY</t>
  </si>
  <si>
    <t>Kapusta činska</t>
  </si>
  <si>
    <t>Karfiol</t>
  </si>
  <si>
    <t>Kel</t>
  </si>
  <si>
    <t>Mandarinky</t>
  </si>
  <si>
    <t>Marhule</t>
  </si>
  <si>
    <t>Melon žlty</t>
  </si>
  <si>
    <t>Mrkva</t>
  </si>
  <si>
    <t>Petržlen</t>
  </si>
  <si>
    <t>Por</t>
  </si>
  <si>
    <t>Reďkovka červená</t>
  </si>
  <si>
    <t>Slivky</t>
  </si>
  <si>
    <t>Šalát ladový</t>
  </si>
  <si>
    <t>Zeler</t>
  </si>
  <si>
    <t>zv</t>
  </si>
  <si>
    <t>2 x týždenne</t>
  </si>
  <si>
    <t>Cibulka</t>
  </si>
  <si>
    <t>Kalerab</t>
  </si>
  <si>
    <t>termix</t>
  </si>
  <si>
    <t>m.termix 90g rozne pruchute</t>
  </si>
  <si>
    <t>Tvarohový dezert 80gr</t>
  </si>
  <si>
    <t>Tvaroháčik ,vanilkový,čokoládový 80gr</t>
  </si>
  <si>
    <t>Pribináčik 80g</t>
  </si>
  <si>
    <t>Prichut,vanilka, čoko</t>
  </si>
  <si>
    <t>Mliečny puding 200ml</t>
  </si>
  <si>
    <t>Puding 200ml,čoko,vanilka</t>
  </si>
  <si>
    <t>Bravčové plece</t>
  </si>
  <si>
    <t>čerstvé, kuchynská úprava, 1 krajina pôvodu (chované, porazené, delené v 1 krajine)</t>
  </si>
  <si>
    <t>Hovädzie stehno predné</t>
  </si>
  <si>
    <t>Hovädzie stehno zadné</t>
  </si>
  <si>
    <t>horný šál, mladý býk, kuchynská úprava</t>
  </si>
  <si>
    <t xml:space="preserve"> dolný šál, mladý býk, kuchynská úprava</t>
  </si>
  <si>
    <t>Hovädzie kosti</t>
  </si>
  <si>
    <t>čerstvé hov.kosti, pôvod SR</t>
  </si>
  <si>
    <t>Margarín RAMA</t>
  </si>
  <si>
    <t xml:space="preserve">roztierateľný tavený syr, zloženie: syry, voda,rast.oleje/maslo, mlieko, sušená srvátka, min. obsah tuku 50%, sušina min. 40%, bal 100 g </t>
  </si>
  <si>
    <t xml:space="preserve">Tavený syr trojuholníkový </t>
  </si>
  <si>
    <t>800bal x8 ks</t>
  </si>
  <si>
    <t>Syr Eidam, Tehla neúdený - plátkový 100g</t>
  </si>
  <si>
    <t>syrokrém 150gr/3ks</t>
  </si>
  <si>
    <t>1350bal x3</t>
  </si>
  <si>
    <t>Tavený syr, 1kg</t>
  </si>
  <si>
    <t>syr tofu biely 180gr</t>
  </si>
  <si>
    <t>Kyslá smotana. Tuk najmenej 14 %., bal. 250ml</t>
  </si>
  <si>
    <t>Smotana trvanlivá 250 ml, 30%</t>
  </si>
  <si>
    <t>syr cottage cheese biely,ochuteny 180gr</t>
  </si>
  <si>
    <t>Tatárska omáčka 5 kg</t>
  </si>
  <si>
    <t>Tatarska omáčka 5 kg balenie,vedro</t>
  </si>
  <si>
    <t xml:space="preserve">Zakysanka </t>
  </si>
  <si>
    <t>zakysanka, 250ml</t>
  </si>
  <si>
    <t>Mrazené hov.držky</t>
  </si>
  <si>
    <t xml:space="preserve">bal. 1 kg </t>
  </si>
  <si>
    <t>Mrazená kuracia pečen</t>
  </si>
  <si>
    <t xml:space="preserve">bal. 0,5-1 kg </t>
  </si>
  <si>
    <t>Mrazené kuracie trupy</t>
  </si>
  <si>
    <t xml:space="preserve">bal. 0,5- 1 kg </t>
  </si>
  <si>
    <t>Mrazené kuracie žaludky</t>
  </si>
  <si>
    <t xml:space="preserve">bal. 0,5 kg </t>
  </si>
  <si>
    <t>Mrazený špenát</t>
  </si>
  <si>
    <t>Mrazený kel</t>
  </si>
  <si>
    <t>Pirohy lekvárové</t>
  </si>
  <si>
    <t xml:space="preserve">Pirohy bryndzové </t>
  </si>
  <si>
    <t>bryndzová náplň min. 19%</t>
  </si>
  <si>
    <t>Nanuk</t>
  </si>
  <si>
    <t>kornútka,ruská zmrzlina</t>
  </si>
  <si>
    <t>Croisant plneny 70g</t>
  </si>
  <si>
    <t xml:space="preserve">Spišské parky </t>
  </si>
  <si>
    <t xml:space="preserve">Bravčová pečen </t>
  </si>
  <si>
    <t>Saláma malokarpatská</t>
  </si>
  <si>
    <t>Saláma nitran</t>
  </si>
  <si>
    <t>Salama stražovská</t>
  </si>
  <si>
    <t>Saláma šunková</t>
  </si>
  <si>
    <t>saláma vysočina</t>
  </si>
  <si>
    <t>Parizer</t>
  </si>
  <si>
    <t>Papriková slanina</t>
  </si>
  <si>
    <t>Parková klobása</t>
  </si>
  <si>
    <t>Saláma luncheon meat</t>
  </si>
  <si>
    <t>údené rebro</t>
  </si>
  <si>
    <t>údené rol.plece</t>
  </si>
  <si>
    <t>grilovacia klobasa</t>
  </si>
  <si>
    <t>2x do týždna</t>
  </si>
  <si>
    <t>2 x v pracovným týždni od 6.00 - 14.00 hod.</t>
  </si>
  <si>
    <t xml:space="preserve">Kolienka </t>
  </si>
  <si>
    <t xml:space="preserve">semolinové, balenie max. 5kg </t>
  </si>
  <si>
    <t>sušené cestoviny, semolinová,  5kg</t>
  </si>
  <si>
    <t>sušené semolinové cestoviny,  5 kg</t>
  </si>
  <si>
    <t>8-vaječné, tenké,5kg</t>
  </si>
  <si>
    <t>8-vaječná cestovina, balenie 250g</t>
  </si>
  <si>
    <t>Gagoriky,cest.do pol.</t>
  </si>
  <si>
    <t>cestoviny sušené semolinové,  balenie  5kg</t>
  </si>
  <si>
    <t>Vretená/Penne</t>
  </si>
  <si>
    <t>min.95% podiel mäsa Aliašská treska, bez aditív (150g porcie) 1kg balenie</t>
  </si>
  <si>
    <t xml:space="preserve">Mrazená zelenina činska </t>
  </si>
  <si>
    <t>obsah mrkva,fazulka,petržlen</t>
  </si>
  <si>
    <t>Mrazená zelenina  (wok zmes)</t>
  </si>
  <si>
    <t>Mrazená petr.vnat</t>
  </si>
  <si>
    <t>mrazená petr.vnat 1 kg,v baleni 5 ks</t>
  </si>
  <si>
    <t>min podiel mäsa 95%</t>
  </si>
  <si>
    <t>Losos s kožou 5 kg balenie</t>
  </si>
  <si>
    <t>sypké ochucovadlo, bez glutamanu,  dehydratovaný výrobok, morská soľ min.49 %, sušená zelenina min.32 % , balenie 3kg</t>
  </si>
  <si>
    <t>Zloženie: pitná voda, horčicové semeno,ocot kvasný liehový, cukor, jedlá soľ, kukurma, výťažok korenín. Balenie: max. 100g-200g</t>
  </si>
  <si>
    <t>Zloženie: pitná voda, horčicové semeno,ocot kvasný liehový, cukor, jedlá soľ, kukurma, výťažok korenín. Balenie: 1kg</t>
  </si>
  <si>
    <t>ZSS AMBRA</t>
  </si>
  <si>
    <t>Bábovka balená</t>
  </si>
  <si>
    <t>min. 1000 g, Zloženie: pšenič.múka min 50%, ražná múka min. 11,5%, voda, zemiaky, múčka, soľ-protihrukujúca látka, droždie, rasca, stabilizátory: uhličitan vápenatý, emulgátor, dextróza, múku upravujúca látka: kyselina askorbová, enzýmy, pražený jačmenný slad, pšeničný škrob,</t>
  </si>
  <si>
    <t xml:space="preserve">Bageta tuková </t>
  </si>
  <si>
    <t>Hmotnosť: 100g, Zloženie: pšeničná múka min. 64,10%, droždie, soľ, protihrudkuúca látka, voda, rastlinný tuk, cukor, stabilizátor: uhličitan vápenatý, sójová múka, emulgátor, múku upravujúca látka - kyselina askorbová, enzýmy, voda, náhrada vajec, mašľovací prípravok.</t>
  </si>
  <si>
    <t>Zloženie: pšeničná múka 57,80% droždie,soľ, rast.olej,antioxidant,enzymy,voda, nahrada vajec,farbivo,margarin,,plnka:nutelová,pudingová,vanilková</t>
  </si>
  <si>
    <t>Brioška</t>
  </si>
  <si>
    <t>min. 40 g, Tloženie: pšeničná múka min., 59,10%, droždie, soľ, cukor, rastlinný olej, emulgátor, antioxidant, enzýmy obs.lepok, stabilizátor: uhličitan vápenatý, sójová múka, emulgátor, múku upravujúca látka - kyselina - askorbová, enzýmy, voda, náhrada vajec, mašľovací prípravok</t>
  </si>
  <si>
    <t>Dalamánka celozrnná</t>
  </si>
  <si>
    <t xml:space="preserve">min.90g, Zloženie: múka pšen.min.37%, múka ražná min 6%, stabilizátor: uhličitanvápenatý, sójová múka, emulgátor,múku upravujúca látka - kyselina askorbová, enzýmy, Zápara min.30%,(pšen. a raž. zrná, kyselina, ľan a slnečnica), droždie, soľ, protihrudkujúca látka, rastlinný tuk, Darker ( praž.jačmenný karamelový slad), voda, posyp: pšeničná krupica. </t>
  </si>
  <si>
    <t>Dalamánka s posypom</t>
  </si>
  <si>
    <t>min. 90 g., Zloženie: pšeničná múka min.70%, droždie, soľ, protihrudkujúca látka, cukor, rastlinný tuk, stabilizátor: uhličitan vápenatý, sójová múka, emulgátor, múku upravuúca látka - kyselina askorbová, enzýmy, Darker ( praž.jačmenný karamelový slad, voda, posyp: pšeničné, ražné a ovsené vločky, ľanové semienka, sézam, slnečnicové semienka</t>
  </si>
  <si>
    <t xml:space="preserve">Droždie čerstvé </t>
  </si>
  <si>
    <t>Hmotnosť: 1000g. Čistá kultúra kvasiniek.</t>
  </si>
  <si>
    <t>Chlieb biely krájaný</t>
  </si>
  <si>
    <t>Hmotnosť: 1000g. Pšeničná múka min. 59%, voda, zemiak.múčka, soľ-protihrudkujúca látka, droždie - pekár.kvasinky, stabilizátory: uhličitan vápenatý, emulgátor, dextróza, múku upravujúca látka: kyselina askorbová, enzýmy, pšeničný škrob</t>
  </si>
  <si>
    <t>Kaiserka tmavá</t>
  </si>
  <si>
    <t>Hmotnosť: 50g. Pšeničná múka, voda, cereálna zmes / sójová drť, ľanové semená, pšeničná drť, sezamové semená, slnečnicové semená /. Ražná múka, droždie, soľ, zemiakový škrob, jačmenná sladová múka, cukor, rastlinný olej, ražná sladová múka, jačmenný sladový výťažok, glukóza,</t>
  </si>
  <si>
    <t>Kocka kukuričná</t>
  </si>
  <si>
    <t>Hmotnosť: 60g. Zloženie: pšeničná múka 46%, kukuričná zmes 13,76% ( kukuričná múka, slnečnicové + ľanové semená, ražný sušený kvas, stabilizátor (e466, E415), sojová múka, ražný slad, kyselina skorbová, emulgátor: (E472e repkový lecitín), korenie, múku upravuj.látka kysel.askorbová, enzýmz, droždie, slnečnica, rastlinný tuk - (repkový a palmový ), cukor, sušené mlieko, sušená srvátka, dextróza, soľ - protihrudkujúca látka.</t>
  </si>
  <si>
    <t>Koliesko s náplňou</t>
  </si>
  <si>
    <t>min. 70 g, Zloženie: pšeničná múka min. 59,10%, droždie, soľ, cukor, rastl.olej, emulgátor, antioxidant, kys.askorbová, enzýmy - obsahujú lepok, stabilizátor - uhličitan vápenatý, sojová múka, maltodextrín, emulgátor, voda, náhrada vajec, mašľovací prípravok, emulgátor - sojový lecitín, Náplň: mak, orech, lekvár, tvaroh</t>
  </si>
  <si>
    <t>Pizza koliesko</t>
  </si>
  <si>
    <t>min. 60 g. Zloženie: pšeničná múka min. 64,10%, droždie, soľ - protihrudkuúca látka, pitná voda rastlinný tuk, cukor, stabilizátor: uhličitan vápenatý, sóová múka, emulgítor, múku upravujúca látka - kyselina askorbová, anzýmy, náter - talianska zmes,(rajčiak, pretlak, ster.zelenin.zmes, zahusťovadlo, soľ, kvasný a vínny ocot, korenie, granulov.cesnak, horčicové semienka, konzerv.látka:sorban draselný benzoan sodný, sacharín - náhradné sladidlo</t>
  </si>
  <si>
    <t>Pletenka mini</t>
  </si>
  <si>
    <t>min.50g. Zloženie: pšeničná múka, min 64,10%, droždie, soľ, protihrudkujúca látka, voda, rastlinný tuk, cukor, stabilizátor: múku upravuúca látka - kyselina askorbová, uhličitan vápenatý, sójová múka, emulgátor, enzýmy</t>
  </si>
  <si>
    <t>Pletenka tuková</t>
  </si>
  <si>
    <t>min.90g. Zloženie: pšeničná múka min. 64,10%, droždie, soľ, protihrudkuúca látka, voda, rastlinný tuk, cukor, stabilizátor: múku upravujúca látka-kyselina askorbová, uhličitan vápenatý, sóová múka, emulgátor, múku upravujúca látka - kyselina askorbová, enzýmy,</t>
  </si>
  <si>
    <t>Rožok tmavý s posyp.</t>
  </si>
  <si>
    <t>Hmotnosť: 60g. Zloženie: pšeničná múka 52%, Zmes na tm.rožok 10% (pšeno, pšeničné cereálie, sój.drť, slnečnica, sézam, kukurič.krupica, pražený jačmeň, praž.čakanka, rasca, zahusť.E415), droždie, soľ, cukor, rastlin. Tuk na báze palm.oleja, stabiliz.: (uhličitan vápenatý, sójová múka, emulg.-E472e, E471, múku uprav.látka -kyselina askorb., enzýmy) Posyp: ( ľan, sézam, arašidy, soľ )</t>
  </si>
  <si>
    <t>Rožok sladký</t>
  </si>
  <si>
    <t xml:space="preserve">min. 60 g, Zloženie: pšeničná múka min. 59,10%, droždie, soľ, cukor, rastlinný olej, emulgátor, antioxidant, enzýmy, obs.lepok, stabilizátor, uhličitan vápenatý, sójová múka, emulgátor, múku upravujúca látka - kyselina askorbová, enzýmy, voda, náhrada vajec, mašľovací prípravok, </t>
  </si>
  <si>
    <t>Slimák škoricový</t>
  </si>
  <si>
    <t xml:space="preserve">min.80g. Zloženie: pšeničná múka min.59,10%, droždie, soľ, cukor, rastlinný olej, emulgátor, antioxidant, enzýmy obs.lepok, stabilizátor: uhličitan vápenatý, soj.múka, emulgátork múku upravuj.látka-kysel. Askorb, enzýmy, voda, škoric.cukor, náhrada vajec, só.bielkovin.koncetrát, sój.múka, maltidex emulgátor: sój. lecitín, mašľovací prípravok, kazeinát vápenatý -(obs.mlieko a výrobky z neho) </t>
  </si>
  <si>
    <t xml:space="preserve">Strúhanka </t>
  </si>
  <si>
    <t>Hmotnosť: 1000g. , Zloženie: Pšeničná múka (75,41%), droždie - pekárske kvasinky, soľ - protihrud.látka E535, voda, rastlin,tuk na báze palmov.oleja, cukor, stabilizát: uhličit.vápenatý, Sójová múka, emulgátor - E472e, E471 dextróza), múku upravuj.látka - kyselinaaskorbová, enzýmy )- zemiaková múčka, + 10% chleba.</t>
  </si>
  <si>
    <t>Šiška plnená</t>
  </si>
  <si>
    <t>min. 60g. Zloženie: Pšeničná múka, cukor, voda, marhuľová pulpla, droždie, rastlinný olej, sušená srvátka, seš.vaječné bielka, soľ, suš.vaečné žĺtka, emulgátory, ablková dreň, pšeničný glutén, dextróza, pšeničný škrob, zahusťovadlo, enzým, arómy, múku upravujúca látka - kyselina askorbová, vanilín, marhuľová aróma, konz.látka,</t>
  </si>
  <si>
    <t>Vrkoč</t>
  </si>
  <si>
    <t>Hmotnosť: 40g., pšeničná múka min.59,10%, droždie, soľ,cukor, rastlinný olej, emulgátor, antioxidant, enzýmy obs.lepok, stabilizátor: uhličitan vápenatý, sóová múka, emulgátor, múku upravujúca látka - kyselina askorbová, enzýmy, voda, náhrada vajec, mašľovací prípravok</t>
  </si>
  <si>
    <t>Závin plnený</t>
  </si>
  <si>
    <t xml:space="preserve">min. 360g., Zloženie: pšen.múka min. 60,20%, droždie, soľ, cukor, rastl.olej, emulgátor, antioxidant, kys. askorbová, enzýmy obs.lepok, stabilizátor: uhličitan vápenatý, sójová múka, maltodextrín, emulgátor, voda, náhrada vajec, farbivo, mašľovací prípravok, sójový lecitín. Náplň: mak, lekvár, tvaroch, orech, kakao, </t>
  </si>
  <si>
    <t>Zebra</t>
  </si>
  <si>
    <t>Hmotnosť:80g. Zloženie: pšenič.múka 59,10%, droždie, sol-protihrud.látka E535, cukor, rastlin.olej-repkový, emulgát.: E471. antioxidant: E300 kysel.askorbová, enzýmy-lepok, stabilizátor: uhličitan vápenatý, sójová múka, emulgátory - E472e, E471, múku upravuj.látka: kyselina askorbová, enzýmy), voda, náhrada vajec (sój.bielkov.koncentrát, sójová múka, maltodextr.emulgát.:sój lecitín, mašľovací prípravok ( kazeinát vápenatý - ( obsah. mlieko a výrobky z neho), kakaový prášok 10% podiel.</t>
  </si>
  <si>
    <t>Žemľa grahamová</t>
  </si>
  <si>
    <t>Hmotnosť:60g. Zloženie: pšeničná múka 45%, grahamová múka 19%, droždie, soľ- KI protihrud.lítka E535, voda, rastlinný tuk na báze palmového oleja, stabilizátor: (uhlič.vápenatý, sójová múka, emulgátor - 472e, E471, múku uprav. Látka-kyselina askorbová, enzým</t>
  </si>
  <si>
    <t>min. 40g. Zloženie: pšeničná múka 64,10%, droždie, soľ-protihrudkuúca látka, voda rastlinný tuk, cukor, stabilizátor: uhličitan vápenatý, sójová múka, emulgátor, múku upravujúcalátka-kyselina askorbová, enzým,</t>
  </si>
  <si>
    <t>Bageta sojova 120 g</t>
  </si>
  <si>
    <t>Morčacie stehná bez k.k.</t>
  </si>
  <si>
    <t>Mrazená pečen,žaludky ,srdce</t>
  </si>
  <si>
    <t>2,5 kg balenie ,krajane</t>
  </si>
  <si>
    <t>Mraz.knedličky plnené udeným mäsom</t>
  </si>
  <si>
    <t>hlbokomrazené,2 kg balenie</t>
  </si>
  <si>
    <t>varený zemiak, múka, soľ, bez konzervantov,10ks v baleni</t>
  </si>
  <si>
    <t>šulance plnené makom</t>
  </si>
  <si>
    <t>zemiakové cesto, plnené makom,2 kg balenie</t>
  </si>
  <si>
    <t>zemiakové cesto, neplnené, 2kg balenie</t>
  </si>
  <si>
    <t>hlbokomrazene, 2,5 kg</t>
  </si>
  <si>
    <t>Kuracie prsia na tacke</t>
  </si>
  <si>
    <t>2,5 kg balenie ,sekané</t>
  </si>
  <si>
    <t>Tekvica hokaido</t>
  </si>
  <si>
    <t xml:space="preserve">Tekvica </t>
  </si>
  <si>
    <t>rezane 2,5 kg balenie</t>
  </si>
  <si>
    <t xml:space="preserve">Mrazené krokety </t>
  </si>
  <si>
    <t>2,5 kg balenie</t>
  </si>
  <si>
    <t>Šampiňóny mrazené obalované</t>
  </si>
  <si>
    <t>min. podiel mäsa 95%,1kg balenie</t>
  </si>
  <si>
    <t xml:space="preserve">Ryža dlhozrnná </t>
  </si>
  <si>
    <t>Min.1kg - ryža biela dlhozrnná</t>
  </si>
  <si>
    <t>Sojové kocky</t>
  </si>
  <si>
    <t>sojové kocky 90g balenie</t>
  </si>
  <si>
    <t>zlaty klas 40 g</t>
  </si>
  <si>
    <t>rôzne pichute,vanilka,čoko,ovocné 40gr</t>
  </si>
  <si>
    <t>Tuniak olejkusky 80 gr</t>
  </si>
  <si>
    <t>bal. 80 g</t>
  </si>
  <si>
    <t>Ryby v parad.pretlaku 125gr</t>
  </si>
  <si>
    <t>bal. 125gr</t>
  </si>
  <si>
    <t>Vitaminovy napoj v prásku</t>
  </si>
  <si>
    <t>Melta</t>
  </si>
  <si>
    <t>nápoj v prášku, sladená, rozpostná zmes na prípravu ovocného nápoja 500- 700 g</t>
  </si>
  <si>
    <t>Granko 450 gr</t>
  </si>
  <si>
    <t>nápoj v prášku, sladená, rozpostná zmes na prípravu kakaového nápoj 450 g, granko alebo ekvivalent</t>
  </si>
  <si>
    <t>káva melta 500g AVITA 12ks v baleni (6kg)</t>
  </si>
  <si>
    <t>bal. 120 g</t>
  </si>
  <si>
    <t xml:space="preserve">Oblátka croisant </t>
  </si>
  <si>
    <t>Oblatky diabeta 32 g</t>
  </si>
  <si>
    <t>tenké krehké pečivo z nekysnutého cesta,plnená, obsah 32 g, rôzne náplne (oriešková, čokoládová, vanilková ....) bez pridaneho cukru</t>
  </si>
  <si>
    <t>perník s ovocnou náplňou v tmavej tukovej poleve. Hmotnosť obsahu min. 60 g, minimálne 3 rôzne príchute</t>
  </si>
  <si>
    <t>Oblatky tyčinky slané DRU</t>
  </si>
  <si>
    <t>oblatky venčeky vaječné</t>
  </si>
  <si>
    <t>venčeky vaječné 100 g</t>
  </si>
  <si>
    <t>cukriky čočky ovocné 60g</t>
  </si>
  <si>
    <t>cukriky dia</t>
  </si>
  <si>
    <t>bez pridaného cukru</t>
  </si>
  <si>
    <t>cukriky lentilky</t>
  </si>
  <si>
    <t>čokolada Banan</t>
  </si>
  <si>
    <t>čokolada biela</t>
  </si>
  <si>
    <t>čokolada biela 100g</t>
  </si>
  <si>
    <t>čokolada Dia 50g</t>
  </si>
  <si>
    <t>čokolada diabetická 50g</t>
  </si>
  <si>
    <t>čokoláda margot</t>
  </si>
  <si>
    <t>dia keks ela</t>
  </si>
  <si>
    <t>dia keks ela 40g</t>
  </si>
  <si>
    <t>dia napolitanka</t>
  </si>
  <si>
    <t>dia napolitanka 50g</t>
  </si>
  <si>
    <t>chrumky slané arašidové 60g</t>
  </si>
  <si>
    <t>slané arašidové chrumky 60g</t>
  </si>
  <si>
    <t>Dia džem 230g</t>
  </si>
  <si>
    <t>min. 3 rôzne príchute, balenie 230g,bez pridaneho cukru</t>
  </si>
  <si>
    <t>dia džem porcovaný 20g</t>
  </si>
  <si>
    <t>balenie 20g,porcované</t>
  </si>
  <si>
    <t>džem 340gr</t>
  </si>
  <si>
    <t>balenie 340g,rôzne prichute</t>
  </si>
  <si>
    <t>džem porcovaný 20g</t>
  </si>
  <si>
    <t>med porcovaný 20g</t>
  </si>
  <si>
    <t>med 250g</t>
  </si>
  <si>
    <t>balenie 250g</t>
  </si>
  <si>
    <t>džús 250ml</t>
  </si>
  <si>
    <t>džús 250ml 100%</t>
  </si>
  <si>
    <t>balenie 250ml, 100% rozne prichute</t>
  </si>
  <si>
    <t>Detská výživa</t>
  </si>
  <si>
    <t xml:space="preserve">Detská výživa DIA </t>
  </si>
  <si>
    <t>Kečup 310g -sladký</t>
  </si>
  <si>
    <t>spracovaná zelenina, pretlaky jednodruhové, s podielom pridaného cukru, zahustené, chemicky konzervované. Hmotnosť obsahu min. 310g</t>
  </si>
  <si>
    <t>Kečup jemný 900g</t>
  </si>
  <si>
    <t>spracovaná zelenina, pretlaky jednodruhové, s podielom pridaného cukru, zahustené, chemicky konzervované. Hmotnosť obsahu min. 900g</t>
  </si>
  <si>
    <t>spracovaná zelenina, pretlaky jednodruhové, bez pridaného cukru, zahustené, chemicky konzervované. Hmotnosť obsahu min. 300g</t>
  </si>
  <si>
    <t>Kečup DIA 300g</t>
  </si>
  <si>
    <t>Horčica 100g kelimok</t>
  </si>
  <si>
    <t>Horčica 1000g kelimok</t>
  </si>
  <si>
    <t>Suchá biela fazuľa 500g</t>
  </si>
  <si>
    <t>Suchá strakatá/farebná fazuľa 500g</t>
  </si>
  <si>
    <t>šošovica 500g</t>
  </si>
  <si>
    <t>Cícer 500g</t>
  </si>
  <si>
    <t>Krupy Jačmenné 500g</t>
  </si>
  <si>
    <t>Vločky ovsené  400g</t>
  </si>
  <si>
    <t>Hrach suchý 500g</t>
  </si>
  <si>
    <t>zelenina viacdruhová v korenenom sladkokyslom náleve s cukrom a sladidlom, sterilizovaná. Hmotnosť obsahu min. 3500g.</t>
  </si>
  <si>
    <t>Čalamáda dia 680g</t>
  </si>
  <si>
    <t>zelenina viacdruhová v korenenom sladkokyslom náleve so sladidlom, sterilizovaná. Hmotnosť obsahu min. 680g.</t>
  </si>
  <si>
    <t>Cvikla steril</t>
  </si>
  <si>
    <t>Cvikla steril. DIA</t>
  </si>
  <si>
    <t>strúhaná 3400g</t>
  </si>
  <si>
    <t>kocky, 640g, bez pridaneho cukru</t>
  </si>
  <si>
    <t>Kyslé uhorky sterilizované DIA</t>
  </si>
  <si>
    <t>zeleninové lečo v sladkokyslom náleve s cukrom a sladidlom, spracovaná zelenina. Hmotnosť obsahu min. 3400g.</t>
  </si>
  <si>
    <t>Lečo sterilizované 670g</t>
  </si>
  <si>
    <t>zeleninové lečo v sladkokyslom náleve s cukrom a sladidlom, spracovaná zelenina. Hmotnosť obsahu min. 670g.</t>
  </si>
  <si>
    <t>gastrobalenie min. 800g</t>
  </si>
  <si>
    <t>gastrobalenie min.140 g</t>
  </si>
  <si>
    <t>gastrobalenie min. 400g</t>
  </si>
  <si>
    <t>Kukurica steril.</t>
  </si>
  <si>
    <t>Hrášok steril.</t>
  </si>
  <si>
    <t>hrášok - konzervované v mierne slanom náleve, sterilizované. Hmotnosť obsahu 400 - 600g.</t>
  </si>
  <si>
    <t>kukurica - konzervované  v mierne slanom náleve, sterilizované. Hmotnosť obsahu 400 - 600g.</t>
  </si>
  <si>
    <t>Slivkový lekvár 440g</t>
  </si>
  <si>
    <t>balenie 440g</t>
  </si>
  <si>
    <t>LM hydinový</t>
  </si>
  <si>
    <t>Rôzne druhy, balenie 400g</t>
  </si>
  <si>
    <t>Rôzne druhy, balenie 180g</t>
  </si>
  <si>
    <t>Korenie celé</t>
  </si>
  <si>
    <t>bal. Max. 500 g</t>
  </si>
  <si>
    <t>Zloženie: soľ, paprika sladká, škrob kukuričný, cibuľa, rasca, korenie čierne, cesnak, cukor, zvýrazňovač chutí, protihrudkujúca látka, muškátový orech. Balenie: - max. 500 g</t>
  </si>
  <si>
    <t>balenie max. 500 g</t>
  </si>
  <si>
    <t>Grilovacie korenie</t>
  </si>
  <si>
    <t>Kôpor sušený</t>
  </si>
  <si>
    <t>Škorica mletá</t>
  </si>
  <si>
    <t>balenie min. 10g</t>
  </si>
  <si>
    <t>balenie min. 20g</t>
  </si>
  <si>
    <t>Solamyl</t>
  </si>
  <si>
    <t>balenie 200g</t>
  </si>
  <si>
    <t>korenie oregano</t>
  </si>
  <si>
    <t>korenie polievkové</t>
  </si>
  <si>
    <t>max. 100 g balenie</t>
  </si>
  <si>
    <t>0,9l balenie</t>
  </si>
  <si>
    <t>kari korenie</t>
  </si>
  <si>
    <t>balenie 10g</t>
  </si>
  <si>
    <t>umelé sladidlo</t>
  </si>
  <si>
    <t>Bobkový list</t>
  </si>
  <si>
    <t>balenie 100g</t>
  </si>
  <si>
    <t>Bujon slepači</t>
  </si>
  <si>
    <t>Masox</t>
  </si>
  <si>
    <t>balenie 60g</t>
  </si>
  <si>
    <t>balenie 12 kociek 144g</t>
  </si>
  <si>
    <t>hriby sušené</t>
  </si>
  <si>
    <t>balenie 20g</t>
  </si>
  <si>
    <t>Hrozienka</t>
  </si>
  <si>
    <t xml:space="preserve">chren </t>
  </si>
  <si>
    <t>balenie 160g</t>
  </si>
  <si>
    <t>ananás kúsky v mierne sladkom náleve, spracované, sterilizované ovocie, kompót jednodruhový s nálevom. Hmotnosť obsahu 500ml.</t>
  </si>
  <si>
    <t xml:space="preserve">Kompot čerešne </t>
  </si>
  <si>
    <t>čerešne v mierne sladkom náleve, spracované, sterilizované ovocie, kompót jednodruhový s nálevom. Hmotnosť obsahu 3500g.</t>
  </si>
  <si>
    <t>Kompot jablkkové rezy</t>
  </si>
  <si>
    <t>jablka v mierne sladkom náleve, spracované, sterilizované ovocie, kompót jednodruhový s nálevom. Hmotnosť obsahu 3200g.</t>
  </si>
  <si>
    <t>Balenie  min. 3600g</t>
  </si>
  <si>
    <t>višne v mierne sladkom náleve, spracované, sterilizované ovocie, kompót jednodruhový s nálevom. Hmotnosť obsahu 3500g.</t>
  </si>
  <si>
    <t>Kompot višne bez kôstky</t>
  </si>
  <si>
    <t xml:space="preserve">Broskyňový kompót polené </t>
  </si>
  <si>
    <t>broskyne v mierne sladkom náleve, spracované, sterilizované ovocie, kompót jednodruhový s nálevom. Hmotnosť obsahu 2600g.</t>
  </si>
  <si>
    <t>broskyne v mierne sladkom náleve, spracované, sterilizované ovocie, kompót jednodruhový s nálevom. Hmotnosť obsahu 820g</t>
  </si>
  <si>
    <t>Kompot broskyna polené</t>
  </si>
  <si>
    <t>Kompot DIA čerešne</t>
  </si>
  <si>
    <t>čerešne bez pridaneho cukru, spracované, sterilizované ovocie, kompót jednodruhový s nálevom. Hmotnosť obsahu 700g.</t>
  </si>
  <si>
    <t>Kompot DIA Jablko</t>
  </si>
  <si>
    <t>jablka v mierne sladkom náleve, spracované, sterilizované ovocie, kompót jednodruhový s nálevom. Hmotnosť obsahu 680g.</t>
  </si>
  <si>
    <t>Kompot marhule DIA</t>
  </si>
  <si>
    <t>marhule bez pridaneho cukru, spracované, sterilizované ovocie, kompót jednodruhový s nálevom. Hmotnosť obsahu 650g.</t>
  </si>
  <si>
    <t>Kompot slivky DIA</t>
  </si>
  <si>
    <t>slivky bez pridaneho cukru, spracované, sterilizované ovocie, kompót jednodruhový s nálevom. Hmotnosť obsahu 660g.</t>
  </si>
  <si>
    <t>Kompot ovocný koktejl</t>
  </si>
  <si>
    <t>mix ovocí v mierne sladkom náleve, spracované, sterilizované ovocie, kompót jednodruhový s nálevom. Hmotnosť obsahu 2500g.</t>
  </si>
  <si>
    <t>Kompot mandarinka</t>
  </si>
  <si>
    <t>mandarinky v mierne sladkom náleve, spracované, sterilizované ovocie, kompót jednodruhový s nálevom. Hmotnosť obsahu 314g</t>
  </si>
  <si>
    <t>Kompot hrušky</t>
  </si>
  <si>
    <t>hruška v mierne sladkom náleve, spracované, sterilizované ovocie, kompót jednodruhový s nálevom. Hmotnosť obsahu 2650g.</t>
  </si>
  <si>
    <t xml:space="preserve"> Zloženie: jahody, pitná voda, cukor, regulátor kyslosti: kyselina citrónová, služovadlo: chlorid vápenatý, farbivo: košenila.Balenie: min. 425ml plechovka</t>
  </si>
  <si>
    <t>Nátierky</t>
  </si>
  <si>
    <t>Nátierka bôčiková 115g</t>
  </si>
  <si>
    <t>Nátierka bôčiková 48g</t>
  </si>
  <si>
    <t>Nátierka desiatová 115g</t>
  </si>
  <si>
    <t>Nátierka desiatová 48g</t>
  </si>
  <si>
    <t>Nátierka hydinový krém 115g</t>
  </si>
  <si>
    <t xml:space="preserve">Nátierka hydinový krém 48g </t>
  </si>
  <si>
    <t>Nátierka Majka 120g</t>
  </si>
  <si>
    <t>Nátierka pečenový krem 115g</t>
  </si>
  <si>
    <t>Nátierka superkrem 48g</t>
  </si>
  <si>
    <t>Tresčia pečen 115g</t>
  </si>
  <si>
    <t>SPOLU</t>
  </si>
  <si>
    <t>Príloha č. 1 Výzvy Špecifikácia položiek a požiadaviek</t>
  </si>
  <si>
    <t>IČO: 527 570 48</t>
  </si>
  <si>
    <t>Právna forma: rozpočtová organizácia</t>
  </si>
  <si>
    <t>e-mail: riaditel@zssambra.sk</t>
  </si>
  <si>
    <t>telefonický kontakt: 0911 066 133</t>
  </si>
  <si>
    <t>email: riaditel@zssambra.sk</t>
  </si>
  <si>
    <t>Obchodné meno: Zariadenie sociálnych služieb AMBRA</t>
  </si>
  <si>
    <t>Sídlo: 527 570 48</t>
  </si>
  <si>
    <t>Sídlo: Rúbanisko III č. 2938/52, 984 03 Lučenec</t>
  </si>
  <si>
    <t>Právna forma: tozpočtová organizácia</t>
  </si>
  <si>
    <t>e-mail: riaditeľ@zssambra.sk</t>
  </si>
  <si>
    <t>Obchodné meno: Zariadenia sociálnych služieb AMBRA</t>
  </si>
  <si>
    <t>Právna forma:rozpočtová organizácia</t>
  </si>
  <si>
    <t>2 x v pracovnom týždni  od 06.00 do 14.00</t>
  </si>
  <si>
    <t>2 x v pracovnom týždni od 6.00-14.00 hod.</t>
  </si>
  <si>
    <t>syr cottage cheese</t>
  </si>
  <si>
    <r>
      <t>Vyrobené z pasterizovanej smotany. Množstvo mliečneho tuku min. 8</t>
    </r>
    <r>
      <rPr>
        <sz val="8"/>
        <rFont val="Calibri"/>
        <family val="2"/>
        <charset val="238"/>
        <scheme val="minor"/>
      </rPr>
      <t>2</t>
    </r>
    <r>
      <rPr>
        <sz val="8"/>
        <color theme="1"/>
        <rFont val="Calibri"/>
        <family val="2"/>
        <charset val="238"/>
        <scheme val="minor"/>
      </rPr>
      <t>%, hmotnosť balenia 125-250g</t>
    </r>
  </si>
  <si>
    <t>3 x v  pracovnom týždni  od 06.00-14.00</t>
  </si>
  <si>
    <t>Bravčová masť</t>
  </si>
  <si>
    <t>kalibrované, bal. max. do 260g, bez glazúrovania, bez masírovania vodou MR,I. trieda kvality</t>
  </si>
  <si>
    <t>bez tuku a kože,  nesolené,cca0,5-0,8kg,I. trieda kvality</t>
  </si>
  <si>
    <t>cestoviny sušené semolinové,  balenie  200g-400g</t>
  </si>
  <si>
    <t xml:space="preserve">Bageta sojová </t>
  </si>
  <si>
    <t>Zloženie:pšeničná múka min.45%,sójová zmes 15% ( sójová drť, sušená srvátka, sojové vločky, ľanové semienka,pšeničné vločky, kukuričná krupica,pšeničné otruby, pohánka, sóový granulát, pražený slad, zmes korenín, zlepšujúci prípravok (cukor,sladová múčka,enzýmy,antioxidant E-300) emulgátory E471, E341iii, droždie, soľ, - KI protihrudkujúca látka E 535, voda, rastlinný tuk na báze palmového oleja, stabilizátor: ( uhličitan vápenatý, sóová múka, emulgátor E472, múku upravujúca látka - kyselina askorbová, enzýmy) H:100-120g</t>
  </si>
  <si>
    <t>Zloženie:pšeničná múka min.51,25%,droždie,soľ,cukor,rast.olej,antioxidant,enzymy obs.lepok,stabilizátor: uhličitan vápenatý,sójová múka,emulgátor,voda,náhrada vajec,mašlovaci pripravok,(kakao alkalizované min.12%,škorica,cukor do tmavého cesta). Hmotnosť 370g-500g</t>
  </si>
  <si>
    <t>balenie 250ml,rozne prichute, 100%</t>
  </si>
  <si>
    <t>balenie 180-200g rozne prichute</t>
  </si>
  <si>
    <t>tenké krehké pečivo,plnené, obsah 55 g, rôzne náplne (oriešková, čokoládová, vanilková ....)</t>
  </si>
  <si>
    <t>krehká oblátka plnená, obsah 33 g, rôzne náplne (oriešková, čokoládová, vanilková ....) máčaná v mliečnej (alebo bielej) čokoláde</t>
  </si>
  <si>
    <t>Oblatky delisa alebo ekvivalent</t>
  </si>
  <si>
    <t>Cukor, Pšeničná múka, Kakaové maslo, Sušené odtučnené mlieko, Kakaová hmota, Rastlinné tuky (palmový, kokosový, palmojadrový), Sušená srvátka (z mlieka), Mliečny tuk, Repkový olej, Dextróza, Sójová múka, Lieskové orechy 0,8 % (2,9 % v náplni), Kakaový prášok so zníženým množstvom tuku, Emulgátor (sójový lecitín), Arómy, Kypriaca látka (E 500), Jedlá soľ RôZNE NáPLNE 3 DRUHY</t>
  </si>
  <si>
    <t>oblatky fidroka alebo ekvivalent</t>
  </si>
  <si>
    <t>Oblátky s arašidovou krémovou náplňou (72%) v kakaovej poleve, arašidy min. 8%</t>
  </si>
  <si>
    <t xml:space="preserve">oblatky horalky alebo ekvivalent </t>
  </si>
  <si>
    <t xml:space="preserve">Požiadavky na jednotlivé položky (ekvivalentné položky musia spĺňať min. pžadované parametre hlavného zloženia položiek - napr. %podiel orechov a pod. </t>
  </si>
  <si>
    <t>Oblátky s kakaovou krémovou náplňou (78%).</t>
  </si>
  <si>
    <t>Oblátky s kávovou krémovou náplňou (78%).</t>
  </si>
  <si>
    <t>Pšeničná múka, Slnečnicový olej 17 %, Glukózo-fruktózový sirup, Sladový extrakt z jačmeňa, Kypriace látky (uhličitany amónne, uhličitany sodné), Jedlá soľ, Vajcia, Aróma, Múku upravujúca látka (disiričitan sodný)</t>
  </si>
  <si>
    <t>oblatky krekry TUC alebo ekvivalent</t>
  </si>
  <si>
    <t>oblatky kavenky alebo ekvivalent</t>
  </si>
  <si>
    <t>oblatky kakaove rezy alebo ekvivalnt</t>
  </si>
  <si>
    <t>oblatky  lina alebo ekvivalent</t>
  </si>
  <si>
    <t>Oblátky s kakaovou krémovou náplňou (54%) s arašidmi alebo lieskovými orieškami v mliečno-kakaovej poleve. % podiel arašidov, lieskovcov min. 10%</t>
  </si>
  <si>
    <t>Oblatky mila alebo ekvivalent</t>
  </si>
  <si>
    <t>Oblátky s mliečnou krémovou náplňou (70%) v kakaovej poleve. Tuk rastlinný palmový a kokosový, Múka pšeničná, Mlieko sušené plnotučné 17%, Cukor, Poleva kakaová 14% (cukor, tuk rastlinný palmový a maslovníkový, kakao odtučnené 17%, srvátka sušená, emulgátor E442 a E476, aróma), Múka sójová, Mlieko sušené odtučnené, Lieh, Škrob kukuričný, Olej rastlinný slnečnicový, Emulgátor (lecitíny), Arómy, Kypriaca látka (uhličitany sodné), Žĺtok vaječný sušený</t>
  </si>
  <si>
    <t>Zloženie: pšeničná múka, rastlinný olej, jedlá soľ(max 4,2%), cukor, pekárskej droždie, jačmenná sladová múka, sušené mlieko plnotučné, nosič: hydroxid sodný</t>
  </si>
  <si>
    <t>Tuk rastlinný palmový a kokosový, MÚKA PĚNIČNÁ, cukor, MLIEKO sušené plnotučné 11%, MLIEKO sušené odstredené 6%, ŽĹTOK VAJEČNÝ sušený, SRVÁTKA SUŠENÁ, škrob kukuričný, olej rastlinný slnečnicový, aróma ( vanilková, smotanová, etylvanilín), emulgátor ( lecitíny ), kypriaca látka ( uhličitany sodné ), soľ, prírodná aróma ( vanilková )</t>
  </si>
  <si>
    <t>oblatky Vesna alebo ekvivalent</t>
  </si>
  <si>
    <t>ovocný komprimát</t>
  </si>
  <si>
    <t>dražvaná mliečna čokoláda</t>
  </si>
  <si>
    <t>Kokosová tyčinka 75 % máčaná v mliečnej čokoláde 25 %. Kokos min. 20%</t>
  </si>
  <si>
    <t>čokolada KOKO alebo ekvivalent</t>
  </si>
  <si>
    <t>želé s chuťou banánou v mliečnej čokoláde</t>
  </si>
  <si>
    <t>čokoláda deli alebo ekvivalent</t>
  </si>
  <si>
    <t>čokoládová tyčinka s jemnou vrstvou karamelu máčaná v čokoláde,rôzne príchute</t>
  </si>
  <si>
    <t>Mliečna čokoláda Orion (50%) s jemnou kávovou náplňou (50%), kakaová sušina najmenej 25%, kávová pasta min 50%</t>
  </si>
  <si>
    <t>čokolada kofila 35g alebo ekvivalent</t>
  </si>
  <si>
    <t>horká čokoláda s kakaovoorieškovou náplňou, kakaová sušina min. 40%</t>
  </si>
  <si>
    <t>čokoláda ladové gaštany alebo ekvivalent</t>
  </si>
  <si>
    <t>Sójová tyčinka 75% máčaná v kakaovej poleve 25%. Sójová múka min. 15%, strúhaný kokos min. 2%</t>
  </si>
  <si>
    <t>gastrobaleie,prichut slivka</t>
  </si>
  <si>
    <t xml:space="preserve">Slivkový lekvár </t>
  </si>
  <si>
    <t xml:space="preserve">Džem ovocný s kúskami ovocia rôzne príchute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</si>
</sst>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8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4"/>
      <color theme="8"/>
      <name val="Calibri"/>
      <family val="2"/>
      <scheme val="minor"/>
    </font>
    <font>
      <sz val="14"/>
      <color rgb="FFFF0000"/>
      <name val="Calibri"/>
      <family val="2"/>
      <scheme val="minor"/>
    </font>
    <font>
      <sz val="12"/>
      <color rgb="FFFF0000"/>
      <name val="Calibri"/>
      <family val="2"/>
      <scheme val="minor"/>
    </font>
    <font>
      <i/>
      <sz val="8"/>
      <color theme="1"/>
      <name val="Calibri"/>
      <family val="2"/>
      <scheme val="minor"/>
    </font>
    <font>
      <b/>
      <i/>
      <sz val="8"/>
      <name val="Calibri"/>
      <family val="2"/>
      <charset val="238"/>
      <scheme val="minor"/>
    </font>
    <font>
      <i/>
      <sz val="8"/>
      <color theme="3"/>
      <name val="Calibri"/>
      <family val="2"/>
      <charset val="238"/>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595A3"/>
        <bgColor indexed="64"/>
      </patternFill>
    </fill>
    <fill>
      <patternFill patternType="solid">
        <fgColor rgb="FF92D050"/>
        <bgColor indexed="64"/>
      </patternFill>
    </fill>
    <fill>
      <patternFill patternType="solid">
        <fgColor rgb="FFFFEFE7"/>
        <bgColor indexed="64"/>
      </patternFill>
    </fill>
  </fills>
  <borders count="28">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indexed="64"/>
      </left>
      <right/>
      <top/>
      <bottom style="thin">
        <color indexed="64"/>
      </bottom>
      <diagonal/>
    </border>
  </borders>
  <cellStyleXfs count="26">
    <xf numFmtId="0" fontId="0" fillId="0" borderId="0">
      <alignment vertical="center"/>
    </xf>
    <xf numFmtId="0" fontId="10" fillId="3" borderId="0" applyNumberFormat="0" applyProtection="0">
      <alignment horizontal="left" vertical="center" indent="1"/>
    </xf>
    <xf numFmtId="0" fontId="9" fillId="4" borderId="0" applyProtection="0">
      <alignment horizontal="left" vertical="center" wrapText="1" indent="1"/>
    </xf>
    <xf numFmtId="0" fontId="11" fillId="3" borderId="0" applyNumberFormat="0" applyProtection="0">
      <alignment horizontal="right" vertical="center"/>
    </xf>
    <xf numFmtId="164" fontId="12" fillId="0" borderId="0" applyProtection="0">
      <alignment horizontal="right" vertical="center" indent="1"/>
    </xf>
    <xf numFmtId="0" fontId="12" fillId="0" borderId="0" applyProtection="0">
      <alignment horizontal="right" vertical="center" indent="1"/>
    </xf>
    <xf numFmtId="0" fontId="8" fillId="0" borderId="0" applyProtection="0">
      <alignment horizontal="center" vertical="center"/>
    </xf>
    <xf numFmtId="0" fontId="8" fillId="0" borderId="0" applyProtection="0">
      <alignment horizontal="left" vertical="center" wrapText="1" indent="1"/>
    </xf>
    <xf numFmtId="165" fontId="8" fillId="2" borderId="0">
      <alignment horizontal="left" vertical="center" indent="1"/>
    </xf>
    <xf numFmtId="0" fontId="11" fillId="3" borderId="0" applyNumberFormat="0" applyProtection="0">
      <alignment horizontal="left" vertical="center" indent="1"/>
    </xf>
    <xf numFmtId="0" fontId="13" fillId="0" borderId="0" applyNumberFormat="0" applyFill="0" applyBorder="0" applyAlignment="0" applyProtection="0">
      <alignment vertical="center"/>
    </xf>
    <xf numFmtId="0" fontId="30" fillId="0" borderId="0"/>
    <xf numFmtId="0" fontId="6" fillId="0" borderId="0"/>
    <xf numFmtId="0" fontId="30" fillId="0" borderId="0"/>
    <xf numFmtId="0" fontId="5" fillId="0" borderId="0"/>
    <xf numFmtId="0" fontId="5" fillId="0" borderId="0"/>
    <xf numFmtId="164" fontId="8" fillId="0" borderId="0" applyProtection="0">
      <alignment horizontal="right" vertical="center" indent="1"/>
    </xf>
    <xf numFmtId="0" fontId="8" fillId="0" borderId="0" applyProtection="0">
      <alignment horizontal="right" vertical="center" indent="1"/>
    </xf>
    <xf numFmtId="0" fontId="4" fillId="0" borderId="0"/>
    <xf numFmtId="0" fontId="30" fillId="0" borderId="0"/>
    <xf numFmtId="0" fontId="4" fillId="0" borderId="0"/>
    <xf numFmtId="0" fontId="1" fillId="0" borderId="0"/>
    <xf numFmtId="0" fontId="1" fillId="0" borderId="0"/>
    <xf numFmtId="0" fontId="1" fillId="0" borderId="0"/>
    <xf numFmtId="0" fontId="1" fillId="0" borderId="0"/>
    <xf numFmtId="0" fontId="1" fillId="0" borderId="0"/>
  </cellStyleXfs>
  <cellXfs count="487">
    <xf numFmtId="0" fontId="0" fillId="0" borderId="0" xfId="0">
      <alignment vertical="center"/>
    </xf>
    <xf numFmtId="0" fontId="14" fillId="0" borderId="3" xfId="0" applyFont="1" applyBorder="1" applyAlignment="1">
      <alignment vertical="center"/>
    </xf>
    <xf numFmtId="0" fontId="14" fillId="0" borderId="1" xfId="0" applyFont="1" applyBorder="1" applyAlignment="1">
      <alignment vertical="center"/>
    </xf>
    <xf numFmtId="0" fontId="14" fillId="0" borderId="6" xfId="0" applyFont="1" applyBorder="1" applyAlignment="1">
      <alignment vertical="center"/>
    </xf>
    <xf numFmtId="0" fontId="15" fillId="5" borderId="2" xfId="0" applyFont="1" applyFill="1" applyBorder="1" applyAlignment="1">
      <alignment horizontal="center" vertical="center" wrapText="1"/>
    </xf>
    <xf numFmtId="166" fontId="19" fillId="5" borderId="2" xfId="0" applyNumberFormat="1" applyFont="1" applyFill="1" applyBorder="1" applyAlignment="1">
      <alignment horizontal="center" vertical="center" wrapText="1"/>
    </xf>
    <xf numFmtId="9" fontId="19" fillId="5" borderId="2" xfId="0" applyNumberFormat="1" applyFont="1" applyFill="1" applyBorder="1" applyAlignment="1">
      <alignment horizontal="center" vertical="center" wrapText="1"/>
    </xf>
    <xf numFmtId="0" fontId="19" fillId="5" borderId="2" xfId="0" applyFont="1" applyFill="1" applyBorder="1" applyAlignment="1">
      <alignment horizontal="center" vertical="center" wrapText="1"/>
    </xf>
    <xf numFmtId="0" fontId="14" fillId="0" borderId="11" xfId="0" applyFont="1" applyBorder="1" applyAlignment="1">
      <alignment vertical="center"/>
    </xf>
    <xf numFmtId="0" fontId="19" fillId="0" borderId="7" xfId="10" applyFont="1" applyBorder="1" applyAlignment="1">
      <alignment horizontal="center" vertical="center"/>
    </xf>
    <xf numFmtId="0" fontId="17" fillId="6" borderId="13" xfId="0" applyFont="1" applyFill="1" applyBorder="1" applyAlignment="1">
      <alignment horizontal="left" vertical="center"/>
    </xf>
    <xf numFmtId="0" fontId="15" fillId="8" borderId="6" xfId="0" applyFont="1" applyFill="1" applyBorder="1" applyAlignment="1">
      <alignment vertical="center"/>
    </xf>
    <xf numFmtId="0" fontId="15" fillId="8" borderId="10" xfId="0" applyFont="1" applyFill="1" applyBorder="1" applyAlignment="1">
      <alignment vertical="center"/>
    </xf>
    <xf numFmtId="0" fontId="24" fillId="6" borderId="13" xfId="0" applyFont="1" applyFill="1" applyBorder="1" applyAlignment="1">
      <alignment horizontal="left" vertical="center"/>
    </xf>
    <xf numFmtId="0" fontId="26" fillId="0" borderId="0" xfId="0" applyFont="1">
      <alignment vertical="center"/>
    </xf>
    <xf numFmtId="0" fontId="27" fillId="6" borderId="12" xfId="0" applyFont="1" applyFill="1" applyBorder="1" applyAlignment="1">
      <alignment horizontal="left" vertical="center"/>
    </xf>
    <xf numFmtId="0" fontId="14" fillId="0" borderId="0" xfId="0" applyFont="1">
      <alignment vertical="center"/>
    </xf>
    <xf numFmtId="0" fontId="14" fillId="0" borderId="7" xfId="0" applyFont="1" applyBorder="1" applyAlignment="1">
      <alignment vertical="center" wrapText="1"/>
    </xf>
    <xf numFmtId="0" fontId="14" fillId="0" borderId="0" xfId="0" applyFont="1" applyFill="1">
      <alignment vertical="center"/>
    </xf>
    <xf numFmtId="0" fontId="0" fillId="0" borderId="0" xfId="0" applyFill="1">
      <alignment vertical="center"/>
    </xf>
    <xf numFmtId="0" fontId="14"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0" borderId="0" xfId="10" applyFont="1" applyFill="1" applyBorder="1" applyAlignment="1">
      <alignment vertical="center"/>
    </xf>
    <xf numFmtId="0" fontId="25" fillId="0" borderId="0" xfId="10" applyFont="1" applyFill="1" applyBorder="1" applyAlignment="1">
      <alignment vertical="center"/>
    </xf>
    <xf numFmtId="0" fontId="0" fillId="0" borderId="0" xfId="0" applyFill="1" applyBorder="1">
      <alignment vertical="center"/>
    </xf>
    <xf numFmtId="0" fontId="20" fillId="0" borderId="0" xfId="0" applyFont="1">
      <alignment vertical="center"/>
    </xf>
    <xf numFmtId="0" fontId="0" fillId="10" borderId="0" xfId="0" applyFill="1">
      <alignment vertical="center"/>
    </xf>
    <xf numFmtId="0" fontId="19" fillId="0" borderId="0" xfId="0" applyFont="1" applyFill="1" applyBorder="1" applyAlignment="1">
      <alignment horizontal="left" vertical="center" wrapText="1"/>
    </xf>
    <xf numFmtId="167" fontId="19" fillId="0" borderId="0" xfId="0" applyNumberFormat="1" applyFont="1" applyFill="1" applyBorder="1" applyAlignment="1">
      <alignment horizontal="left" vertical="center" wrapText="1"/>
    </xf>
    <xf numFmtId="0" fontId="14" fillId="0" borderId="0" xfId="0" applyFont="1" applyFill="1" applyBorder="1">
      <alignment vertical="center"/>
    </xf>
    <xf numFmtId="0" fontId="19" fillId="10" borderId="17" xfId="11" applyFont="1" applyFill="1" applyBorder="1" applyAlignment="1">
      <alignment vertical="center" wrapText="1"/>
    </xf>
    <xf numFmtId="0" fontId="0" fillId="11" borderId="0" xfId="0" applyFill="1">
      <alignment vertical="center"/>
    </xf>
    <xf numFmtId="0" fontId="16" fillId="0" borderId="6" xfId="0" applyFont="1" applyFill="1" applyBorder="1" applyAlignment="1">
      <alignment horizontal="center" vertical="center" wrapText="1"/>
    </xf>
    <xf numFmtId="0" fontId="19" fillId="11" borderId="6" xfId="0" applyFont="1" applyFill="1" applyBorder="1" applyAlignment="1">
      <alignment horizontal="left" vertical="center" wrapText="1"/>
    </xf>
    <xf numFmtId="0" fontId="14" fillId="0" borderId="0" xfId="0" applyNumberFormat="1" applyFont="1">
      <alignment vertical="center"/>
    </xf>
    <xf numFmtId="0" fontId="34" fillId="0" borderId="0" xfId="0" applyFont="1" applyAlignment="1">
      <alignment horizontal="left" vertical="center"/>
    </xf>
    <xf numFmtId="0" fontId="34" fillId="5" borderId="0" xfId="0" applyFont="1" applyFill="1" applyAlignment="1">
      <alignment horizontal="left" vertical="center"/>
    </xf>
    <xf numFmtId="0" fontId="0" fillId="5" borderId="0" xfId="0" applyFill="1">
      <alignment vertical="center"/>
    </xf>
    <xf numFmtId="0" fontId="26" fillId="5" borderId="0" xfId="0" applyFont="1" applyFill="1">
      <alignment vertical="center"/>
    </xf>
    <xf numFmtId="0" fontId="0" fillId="0" borderId="11" xfId="0" applyBorder="1">
      <alignment vertical="center"/>
    </xf>
    <xf numFmtId="0" fontId="34" fillId="0" borderId="11" xfId="0" applyFont="1" applyBorder="1" applyAlignment="1">
      <alignment horizontal="left" vertical="center"/>
    </xf>
    <xf numFmtId="0" fontId="34" fillId="0" borderId="0" xfId="0" applyFont="1" applyAlignment="1">
      <alignment vertical="center"/>
    </xf>
    <xf numFmtId="0" fontId="31" fillId="0" borderId="0" xfId="0" applyFont="1" applyFill="1" applyAlignment="1"/>
    <xf numFmtId="0" fontId="31" fillId="0" borderId="0" xfId="0" applyFont="1" applyFill="1" applyBorder="1" applyAlignment="1">
      <alignment horizontal="center" vertical="center"/>
    </xf>
    <xf numFmtId="0" fontId="37" fillId="0" borderId="0" xfId="0" applyFont="1" applyFill="1" applyBorder="1" applyAlignment="1">
      <alignment vertical="center" wrapText="1"/>
    </xf>
    <xf numFmtId="0" fontId="31" fillId="0" borderId="0" xfId="0" applyFont="1" applyFill="1" applyBorder="1" applyAlignment="1">
      <alignment horizontal="right" vertical="center"/>
    </xf>
    <xf numFmtId="0" fontId="37" fillId="0" borderId="0" xfId="0" applyFont="1" applyFill="1" applyBorder="1" applyAlignment="1">
      <alignment horizontal="right" wrapText="1"/>
    </xf>
    <xf numFmtId="0" fontId="31"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8" fillId="13" borderId="17" xfId="11" applyFont="1" applyFill="1" applyBorder="1" applyAlignment="1">
      <alignment vertical="center" wrapText="1"/>
    </xf>
    <xf numFmtId="0" fontId="39" fillId="0" borderId="6" xfId="11" applyFont="1" applyBorder="1" applyAlignment="1">
      <alignment horizontal="center" vertical="center" wrapText="1"/>
    </xf>
    <xf numFmtId="0" fontId="19" fillId="5" borderId="5" xfId="0" applyFont="1" applyFill="1" applyBorder="1" applyAlignment="1">
      <alignment vertical="center" wrapText="1"/>
    </xf>
    <xf numFmtId="0" fontId="19" fillId="5" borderId="2" xfId="0" applyNumberFormat="1" applyFont="1" applyFill="1" applyBorder="1" applyAlignment="1">
      <alignment horizontal="center" vertical="center" wrapText="1"/>
    </xf>
    <xf numFmtId="0" fontId="19" fillId="5" borderId="2" xfId="0" applyFont="1" applyFill="1" applyBorder="1" applyAlignment="1">
      <alignment vertical="center" wrapText="1"/>
    </xf>
    <xf numFmtId="0" fontId="31" fillId="0" borderId="0" xfId="0" applyFont="1" applyAlignment="1">
      <alignment vertical="center" wrapText="1"/>
    </xf>
    <xf numFmtId="0" fontId="45" fillId="0" borderId="0" xfId="0" applyFont="1">
      <alignment vertical="center"/>
    </xf>
    <xf numFmtId="0" fontId="46" fillId="0" borderId="0" xfId="0" applyFont="1">
      <alignment vertical="center"/>
    </xf>
    <xf numFmtId="0" fontId="45" fillId="0" borderId="0" xfId="0" applyFont="1" applyFill="1">
      <alignment vertical="center"/>
    </xf>
    <xf numFmtId="0" fontId="43" fillId="0" borderId="0" xfId="0" applyFont="1">
      <alignment vertical="center"/>
    </xf>
    <xf numFmtId="0" fontId="44" fillId="0" borderId="0" xfId="0" applyFont="1">
      <alignment vertical="center"/>
    </xf>
    <xf numFmtId="0" fontId="31" fillId="0" borderId="0" xfId="0" applyFont="1" applyFill="1" applyBorder="1" applyAlignment="1">
      <alignment horizontal="left" vertical="center"/>
    </xf>
    <xf numFmtId="0" fontId="0" fillId="0" borderId="0" xfId="0" applyAlignment="1">
      <alignment horizontal="left"/>
    </xf>
    <xf numFmtId="0" fontId="48" fillId="0" borderId="6" xfId="0" applyFont="1" applyBorder="1" applyAlignment="1">
      <alignment horizontal="center" vertical="center" wrapText="1"/>
    </xf>
    <xf numFmtId="0" fontId="49" fillId="0" borderId="6" xfId="0" applyFont="1" applyBorder="1" applyAlignment="1">
      <alignment horizontal="left" vertical="center" wrapText="1"/>
    </xf>
    <xf numFmtId="0" fontId="48" fillId="0" borderId="1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6" xfId="0" applyFont="1" applyBorder="1" applyAlignment="1">
      <alignment horizontal="center"/>
    </xf>
    <xf numFmtId="0" fontId="0" fillId="0" borderId="3" xfId="0" applyBorder="1">
      <alignment vertical="center"/>
    </xf>
    <xf numFmtId="0" fontId="25" fillId="7" borderId="0" xfId="10" applyFont="1" applyFill="1" applyBorder="1" applyAlignment="1">
      <alignment vertical="center"/>
    </xf>
    <xf numFmtId="0" fontId="14" fillId="0" borderId="0" xfId="0" applyFont="1" applyBorder="1" applyAlignment="1">
      <alignment vertical="center"/>
    </xf>
    <xf numFmtId="0" fontId="25" fillId="7" borderId="3" xfId="10" applyFont="1" applyFill="1" applyBorder="1" applyAlignment="1">
      <alignment vertical="center"/>
    </xf>
    <xf numFmtId="0" fontId="0" fillId="0" borderId="1" xfId="0" applyBorder="1">
      <alignment vertical="center"/>
    </xf>
    <xf numFmtId="0" fontId="16" fillId="0" borderId="6" xfId="13" applyFont="1" applyBorder="1" applyAlignment="1">
      <alignment horizontal="center" vertical="center"/>
    </xf>
    <xf numFmtId="0" fontId="14" fillId="0" borderId="17" xfId="12" applyFont="1" applyFill="1" applyBorder="1" applyAlignment="1">
      <alignment horizontal="center" vertical="center"/>
    </xf>
    <xf numFmtId="0" fontId="16" fillId="0" borderId="17" xfId="12" applyFont="1" applyBorder="1" applyAlignment="1">
      <alignment horizontal="center" vertical="center" wrapText="1"/>
    </xf>
    <xf numFmtId="0" fontId="19" fillId="13" borderId="6" xfId="0" applyFont="1" applyFill="1" applyBorder="1" applyAlignment="1">
      <alignment horizontal="left" vertical="center" wrapText="1"/>
    </xf>
    <xf numFmtId="0" fontId="14" fillId="0" borderId="6" xfId="0" applyFont="1" applyBorder="1" applyAlignment="1">
      <alignment horizontal="left" vertical="center" wrapText="1"/>
    </xf>
    <xf numFmtId="0" fontId="54" fillId="0" borderId="0" xfId="0" applyFont="1">
      <alignment vertical="center"/>
    </xf>
    <xf numFmtId="0" fontId="55" fillId="5" borderId="0" xfId="0" applyFont="1" applyFill="1" applyAlignment="1">
      <alignment horizontal="left" vertical="center"/>
    </xf>
    <xf numFmtId="0" fontId="19" fillId="15" borderId="12" xfId="0" applyFont="1" applyFill="1" applyBorder="1" applyAlignment="1">
      <alignment horizontal="left" vertical="center" wrapText="1"/>
    </xf>
    <xf numFmtId="0" fontId="53" fillId="15" borderId="13" xfId="0" applyFont="1" applyFill="1" applyBorder="1" applyAlignment="1">
      <alignment vertical="center"/>
    </xf>
    <xf numFmtId="0" fontId="19"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2" fillId="7" borderId="7" xfId="0" applyFont="1" applyFill="1" applyBorder="1" applyAlignment="1">
      <alignment horizontal="center" vertical="center" wrapText="1"/>
    </xf>
    <xf numFmtId="0" fontId="22" fillId="7" borderId="7" xfId="10" applyFont="1" applyFill="1" applyBorder="1" applyAlignment="1">
      <alignment vertical="center"/>
    </xf>
    <xf numFmtId="0" fontId="25" fillId="7" borderId="7" xfId="10" applyFont="1" applyFill="1" applyBorder="1" applyAlignment="1">
      <alignment vertical="center"/>
    </xf>
    <xf numFmtId="0" fontId="14" fillId="0" borderId="6" xfId="0" applyFont="1" applyBorder="1" applyAlignment="1">
      <alignment vertical="center" wrapText="1"/>
    </xf>
    <xf numFmtId="0" fontId="22" fillId="7" borderId="6" xfId="10" applyFont="1" applyFill="1" applyBorder="1" applyAlignment="1">
      <alignment vertical="center"/>
    </xf>
    <xf numFmtId="0" fontId="19" fillId="12" borderId="6" xfId="18" applyFont="1" applyFill="1" applyBorder="1" applyAlignment="1">
      <alignment horizontal="left" vertical="center" wrapText="1"/>
    </xf>
    <xf numFmtId="0" fontId="19" fillId="12" borderId="6" xfId="0" applyFont="1" applyFill="1" applyBorder="1" applyAlignment="1">
      <alignment horizontal="left" vertical="center" wrapText="1"/>
    </xf>
    <xf numFmtId="0" fontId="16" fillId="0" borderId="6" xfId="18" applyFont="1" applyFill="1" applyBorder="1" applyAlignment="1">
      <alignment horizontal="center" vertical="center"/>
    </xf>
    <xf numFmtId="0" fontId="16" fillId="0" borderId="6" xfId="0" applyFont="1" applyFill="1" applyBorder="1" applyAlignment="1">
      <alignment horizontal="center" vertical="center"/>
    </xf>
    <xf numFmtId="0" fontId="37" fillId="12" borderId="22" xfId="18" applyFont="1" applyFill="1" applyBorder="1" applyAlignment="1">
      <alignment vertical="center" wrapText="1"/>
    </xf>
    <xf numFmtId="0" fontId="37" fillId="12" borderId="23" xfId="18" applyFont="1" applyFill="1" applyBorder="1" applyAlignment="1">
      <alignment vertical="center" wrapText="1"/>
    </xf>
    <xf numFmtId="0" fontId="50" fillId="0" borderId="6" xfId="0" applyFont="1" applyFill="1" applyBorder="1" applyAlignment="1">
      <alignment horizontal="center" vertical="center"/>
    </xf>
    <xf numFmtId="0" fontId="16" fillId="0" borderId="6" xfId="0" applyFont="1" applyFill="1" applyBorder="1" applyAlignment="1">
      <alignment wrapText="1"/>
    </xf>
    <xf numFmtId="0" fontId="52" fillId="0" borderId="6" xfId="0" applyFont="1" applyFill="1" applyBorder="1" applyAlignment="1">
      <alignment horizontal="center"/>
    </xf>
    <xf numFmtId="0" fontId="16"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6" fillId="0" borderId="6" xfId="0" applyNumberFormat="1" applyFont="1" applyFill="1" applyBorder="1" applyAlignment="1">
      <alignment horizontal="center" vertical="center" wrapText="1"/>
    </xf>
    <xf numFmtId="167" fontId="19" fillId="12" borderId="6" xfId="0" applyNumberFormat="1" applyFont="1" applyFill="1" applyBorder="1" applyAlignment="1">
      <alignment horizontal="left" vertical="center" wrapText="1"/>
    </xf>
    <xf numFmtId="0" fontId="16" fillId="0" borderId="6" xfId="0" applyFont="1" applyFill="1" applyBorder="1" applyAlignment="1">
      <alignment horizontal="left" vertical="center" wrapText="1"/>
    </xf>
    <xf numFmtId="0" fontId="15" fillId="6" borderId="13" xfId="0" applyFont="1" applyFill="1" applyBorder="1" applyAlignment="1">
      <alignment horizontal="left" vertical="center"/>
    </xf>
    <xf numFmtId="0" fontId="56" fillId="0" borderId="0" xfId="0" applyFont="1" applyAlignment="1">
      <alignment vertical="center"/>
    </xf>
    <xf numFmtId="0" fontId="47" fillId="0" borderId="0" xfId="0" applyFont="1">
      <alignment vertical="center"/>
    </xf>
    <xf numFmtId="0" fontId="28" fillId="0" borderId="0" xfId="0" applyFont="1">
      <alignment vertical="center"/>
    </xf>
    <xf numFmtId="0" fontId="19" fillId="0" borderId="0" xfId="0" applyFont="1" applyFill="1" applyBorder="1" applyAlignment="1">
      <alignment vertical="center" wrapText="1"/>
    </xf>
    <xf numFmtId="0" fontId="14" fillId="0" borderId="0" xfId="0" applyFont="1" applyAlignment="1"/>
    <xf numFmtId="0" fontId="14" fillId="0" borderId="0" xfId="0" applyFont="1" applyAlignment="1">
      <alignment horizontal="left" vertical="center"/>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33" fillId="0" borderId="18" xfId="10" applyFont="1" applyFill="1" applyBorder="1" applyAlignment="1">
      <alignment vertical="center"/>
    </xf>
    <xf numFmtId="0" fontId="33" fillId="0" borderId="0" xfId="10" applyFont="1" applyFill="1" applyBorder="1" applyAlignment="1">
      <alignment vertical="center"/>
    </xf>
    <xf numFmtId="0" fontId="23" fillId="0" borderId="0" xfId="0" applyFont="1">
      <alignment vertical="center"/>
    </xf>
    <xf numFmtId="0" fontId="60" fillId="0" borderId="0" xfId="10" applyFont="1" applyFill="1" applyBorder="1" applyAlignment="1">
      <alignment vertical="center" wrapText="1"/>
    </xf>
    <xf numFmtId="0" fontId="58" fillId="0" borderId="0" xfId="0" applyFont="1" applyFill="1" applyBorder="1" applyAlignment="1">
      <alignment vertical="center"/>
    </xf>
    <xf numFmtId="0" fontId="58" fillId="0" borderId="0" xfId="0" applyFont="1">
      <alignment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59" fillId="0" borderId="0" xfId="0" applyFont="1" applyFill="1" applyBorder="1" applyAlignment="1">
      <alignment vertical="center" wrapText="1"/>
    </xf>
    <xf numFmtId="0" fontId="14" fillId="0" borderId="0" xfId="0" applyFont="1" applyAlignment="1">
      <alignment horizontal="left" vertical="top"/>
    </xf>
    <xf numFmtId="0" fontId="16" fillId="0" borderId="0" xfId="0" applyFont="1" applyFill="1" applyAlignment="1"/>
    <xf numFmtId="0" fontId="14" fillId="0" borderId="0" xfId="0" applyFont="1" applyAlignment="1">
      <alignment horizontal="left"/>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9" fillId="0" borderId="0" xfId="0" applyFont="1" applyFill="1" applyBorder="1" applyAlignment="1">
      <alignment horizontal="right" wrapText="1"/>
    </xf>
    <xf numFmtId="0" fontId="16" fillId="0" borderId="0" xfId="0" applyFont="1" applyFill="1" applyBorder="1" applyAlignment="1"/>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center"/>
    </xf>
    <xf numFmtId="0" fontId="14" fillId="0" borderId="19" xfId="0" applyFont="1" applyBorder="1" applyAlignment="1"/>
    <xf numFmtId="0" fontId="14" fillId="0" borderId="0" xfId="0" applyFont="1" applyAlignment="1">
      <alignment horizontal="left" vertical="top"/>
    </xf>
    <xf numFmtId="0" fontId="16" fillId="0" borderId="0" xfId="0" applyFont="1" applyFill="1" applyBorder="1" applyAlignment="1">
      <alignment horizontal="left" vertical="center"/>
    </xf>
    <xf numFmtId="0" fontId="14" fillId="0" borderId="0" xfId="0" applyFont="1" applyAlignment="1">
      <alignment horizontal="left"/>
    </xf>
    <xf numFmtId="0" fontId="19" fillId="16" borderId="6" xfId="0" applyFont="1" applyFill="1" applyBorder="1" applyAlignment="1">
      <alignment horizontal="left" vertical="center" wrapText="1"/>
    </xf>
    <xf numFmtId="0" fontId="0" fillId="16" borderId="0" xfId="0" applyFill="1">
      <alignment vertical="center"/>
    </xf>
    <xf numFmtId="0" fontId="34" fillId="0" borderId="0" xfId="0" applyFont="1" applyFill="1" applyAlignment="1">
      <alignment vertical="center"/>
    </xf>
    <xf numFmtId="0" fontId="14" fillId="0" borderId="0" xfId="0" applyFont="1" applyFill="1" applyAlignment="1"/>
    <xf numFmtId="0" fontId="69" fillId="13" borderId="17" xfId="11" applyFont="1" applyFill="1" applyBorder="1" applyAlignment="1">
      <alignment vertical="center" wrapText="1"/>
    </xf>
    <xf numFmtId="0" fontId="14" fillId="0" borderId="0" xfId="0" applyFont="1" applyAlignment="1">
      <alignment horizontal="left" vertical="top"/>
    </xf>
    <xf numFmtId="0" fontId="16" fillId="0" borderId="0" xfId="0" applyFont="1" applyFill="1" applyBorder="1" applyAlignment="1">
      <alignment horizontal="left" vertical="center"/>
    </xf>
    <xf numFmtId="0" fontId="14" fillId="0" borderId="0" xfId="0" applyFont="1" applyAlignment="1">
      <alignment horizontal="left"/>
    </xf>
    <xf numFmtId="0" fontId="21" fillId="5" borderId="0" xfId="0" applyFont="1" applyFill="1" applyAlignment="1">
      <alignment horizontal="right" vertical="center"/>
    </xf>
    <xf numFmtId="3" fontId="16" fillId="14" borderId="6" xfId="14" applyNumberFormat="1" applyFont="1" applyFill="1" applyBorder="1" applyAlignment="1">
      <alignment horizontal="center" vertical="center"/>
    </xf>
    <xf numFmtId="0" fontId="16" fillId="0" borderId="6" xfId="10" applyFont="1" applyFill="1" applyBorder="1" applyAlignment="1">
      <alignment horizontal="center" vertical="center" wrapText="1"/>
    </xf>
    <xf numFmtId="0" fontId="16" fillId="0" borderId="6" xfId="0" applyFont="1" applyBorder="1" applyAlignment="1">
      <alignment vertical="center" wrapText="1"/>
    </xf>
    <xf numFmtId="1" fontId="16" fillId="14" borderId="6" xfId="14" applyNumberFormat="1" applyFont="1" applyFill="1" applyBorder="1" applyAlignment="1">
      <alignment horizontal="center" vertical="center"/>
    </xf>
    <xf numFmtId="1" fontId="16" fillId="0" borderId="7" xfId="10" applyNumberFormat="1" applyFont="1" applyBorder="1" applyAlignment="1">
      <alignment horizontal="center" vertical="center"/>
    </xf>
    <xf numFmtId="0" fontId="16" fillId="0" borderId="17" xfId="12" applyFont="1" applyBorder="1" applyAlignment="1">
      <alignment horizontal="center" wrapText="1"/>
    </xf>
    <xf numFmtId="0" fontId="18" fillId="5" borderId="0" xfId="0" applyFont="1" applyFill="1" applyBorder="1" applyAlignment="1">
      <alignment horizontal="center" vertical="center"/>
    </xf>
    <xf numFmtId="0" fontId="26" fillId="0" borderId="0" xfId="0" applyFont="1" applyBorder="1">
      <alignment vertical="center"/>
    </xf>
    <xf numFmtId="0" fontId="32" fillId="0" borderId="0" xfId="10" applyFont="1" applyFill="1" applyBorder="1" applyAlignment="1">
      <alignment vertical="center" wrapText="1"/>
    </xf>
    <xf numFmtId="0" fontId="26" fillId="0" borderId="0" xfId="0" applyFont="1" applyBorder="1" applyAlignment="1">
      <alignment vertical="center"/>
    </xf>
    <xf numFmtId="0" fontId="20" fillId="0" borderId="19" xfId="0" applyFont="1" applyBorder="1" applyAlignment="1"/>
    <xf numFmtId="0" fontId="20" fillId="0" borderId="0" xfId="0" applyFont="1" applyAlignment="1">
      <alignment horizontal="left" vertical="center"/>
    </xf>
    <xf numFmtId="0" fontId="20" fillId="0" borderId="0" xfId="0" applyFont="1" applyAlignment="1">
      <alignment horizontal="center"/>
    </xf>
    <xf numFmtId="0" fontId="20" fillId="0" borderId="0" xfId="0" applyFont="1" applyAlignment="1">
      <alignment horizontal="left" vertical="top"/>
    </xf>
    <xf numFmtId="0" fontId="37" fillId="12" borderId="17" xfId="18" applyFont="1" applyFill="1" applyBorder="1" applyAlignment="1">
      <alignment vertical="center" wrapText="1"/>
    </xf>
    <xf numFmtId="0" fontId="37" fillId="12" borderId="20" xfId="18" applyFont="1" applyFill="1" applyBorder="1" applyAlignment="1">
      <alignment vertical="center" wrapText="1"/>
    </xf>
    <xf numFmtId="0" fontId="37" fillId="12" borderId="21" xfId="18" applyFont="1" applyFill="1" applyBorder="1" applyAlignment="1">
      <alignment vertical="center" wrapText="1"/>
    </xf>
    <xf numFmtId="0" fontId="50" fillId="0" borderId="6" xfId="0" applyFont="1" applyBorder="1" applyAlignment="1">
      <alignment horizontal="center" vertical="center"/>
    </xf>
    <xf numFmtId="0" fontId="16"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1" fillId="5" borderId="0" xfId="0" applyFont="1" applyFill="1" applyAlignment="1">
      <alignment horizontal="right" vertical="center"/>
    </xf>
    <xf numFmtId="0" fontId="14" fillId="0" borderId="0" xfId="0" applyFont="1" applyAlignment="1">
      <alignment horizontal="left" vertical="top"/>
    </xf>
    <xf numFmtId="0" fontId="16" fillId="0" borderId="0" xfId="0" applyFont="1" applyFill="1" applyBorder="1" applyAlignment="1">
      <alignment horizontal="left" vertical="center"/>
    </xf>
    <xf numFmtId="0" fontId="14" fillId="0" borderId="0" xfId="0" applyFont="1" applyAlignment="1">
      <alignment horizontal="left"/>
    </xf>
    <xf numFmtId="0" fontId="31" fillId="0" borderId="0" xfId="0" applyFont="1" applyFill="1" applyBorder="1" applyAlignment="1">
      <alignment horizontal="left" vertical="center"/>
    </xf>
    <xf numFmtId="0" fontId="0" fillId="0" borderId="0" xfId="0" applyAlignment="1">
      <alignment horizontal="left"/>
    </xf>
    <xf numFmtId="0" fontId="19" fillId="12" borderId="17" xfId="18" applyFont="1" applyFill="1" applyBorder="1" applyAlignment="1">
      <alignment horizontal="left" vertical="center" wrapText="1"/>
    </xf>
    <xf numFmtId="0" fontId="16" fillId="0" borderId="20" xfId="0" applyFont="1" applyFill="1" applyBorder="1" applyAlignment="1">
      <alignment wrapText="1"/>
    </xf>
    <xf numFmtId="0" fontId="71" fillId="5" borderId="0" xfId="0" applyFont="1" applyFill="1" applyAlignment="1">
      <alignment horizontal="center" vertical="center"/>
    </xf>
    <xf numFmtId="0" fontId="20" fillId="0" borderId="0" xfId="0" applyFont="1" applyAlignment="1">
      <alignment horizontal="center" vertical="center"/>
    </xf>
    <xf numFmtId="0" fontId="20" fillId="0" borderId="0" xfId="0" applyFont="1" applyFill="1" applyAlignment="1">
      <alignment horizontal="center" vertical="center"/>
    </xf>
    <xf numFmtId="0" fontId="37" fillId="0" borderId="0" xfId="0" applyFont="1" applyFill="1" applyBorder="1" applyAlignment="1">
      <alignment horizontal="center" vertical="center"/>
    </xf>
    <xf numFmtId="0" fontId="20" fillId="0" borderId="19" xfId="0" applyFont="1" applyBorder="1" applyAlignment="1">
      <alignment horizontal="center"/>
    </xf>
    <xf numFmtId="0" fontId="71" fillId="5" borderId="0" xfId="0" applyFont="1" applyFill="1" applyAlignment="1">
      <alignment horizontal="left" vertical="center"/>
    </xf>
    <xf numFmtId="3" fontId="38" fillId="0" borderId="6" xfId="11" applyNumberFormat="1" applyFont="1" applyBorder="1" applyAlignment="1">
      <alignment horizontal="center" vertical="center" wrapText="1"/>
    </xf>
    <xf numFmtId="0" fontId="20" fillId="0" borderId="0" xfId="0" applyFont="1" applyFill="1">
      <alignment vertical="center"/>
    </xf>
    <xf numFmtId="0" fontId="15" fillId="0" borderId="0" xfId="0" applyFont="1" applyAlignment="1">
      <alignment horizontal="left"/>
    </xf>
    <xf numFmtId="0" fontId="19" fillId="0" borderId="0" xfId="0" applyFont="1" applyFill="1" applyBorder="1" applyAlignment="1">
      <alignment horizontal="right" vertical="center"/>
    </xf>
    <xf numFmtId="0" fontId="15" fillId="0" borderId="0" xfId="0" applyFont="1" applyAlignment="1"/>
    <xf numFmtId="0" fontId="15" fillId="0" borderId="19" xfId="0" applyFont="1" applyBorder="1" applyAlignment="1"/>
    <xf numFmtId="0" fontId="72" fillId="0" borderId="0" xfId="0" applyFont="1" applyFill="1" applyBorder="1" applyAlignment="1">
      <alignment vertical="center" wrapText="1"/>
    </xf>
    <xf numFmtId="0" fontId="73" fillId="0" borderId="0" xfId="0" applyFont="1">
      <alignment vertical="center"/>
    </xf>
    <xf numFmtId="0" fontId="0" fillId="0" borderId="0" xfId="0" applyBorder="1">
      <alignment vertical="center"/>
    </xf>
    <xf numFmtId="0" fontId="34" fillId="0" borderId="0" xfId="0" applyFont="1" applyBorder="1" applyAlignment="1">
      <alignment vertical="center"/>
    </xf>
    <xf numFmtId="0" fontId="34" fillId="0" borderId="0" xfId="0" applyFont="1" applyBorder="1" applyAlignment="1">
      <alignment horizontal="left" vertical="center"/>
    </xf>
    <xf numFmtId="0" fontId="78" fillId="0" borderId="0" xfId="0" applyFont="1">
      <alignment vertical="center"/>
    </xf>
    <xf numFmtId="0" fontId="76" fillId="0" borderId="0" xfId="0" applyFont="1">
      <alignment vertical="center"/>
    </xf>
    <xf numFmtId="0" fontId="80" fillId="0" borderId="0" xfId="0" applyFont="1">
      <alignment vertical="center"/>
    </xf>
    <xf numFmtId="0" fontId="14" fillId="0" borderId="0" xfId="0" applyFont="1" applyAlignment="1">
      <alignment horizontal="left" vertical="top"/>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1" fontId="52" fillId="0" borderId="6" xfId="0" applyNumberFormat="1" applyFont="1" applyBorder="1" applyAlignment="1">
      <alignment horizont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16" fillId="0" borderId="7" xfId="10" applyFont="1" applyBorder="1" applyAlignment="1">
      <alignment horizontal="center" vertical="center"/>
    </xf>
    <xf numFmtId="0" fontId="37" fillId="12" borderId="13" xfId="18" applyFont="1" applyFill="1" applyBorder="1" applyAlignment="1">
      <alignment vertical="center" wrapText="1"/>
    </xf>
    <xf numFmtId="0" fontId="37" fillId="12" borderId="25" xfId="18" applyFont="1" applyFill="1" applyBorder="1" applyAlignment="1">
      <alignment vertical="center" wrapText="1"/>
    </xf>
    <xf numFmtId="0" fontId="49" fillId="0" borderId="6" xfId="0" applyFont="1" applyBorder="1" applyAlignment="1">
      <alignment horizontal="center" vertical="center" wrapText="1"/>
    </xf>
    <xf numFmtId="0" fontId="33" fillId="0" borderId="24" xfId="10" applyFont="1" applyFill="1" applyBorder="1" applyAlignment="1">
      <alignment vertical="center"/>
    </xf>
    <xf numFmtId="167" fontId="40" fillId="0" borderId="0" xfId="0" applyNumberFormat="1" applyFont="1" applyFill="1" applyBorder="1" applyAlignment="1">
      <alignment horizontal="left" vertical="center" wrapText="1"/>
    </xf>
    <xf numFmtId="3" fontId="38" fillId="0" borderId="16" xfId="11" applyNumberFormat="1" applyFont="1" applyBorder="1" applyAlignment="1">
      <alignment horizontal="center" vertical="center" wrapText="1"/>
    </xf>
    <xf numFmtId="0" fontId="19" fillId="0" borderId="1" xfId="10" applyFont="1" applyBorder="1" applyAlignment="1">
      <alignment horizontal="center" vertical="center"/>
    </xf>
    <xf numFmtId="0" fontId="33" fillId="0" borderId="26" xfId="10" applyFont="1" applyFill="1" applyBorder="1" applyAlignment="1">
      <alignment vertical="center"/>
    </xf>
    <xf numFmtId="0" fontId="33" fillId="0" borderId="3" xfId="10" applyFont="1" applyFill="1" applyBorder="1" applyAlignment="1">
      <alignment vertical="center"/>
    </xf>
    <xf numFmtId="3" fontId="16" fillId="0" borderId="6" xfId="10" applyNumberFormat="1" applyFont="1" applyBorder="1" applyAlignment="1">
      <alignment horizontal="center" vertical="center"/>
    </xf>
    <xf numFmtId="1" fontId="16" fillId="0" borderId="7"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3" fontId="49" fillId="0" borderId="6" xfId="0" applyNumberFormat="1" applyFont="1" applyBorder="1" applyAlignment="1">
      <alignment horizontal="center" vertical="center" wrapText="1"/>
    </xf>
    <xf numFmtId="0" fontId="49" fillId="0" borderId="16" xfId="0" applyFont="1" applyBorder="1" applyAlignment="1">
      <alignment horizontal="center" vertical="center" wrapText="1"/>
    </xf>
    <xf numFmtId="3" fontId="39" fillId="0" borderId="7" xfId="11" applyNumberFormat="1" applyFont="1" applyBorder="1" applyAlignment="1">
      <alignment horizontal="center" vertical="center" wrapText="1"/>
    </xf>
    <xf numFmtId="0" fontId="16" fillId="0" borderId="6" xfId="10" applyFont="1" applyBorder="1" applyAlignment="1">
      <alignment horizontal="center" vertical="center"/>
    </xf>
    <xf numFmtId="3" fontId="16" fillId="0" borderId="7" xfId="10" applyNumberFormat="1" applyFont="1" applyBorder="1" applyAlignment="1">
      <alignment horizontal="center" vertical="center"/>
    </xf>
    <xf numFmtId="3" fontId="39" fillId="0" borderId="17" xfId="11" applyNumberFormat="1" applyFont="1" applyBorder="1" applyAlignment="1">
      <alignment horizontal="center" vertical="center" wrapText="1"/>
    </xf>
    <xf numFmtId="3" fontId="49" fillId="0" borderId="7" xfId="0" applyNumberFormat="1" applyFont="1" applyBorder="1" applyAlignment="1">
      <alignment horizontal="center" vertical="center" wrapText="1"/>
    </xf>
    <xf numFmtId="0" fontId="14" fillId="0" borderId="0" xfId="0" applyFont="1" applyAlignment="1">
      <alignment horizontal="left"/>
    </xf>
    <xf numFmtId="0" fontId="52" fillId="0" borderId="6" xfId="0" applyFont="1" applyBorder="1" applyAlignment="1">
      <alignment horizontal="center"/>
    </xf>
    <xf numFmtId="0" fontId="22" fillId="7" borderId="7" xfId="0" applyFont="1" applyFill="1" applyBorder="1" applyAlignment="1" applyProtection="1">
      <alignment horizontal="center" vertical="center" wrapText="1"/>
      <protection locked="0"/>
    </xf>
    <xf numFmtId="0" fontId="22" fillId="7" borderId="7" xfId="10" applyFont="1" applyFill="1" applyBorder="1" applyAlignment="1" applyProtection="1">
      <alignment vertical="center"/>
      <protection locked="0"/>
    </xf>
    <xf numFmtId="0" fontId="22" fillId="7" borderId="6" xfId="10" applyFont="1" applyFill="1" applyBorder="1" applyAlignment="1" applyProtection="1">
      <alignment vertical="center"/>
      <protection locked="0"/>
    </xf>
    <xf numFmtId="0" fontId="22" fillId="7" borderId="6" xfId="0" applyFont="1" applyFill="1" applyBorder="1" applyAlignment="1" applyProtection="1">
      <alignment horizontal="center" vertical="center" wrapText="1"/>
      <protection locked="0"/>
    </xf>
    <xf numFmtId="0" fontId="75"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20" fillId="5" borderId="0" xfId="0" applyFont="1" applyFill="1" applyAlignment="1" applyProtection="1">
      <alignment horizontal="center" vertical="center"/>
      <protection locked="0"/>
    </xf>
    <xf numFmtId="0" fontId="26"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 fillId="5" borderId="0" xfId="0" applyFont="1" applyFill="1" applyProtection="1">
      <alignment vertical="center"/>
      <protection locked="0"/>
    </xf>
    <xf numFmtId="0" fontId="49" fillId="0" borderId="7" xfId="0" applyFont="1" applyFill="1" applyBorder="1" applyAlignment="1">
      <alignment horizontal="left" vertical="center" wrapText="1"/>
    </xf>
    <xf numFmtId="0" fontId="20" fillId="5" borderId="0" xfId="0" applyFont="1" applyFill="1" applyProtection="1">
      <alignment vertical="center"/>
      <protection locked="0"/>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59" fillId="0" borderId="0" xfId="0" applyFont="1" applyFill="1" applyBorder="1" applyAlignment="1" applyProtection="1">
      <alignment vertical="center" wrapText="1"/>
      <protection locked="0"/>
    </xf>
    <xf numFmtId="0" fontId="7" fillId="5" borderId="0" xfId="0" applyFont="1" applyFill="1" applyAlignment="1" applyProtection="1">
      <alignment horizontal="right" vertical="center"/>
      <protection locked="0"/>
    </xf>
    <xf numFmtId="0" fontId="7" fillId="5" borderId="0" xfId="0" applyFont="1" applyFill="1" applyAlignment="1" applyProtection="1">
      <alignment horizontal="center" vertical="center"/>
      <protection locked="0"/>
    </xf>
    <xf numFmtId="0" fontId="25" fillId="7" borderId="7" xfId="10" applyFont="1" applyFill="1" applyBorder="1" applyAlignment="1" applyProtection="1">
      <alignment vertical="center"/>
      <protection locked="0"/>
    </xf>
    <xf numFmtId="0" fontId="16" fillId="7" borderId="6" xfId="0" applyFont="1" applyFill="1" applyBorder="1" applyAlignment="1" applyProtection="1">
      <alignment horizontal="center" vertical="center"/>
      <protection locked="0"/>
    </xf>
    <xf numFmtId="0" fontId="16" fillId="7" borderId="6" xfId="18" applyFont="1" applyFill="1" applyBorder="1" applyAlignment="1" applyProtection="1">
      <alignment horizontal="center" vertical="center"/>
      <protection locked="0"/>
    </xf>
    <xf numFmtId="0" fontId="3" fillId="5" borderId="0" xfId="0" applyFont="1" applyFill="1" applyProtection="1">
      <alignment vertical="center"/>
      <protection locked="0"/>
    </xf>
    <xf numFmtId="0" fontId="15" fillId="8" borderId="21" xfId="0" applyFont="1" applyFill="1" applyBorder="1" applyAlignment="1">
      <alignment vertical="center"/>
    </xf>
    <xf numFmtId="0" fontId="48" fillId="0" borderId="1" xfId="0" applyFont="1" applyBorder="1" applyAlignment="1">
      <alignment horizontal="center"/>
    </xf>
    <xf numFmtId="0" fontId="68" fillId="7" borderId="7" xfId="10" applyFont="1" applyFill="1" applyBorder="1" applyAlignment="1">
      <alignment vertical="center"/>
    </xf>
    <xf numFmtId="0" fontId="0" fillId="0" borderId="6" xfId="0" applyBorder="1" applyAlignment="1">
      <alignment horizontal="center" vertical="center" wrapText="1"/>
    </xf>
    <xf numFmtId="0" fontId="38" fillId="2" borderId="17" xfId="11" applyFont="1" applyFill="1" applyBorder="1" applyAlignment="1">
      <alignment horizontal="center" vertical="center" wrapText="1"/>
    </xf>
    <xf numFmtId="0" fontId="19" fillId="2" borderId="7" xfId="10" applyFont="1" applyFill="1" applyBorder="1" applyAlignment="1">
      <alignment horizontal="center" vertical="center"/>
    </xf>
    <xf numFmtId="0" fontId="38" fillId="2" borderId="27" xfId="11" applyFont="1" applyFill="1" applyBorder="1" applyAlignment="1">
      <alignment horizontal="center" vertical="center" wrapText="1"/>
    </xf>
    <xf numFmtId="0" fontId="68" fillId="17" borderId="7" xfId="10" applyFont="1" applyFill="1" applyBorder="1" applyAlignment="1">
      <alignment vertical="center"/>
    </xf>
    <xf numFmtId="0" fontId="39" fillId="2" borderId="27" xfId="11" applyFont="1" applyFill="1" applyBorder="1" applyAlignment="1">
      <alignment vertical="center" wrapText="1"/>
    </xf>
    <xf numFmtId="0" fontId="14" fillId="2" borderId="7" xfId="0" applyFont="1" applyFill="1" applyBorder="1" applyAlignment="1">
      <alignment vertical="center" wrapText="1"/>
    </xf>
    <xf numFmtId="0" fontId="39" fillId="2" borderId="17" xfId="11" applyFont="1" applyFill="1" applyBorder="1" applyAlignment="1">
      <alignment horizontal="center" vertical="center" wrapText="1"/>
    </xf>
    <xf numFmtId="3" fontId="16" fillId="0" borderId="27" xfId="10" applyNumberFormat="1" applyFont="1" applyBorder="1" applyAlignment="1">
      <alignment horizontal="center" vertical="center"/>
    </xf>
    <xf numFmtId="0" fontId="16" fillId="2" borderId="6" xfId="0" applyFont="1" applyFill="1" applyBorder="1" applyAlignment="1">
      <alignment horizontal="left" vertical="center" wrapText="1"/>
    </xf>
    <xf numFmtId="0" fontId="16" fillId="7" borderId="20" xfId="18" applyFont="1" applyFill="1" applyBorder="1" applyAlignment="1" applyProtection="1">
      <alignment horizontal="center" vertical="center"/>
      <protection locked="0"/>
    </xf>
    <xf numFmtId="0" fontId="0" fillId="0" borderId="0" xfId="0">
      <alignment vertical="center"/>
    </xf>
    <xf numFmtId="0" fontId="0" fillId="0" borderId="0" xfId="0" applyFill="1">
      <alignment vertical="center"/>
    </xf>
    <xf numFmtId="0" fontId="15" fillId="0" borderId="0" xfId="0" applyFont="1" applyFill="1" applyBorder="1" applyAlignment="1">
      <alignment vertical="center"/>
    </xf>
    <xf numFmtId="0" fontId="22" fillId="0" borderId="0" xfId="0" applyFont="1" applyFill="1" applyBorder="1" applyAlignment="1">
      <alignment horizontal="center" vertical="center" wrapText="1"/>
    </xf>
    <xf numFmtId="0" fontId="22" fillId="0" borderId="0" xfId="10" applyFont="1" applyFill="1" applyBorder="1" applyAlignment="1">
      <alignment vertical="center"/>
    </xf>
    <xf numFmtId="0" fontId="19" fillId="0" borderId="0" xfId="10" applyFont="1" applyFill="1" applyBorder="1" applyAlignment="1">
      <alignment horizontal="center" vertical="center"/>
    </xf>
    <xf numFmtId="0" fontId="25" fillId="0" borderId="0" xfId="10" applyFont="1" applyFill="1" applyBorder="1" applyAlignment="1">
      <alignment vertical="center"/>
    </xf>
    <xf numFmtId="0" fontId="27" fillId="0" borderId="0" xfId="0" applyFont="1" applyFill="1" applyBorder="1" applyAlignment="1">
      <alignment horizontal="left" vertical="center"/>
    </xf>
    <xf numFmtId="0" fontId="1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3" fillId="0" borderId="0" xfId="0" applyFont="1" applyFill="1" applyBorder="1" applyAlignment="1">
      <alignment horizontal="center"/>
    </xf>
    <xf numFmtId="0" fontId="0" fillId="0" borderId="0" xfId="0" applyFill="1" applyBorder="1">
      <alignment vertical="center"/>
    </xf>
    <xf numFmtId="0" fontId="34" fillId="5" borderId="0" xfId="0" applyFont="1" applyFill="1" applyAlignment="1">
      <alignment horizontal="left" vertical="center"/>
    </xf>
    <xf numFmtId="0" fontId="42" fillId="5" borderId="0" xfId="0" applyFont="1" applyFill="1" applyAlignment="1">
      <alignment horizontal="left" vertical="center"/>
    </xf>
    <xf numFmtId="0" fontId="16" fillId="0" borderId="0" xfId="0" applyFont="1" applyFill="1" applyBorder="1" applyAlignment="1">
      <alignment vertical="center" wrapText="1"/>
    </xf>
    <xf numFmtId="0" fontId="32"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1" fillId="0" borderId="0" xfId="0" applyFont="1" applyFill="1" applyAlignment="1">
      <alignment vertical="center" wrapText="1"/>
    </xf>
    <xf numFmtId="0" fontId="14" fillId="0" borderId="0" xfId="0" applyFont="1" applyAlignment="1">
      <alignment horizontal="left"/>
    </xf>
    <xf numFmtId="0" fontId="47" fillId="0" borderId="0" xfId="0" applyFont="1">
      <alignment vertical="center"/>
    </xf>
    <xf numFmtId="0" fontId="28" fillId="0" borderId="0" xfId="0" applyFont="1">
      <alignment vertical="center"/>
    </xf>
    <xf numFmtId="0" fontId="19" fillId="0" borderId="0" xfId="0" applyFont="1" applyFill="1" applyBorder="1" applyAlignment="1">
      <alignment vertical="center" wrapText="1"/>
    </xf>
    <xf numFmtId="0" fontId="14" fillId="0" borderId="0" xfId="0" applyFont="1" applyAlignment="1"/>
    <xf numFmtId="0" fontId="14" fillId="0" borderId="0" xfId="0" applyFont="1" applyAlignment="1">
      <alignment horizontal="left" vertical="center"/>
    </xf>
    <xf numFmtId="0" fontId="14" fillId="0" borderId="0" xfId="0" applyFont="1" applyAlignment="1">
      <alignment horizontal="left" vertical="top"/>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3" fillId="0" borderId="6" xfId="0" applyFont="1" applyBorder="1" applyAlignment="1">
      <alignment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3" fontId="23" fillId="0" borderId="6" xfId="0" applyNumberFormat="1" applyFont="1" applyBorder="1" applyAlignment="1">
      <alignment horizontal="center"/>
    </xf>
    <xf numFmtId="0" fontId="60" fillId="0" borderId="7" xfId="10" applyFont="1" applyBorder="1" applyAlignment="1">
      <alignment horizontal="center" vertical="center"/>
    </xf>
    <xf numFmtId="1" fontId="63" fillId="0" borderId="6" xfId="10" applyNumberFormat="1" applyFont="1" applyBorder="1" applyAlignment="1">
      <alignment horizontal="center" vertical="center"/>
    </xf>
    <xf numFmtId="1" fontId="23" fillId="0" borderId="7" xfId="0" applyNumberFormat="1" applyFont="1" applyBorder="1" applyAlignment="1">
      <alignment horizontal="center"/>
    </xf>
    <xf numFmtId="1" fontId="23" fillId="0" borderId="6" xfId="0" applyNumberFormat="1" applyFont="1" applyBorder="1" applyAlignment="1">
      <alignment horizontal="center" wrapText="1"/>
    </xf>
    <xf numFmtId="0" fontId="23" fillId="0" borderId="6" xfId="0" applyFont="1" applyBorder="1" applyAlignment="1">
      <alignment horizontal="center"/>
    </xf>
    <xf numFmtId="0" fontId="60" fillId="9" borderId="6" xfId="0" applyFont="1" applyFill="1" applyBorder="1" applyAlignment="1">
      <alignment horizontal="left" vertical="center" wrapText="1"/>
    </xf>
    <xf numFmtId="0" fontId="63" fillId="0" borderId="6" xfId="0" applyFont="1" applyBorder="1" applyAlignment="1">
      <alignment vertical="center" wrapText="1"/>
    </xf>
    <xf numFmtId="2" fontId="63"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3" fillId="0" borderId="16" xfId="0" applyFont="1" applyBorder="1" applyAlignment="1">
      <alignment horizontal="center"/>
    </xf>
    <xf numFmtId="0" fontId="60" fillId="9" borderId="12" xfId="0" applyFont="1" applyFill="1" applyBorder="1" applyAlignment="1">
      <alignment horizontal="left" vertical="center" wrapText="1"/>
    </xf>
    <xf numFmtId="0" fontId="63" fillId="0" borderId="7" xfId="0" applyFont="1" applyBorder="1" applyAlignment="1">
      <alignment vertical="center" wrapText="1"/>
    </xf>
    <xf numFmtId="0" fontId="60" fillId="9" borderId="12" xfId="0" applyFont="1" applyFill="1" applyBorder="1" applyAlignment="1">
      <alignment horizontal="left" vertical="center"/>
    </xf>
    <xf numFmtId="0" fontId="63" fillId="0" borderId="16" xfId="0" applyFont="1" applyBorder="1" applyAlignment="1">
      <alignment vertical="center" wrapText="1"/>
    </xf>
    <xf numFmtId="0" fontId="23" fillId="0" borderId="7" xfId="0" applyFont="1" applyBorder="1" applyAlignment="1">
      <alignment vertical="center" wrapText="1"/>
    </xf>
    <xf numFmtId="0" fontId="65" fillId="0" borderId="0" xfId="0" applyFont="1">
      <alignment vertical="center"/>
    </xf>
    <xf numFmtId="0" fontId="59" fillId="0" borderId="0" xfId="0" applyFont="1" applyFill="1" applyBorder="1" applyAlignment="1">
      <alignment vertical="center" wrapText="1"/>
    </xf>
    <xf numFmtId="1" fontId="63" fillId="0" borderId="6" xfId="0" applyNumberFormat="1" applyFont="1" applyFill="1" applyBorder="1" applyAlignment="1">
      <alignment horizontal="center" vertical="center" wrapText="1"/>
    </xf>
    <xf numFmtId="0" fontId="16" fillId="0" borderId="0" xfId="0" applyFont="1" applyFill="1" applyAlignment="1"/>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9" fillId="0" borderId="0" xfId="0" applyFont="1" applyFill="1" applyBorder="1" applyAlignment="1">
      <alignment horizontal="right" wrapText="1"/>
    </xf>
    <xf numFmtId="0" fontId="16" fillId="0" borderId="0" xfId="0" applyFont="1" applyFill="1" applyBorder="1" applyAlignment="1"/>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center"/>
    </xf>
    <xf numFmtId="0" fontId="14" fillId="0" borderId="19" xfId="0" applyFont="1" applyBorder="1" applyAlignment="1"/>
    <xf numFmtId="0" fontId="49" fillId="0" borderId="6" xfId="0" applyFont="1" applyBorder="1" applyAlignment="1">
      <alignment horizontal="center" vertical="center" wrapText="1"/>
    </xf>
    <xf numFmtId="0" fontId="60" fillId="0" borderId="7" xfId="10" applyFont="1" applyFill="1" applyBorder="1" applyAlignment="1">
      <alignment horizontal="center" vertical="center"/>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0" fontId="23" fillId="5" borderId="0" xfId="0" applyFont="1" applyFill="1" applyProtection="1">
      <alignment vertical="center"/>
      <protection locked="0"/>
    </xf>
    <xf numFmtId="0" fontId="58" fillId="5" borderId="0" xfId="0" applyFont="1" applyFill="1" applyProtection="1">
      <alignment vertical="center"/>
      <protection locked="0"/>
    </xf>
    <xf numFmtId="0" fontId="81" fillId="7" borderId="7" xfId="10" applyFont="1" applyFill="1" applyBorder="1" applyAlignment="1">
      <alignment vertical="center"/>
    </xf>
    <xf numFmtId="1" fontId="23" fillId="0" borderId="7" xfId="0" applyNumberFormat="1" applyFont="1" applyBorder="1" applyAlignment="1">
      <alignment horizontal="center" wrapText="1"/>
    </xf>
    <xf numFmtId="3" fontId="16" fillId="14" borderId="7" xfId="14" applyNumberFormat="1" applyFont="1" applyFill="1" applyBorder="1" applyAlignment="1">
      <alignment horizontal="center" vertical="center"/>
    </xf>
    <xf numFmtId="0" fontId="47" fillId="16" borderId="6" xfId="0" applyFont="1" applyFill="1" applyBorder="1" applyAlignment="1">
      <alignment horizontal="left" vertical="center" wrapText="1"/>
    </xf>
    <xf numFmtId="0" fontId="82" fillId="7" borderId="7" xfId="10" applyFont="1" applyFill="1" applyBorder="1" applyAlignment="1">
      <alignment vertical="center"/>
    </xf>
    <xf numFmtId="0" fontId="16" fillId="7" borderId="20" xfId="0" applyFont="1" applyFill="1" applyBorder="1" applyAlignment="1" applyProtection="1">
      <alignment horizontal="center" vertical="center"/>
      <protection locked="0"/>
    </xf>
    <xf numFmtId="0" fontId="14" fillId="0" borderId="6" xfId="0" applyNumberFormat="1" applyFont="1" applyBorder="1">
      <alignment vertical="center"/>
    </xf>
    <xf numFmtId="0" fontId="0" fillId="2" borderId="6" xfId="0" applyFill="1" applyBorder="1">
      <alignment vertical="center"/>
    </xf>
    <xf numFmtId="0" fontId="14" fillId="2" borderId="6" xfId="0" applyNumberFormat="1" applyFont="1" applyFill="1" applyBorder="1">
      <alignment vertical="center"/>
    </xf>
    <xf numFmtId="0" fontId="0" fillId="2" borderId="0" xfId="0" applyFill="1">
      <alignment vertical="center"/>
    </xf>
    <xf numFmtId="0" fontId="0" fillId="12" borderId="6" xfId="0" applyFill="1" applyBorder="1">
      <alignment vertical="center"/>
    </xf>
    <xf numFmtId="0" fontId="22" fillId="12" borderId="7" xfId="0" applyFont="1" applyFill="1" applyBorder="1" applyAlignment="1" applyProtection="1">
      <alignment horizontal="center" vertical="center" wrapText="1"/>
      <protection locked="0"/>
    </xf>
    <xf numFmtId="0" fontId="14" fillId="12" borderId="6" xfId="0" applyNumberFormat="1" applyFont="1" applyFill="1" applyBorder="1">
      <alignment vertical="center"/>
    </xf>
    <xf numFmtId="0" fontId="0" fillId="12" borderId="0" xfId="0" applyFill="1">
      <alignment vertical="center"/>
    </xf>
    <xf numFmtId="0" fontId="68" fillId="7" borderId="7" xfId="10" applyFont="1" applyFill="1" applyBorder="1" applyAlignment="1" applyProtection="1">
      <alignment vertical="center"/>
      <protection locked="0"/>
    </xf>
    <xf numFmtId="0" fontId="16" fillId="12" borderId="7" xfId="10" applyFont="1" applyFill="1" applyBorder="1" applyAlignment="1">
      <alignment horizontal="center" vertical="center"/>
    </xf>
    <xf numFmtId="0" fontId="22" fillId="12" borderId="7" xfId="10" applyFont="1" applyFill="1" applyBorder="1" applyAlignment="1" applyProtection="1">
      <alignment vertical="center"/>
      <protection locked="0"/>
    </xf>
    <xf numFmtId="0" fontId="68" fillId="12" borderId="7" xfId="10" applyFont="1" applyFill="1" applyBorder="1" applyAlignment="1">
      <alignment vertical="center"/>
    </xf>
    <xf numFmtId="0" fontId="16" fillId="12" borderId="6" xfId="18" applyFont="1" applyFill="1" applyBorder="1" applyAlignment="1" applyProtection="1">
      <alignment horizontal="center" vertical="center"/>
      <protection locked="0"/>
    </xf>
    <xf numFmtId="0" fontId="68" fillId="12" borderId="7" xfId="10" applyFont="1" applyFill="1" applyBorder="1" applyAlignment="1" applyProtection="1">
      <alignment vertical="center"/>
      <protection locked="0"/>
    </xf>
    <xf numFmtId="0" fontId="20" fillId="12" borderId="6" xfId="0" applyFont="1" applyFill="1" applyBorder="1">
      <alignment vertical="center"/>
    </xf>
    <xf numFmtId="0" fontId="21" fillId="12" borderId="6" xfId="0" applyFont="1" applyFill="1" applyBorder="1">
      <alignment vertical="center"/>
    </xf>
    <xf numFmtId="0" fontId="68" fillId="7" borderId="6" xfId="10" applyFont="1" applyFill="1" applyBorder="1" applyAlignment="1">
      <alignment vertical="center"/>
    </xf>
    <xf numFmtId="0" fontId="19" fillId="18" borderId="6" xfId="0" applyFont="1" applyFill="1" applyBorder="1" applyAlignment="1">
      <alignment horizontal="left" vertical="center" wrapText="1"/>
    </xf>
    <xf numFmtId="0" fontId="19" fillId="18" borderId="6" xfId="18" applyFont="1" applyFill="1" applyBorder="1" applyAlignment="1">
      <alignment horizontal="left" vertical="center" wrapText="1"/>
    </xf>
    <xf numFmtId="0" fontId="19" fillId="0" borderId="6" xfId="10" applyFont="1" applyBorder="1" applyAlignment="1">
      <alignment horizontal="center" vertical="center"/>
    </xf>
    <xf numFmtId="0" fontId="25" fillId="7" borderId="6" xfId="10" applyFont="1" applyFill="1" applyBorder="1" applyAlignment="1" applyProtection="1">
      <alignment vertical="center"/>
      <protection locked="0"/>
    </xf>
    <xf numFmtId="0" fontId="50" fillId="2" borderId="6" xfId="0" applyFont="1" applyFill="1" applyBorder="1" applyAlignment="1">
      <alignment horizontal="center" vertical="center"/>
    </xf>
    <xf numFmtId="0" fontId="68" fillId="7" borderId="6" xfId="10" applyFont="1" applyFill="1" applyBorder="1" applyAlignment="1" applyProtection="1">
      <alignment vertical="center"/>
      <protection locked="0"/>
    </xf>
    <xf numFmtId="167" fontId="19" fillId="18" borderId="6" xfId="0" applyNumberFormat="1" applyFont="1" applyFill="1" applyBorder="1" applyAlignment="1">
      <alignment horizontal="left" vertical="center" wrapText="1"/>
    </xf>
    <xf numFmtId="0" fontId="50" fillId="0" borderId="6" xfId="10" applyFont="1" applyBorder="1" applyAlignment="1">
      <alignment horizontal="center"/>
    </xf>
    <xf numFmtId="0" fontId="21" fillId="18" borderId="6" xfId="0" applyFont="1" applyFill="1" applyBorder="1">
      <alignment vertical="center"/>
    </xf>
    <xf numFmtId="0" fontId="82" fillId="7" borderId="6" xfId="10" applyFont="1" applyFill="1" applyBorder="1" applyAlignment="1">
      <alignment vertical="center"/>
    </xf>
    <xf numFmtId="2" fontId="82" fillId="7" borderId="6" xfId="10" applyNumberFormat="1" applyFont="1" applyFill="1" applyBorder="1" applyAlignment="1">
      <alignment vertical="center"/>
    </xf>
    <xf numFmtId="2" fontId="82" fillId="7" borderId="7" xfId="10" applyNumberFormat="1" applyFont="1" applyFill="1" applyBorder="1" applyAlignment="1">
      <alignment vertical="center"/>
    </xf>
    <xf numFmtId="2" fontId="20" fillId="0" borderId="6" xfId="0" applyNumberFormat="1" applyFont="1" applyBorder="1" applyAlignment="1">
      <alignment horizontal="center" vertical="center"/>
    </xf>
    <xf numFmtId="0" fontId="83" fillId="7" borderId="7" xfId="10" applyFont="1" applyFill="1" applyBorder="1" applyAlignment="1">
      <alignment vertical="center"/>
    </xf>
    <xf numFmtId="3" fontId="50" fillId="2" borderId="6" xfId="13" applyNumberFormat="1" applyFont="1" applyFill="1" applyBorder="1" applyAlignment="1">
      <alignment horizontal="center" vertical="center"/>
    </xf>
    <xf numFmtId="0" fontId="50" fillId="2" borderId="6" xfId="13" applyFont="1" applyFill="1" applyBorder="1" applyAlignment="1">
      <alignment horizontal="center" vertical="center"/>
    </xf>
    <xf numFmtId="0" fontId="19" fillId="13" borderId="0" xfId="0" applyFont="1" applyFill="1" applyBorder="1" applyAlignment="1">
      <alignment horizontal="left" vertical="center" wrapText="1"/>
    </xf>
    <xf numFmtId="0" fontId="67" fillId="19" borderId="6" xfId="10" applyFont="1" applyFill="1" applyBorder="1" applyAlignment="1">
      <alignment horizontal="center" vertical="center"/>
    </xf>
    <xf numFmtId="0" fontId="67" fillId="19" borderId="6" xfId="0" applyFont="1" applyFill="1" applyBorder="1" applyAlignment="1">
      <alignment horizontal="center" vertical="center"/>
    </xf>
    <xf numFmtId="0" fontId="67" fillId="19" borderId="7" xfId="0" applyFont="1" applyFill="1" applyBorder="1" applyAlignment="1">
      <alignment horizontal="center" vertical="center"/>
    </xf>
    <xf numFmtId="0" fontId="14" fillId="7" borderId="6" xfId="0" applyFont="1" applyFill="1" applyBorder="1" applyAlignment="1">
      <alignment vertical="center" wrapText="1"/>
    </xf>
    <xf numFmtId="0" fontId="16" fillId="7" borderId="6" xfId="0" applyFont="1" applyFill="1" applyBorder="1" applyAlignment="1">
      <alignment vertical="center" wrapText="1"/>
    </xf>
    <xf numFmtId="0" fontId="16" fillId="7" borderId="7" xfId="0" applyFont="1" applyFill="1" applyBorder="1" applyAlignment="1">
      <alignment vertical="center" wrapText="1"/>
    </xf>
    <xf numFmtId="0" fontId="68" fillId="7" borderId="1" xfId="10" applyFont="1" applyFill="1" applyBorder="1" applyAlignment="1">
      <alignment vertical="center"/>
    </xf>
    <xf numFmtId="0" fontId="16" fillId="0" borderId="0" xfId="0" applyFont="1" applyFill="1" applyBorder="1" applyAlignment="1">
      <alignment horizontal="left" vertical="top" wrapText="1"/>
    </xf>
    <xf numFmtId="0" fontId="14" fillId="0" borderId="0" xfId="0" applyFont="1" applyAlignment="1">
      <alignment horizontal="left" vertical="top"/>
    </xf>
    <xf numFmtId="0" fontId="16" fillId="0" borderId="0" xfId="0" applyFont="1" applyFill="1" applyBorder="1" applyAlignment="1">
      <alignment horizontal="left" vertical="center" wrapText="1"/>
    </xf>
    <xf numFmtId="0" fontId="14" fillId="0" borderId="0" xfId="0" applyFont="1" applyAlignment="1">
      <alignment horizontal="left" wrapText="1"/>
    </xf>
    <xf numFmtId="0" fontId="16" fillId="0" borderId="0" xfId="0" applyFont="1" applyFill="1" applyBorder="1" applyAlignment="1">
      <alignment horizontal="left" vertical="center"/>
    </xf>
    <xf numFmtId="0" fontId="14" fillId="0" borderId="0" xfId="0" applyFont="1" applyAlignment="1">
      <alignment horizontal="left"/>
    </xf>
    <xf numFmtId="0" fontId="0" fillId="5" borderId="0" xfId="0" applyFont="1" applyFill="1" applyAlignment="1" applyProtection="1">
      <protection locked="0"/>
    </xf>
    <xf numFmtId="0" fontId="20" fillId="5" borderId="0" xfId="0" applyFont="1" applyFill="1" applyAlignment="1" applyProtection="1">
      <alignment horizontal="center" vertical="center"/>
      <protection locked="0"/>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7" fillId="6" borderId="15" xfId="0" applyFont="1" applyFill="1" applyBorder="1" applyAlignment="1">
      <alignment horizontal="center" vertical="center"/>
    </xf>
    <xf numFmtId="0" fontId="17" fillId="6" borderId="13" xfId="0" applyFont="1" applyFill="1" applyBorder="1" applyAlignment="1">
      <alignment horizontal="center" vertical="center"/>
    </xf>
    <xf numFmtId="0" fontId="33" fillId="0" borderId="16" xfId="10" applyFont="1" applyFill="1" applyBorder="1" applyAlignment="1">
      <alignment horizontal="center" vertical="center" wrapText="1"/>
    </xf>
    <xf numFmtId="0" fontId="33" fillId="0" borderId="7" xfId="10" applyFont="1" applyFill="1" applyBorder="1" applyAlignment="1">
      <alignment horizontal="center" vertical="center" wrapText="1"/>
    </xf>
    <xf numFmtId="0" fontId="37" fillId="0" borderId="16"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16" xfId="0" applyFont="1" applyBorder="1" applyAlignment="1">
      <alignment horizontal="center" vertical="center"/>
    </xf>
    <xf numFmtId="0" fontId="37" fillId="0" borderId="7" xfId="0" applyFont="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3" fillId="5" borderId="0" xfId="0" applyFont="1" applyFill="1" applyAlignment="1" applyProtection="1">
      <protection locked="0"/>
    </xf>
    <xf numFmtId="0" fontId="14" fillId="0" borderId="0" xfId="0" applyFont="1" applyBorder="1" applyAlignment="1">
      <alignment horizontal="left" vertical="top" wrapText="1"/>
    </xf>
    <xf numFmtId="0" fontId="21" fillId="5" borderId="0" xfId="0" applyFont="1" applyFill="1" applyAlignment="1">
      <alignment horizontal="right" vertical="center"/>
    </xf>
    <xf numFmtId="0" fontId="17" fillId="5" borderId="0" xfId="0" applyFont="1" applyFill="1" applyAlignment="1">
      <alignment horizontal="left" vertical="center" indent="7"/>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0" fillId="9" borderId="12" xfId="0" applyFont="1" applyFill="1" applyBorder="1" applyAlignment="1">
      <alignment horizontal="left" vertical="center"/>
    </xf>
    <xf numFmtId="0" fontId="70" fillId="9" borderId="13" xfId="0" applyFont="1" applyFill="1" applyBorder="1" applyAlignment="1">
      <alignment horizontal="left" vertical="center"/>
    </xf>
    <xf numFmtId="2" fontId="37" fillId="0" borderId="16" xfId="0" applyNumberFormat="1" applyFont="1" applyFill="1" applyBorder="1" applyAlignment="1">
      <alignment horizontal="center" vertical="center"/>
    </xf>
    <xf numFmtId="2" fontId="37" fillId="0" borderId="7" xfId="0" applyNumberFormat="1" applyFont="1" applyFill="1" applyBorder="1" applyAlignment="1">
      <alignment horizontal="center" vertical="center"/>
    </xf>
    <xf numFmtId="0" fontId="74" fillId="0" borderId="0" xfId="0" applyFont="1" applyFill="1" applyBorder="1" applyAlignment="1">
      <alignment vertical="center"/>
    </xf>
    <xf numFmtId="0" fontId="73" fillId="0" borderId="0" xfId="0" applyFont="1" applyAlignment="1">
      <alignment vertical="center"/>
    </xf>
    <xf numFmtId="0" fontId="35" fillId="0" borderId="0" xfId="0" applyFont="1" applyFill="1" applyBorder="1" applyAlignment="1">
      <alignment horizontal="left" vertical="center" wrapText="1"/>
    </xf>
    <xf numFmtId="0" fontId="31" fillId="0" borderId="0" xfId="0" applyFont="1" applyFill="1" applyBorder="1" applyAlignment="1">
      <alignment horizontal="left" vertical="center"/>
    </xf>
    <xf numFmtId="0" fontId="29" fillId="10" borderId="12" xfId="0" applyFont="1" applyFill="1" applyBorder="1" applyAlignment="1">
      <alignment horizontal="left" vertical="center"/>
    </xf>
    <xf numFmtId="0" fontId="29" fillId="10" borderId="13" xfId="0" applyFont="1" applyFill="1" applyBorder="1" applyAlignment="1">
      <alignment horizontal="left" vertical="center"/>
    </xf>
    <xf numFmtId="0" fontId="20" fillId="0" borderId="0" xfId="0" applyFont="1" applyBorder="1" applyAlignment="1">
      <alignment horizontal="center" vertical="top" wrapText="1"/>
    </xf>
    <xf numFmtId="0" fontId="35" fillId="0" borderId="0" xfId="0" applyFont="1" applyFill="1" applyBorder="1" applyAlignment="1">
      <alignment horizontal="left" vertical="top" wrapText="1"/>
    </xf>
    <xf numFmtId="0" fontId="35" fillId="0" borderId="0" xfId="0" applyFont="1" applyFill="1" applyBorder="1" applyAlignment="1">
      <alignment horizontal="left" vertical="center"/>
    </xf>
    <xf numFmtId="0" fontId="18" fillId="0" borderId="0" xfId="0" applyFont="1" applyFill="1" applyAlignment="1">
      <alignment horizontal="center" vertical="center"/>
    </xf>
    <xf numFmtId="0" fontId="76" fillId="0" borderId="0" xfId="0" applyFont="1" applyAlignment="1">
      <alignment vertical="center"/>
    </xf>
    <xf numFmtId="0" fontId="29" fillId="10" borderId="14" xfId="0" applyFont="1" applyFill="1" applyBorder="1" applyAlignment="1">
      <alignment horizontal="left" vertical="center"/>
    </xf>
    <xf numFmtId="0" fontId="15" fillId="0" borderId="0" xfId="0" applyFont="1" applyBorder="1" applyAlignment="1">
      <alignment horizontal="left" vertical="top" wrapText="1"/>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18" fillId="5" borderId="8" xfId="0" applyFont="1" applyFill="1" applyBorder="1" applyAlignment="1" applyProtection="1">
      <alignment horizontal="center" vertical="center"/>
      <protection locked="0"/>
    </xf>
    <xf numFmtId="0" fontId="18" fillId="5" borderId="9" xfId="0" applyFont="1" applyFill="1" applyBorder="1" applyAlignment="1" applyProtection="1">
      <alignment horizontal="center" vertical="center"/>
      <protection locked="0"/>
    </xf>
    <xf numFmtId="0" fontId="72" fillId="0" borderId="0" xfId="0" applyFont="1" applyFill="1" applyBorder="1" applyAlignment="1">
      <alignment vertical="center" wrapText="1"/>
    </xf>
    <xf numFmtId="0" fontId="77" fillId="0" borderId="0" xfId="0" applyFont="1" applyAlignment="1">
      <alignment vertical="center" wrapText="1"/>
    </xf>
    <xf numFmtId="0" fontId="0" fillId="0" borderId="0" xfId="0" applyAlignment="1">
      <alignment vertical="center" wrapText="1"/>
    </xf>
    <xf numFmtId="0" fontId="69" fillId="13" borderId="12" xfId="11" applyFont="1" applyFill="1" applyBorder="1" applyAlignment="1">
      <alignment horizontal="left" vertical="center" wrapText="1"/>
    </xf>
    <xf numFmtId="0" fontId="69" fillId="13" borderId="13" xfId="11" applyFont="1" applyFill="1" applyBorder="1" applyAlignment="1">
      <alignment horizontal="left" vertical="center" wrapText="1"/>
    </xf>
    <xf numFmtId="0" fontId="69" fillId="13" borderId="25" xfId="11" applyFont="1" applyFill="1" applyBorder="1" applyAlignment="1">
      <alignment horizontal="left" vertical="center" wrapText="1"/>
    </xf>
    <xf numFmtId="2" fontId="37" fillId="0" borderId="16" xfId="0" applyNumberFormat="1" applyFont="1" applyBorder="1" applyAlignment="1">
      <alignment horizontal="center" vertical="center"/>
    </xf>
    <xf numFmtId="2" fontId="37" fillId="0" borderId="7" xfId="0" applyNumberFormat="1" applyFont="1" applyBorder="1" applyAlignment="1">
      <alignment horizontal="center" vertical="center"/>
    </xf>
    <xf numFmtId="0" fontId="74" fillId="0" borderId="0" xfId="0" applyFont="1" applyFill="1" applyBorder="1" applyAlignment="1">
      <alignment vertical="center" wrapText="1"/>
    </xf>
    <xf numFmtId="0" fontId="73" fillId="0" borderId="0" xfId="0" applyFont="1" applyAlignment="1">
      <alignment vertical="center" wrapText="1"/>
    </xf>
    <xf numFmtId="0" fontId="33" fillId="0" borderId="16" xfId="10" applyFont="1" applyFill="1" applyBorder="1" applyAlignment="1" applyProtection="1">
      <alignment horizontal="center" vertical="center" wrapText="1"/>
      <protection locked="0"/>
    </xf>
    <xf numFmtId="0" fontId="33" fillId="0" borderId="7" xfId="10" applyFont="1" applyFill="1" applyBorder="1" applyAlignment="1" applyProtection="1">
      <alignment horizontal="center" vertical="center" wrapText="1"/>
      <protection locked="0"/>
    </xf>
    <xf numFmtId="0" fontId="29" fillId="13" borderId="12" xfId="0" applyFont="1" applyFill="1" applyBorder="1" applyAlignment="1">
      <alignment horizontal="left" vertical="center" wrapText="1"/>
    </xf>
    <xf numFmtId="0" fontId="29" fillId="13" borderId="13" xfId="0" applyFont="1" applyFill="1" applyBorder="1" applyAlignment="1">
      <alignment horizontal="left" vertical="center" wrapText="1"/>
    </xf>
    <xf numFmtId="0" fontId="29" fillId="13" borderId="25" xfId="0" applyFont="1" applyFill="1" applyBorder="1" applyAlignment="1">
      <alignment horizontal="left" vertical="center" wrapText="1"/>
    </xf>
    <xf numFmtId="0" fontId="29" fillId="11" borderId="12" xfId="0" applyFont="1" applyFill="1" applyBorder="1" applyAlignment="1">
      <alignment horizontal="left" vertical="center"/>
    </xf>
    <xf numFmtId="0" fontId="29" fillId="11" borderId="13" xfId="0" applyFont="1" applyFill="1" applyBorder="1" applyAlignment="1">
      <alignment horizontal="left"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79" fillId="0" borderId="0" xfId="0" applyFont="1" applyAlignment="1">
      <alignment vertical="center"/>
    </xf>
    <xf numFmtId="0" fontId="37" fillId="12" borderId="17" xfId="18" applyFont="1" applyFill="1" applyBorder="1" applyAlignment="1">
      <alignment horizontal="left" vertical="center" wrapText="1"/>
    </xf>
    <xf numFmtId="0" fontId="37" fillId="12" borderId="20" xfId="18" applyFont="1" applyFill="1" applyBorder="1" applyAlignment="1">
      <alignment horizontal="left" vertical="center" wrapText="1"/>
    </xf>
    <xf numFmtId="0" fontId="37" fillId="12" borderId="21" xfId="18" applyFont="1" applyFill="1" applyBorder="1" applyAlignment="1">
      <alignment horizontal="left" vertical="center" wrapText="1"/>
    </xf>
    <xf numFmtId="0" fontId="3" fillId="5" borderId="0" xfId="0"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19" fillId="5" borderId="5"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2" fontId="20" fillId="0" borderId="6" xfId="0" applyNumberFormat="1" applyFont="1" applyBorder="1" applyAlignment="1">
      <alignment horizontal="center" vertical="center"/>
    </xf>
    <xf numFmtId="0" fontId="20" fillId="0" borderId="6" xfId="0" applyFont="1" applyBorder="1" applyAlignment="1">
      <alignment horizontal="center" vertical="center"/>
    </xf>
    <xf numFmtId="0" fontId="23" fillId="5" borderId="0" xfId="0" applyFont="1" applyFill="1" applyAlignment="1"/>
    <xf numFmtId="0" fontId="0" fillId="0" borderId="0" xfId="0" applyAlignment="1">
      <alignment horizontal="left"/>
    </xf>
    <xf numFmtId="0" fontId="20" fillId="0" borderId="18" xfId="0" applyFont="1" applyBorder="1" applyAlignment="1">
      <alignment horizontal="center"/>
    </xf>
    <xf numFmtId="0" fontId="40" fillId="0" borderId="0" xfId="0" applyFont="1" applyFill="1" applyBorder="1" applyAlignment="1">
      <alignment horizontal="left" vertical="top" wrapText="1"/>
    </xf>
    <xf numFmtId="0" fontId="41" fillId="0" borderId="0" xfId="0" applyFont="1" applyAlignment="1">
      <alignment horizontal="left" vertical="top"/>
    </xf>
    <xf numFmtId="0" fontId="36" fillId="0" borderId="0" xfId="0" applyFont="1" applyAlignment="1">
      <alignment horizontal="left" vertical="top"/>
    </xf>
    <xf numFmtId="0" fontId="36" fillId="0" borderId="0" xfId="0" applyFont="1" applyAlignment="1">
      <alignment horizontal="left" wrapText="1"/>
    </xf>
    <xf numFmtId="0" fontId="36" fillId="0" borderId="0" xfId="0" applyFont="1" applyAlignment="1">
      <alignment horizontal="left"/>
    </xf>
  </cellXfs>
  <cellStyles count="26">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2 2" xfId="23" xr:uid="{4261965E-E15F-4BB9-8243-41A520496648}"/>
    <cellStyle name="Normálna 2 3" xfId="18" xr:uid="{00000000-0005-0000-0000-000009000000}"/>
    <cellStyle name="Normálna 2 3 2" xfId="24" xr:uid="{FE94818B-FCEF-4062-8728-A6179F80BABC}"/>
    <cellStyle name="Normálna 2 4" xfId="21" xr:uid="{23451DE5-9E3C-44CE-A61A-554C1E5D7774}"/>
    <cellStyle name="Normálna 3" xfId="14" xr:uid="{00000000-0005-0000-0000-00000A000000}"/>
    <cellStyle name="Normálna 3 2" xfId="20" xr:uid="{00000000-0005-0000-0000-00000B000000}"/>
    <cellStyle name="Normálna 3 2 2" xfId="25" xr:uid="{AB96E7CF-0DBD-4D3B-B126-2CD8E28CF290}"/>
    <cellStyle name="Normálna 3 3" xfId="22" xr:uid="{C175F8F2-F32F-463F-B43D-202F8F2E124E}"/>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FFEFE7"/>
      <color rgb="FFFFA3A3"/>
      <color rgb="FFF595A3"/>
      <color rgb="FFB7ECFF"/>
      <color rgb="FFE1D2C1"/>
      <color rgb="FFE7E775"/>
      <color rgb="FF47CFFF"/>
      <color rgb="FFEFE0D1"/>
      <color rgb="FFBDD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81"/>
  <sheetViews>
    <sheetView topLeftCell="A19" zoomScaleNormal="100" workbookViewId="0">
      <selection activeCell="C69" sqref="C69"/>
    </sheetView>
  </sheetViews>
  <sheetFormatPr defaultRowHeight="15" outlineLevelCol="1" x14ac:dyDescent="0.25"/>
  <cols>
    <col min="1" max="1" width="26.7109375" style="88" customWidth="1"/>
    <col min="2" max="2" width="30.7109375" style="16" customWidth="1"/>
    <col min="3" max="4" width="26.7109375" style="88" customWidth="1"/>
    <col min="5" max="5" width="11.7109375" style="88" customWidth="1"/>
    <col min="6" max="6" width="7" style="88" customWidth="1"/>
    <col min="7" max="7" width="11.7109375" style="88" customWidth="1"/>
    <col min="8" max="8" width="11.7109375" style="14" customWidth="1"/>
    <col min="9" max="9" width="11.7109375" style="88" customWidth="1"/>
    <col min="10" max="10" width="11.7109375" style="14" customWidth="1"/>
    <col min="11" max="40" width="2.85546875" style="88" hidden="1" customWidth="1" outlineLevel="1"/>
    <col min="41" max="41" width="9.140625" style="88" collapsed="1"/>
    <col min="42" max="16384" width="9.140625" style="88"/>
  </cols>
  <sheetData>
    <row r="1" spans="1:40" ht="15" customHeight="1" x14ac:dyDescent="0.25">
      <c r="A1" s="423" t="s">
        <v>53</v>
      </c>
      <c r="B1" s="423"/>
      <c r="C1" s="423"/>
      <c r="D1" s="423"/>
      <c r="E1" s="423"/>
      <c r="F1" s="423"/>
      <c r="G1" s="423"/>
      <c r="H1" s="423"/>
      <c r="I1" s="423"/>
      <c r="J1" s="423"/>
      <c r="K1" s="423"/>
      <c r="L1" s="423"/>
      <c r="M1" s="423"/>
      <c r="N1" s="423"/>
      <c r="O1" s="423"/>
      <c r="P1" s="423"/>
      <c r="Q1" s="423"/>
      <c r="R1" s="423"/>
      <c r="S1" s="423"/>
      <c r="T1" s="423"/>
      <c r="U1" s="423"/>
      <c r="V1" s="423"/>
      <c r="W1" s="422"/>
      <c r="X1" s="422"/>
      <c r="Y1" s="422"/>
      <c r="Z1" s="423"/>
      <c r="AA1" s="423"/>
      <c r="AB1" s="423"/>
      <c r="AC1" s="423"/>
      <c r="AD1" s="423"/>
      <c r="AE1" s="423"/>
      <c r="AF1" s="423"/>
      <c r="AG1" s="423"/>
      <c r="AH1" s="423"/>
      <c r="AI1" s="423"/>
      <c r="AJ1" s="423"/>
      <c r="AK1" s="423"/>
      <c r="AL1" s="422"/>
      <c r="AM1" s="422"/>
      <c r="AN1" s="422"/>
    </row>
    <row r="2" spans="1:40" ht="15" customHeight="1" x14ac:dyDescent="0.25">
      <c r="A2" s="423"/>
      <c r="B2" s="423"/>
      <c r="C2" s="423"/>
      <c r="D2" s="423"/>
      <c r="E2" s="423"/>
      <c r="F2" s="423"/>
      <c r="G2" s="423"/>
      <c r="H2" s="423"/>
      <c r="I2" s="423"/>
      <c r="J2" s="423"/>
      <c r="K2" s="423"/>
      <c r="L2" s="423"/>
      <c r="M2" s="423"/>
      <c r="N2" s="423"/>
      <c r="O2" s="423"/>
      <c r="P2" s="423"/>
      <c r="Q2" s="423"/>
      <c r="R2" s="423"/>
      <c r="S2" s="423"/>
      <c r="T2" s="423"/>
      <c r="U2" s="423"/>
      <c r="V2" s="423"/>
      <c r="W2" s="422"/>
      <c r="X2" s="422"/>
      <c r="Y2" s="422"/>
      <c r="Z2" s="423"/>
      <c r="AA2" s="423"/>
      <c r="AB2" s="423"/>
      <c r="AC2" s="423"/>
      <c r="AD2" s="423"/>
      <c r="AE2" s="423"/>
      <c r="AF2" s="423"/>
      <c r="AG2" s="423"/>
      <c r="AH2" s="423"/>
      <c r="AI2" s="423"/>
      <c r="AJ2" s="423"/>
      <c r="AK2" s="423"/>
      <c r="AL2" s="422"/>
      <c r="AM2" s="422"/>
      <c r="AN2" s="422"/>
    </row>
    <row r="3" spans="1:40" ht="15" customHeight="1" x14ac:dyDescent="0.25">
      <c r="A3" s="423"/>
      <c r="B3" s="423"/>
      <c r="C3" s="423"/>
      <c r="D3" s="423"/>
      <c r="E3" s="423"/>
      <c r="F3" s="423"/>
      <c r="G3" s="423"/>
      <c r="H3" s="423"/>
      <c r="I3" s="423"/>
      <c r="J3" s="423"/>
      <c r="K3" s="423"/>
      <c r="L3" s="423"/>
      <c r="M3" s="423"/>
      <c r="N3" s="423"/>
      <c r="O3" s="423"/>
      <c r="P3" s="423"/>
      <c r="Q3" s="423"/>
      <c r="R3" s="423"/>
      <c r="S3" s="423"/>
      <c r="T3" s="423"/>
      <c r="U3" s="423"/>
      <c r="V3" s="423"/>
      <c r="W3" s="422"/>
      <c r="X3" s="422"/>
      <c r="Y3" s="422"/>
      <c r="Z3" s="423"/>
      <c r="AA3" s="423"/>
      <c r="AB3" s="423"/>
      <c r="AC3" s="423"/>
      <c r="AD3" s="423"/>
      <c r="AE3" s="423"/>
      <c r="AF3" s="423"/>
      <c r="AG3" s="423"/>
      <c r="AH3" s="423"/>
      <c r="AI3" s="423"/>
      <c r="AJ3" s="423"/>
      <c r="AK3" s="423"/>
      <c r="AL3" s="422"/>
      <c r="AM3" s="422"/>
      <c r="AN3" s="422"/>
    </row>
    <row r="4" spans="1:40" s="41" customFormat="1" x14ac:dyDescent="0.25">
      <c r="A4" s="36" t="s">
        <v>678</v>
      </c>
      <c r="B4" s="83"/>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row>
    <row r="5" spans="1:40" s="41" customFormat="1" x14ac:dyDescent="0.25">
      <c r="A5" s="36"/>
      <c r="B5" s="83"/>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row>
    <row r="6" spans="1:40" s="255" customFormat="1" x14ac:dyDescent="0.25">
      <c r="A6" s="420" t="s">
        <v>684</v>
      </c>
      <c r="B6" s="420"/>
      <c r="C6" s="252"/>
      <c r="D6" s="252"/>
      <c r="E6" s="252"/>
      <c r="F6" s="252"/>
      <c r="G6" s="252"/>
      <c r="H6" s="254"/>
      <c r="I6" s="252"/>
      <c r="J6" s="254"/>
      <c r="K6" s="406"/>
      <c r="L6" s="406"/>
      <c r="M6" s="252"/>
      <c r="N6" s="252"/>
      <c r="O6" s="252"/>
      <c r="P6" s="252"/>
      <c r="Q6" s="252"/>
      <c r="R6" s="252"/>
      <c r="S6" s="252"/>
      <c r="T6" s="254"/>
      <c r="U6" s="252"/>
      <c r="V6" s="254"/>
      <c r="W6" s="408"/>
      <c r="X6" s="408"/>
      <c r="Y6" s="408"/>
      <c r="Z6" s="406"/>
      <c r="AA6" s="406"/>
      <c r="AB6" s="252"/>
      <c r="AC6" s="252"/>
      <c r="AD6" s="252"/>
      <c r="AE6" s="252"/>
      <c r="AF6" s="252"/>
      <c r="AG6" s="252"/>
      <c r="AH6" s="252"/>
      <c r="AI6" s="254"/>
      <c r="AJ6" s="252"/>
      <c r="AK6" s="254"/>
      <c r="AL6" s="408"/>
      <c r="AM6" s="408"/>
      <c r="AN6" s="408"/>
    </row>
    <row r="7" spans="1:40" s="255" customFormat="1" x14ac:dyDescent="0.25">
      <c r="A7" s="420" t="s">
        <v>686</v>
      </c>
      <c r="B7" s="420"/>
      <c r="C7" s="252"/>
      <c r="D7" s="252"/>
      <c r="E7" s="252"/>
      <c r="F7" s="252"/>
      <c r="G7" s="252"/>
      <c r="H7" s="254"/>
      <c r="I7" s="252"/>
      <c r="J7" s="254"/>
      <c r="K7" s="406"/>
      <c r="L7" s="406"/>
      <c r="M7" s="252"/>
      <c r="N7" s="252"/>
      <c r="O7" s="252"/>
      <c r="P7" s="252"/>
      <c r="Q7" s="252"/>
      <c r="R7" s="252"/>
      <c r="S7" s="252"/>
      <c r="T7" s="254"/>
      <c r="U7" s="252"/>
      <c r="V7" s="254"/>
      <c r="W7" s="257"/>
      <c r="X7" s="409"/>
      <c r="Y7" s="409"/>
      <c r="Z7" s="406"/>
      <c r="AA7" s="406"/>
      <c r="AB7" s="252"/>
      <c r="AC7" s="252"/>
      <c r="AD7" s="252"/>
      <c r="AE7" s="252"/>
      <c r="AF7" s="252"/>
      <c r="AG7" s="252"/>
      <c r="AH7" s="252"/>
      <c r="AI7" s="254"/>
      <c r="AJ7" s="252"/>
      <c r="AK7" s="254"/>
      <c r="AL7" s="257"/>
      <c r="AM7" s="409"/>
      <c r="AN7" s="409"/>
    </row>
    <row r="8" spans="1:40" s="255" customFormat="1" x14ac:dyDescent="0.25">
      <c r="A8" s="420" t="s">
        <v>679</v>
      </c>
      <c r="B8" s="420"/>
      <c r="C8" s="252"/>
      <c r="D8" s="252"/>
      <c r="E8" s="252"/>
      <c r="F8" s="252"/>
      <c r="G8" s="252"/>
      <c r="H8" s="254"/>
      <c r="I8" s="252"/>
      <c r="J8" s="254"/>
      <c r="K8" s="406"/>
      <c r="L8" s="406"/>
      <c r="M8" s="252"/>
      <c r="N8" s="252"/>
      <c r="O8" s="252"/>
      <c r="P8" s="252"/>
      <c r="Q8" s="252"/>
      <c r="R8" s="252"/>
      <c r="S8" s="252"/>
      <c r="T8" s="254"/>
      <c r="U8" s="252"/>
      <c r="V8" s="254"/>
      <c r="W8" s="252"/>
      <c r="X8" s="407"/>
      <c r="Y8" s="407"/>
      <c r="Z8" s="406"/>
      <c r="AA8" s="406"/>
      <c r="AB8" s="252"/>
      <c r="AC8" s="252"/>
      <c r="AD8" s="252"/>
      <c r="AE8" s="252"/>
      <c r="AF8" s="252"/>
      <c r="AG8" s="252"/>
      <c r="AH8" s="252"/>
      <c r="AI8" s="254"/>
      <c r="AJ8" s="252"/>
      <c r="AK8" s="254"/>
      <c r="AL8" s="252"/>
      <c r="AM8" s="407"/>
      <c r="AN8" s="407"/>
    </row>
    <row r="9" spans="1:40" s="255" customFormat="1" x14ac:dyDescent="0.25">
      <c r="A9" s="420" t="s">
        <v>680</v>
      </c>
      <c r="B9" s="420"/>
      <c r="C9" s="252"/>
      <c r="D9" s="252"/>
      <c r="E9" s="252"/>
      <c r="F9" s="252"/>
      <c r="G9" s="252"/>
      <c r="H9" s="254"/>
      <c r="I9" s="252"/>
      <c r="J9" s="254"/>
      <c r="K9" s="406"/>
      <c r="L9" s="406"/>
      <c r="M9" s="252"/>
      <c r="N9" s="252"/>
      <c r="O9" s="252"/>
      <c r="P9" s="252"/>
      <c r="Q9" s="252"/>
      <c r="R9" s="252"/>
      <c r="S9" s="252"/>
      <c r="T9" s="254"/>
      <c r="U9" s="252"/>
      <c r="V9" s="254"/>
      <c r="W9" s="252"/>
      <c r="X9" s="407"/>
      <c r="Y9" s="407"/>
      <c r="Z9" s="406"/>
      <c r="AA9" s="406"/>
      <c r="AB9" s="252"/>
      <c r="AC9" s="252"/>
      <c r="AD9" s="252"/>
      <c r="AE9" s="252"/>
      <c r="AF9" s="252"/>
      <c r="AG9" s="252"/>
      <c r="AH9" s="252"/>
      <c r="AI9" s="254"/>
      <c r="AJ9" s="252"/>
      <c r="AK9" s="254"/>
      <c r="AL9" s="252"/>
      <c r="AM9" s="407"/>
      <c r="AN9" s="407"/>
    </row>
    <row r="10" spans="1:40" s="255" customFormat="1" x14ac:dyDescent="0.25">
      <c r="A10" s="420" t="s">
        <v>681</v>
      </c>
      <c r="B10" s="420"/>
      <c r="C10" s="252"/>
      <c r="D10" s="252"/>
      <c r="E10" s="252"/>
      <c r="F10" s="252"/>
      <c r="G10" s="252"/>
      <c r="H10" s="254"/>
      <c r="I10" s="252"/>
      <c r="J10" s="254"/>
      <c r="K10" s="406"/>
      <c r="L10" s="406"/>
      <c r="M10" s="252"/>
      <c r="N10" s="252"/>
      <c r="O10" s="252"/>
      <c r="P10" s="252"/>
      <c r="Q10" s="252"/>
      <c r="R10" s="252"/>
      <c r="S10" s="252"/>
      <c r="T10" s="254"/>
      <c r="U10" s="252"/>
      <c r="V10" s="254"/>
      <c r="W10" s="252"/>
      <c r="X10" s="407"/>
      <c r="Y10" s="407"/>
      <c r="Z10" s="406"/>
      <c r="AA10" s="406"/>
      <c r="AB10" s="252"/>
      <c r="AC10" s="252"/>
      <c r="AD10" s="252"/>
      <c r="AE10" s="252"/>
      <c r="AF10" s="252"/>
      <c r="AG10" s="252"/>
      <c r="AH10" s="252"/>
      <c r="AI10" s="254"/>
      <c r="AJ10" s="252"/>
      <c r="AK10" s="254"/>
      <c r="AL10" s="252"/>
      <c r="AM10" s="407"/>
      <c r="AN10" s="407"/>
    </row>
    <row r="11" spans="1:40" s="255" customFormat="1" x14ac:dyDescent="0.25">
      <c r="A11" s="420" t="s">
        <v>682</v>
      </c>
      <c r="B11" s="420"/>
      <c r="C11" s="252"/>
      <c r="D11" s="252"/>
      <c r="E11" s="252"/>
      <c r="F11" s="252"/>
      <c r="G11" s="252"/>
      <c r="H11" s="254"/>
      <c r="I11" s="252"/>
      <c r="J11" s="254"/>
      <c r="K11" s="406"/>
      <c r="L11" s="406"/>
      <c r="M11" s="252"/>
      <c r="N11" s="252"/>
      <c r="O11" s="252"/>
      <c r="P11" s="252"/>
      <c r="Q11" s="252"/>
      <c r="R11" s="252"/>
      <c r="S11" s="252"/>
      <c r="T11" s="254"/>
      <c r="U11" s="252"/>
      <c r="V11" s="254"/>
      <c r="W11" s="252"/>
      <c r="X11" s="407"/>
      <c r="Y11" s="407"/>
      <c r="Z11" s="406"/>
      <c r="AA11" s="406"/>
      <c r="AB11" s="252"/>
      <c r="AC11" s="252"/>
      <c r="AD11" s="252"/>
      <c r="AE11" s="252"/>
      <c r="AF11" s="252"/>
      <c r="AG11" s="252"/>
      <c r="AH11" s="252"/>
      <c r="AI11" s="254"/>
      <c r="AJ11" s="252"/>
      <c r="AK11" s="254"/>
      <c r="AL11" s="252"/>
      <c r="AM11" s="407"/>
      <c r="AN11" s="407"/>
    </row>
    <row r="12" spans="1:40" ht="19.5" thickBot="1" x14ac:dyDescent="0.3">
      <c r="A12" s="418"/>
      <c r="B12" s="419"/>
      <c r="C12" s="419"/>
      <c r="D12" s="419"/>
      <c r="E12" s="419"/>
      <c r="F12" s="419"/>
      <c r="G12" s="419"/>
      <c r="H12" s="419"/>
      <c r="I12" s="419"/>
      <c r="J12" s="419"/>
      <c r="K12" s="418" t="s">
        <v>29</v>
      </c>
      <c r="L12" s="419"/>
      <c r="M12" s="419"/>
      <c r="N12" s="419"/>
      <c r="O12" s="419"/>
      <c r="P12" s="419"/>
      <c r="Q12" s="419"/>
      <c r="R12" s="419"/>
      <c r="S12" s="419"/>
      <c r="T12" s="419"/>
      <c r="U12" s="419"/>
      <c r="V12" s="419"/>
      <c r="W12" s="419"/>
      <c r="X12" s="419"/>
      <c r="Y12" s="419"/>
      <c r="Z12" s="418"/>
      <c r="AA12" s="419"/>
      <c r="AB12" s="419"/>
      <c r="AC12" s="419"/>
      <c r="AD12" s="419"/>
      <c r="AE12" s="419"/>
      <c r="AF12" s="419"/>
      <c r="AG12" s="419"/>
      <c r="AH12" s="419"/>
      <c r="AI12" s="419"/>
      <c r="AJ12" s="419"/>
      <c r="AK12" s="419"/>
      <c r="AL12" s="419"/>
      <c r="AM12" s="419"/>
      <c r="AN12" s="419"/>
    </row>
    <row r="13" spans="1:40" ht="68.25" thickBot="1" x14ac:dyDescent="0.3">
      <c r="A13" s="4" t="s">
        <v>12</v>
      </c>
      <c r="B13" s="4" t="s">
        <v>129</v>
      </c>
      <c r="C13" s="4" t="s">
        <v>14</v>
      </c>
      <c r="D13" s="4" t="s">
        <v>13</v>
      </c>
      <c r="E13" s="4" t="s">
        <v>6</v>
      </c>
      <c r="F13" s="4" t="s">
        <v>4</v>
      </c>
      <c r="G13" s="5" t="s">
        <v>7</v>
      </c>
      <c r="H13" s="5" t="s">
        <v>8</v>
      </c>
      <c r="I13" s="6" t="s">
        <v>128</v>
      </c>
      <c r="J13" s="7" t="s">
        <v>9</v>
      </c>
      <c r="K13" s="4" t="s">
        <v>0</v>
      </c>
      <c r="L13" s="4" t="s">
        <v>1</v>
      </c>
      <c r="M13" s="4" t="s">
        <v>2</v>
      </c>
      <c r="N13" s="4" t="s">
        <v>3</v>
      </c>
      <c r="O13" s="4">
        <v>5</v>
      </c>
      <c r="P13" s="4">
        <v>6</v>
      </c>
      <c r="Q13" s="4">
        <v>7</v>
      </c>
      <c r="R13" s="4">
        <v>8</v>
      </c>
      <c r="S13" s="4">
        <v>9</v>
      </c>
      <c r="T13" s="4">
        <v>10</v>
      </c>
      <c r="U13" s="4">
        <v>11</v>
      </c>
      <c r="V13" s="7">
        <v>12</v>
      </c>
      <c r="W13" s="56">
        <v>13</v>
      </c>
      <c r="X13" s="58">
        <v>14</v>
      </c>
      <c r="Y13" s="7">
        <v>15</v>
      </c>
      <c r="Z13" s="4">
        <v>16</v>
      </c>
      <c r="AA13" s="4">
        <v>17</v>
      </c>
      <c r="AB13" s="4">
        <v>18</v>
      </c>
      <c r="AC13" s="4">
        <v>19</v>
      </c>
      <c r="AD13" s="4">
        <v>20</v>
      </c>
      <c r="AE13" s="4">
        <v>21</v>
      </c>
      <c r="AF13" s="4">
        <v>22</v>
      </c>
      <c r="AG13" s="4">
        <v>23</v>
      </c>
      <c r="AH13" s="57">
        <v>24</v>
      </c>
      <c r="AI13" s="57">
        <v>25</v>
      </c>
      <c r="AJ13" s="57">
        <v>26</v>
      </c>
      <c r="AK13" s="7">
        <v>27</v>
      </c>
      <c r="AL13" s="56">
        <v>28</v>
      </c>
      <c r="AM13" s="58">
        <v>29</v>
      </c>
      <c r="AN13" s="7">
        <v>30</v>
      </c>
    </row>
    <row r="14" spans="1:40" ht="17.25" x14ac:dyDescent="0.25">
      <c r="A14" s="15" t="s">
        <v>32</v>
      </c>
      <c r="B14" s="109"/>
      <c r="C14" s="10"/>
      <c r="D14" s="10"/>
      <c r="E14" s="10"/>
      <c r="F14" s="10"/>
      <c r="G14" s="10"/>
      <c r="H14" s="13"/>
      <c r="I14" s="10"/>
      <c r="J14" s="13"/>
      <c r="K14" s="410" t="s">
        <v>30</v>
      </c>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row>
    <row r="15" spans="1:40" x14ac:dyDescent="0.2">
      <c r="A15" s="11" t="s">
        <v>19</v>
      </c>
      <c r="B15" s="3" t="s">
        <v>142</v>
      </c>
      <c r="C15" s="247" t="s">
        <v>31</v>
      </c>
      <c r="D15" s="247" t="s">
        <v>31</v>
      </c>
      <c r="E15" s="122">
        <v>2600</v>
      </c>
      <c r="F15" s="70" t="s">
        <v>5</v>
      </c>
      <c r="G15" s="248"/>
      <c r="H15" s="272">
        <f t="shared" ref="H15:H52" si="0">SUM(E15*G15)</f>
        <v>0</v>
      </c>
      <c r="I15" s="248">
        <v>20</v>
      </c>
      <c r="J15" s="272">
        <f>SUM(E15*G15+H15/100*I15)</f>
        <v>0</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139</v>
      </c>
      <c r="B16" s="3" t="s">
        <v>27</v>
      </c>
      <c r="C16" s="247" t="s">
        <v>31</v>
      </c>
      <c r="D16" s="247" t="s">
        <v>31</v>
      </c>
      <c r="E16" s="121">
        <v>200</v>
      </c>
      <c r="F16" s="70" t="s">
        <v>5</v>
      </c>
      <c r="G16" s="248"/>
      <c r="H16" s="272">
        <f t="shared" si="0"/>
        <v>0</v>
      </c>
      <c r="I16" s="248">
        <v>20</v>
      </c>
      <c r="J16" s="272">
        <f t="shared" ref="J16:J52" si="1">SUM(E16*G16+H16/100*I16)</f>
        <v>0</v>
      </c>
      <c r="K16" s="75" t="e">
        <f>SUM(#REF!*H16)</f>
        <v>#REF!</v>
      </c>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39"/>
    </row>
    <row r="17" spans="1:40" x14ac:dyDescent="0.2">
      <c r="A17" s="11" t="s">
        <v>141</v>
      </c>
      <c r="B17" s="3" t="s">
        <v>142</v>
      </c>
      <c r="C17" s="247" t="s">
        <v>31</v>
      </c>
      <c r="D17" s="247" t="s">
        <v>31</v>
      </c>
      <c r="E17" s="121">
        <v>2000</v>
      </c>
      <c r="F17" s="119" t="s">
        <v>5</v>
      </c>
      <c r="G17" s="248"/>
      <c r="H17" s="272">
        <f t="shared" si="0"/>
        <v>0</v>
      </c>
      <c r="I17" s="248">
        <v>10</v>
      </c>
      <c r="J17" s="272">
        <f t="shared" si="1"/>
        <v>0</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364</v>
      </c>
      <c r="B18" s="3" t="s">
        <v>142</v>
      </c>
      <c r="C18" s="247" t="s">
        <v>31</v>
      </c>
      <c r="D18" s="247" t="s">
        <v>31</v>
      </c>
      <c r="E18" s="121">
        <v>860</v>
      </c>
      <c r="F18" s="119" t="s">
        <v>362</v>
      </c>
      <c r="G18" s="248"/>
      <c r="H18" s="272">
        <f t="shared" si="0"/>
        <v>0</v>
      </c>
      <c r="I18" s="248">
        <v>10</v>
      </c>
      <c r="J18" s="272">
        <f t="shared" si="1"/>
        <v>0</v>
      </c>
      <c r="K18" s="1"/>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8"/>
    </row>
    <row r="19" spans="1:40" x14ac:dyDescent="0.2">
      <c r="A19" s="11" t="s">
        <v>20</v>
      </c>
      <c r="B19" s="68" t="s">
        <v>140</v>
      </c>
      <c r="C19" s="247" t="s">
        <v>31</v>
      </c>
      <c r="D19" s="247" t="s">
        <v>31</v>
      </c>
      <c r="E19" s="121">
        <v>240</v>
      </c>
      <c r="F19" s="70" t="s">
        <v>5</v>
      </c>
      <c r="G19" s="248"/>
      <c r="H19" s="272">
        <f t="shared" si="0"/>
        <v>0</v>
      </c>
      <c r="I19" s="248">
        <v>20</v>
      </c>
      <c r="J19" s="272">
        <f t="shared" si="1"/>
        <v>0</v>
      </c>
      <c r="K19" s="72"/>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39"/>
    </row>
    <row r="20" spans="1:40" x14ac:dyDescent="0.2">
      <c r="A20" s="11" t="s">
        <v>63</v>
      </c>
      <c r="B20" s="3" t="s">
        <v>142</v>
      </c>
      <c r="C20" s="247" t="s">
        <v>31</v>
      </c>
      <c r="D20" s="247" t="s">
        <v>31</v>
      </c>
      <c r="E20" s="121">
        <v>120</v>
      </c>
      <c r="F20" s="116" t="s">
        <v>5</v>
      </c>
      <c r="G20" s="248"/>
      <c r="H20" s="272">
        <f t="shared" si="0"/>
        <v>0</v>
      </c>
      <c r="I20" s="248">
        <v>10</v>
      </c>
      <c r="J20" s="272">
        <f t="shared" si="1"/>
        <v>0</v>
      </c>
      <c r="K20" s="75" t="e">
        <f>SUM(#REF!*H20)</f>
        <v>#REF!</v>
      </c>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39"/>
    </row>
    <row r="21" spans="1:40" x14ac:dyDescent="0.2">
      <c r="A21" s="11" t="s">
        <v>21</v>
      </c>
      <c r="B21" s="3" t="s">
        <v>142</v>
      </c>
      <c r="C21" s="247" t="s">
        <v>31</v>
      </c>
      <c r="D21" s="247" t="s">
        <v>31</v>
      </c>
      <c r="E21" s="121">
        <v>120</v>
      </c>
      <c r="F21" s="70" t="s">
        <v>5</v>
      </c>
      <c r="G21" s="248"/>
      <c r="H21" s="272">
        <f t="shared" si="0"/>
        <v>0</v>
      </c>
      <c r="I21" s="248">
        <v>10</v>
      </c>
      <c r="J21" s="272">
        <f t="shared" si="1"/>
        <v>0</v>
      </c>
      <c r="K21" s="72"/>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39"/>
    </row>
    <row r="22" spans="1:40" x14ac:dyDescent="0.2">
      <c r="A22" s="11" t="s">
        <v>130</v>
      </c>
      <c r="B22" s="3" t="s">
        <v>26</v>
      </c>
      <c r="C22" s="247" t="s">
        <v>31</v>
      </c>
      <c r="D22" s="247" t="s">
        <v>31</v>
      </c>
      <c r="E22" s="121">
        <v>200</v>
      </c>
      <c r="F22" s="119" t="s">
        <v>5</v>
      </c>
      <c r="G22" s="248"/>
      <c r="H22" s="272">
        <f t="shared" si="0"/>
        <v>0</v>
      </c>
      <c r="I22" s="248">
        <v>20</v>
      </c>
      <c r="J22" s="272">
        <f t="shared" si="1"/>
        <v>0</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22</v>
      </c>
      <c r="B23" s="3" t="s">
        <v>28</v>
      </c>
      <c r="C23" s="247" t="s">
        <v>31</v>
      </c>
      <c r="D23" s="247" t="s">
        <v>31</v>
      </c>
      <c r="E23" s="121">
        <v>272</v>
      </c>
      <c r="F23" s="70" t="s">
        <v>5</v>
      </c>
      <c r="G23" s="248"/>
      <c r="H23" s="272">
        <f t="shared" si="0"/>
        <v>0</v>
      </c>
      <c r="I23" s="248">
        <v>10</v>
      </c>
      <c r="J23" s="272">
        <f t="shared" si="1"/>
        <v>0</v>
      </c>
      <c r="K23" s="72"/>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39"/>
    </row>
    <row r="24" spans="1:40" x14ac:dyDescent="0.2">
      <c r="A24" s="11" t="s">
        <v>144</v>
      </c>
      <c r="B24" s="3" t="s">
        <v>18</v>
      </c>
      <c r="C24" s="247" t="s">
        <v>31</v>
      </c>
      <c r="D24" s="247" t="s">
        <v>31</v>
      </c>
      <c r="E24" s="122">
        <v>1000</v>
      </c>
      <c r="F24" s="70" t="s">
        <v>5</v>
      </c>
      <c r="G24" s="248"/>
      <c r="H24" s="272">
        <f t="shared" si="0"/>
        <v>0</v>
      </c>
      <c r="I24" s="248">
        <v>10</v>
      </c>
      <c r="J24" s="272">
        <f t="shared" si="1"/>
        <v>0</v>
      </c>
      <c r="K24" s="72"/>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39"/>
    </row>
    <row r="25" spans="1:40" x14ac:dyDescent="0.2">
      <c r="A25" s="11" t="s">
        <v>312</v>
      </c>
      <c r="B25" s="3" t="s">
        <v>18</v>
      </c>
      <c r="C25" s="247" t="s">
        <v>31</v>
      </c>
      <c r="D25" s="247" t="s">
        <v>31</v>
      </c>
      <c r="E25" s="122">
        <v>860</v>
      </c>
      <c r="F25" s="70" t="s">
        <v>5</v>
      </c>
      <c r="G25" s="248"/>
      <c r="H25" s="272">
        <f t="shared" si="0"/>
        <v>0</v>
      </c>
      <c r="I25" s="248">
        <v>10</v>
      </c>
      <c r="J25" s="272">
        <f t="shared" si="1"/>
        <v>0</v>
      </c>
      <c r="K25" s="72"/>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39"/>
    </row>
    <row r="26" spans="1:40" x14ac:dyDescent="0.2">
      <c r="A26" s="11" t="s">
        <v>349</v>
      </c>
      <c r="B26" s="3" t="s">
        <v>18</v>
      </c>
      <c r="C26" s="247" t="s">
        <v>31</v>
      </c>
      <c r="D26" s="247" t="s">
        <v>31</v>
      </c>
      <c r="E26" s="122">
        <v>140</v>
      </c>
      <c r="F26" s="70" t="s">
        <v>5</v>
      </c>
      <c r="G26" s="248"/>
      <c r="H26" s="272">
        <f t="shared" si="0"/>
        <v>0</v>
      </c>
      <c r="I26" s="248">
        <v>10</v>
      </c>
      <c r="J26" s="272">
        <f t="shared" si="1"/>
        <v>0</v>
      </c>
      <c r="K26" s="72"/>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39"/>
    </row>
    <row r="27" spans="1:40" x14ac:dyDescent="0.2">
      <c r="A27" s="11" t="s">
        <v>131</v>
      </c>
      <c r="B27" s="3" t="s">
        <v>18</v>
      </c>
      <c r="C27" s="247" t="s">
        <v>31</v>
      </c>
      <c r="D27" s="247" t="s">
        <v>31</v>
      </c>
      <c r="E27" s="122">
        <v>500</v>
      </c>
      <c r="F27" s="119" t="s">
        <v>5</v>
      </c>
      <c r="G27" s="248"/>
      <c r="H27" s="272">
        <f t="shared" si="0"/>
        <v>0</v>
      </c>
      <c r="I27" s="248">
        <v>10</v>
      </c>
      <c r="J27" s="272">
        <f t="shared" si="1"/>
        <v>0</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64</v>
      </c>
      <c r="B28" s="3" t="s">
        <v>18</v>
      </c>
      <c r="C28" s="247" t="s">
        <v>31</v>
      </c>
      <c r="D28" s="247" t="s">
        <v>31</v>
      </c>
      <c r="E28" s="121">
        <v>500</v>
      </c>
      <c r="F28" s="70" t="s">
        <v>5</v>
      </c>
      <c r="G28" s="248"/>
      <c r="H28" s="272">
        <f t="shared" si="0"/>
        <v>0</v>
      </c>
      <c r="I28" s="248">
        <v>10</v>
      </c>
      <c r="J28" s="272">
        <f t="shared" si="1"/>
        <v>0</v>
      </c>
      <c r="K28" s="72"/>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39"/>
    </row>
    <row r="29" spans="1:40" x14ac:dyDescent="0.2">
      <c r="A29" s="12" t="s">
        <v>365</v>
      </c>
      <c r="B29" s="3" t="s">
        <v>18</v>
      </c>
      <c r="C29" s="247" t="s">
        <v>31</v>
      </c>
      <c r="D29" s="247" t="s">
        <v>31</v>
      </c>
      <c r="E29" s="121">
        <v>500</v>
      </c>
      <c r="F29" s="70" t="s">
        <v>5</v>
      </c>
      <c r="G29" s="248"/>
      <c r="H29" s="272">
        <f t="shared" si="0"/>
        <v>0</v>
      </c>
      <c r="I29" s="248">
        <v>10</v>
      </c>
      <c r="J29" s="272">
        <f t="shared" si="1"/>
        <v>0</v>
      </c>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row>
    <row r="30" spans="1:40" x14ac:dyDescent="0.2">
      <c r="A30" s="12" t="s">
        <v>66</v>
      </c>
      <c r="B30" s="3" t="s">
        <v>18</v>
      </c>
      <c r="C30" s="247" t="s">
        <v>31</v>
      </c>
      <c r="D30" s="247" t="s">
        <v>31</v>
      </c>
      <c r="E30" s="121">
        <v>680</v>
      </c>
      <c r="F30" s="120" t="s">
        <v>5</v>
      </c>
      <c r="G30" s="248"/>
      <c r="H30" s="272">
        <f t="shared" si="0"/>
        <v>0</v>
      </c>
      <c r="I30" s="248">
        <v>20</v>
      </c>
      <c r="J30" s="272">
        <f t="shared" si="1"/>
        <v>0</v>
      </c>
    </row>
    <row r="31" spans="1:40" x14ac:dyDescent="0.2">
      <c r="A31" s="270" t="s">
        <v>350</v>
      </c>
      <c r="B31" s="3" t="s">
        <v>18</v>
      </c>
      <c r="C31" s="247" t="s">
        <v>31</v>
      </c>
      <c r="D31" s="247" t="s">
        <v>31</v>
      </c>
      <c r="E31" s="121">
        <v>200</v>
      </c>
      <c r="F31" s="120" t="s">
        <v>65</v>
      </c>
      <c r="G31" s="248"/>
      <c r="H31" s="272">
        <f t="shared" si="0"/>
        <v>0</v>
      </c>
      <c r="I31" s="248">
        <v>10</v>
      </c>
      <c r="J31" s="272">
        <f t="shared" si="1"/>
        <v>0</v>
      </c>
    </row>
    <row r="32" spans="1:40" x14ac:dyDescent="0.2">
      <c r="A32" s="270" t="s">
        <v>351</v>
      </c>
      <c r="B32" s="3" t="s">
        <v>18</v>
      </c>
      <c r="C32" s="247" t="s">
        <v>31</v>
      </c>
      <c r="D32" s="247" t="s">
        <v>31</v>
      </c>
      <c r="E32" s="121">
        <v>140</v>
      </c>
      <c r="F32" s="120" t="s">
        <v>5</v>
      </c>
      <c r="G32" s="248"/>
      <c r="H32" s="272">
        <f t="shared" si="0"/>
        <v>0</v>
      </c>
      <c r="I32" s="248">
        <v>10</v>
      </c>
      <c r="J32" s="272">
        <f t="shared" si="1"/>
        <v>0</v>
      </c>
    </row>
    <row r="33" spans="1:40" x14ac:dyDescent="0.2">
      <c r="A33" s="11" t="s">
        <v>132</v>
      </c>
      <c r="B33" s="3" t="s">
        <v>18</v>
      </c>
      <c r="C33" s="247" t="s">
        <v>31</v>
      </c>
      <c r="D33" s="247" t="s">
        <v>31</v>
      </c>
      <c r="E33" s="121">
        <v>180</v>
      </c>
      <c r="F33" s="120" t="s">
        <v>5</v>
      </c>
      <c r="G33" s="248"/>
      <c r="H33" s="272">
        <f t="shared" si="0"/>
        <v>0</v>
      </c>
      <c r="I33" s="248">
        <v>20</v>
      </c>
      <c r="J33" s="272">
        <f t="shared" si="1"/>
        <v>0</v>
      </c>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row>
    <row r="34" spans="1:40" x14ac:dyDescent="0.2">
      <c r="A34" s="11" t="s">
        <v>352</v>
      </c>
      <c r="B34" s="3" t="s">
        <v>18</v>
      </c>
      <c r="C34" s="247" t="s">
        <v>31</v>
      </c>
      <c r="D34" s="247" t="s">
        <v>31</v>
      </c>
      <c r="E34" s="121">
        <v>900</v>
      </c>
      <c r="F34" s="120" t="s">
        <v>5</v>
      </c>
      <c r="G34" s="248"/>
      <c r="H34" s="272">
        <f t="shared" si="0"/>
        <v>0</v>
      </c>
      <c r="I34" s="248">
        <v>20</v>
      </c>
      <c r="J34" s="272">
        <f t="shared" si="1"/>
        <v>0</v>
      </c>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row>
    <row r="35" spans="1:40" x14ac:dyDescent="0.2">
      <c r="A35" s="11" t="s">
        <v>353</v>
      </c>
      <c r="B35" s="3" t="s">
        <v>18</v>
      </c>
      <c r="C35" s="247" t="s">
        <v>31</v>
      </c>
      <c r="D35" s="247" t="s">
        <v>31</v>
      </c>
      <c r="E35" s="121">
        <v>100</v>
      </c>
      <c r="F35" s="120" t="s">
        <v>5</v>
      </c>
      <c r="G35" s="248"/>
      <c r="H35" s="272">
        <f t="shared" si="0"/>
        <v>0</v>
      </c>
      <c r="I35" s="248">
        <v>20</v>
      </c>
      <c r="J35" s="272">
        <f t="shared" si="1"/>
        <v>0</v>
      </c>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row>
    <row r="36" spans="1:40" x14ac:dyDescent="0.2">
      <c r="A36" s="11" t="s">
        <v>354</v>
      </c>
      <c r="B36" s="3" t="s">
        <v>18</v>
      </c>
      <c r="C36" s="247" t="s">
        <v>31</v>
      </c>
      <c r="D36" s="247" t="s">
        <v>31</v>
      </c>
      <c r="E36" s="121">
        <v>140</v>
      </c>
      <c r="F36" s="120" t="s">
        <v>5</v>
      </c>
      <c r="G36" s="248"/>
      <c r="H36" s="272">
        <f t="shared" si="0"/>
        <v>0</v>
      </c>
      <c r="I36" s="248">
        <v>20</v>
      </c>
      <c r="J36" s="272">
        <f t="shared" si="1"/>
        <v>0</v>
      </c>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row>
    <row r="37" spans="1:40" x14ac:dyDescent="0.2">
      <c r="A37" s="11" t="s">
        <v>133</v>
      </c>
      <c r="B37" s="3" t="s">
        <v>18</v>
      </c>
      <c r="C37" s="247" t="s">
        <v>31</v>
      </c>
      <c r="D37" s="247" t="s">
        <v>31</v>
      </c>
      <c r="E37" s="121">
        <v>220</v>
      </c>
      <c r="F37" s="117" t="s">
        <v>5</v>
      </c>
      <c r="G37" s="248"/>
      <c r="H37" s="272">
        <f t="shared" si="0"/>
        <v>0</v>
      </c>
      <c r="I37" s="248">
        <v>20</v>
      </c>
      <c r="J37" s="272">
        <f t="shared" si="1"/>
        <v>0</v>
      </c>
      <c r="K37" s="73" t="e">
        <f>SUM(#REF!*H37)</f>
        <v>#REF!</v>
      </c>
    </row>
    <row r="38" spans="1:40" x14ac:dyDescent="0.2">
      <c r="A38" s="11" t="s">
        <v>355</v>
      </c>
      <c r="B38" s="3" t="s">
        <v>18</v>
      </c>
      <c r="C38" s="247" t="s">
        <v>31</v>
      </c>
      <c r="D38" s="247" t="s">
        <v>31</v>
      </c>
      <c r="E38" s="121">
        <v>1620</v>
      </c>
      <c r="F38" s="118" t="s">
        <v>5</v>
      </c>
      <c r="G38" s="248"/>
      <c r="H38" s="272">
        <f t="shared" si="0"/>
        <v>0</v>
      </c>
      <c r="I38" s="248">
        <v>20</v>
      </c>
      <c r="J38" s="272">
        <f t="shared" si="1"/>
        <v>0</v>
      </c>
      <c r="K38" s="73"/>
    </row>
    <row r="39" spans="1:40" x14ac:dyDescent="0.2">
      <c r="A39" s="11" t="s">
        <v>134</v>
      </c>
      <c r="B39" s="3" t="s">
        <v>18</v>
      </c>
      <c r="C39" s="247" t="s">
        <v>31</v>
      </c>
      <c r="D39" s="247" t="s">
        <v>31</v>
      </c>
      <c r="E39" s="121">
        <v>140</v>
      </c>
      <c r="F39" s="69" t="s">
        <v>5</v>
      </c>
      <c r="G39" s="248"/>
      <c r="H39" s="272">
        <f t="shared" si="0"/>
        <v>0</v>
      </c>
      <c r="I39" s="248">
        <v>20</v>
      </c>
      <c r="J39" s="272">
        <f t="shared" si="1"/>
        <v>0</v>
      </c>
    </row>
    <row r="40" spans="1:40" x14ac:dyDescent="0.2">
      <c r="A40" s="11" t="s">
        <v>356</v>
      </c>
      <c r="B40" s="3" t="s">
        <v>18</v>
      </c>
      <c r="C40" s="247" t="s">
        <v>31</v>
      </c>
      <c r="D40" s="247" t="s">
        <v>31</v>
      </c>
      <c r="E40" s="121">
        <v>1000</v>
      </c>
      <c r="F40" s="69" t="s">
        <v>5</v>
      </c>
      <c r="G40" s="248"/>
      <c r="H40" s="272">
        <f t="shared" si="0"/>
        <v>0</v>
      </c>
      <c r="I40" s="248">
        <v>20</v>
      </c>
      <c r="J40" s="272">
        <f t="shared" si="1"/>
        <v>0</v>
      </c>
    </row>
    <row r="41" spans="1:40" x14ac:dyDescent="0.2">
      <c r="A41" s="11" t="s">
        <v>23</v>
      </c>
      <c r="B41" s="3" t="s">
        <v>18</v>
      </c>
      <c r="C41" s="247" t="s">
        <v>31</v>
      </c>
      <c r="D41" s="247" t="s">
        <v>31</v>
      </c>
      <c r="E41" s="121">
        <v>420</v>
      </c>
      <c r="F41" s="118" t="s">
        <v>5</v>
      </c>
      <c r="G41" s="248"/>
      <c r="H41" s="272">
        <f t="shared" si="0"/>
        <v>0</v>
      </c>
      <c r="I41" s="248">
        <v>20</v>
      </c>
      <c r="J41" s="272">
        <f t="shared" si="1"/>
        <v>0</v>
      </c>
      <c r="K41" s="73" t="e">
        <f>SUM(#REF!*H41)</f>
        <v>#REF!</v>
      </c>
    </row>
    <row r="42" spans="1:40" x14ac:dyDescent="0.2">
      <c r="A42" s="11" t="s">
        <v>67</v>
      </c>
      <c r="B42" s="3" t="s">
        <v>18</v>
      </c>
      <c r="C42" s="247" t="s">
        <v>31</v>
      </c>
      <c r="D42" s="247" t="s">
        <v>31</v>
      </c>
      <c r="E42" s="121">
        <v>280</v>
      </c>
      <c r="F42" s="118" t="s">
        <v>5</v>
      </c>
      <c r="G42" s="248"/>
      <c r="H42" s="272">
        <f t="shared" si="0"/>
        <v>0</v>
      </c>
      <c r="I42" s="248">
        <v>10</v>
      </c>
      <c r="J42" s="272">
        <f t="shared" si="1"/>
        <v>0</v>
      </c>
      <c r="K42" s="73" t="e">
        <f>SUM(#REF!*H42)</f>
        <v>#REF!</v>
      </c>
    </row>
    <row r="43" spans="1:40" x14ac:dyDescent="0.2">
      <c r="A43" s="11" t="s">
        <v>135</v>
      </c>
      <c r="B43" s="3" t="s">
        <v>18</v>
      </c>
      <c r="C43" s="247" t="s">
        <v>31</v>
      </c>
      <c r="D43" s="247" t="s">
        <v>31</v>
      </c>
      <c r="E43" s="121">
        <v>700</v>
      </c>
      <c r="F43" s="71" t="s">
        <v>5</v>
      </c>
      <c r="G43" s="248"/>
      <c r="H43" s="272">
        <f t="shared" si="0"/>
        <v>0</v>
      </c>
      <c r="I43" s="248">
        <v>10</v>
      </c>
      <c r="J43" s="272">
        <f t="shared" si="1"/>
        <v>0</v>
      </c>
    </row>
    <row r="44" spans="1:40" x14ac:dyDescent="0.2">
      <c r="A44" s="11" t="s">
        <v>357</v>
      </c>
      <c r="B44" s="3" t="s">
        <v>18</v>
      </c>
      <c r="C44" s="247" t="s">
        <v>31</v>
      </c>
      <c r="D44" s="247" t="s">
        <v>31</v>
      </c>
      <c r="E44" s="121">
        <v>120</v>
      </c>
      <c r="F44" s="271" t="s">
        <v>5</v>
      </c>
      <c r="G44" s="248"/>
      <c r="H44" s="272">
        <f t="shared" si="0"/>
        <v>0</v>
      </c>
      <c r="I44" s="248">
        <v>10</v>
      </c>
      <c r="J44" s="272">
        <f t="shared" si="1"/>
        <v>0</v>
      </c>
    </row>
    <row r="45" spans="1:40" x14ac:dyDescent="0.2">
      <c r="A45" s="11" t="s">
        <v>358</v>
      </c>
      <c r="B45" s="3" t="s">
        <v>18</v>
      </c>
      <c r="C45" s="247" t="s">
        <v>31</v>
      </c>
      <c r="D45" s="247" t="s">
        <v>31</v>
      </c>
      <c r="E45" s="121">
        <v>300</v>
      </c>
      <c r="F45" s="119" t="s">
        <v>362</v>
      </c>
      <c r="G45" s="248"/>
      <c r="H45" s="272">
        <f t="shared" si="0"/>
        <v>0</v>
      </c>
      <c r="I45" s="248">
        <v>20</v>
      </c>
      <c r="J45" s="272">
        <f t="shared" si="1"/>
        <v>0</v>
      </c>
    </row>
    <row r="46" spans="1:40" x14ac:dyDescent="0.2">
      <c r="A46" s="11" t="s">
        <v>359</v>
      </c>
      <c r="B46" s="3" t="s">
        <v>18</v>
      </c>
      <c r="C46" s="247" t="s">
        <v>31</v>
      </c>
      <c r="D46" s="247" t="s">
        <v>31</v>
      </c>
      <c r="E46" s="121">
        <v>90</v>
      </c>
      <c r="F46" s="119" t="s">
        <v>5</v>
      </c>
      <c r="G46" s="248"/>
      <c r="H46" s="272">
        <f t="shared" si="0"/>
        <v>0</v>
      </c>
      <c r="I46" s="248">
        <v>20</v>
      </c>
      <c r="J46" s="272">
        <f t="shared" si="1"/>
        <v>0</v>
      </c>
    </row>
    <row r="47" spans="1:40" x14ac:dyDescent="0.2">
      <c r="A47" s="11" t="s">
        <v>24</v>
      </c>
      <c r="B47" s="3" t="s">
        <v>25</v>
      </c>
      <c r="C47" s="247" t="s">
        <v>31</v>
      </c>
      <c r="D47" s="247" t="s">
        <v>31</v>
      </c>
      <c r="E47" s="121">
        <v>280</v>
      </c>
      <c r="F47" s="119" t="s">
        <v>65</v>
      </c>
      <c r="G47" s="248"/>
      <c r="H47" s="272">
        <f t="shared" si="0"/>
        <v>0</v>
      </c>
      <c r="I47" s="248">
        <v>10</v>
      </c>
      <c r="J47" s="272">
        <f t="shared" si="1"/>
        <v>0</v>
      </c>
    </row>
    <row r="48" spans="1:40" x14ac:dyDescent="0.2">
      <c r="A48" s="11" t="s">
        <v>360</v>
      </c>
      <c r="B48" s="3" t="s">
        <v>142</v>
      </c>
      <c r="C48" s="247" t="s">
        <v>31</v>
      </c>
      <c r="D48" s="247" t="s">
        <v>31</v>
      </c>
      <c r="E48" s="121">
        <v>460</v>
      </c>
      <c r="F48" s="119" t="s">
        <v>65</v>
      </c>
      <c r="G48" s="248"/>
      <c r="H48" s="272">
        <f t="shared" si="0"/>
        <v>0</v>
      </c>
      <c r="I48" s="248">
        <v>10</v>
      </c>
      <c r="J48" s="272">
        <f t="shared" si="1"/>
        <v>0</v>
      </c>
    </row>
    <row r="49" spans="1:53" x14ac:dyDescent="0.2">
      <c r="A49" s="11" t="s">
        <v>136</v>
      </c>
      <c r="B49" s="3" t="s">
        <v>143</v>
      </c>
      <c r="C49" s="247" t="s">
        <v>31</v>
      </c>
      <c r="D49" s="247" t="s">
        <v>31</v>
      </c>
      <c r="E49" s="122">
        <v>320</v>
      </c>
      <c r="F49" s="119" t="s">
        <v>5</v>
      </c>
      <c r="G49" s="248"/>
      <c r="H49" s="272">
        <f t="shared" si="0"/>
        <v>0</v>
      </c>
      <c r="I49" s="248">
        <v>10</v>
      </c>
      <c r="J49" s="272">
        <f t="shared" si="1"/>
        <v>0</v>
      </c>
    </row>
    <row r="50" spans="1:53" x14ac:dyDescent="0.2">
      <c r="A50" s="11" t="s">
        <v>361</v>
      </c>
      <c r="B50" s="3" t="s">
        <v>18</v>
      </c>
      <c r="C50" s="247" t="s">
        <v>31</v>
      </c>
      <c r="D50" s="247" t="s">
        <v>31</v>
      </c>
      <c r="E50" s="122">
        <v>560</v>
      </c>
      <c r="F50" s="119" t="s">
        <v>5</v>
      </c>
      <c r="G50" s="248"/>
      <c r="H50" s="272">
        <f t="shared" si="0"/>
        <v>0</v>
      </c>
      <c r="I50" s="248">
        <v>20</v>
      </c>
      <c r="J50" s="272">
        <f t="shared" si="1"/>
        <v>0</v>
      </c>
    </row>
    <row r="51" spans="1:53" x14ac:dyDescent="0.2">
      <c r="A51" s="11" t="s">
        <v>137</v>
      </c>
      <c r="B51" s="3" t="s">
        <v>18</v>
      </c>
      <c r="C51" s="247" t="s">
        <v>31</v>
      </c>
      <c r="D51" s="247" t="s">
        <v>31</v>
      </c>
      <c r="E51" s="122">
        <v>14000</v>
      </c>
      <c r="F51" s="119" t="s">
        <v>5</v>
      </c>
      <c r="G51" s="248"/>
      <c r="H51" s="272">
        <f t="shared" si="0"/>
        <v>0</v>
      </c>
      <c r="I51" s="248">
        <v>10</v>
      </c>
      <c r="J51" s="272">
        <f t="shared" si="1"/>
        <v>0</v>
      </c>
    </row>
    <row r="52" spans="1:53" x14ac:dyDescent="0.2">
      <c r="A52" s="11" t="s">
        <v>138</v>
      </c>
      <c r="B52" s="3" t="s">
        <v>18</v>
      </c>
      <c r="C52" s="247" t="s">
        <v>31</v>
      </c>
      <c r="D52" s="247" t="s">
        <v>31</v>
      </c>
      <c r="E52" s="122">
        <v>4200</v>
      </c>
      <c r="F52" s="70" t="s">
        <v>5</v>
      </c>
      <c r="G52" s="248"/>
      <c r="H52" s="272">
        <f t="shared" si="0"/>
        <v>0</v>
      </c>
      <c r="I52" s="248">
        <v>10</v>
      </c>
      <c r="J52" s="272">
        <f t="shared" si="1"/>
        <v>0</v>
      </c>
    </row>
    <row r="53" spans="1:53" ht="15.75" customHeight="1" x14ac:dyDescent="0.25">
      <c r="E53" s="129"/>
      <c r="F53" s="129"/>
      <c r="G53" s="412" t="s">
        <v>166</v>
      </c>
      <c r="H53" s="414">
        <f>SUM(H15:H52)</f>
        <v>0</v>
      </c>
      <c r="I53" s="412" t="s">
        <v>167</v>
      </c>
      <c r="J53" s="416">
        <f>SUM(J15:J52)</f>
        <v>0</v>
      </c>
    </row>
    <row r="54" spans="1:53" ht="15.75" x14ac:dyDescent="0.25">
      <c r="A54" s="110" t="s">
        <v>162</v>
      </c>
      <c r="B54" s="110"/>
      <c r="C54" s="25"/>
      <c r="E54" s="130"/>
      <c r="F54" s="130"/>
      <c r="G54" s="413"/>
      <c r="H54" s="415"/>
      <c r="I54" s="413"/>
      <c r="J54" s="417"/>
    </row>
    <row r="55" spans="1:53" x14ac:dyDescent="0.25">
      <c r="A55" s="131" t="s">
        <v>33</v>
      </c>
      <c r="B55" s="131"/>
      <c r="C55" s="131"/>
      <c r="D55" s="131"/>
      <c r="E55" s="132"/>
      <c r="F55" s="132"/>
      <c r="G55" s="132"/>
      <c r="H55" s="133"/>
      <c r="I55" s="131"/>
      <c r="J55" s="134"/>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row>
    <row r="56" spans="1:53" x14ac:dyDescent="0.25">
      <c r="A56" s="135" t="s">
        <v>34</v>
      </c>
      <c r="B56" s="131"/>
      <c r="C56" s="131"/>
      <c r="D56" s="131"/>
      <c r="E56" s="131"/>
      <c r="F56" s="131"/>
      <c r="G56" s="131"/>
      <c r="H56" s="134"/>
      <c r="I56" s="131"/>
      <c r="J56" s="134"/>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row>
    <row r="57" spans="1:53" x14ac:dyDescent="0.25">
      <c r="A57" s="131" t="s">
        <v>35</v>
      </c>
      <c r="B57" s="131"/>
      <c r="C57" s="131"/>
      <c r="D57" s="131"/>
      <c r="E57" s="131"/>
      <c r="F57" s="131"/>
      <c r="G57" s="131"/>
      <c r="H57" s="134"/>
      <c r="I57" s="131"/>
      <c r="J57" s="134"/>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row>
    <row r="58" spans="1:53" x14ac:dyDescent="0.25">
      <c r="A58" s="131" t="s">
        <v>163</v>
      </c>
      <c r="B58" s="131"/>
      <c r="C58" s="131"/>
      <c r="D58" s="131"/>
      <c r="E58" s="131"/>
      <c r="F58" s="131"/>
      <c r="G58" s="131"/>
      <c r="H58" s="134"/>
      <c r="I58" s="131"/>
      <c r="J58" s="134"/>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row>
    <row r="59" spans="1:53" ht="18.75" x14ac:dyDescent="0.25">
      <c r="A59" s="131" t="s">
        <v>36</v>
      </c>
      <c r="B59" s="131"/>
      <c r="C59" s="131"/>
      <c r="D59" s="207"/>
      <c r="E59" s="131"/>
      <c r="F59" s="131"/>
      <c r="G59" s="131"/>
      <c r="H59" s="134"/>
      <c r="I59" s="131"/>
      <c r="J59" s="134"/>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row>
    <row r="60" spans="1:53" x14ac:dyDescent="0.25">
      <c r="A60" s="131" t="s">
        <v>164</v>
      </c>
      <c r="B60" s="131"/>
      <c r="C60" s="131"/>
      <c r="D60" s="131"/>
      <c r="E60" s="131"/>
      <c r="F60" s="131"/>
      <c r="G60" s="131"/>
      <c r="H60" s="134"/>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row>
    <row r="61" spans="1:53" x14ac:dyDescent="0.25">
      <c r="A61" s="135" t="s">
        <v>37</v>
      </c>
      <c r="B61" s="131"/>
      <c r="C61" s="131"/>
      <c r="D61" s="131"/>
      <c r="E61" s="131"/>
      <c r="F61" s="131"/>
      <c r="G61" s="131"/>
      <c r="H61" s="134"/>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row>
    <row r="62" spans="1:53" x14ac:dyDescent="0.25">
      <c r="A62" s="131" t="s">
        <v>38</v>
      </c>
      <c r="B62" s="131"/>
      <c r="C62" s="131"/>
      <c r="D62" s="131"/>
      <c r="E62" s="131"/>
      <c r="F62" s="131"/>
      <c r="G62" s="131"/>
      <c r="H62" s="134"/>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row>
    <row r="63" spans="1:53" x14ac:dyDescent="0.25">
      <c r="A63" s="135" t="s">
        <v>39</v>
      </c>
      <c r="B63" s="131"/>
      <c r="C63" s="131"/>
      <c r="D63" s="131"/>
      <c r="E63" s="131"/>
      <c r="F63" s="131"/>
      <c r="G63" s="131"/>
      <c r="H63" s="134"/>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row>
    <row r="64" spans="1:53" x14ac:dyDescent="0.25">
      <c r="A64" s="131" t="s">
        <v>40</v>
      </c>
      <c r="B64" s="131"/>
      <c r="C64" s="131"/>
      <c r="D64" s="131"/>
      <c r="E64" s="131"/>
      <c r="F64" s="131"/>
      <c r="G64" s="131"/>
      <c r="H64" s="134"/>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row>
    <row r="65" spans="1:53" x14ac:dyDescent="0.25">
      <c r="A65" s="135" t="s">
        <v>41</v>
      </c>
      <c r="B65" s="131"/>
      <c r="C65" s="131"/>
      <c r="D65" s="131"/>
      <c r="E65" s="131"/>
      <c r="F65" s="131"/>
      <c r="G65" s="131"/>
      <c r="H65" s="134"/>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row>
    <row r="66" spans="1:53" x14ac:dyDescent="0.25">
      <c r="A66" s="131" t="s">
        <v>42</v>
      </c>
      <c r="B66" s="131"/>
      <c r="C66" s="131"/>
      <c r="D66" s="131"/>
      <c r="E66" s="131"/>
      <c r="F66" s="131"/>
      <c r="G66" s="131"/>
      <c r="H66" s="134"/>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row>
    <row r="67" spans="1:53" x14ac:dyDescent="0.25">
      <c r="A67" s="131"/>
      <c r="B67" s="131"/>
      <c r="C67" s="131"/>
      <c r="D67" s="131"/>
      <c r="E67" s="131"/>
      <c r="F67" s="131"/>
      <c r="G67" s="131"/>
      <c r="H67" s="134"/>
      <c r="I67" s="131"/>
      <c r="J67" s="134"/>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row>
    <row r="68" spans="1:53" x14ac:dyDescent="0.25">
      <c r="A68" s="136" t="s">
        <v>46</v>
      </c>
      <c r="B68" s="136" t="s">
        <v>695</v>
      </c>
      <c r="C68" s="137"/>
      <c r="D68" s="131"/>
      <c r="E68" s="131"/>
      <c r="F68" s="131"/>
      <c r="G68" s="131"/>
      <c r="H68" s="134"/>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row>
    <row r="69" spans="1:53" ht="23.25" x14ac:dyDescent="0.25">
      <c r="A69" s="111" t="s">
        <v>47</v>
      </c>
      <c r="B69" s="112" t="s">
        <v>48</v>
      </c>
      <c r="C69" s="61"/>
      <c r="J69" s="88"/>
    </row>
    <row r="71" spans="1:53" s="140" customFormat="1" ht="43.5" customHeight="1" x14ac:dyDescent="0.2">
      <c r="A71" s="400" t="s">
        <v>54</v>
      </c>
      <c r="B71" s="401"/>
      <c r="C71" s="401"/>
      <c r="D71" s="401"/>
      <c r="E71" s="401"/>
      <c r="F71" s="401"/>
      <c r="G71" s="401"/>
      <c r="H71" s="401"/>
      <c r="I71" s="401"/>
    </row>
    <row r="72" spans="1:53" s="140" customFormat="1" ht="44.25" customHeight="1" x14ac:dyDescent="0.2">
      <c r="A72" s="402" t="s">
        <v>55</v>
      </c>
      <c r="B72" s="403"/>
      <c r="C72" s="403"/>
      <c r="D72" s="403"/>
      <c r="E72" s="403"/>
      <c r="F72" s="403"/>
      <c r="G72" s="403"/>
      <c r="H72" s="403"/>
      <c r="I72" s="403"/>
    </row>
    <row r="73" spans="1:53" s="140" customFormat="1" ht="11.25" x14ac:dyDescent="0.2">
      <c r="A73" s="402" t="s">
        <v>56</v>
      </c>
      <c r="B73" s="403"/>
      <c r="C73" s="403"/>
      <c r="D73" s="403"/>
      <c r="E73" s="403"/>
      <c r="F73" s="403"/>
      <c r="G73" s="403"/>
      <c r="H73" s="403"/>
      <c r="I73" s="403"/>
    </row>
    <row r="74" spans="1:53" s="140" customFormat="1" ht="11.25" x14ac:dyDescent="0.2">
      <c r="A74" s="404" t="s">
        <v>57</v>
      </c>
      <c r="B74" s="405"/>
      <c r="C74" s="405"/>
      <c r="D74" s="405"/>
      <c r="E74" s="405"/>
      <c r="F74" s="405"/>
      <c r="G74" s="405"/>
      <c r="H74" s="405"/>
      <c r="I74" s="405"/>
    </row>
    <row r="75" spans="1:53" s="140" customFormat="1" ht="11.25" x14ac:dyDescent="0.2">
      <c r="A75" s="188"/>
      <c r="B75" s="189"/>
      <c r="C75" s="189"/>
      <c r="D75" s="189"/>
      <c r="E75" s="245"/>
      <c r="F75" s="189"/>
      <c r="G75" s="189"/>
      <c r="H75" s="245"/>
      <c r="I75" s="189"/>
    </row>
    <row r="76" spans="1:53" s="140" customFormat="1" ht="11.25" x14ac:dyDescent="0.2">
      <c r="A76" s="404" t="s">
        <v>58</v>
      </c>
      <c r="B76" s="405"/>
      <c r="C76" s="405"/>
      <c r="D76" s="405"/>
      <c r="E76" s="405"/>
      <c r="F76" s="405"/>
      <c r="G76" s="405"/>
      <c r="H76" s="405"/>
      <c r="I76" s="405"/>
    </row>
    <row r="77" spans="1:53" s="140" customFormat="1" ht="11.25" x14ac:dyDescent="0.2">
      <c r="A77" s="143"/>
      <c r="B77" s="113"/>
      <c r="C77" s="144"/>
      <c r="D77" s="144"/>
      <c r="E77" s="144"/>
      <c r="F77" s="144"/>
      <c r="G77" s="145"/>
      <c r="H77" s="145"/>
      <c r="I77" s="146"/>
    </row>
    <row r="78" spans="1:53" s="140" customFormat="1" ht="11.25" x14ac:dyDescent="0.2">
      <c r="A78" s="143"/>
      <c r="B78" s="113"/>
      <c r="C78" s="144"/>
      <c r="D78" s="144"/>
      <c r="E78" s="144"/>
      <c r="F78" s="144"/>
      <c r="G78" s="145"/>
      <c r="H78" s="145"/>
      <c r="I78" s="146"/>
    </row>
    <row r="79" spans="1:53" s="114" customFormat="1" ht="11.25" x14ac:dyDescent="0.2">
      <c r="A79" s="147"/>
    </row>
    <row r="80" spans="1:53" s="114" customFormat="1" ht="11.25" x14ac:dyDescent="0.2">
      <c r="A80" s="148"/>
      <c r="B80" s="115" t="s">
        <v>59</v>
      </c>
      <c r="C80" s="149"/>
      <c r="D80" s="149"/>
      <c r="E80" s="150"/>
      <c r="F80" s="150"/>
    </row>
    <row r="81" spans="1:6" s="114" customFormat="1" ht="11.25" x14ac:dyDescent="0.2">
      <c r="A81" s="148"/>
      <c r="B81" s="187" t="s">
        <v>60</v>
      </c>
      <c r="C81" s="149"/>
      <c r="D81" s="149"/>
      <c r="E81" s="421" t="s">
        <v>165</v>
      </c>
      <c r="F81" s="421"/>
    </row>
  </sheetData>
  <sortState xmlns:xlrd2="http://schemas.microsoft.com/office/spreadsheetml/2017/richdata2" ref="A16:AV247">
    <sortCondition ref="A15"/>
  </sortState>
  <mergeCells count="53">
    <mergeCell ref="E81:F81"/>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K14:AN14"/>
    <mergeCell ref="G53:G54"/>
    <mergeCell ref="H53:H54"/>
    <mergeCell ref="I53:I54"/>
    <mergeCell ref="J53:J54"/>
    <mergeCell ref="AL6:AN6"/>
    <mergeCell ref="K7:L7"/>
    <mergeCell ref="X7:Y7"/>
    <mergeCell ref="Z7:AA7"/>
    <mergeCell ref="AM7:AN7"/>
    <mergeCell ref="Z10:AA10"/>
    <mergeCell ref="AM10:AN10"/>
    <mergeCell ref="K11:L11"/>
    <mergeCell ref="X11:Y11"/>
    <mergeCell ref="Z11:AA11"/>
    <mergeCell ref="AM11:AN11"/>
    <mergeCell ref="A71:I71"/>
    <mergeCell ref="A72:I72"/>
    <mergeCell ref="A73:I73"/>
    <mergeCell ref="A74:I74"/>
    <mergeCell ref="A76:I76"/>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964E-9CFF-43E2-85C8-5074C7C79AFB}">
  <sheetPr>
    <tabColor rgb="FF00B0F0"/>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AN3544"/>
  <sheetViews>
    <sheetView topLeftCell="A19" workbookViewId="0">
      <selection activeCell="G40" sqref="G40"/>
    </sheetView>
  </sheetViews>
  <sheetFormatPr defaultRowHeight="15" x14ac:dyDescent="0.25"/>
  <cols>
    <col min="1" max="1" width="26.7109375" style="31"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423" t="s">
        <v>53</v>
      </c>
      <c r="B1" s="423"/>
      <c r="C1" s="423"/>
      <c r="D1" s="423"/>
      <c r="E1" s="423"/>
      <c r="F1" s="423"/>
      <c r="G1" s="423"/>
      <c r="H1" s="423"/>
      <c r="I1" s="423"/>
      <c r="J1" s="423"/>
      <c r="AM1" s="208"/>
      <c r="AN1" s="208"/>
    </row>
    <row r="2" spans="1:40" ht="15" customHeight="1" x14ac:dyDescent="0.25">
      <c r="A2" s="423"/>
      <c r="B2" s="423"/>
      <c r="C2" s="423"/>
      <c r="D2" s="423"/>
      <c r="E2" s="423"/>
      <c r="F2" s="423"/>
      <c r="G2" s="423"/>
      <c r="H2" s="423"/>
      <c r="I2" s="423"/>
      <c r="J2" s="423"/>
      <c r="AM2" s="208"/>
      <c r="AN2" s="208"/>
    </row>
    <row r="3" spans="1:40" ht="15" customHeight="1" x14ac:dyDescent="0.25">
      <c r="A3" s="423"/>
      <c r="B3" s="423"/>
      <c r="C3" s="423"/>
      <c r="D3" s="423"/>
      <c r="E3" s="423"/>
      <c r="F3" s="423"/>
      <c r="G3" s="423"/>
      <c r="H3" s="423"/>
      <c r="I3" s="423"/>
      <c r="J3" s="423"/>
      <c r="AM3" s="208"/>
      <c r="AN3" s="208"/>
    </row>
    <row r="4" spans="1:40" s="41" customFormat="1" ht="15" customHeight="1" x14ac:dyDescent="0.25">
      <c r="A4" s="36" t="s">
        <v>678</v>
      </c>
      <c r="B4" s="36"/>
      <c r="C4" s="36"/>
      <c r="D4" s="36"/>
      <c r="E4" s="36"/>
      <c r="F4" s="36"/>
      <c r="G4" s="36"/>
      <c r="H4" s="36"/>
      <c r="I4" s="36"/>
      <c r="J4" s="36"/>
      <c r="AM4" s="209"/>
      <c r="AN4" s="209"/>
    </row>
    <row r="5" spans="1:40" s="41" customFormat="1" ht="15" customHeight="1" x14ac:dyDescent="0.25">
      <c r="A5" s="36"/>
      <c r="B5" s="36"/>
      <c r="C5" s="36"/>
      <c r="D5" s="36"/>
      <c r="E5" s="36"/>
      <c r="F5" s="36"/>
      <c r="G5" s="36"/>
      <c r="H5" s="36"/>
      <c r="I5" s="36"/>
      <c r="J5" s="36"/>
      <c r="AM5" s="209"/>
      <c r="AN5" s="209"/>
    </row>
    <row r="6" spans="1:40" ht="15" customHeight="1" x14ac:dyDescent="0.2">
      <c r="A6" s="420" t="s">
        <v>684</v>
      </c>
      <c r="B6" s="420"/>
      <c r="C6" s="37"/>
      <c r="D6" s="37"/>
      <c r="E6" s="37"/>
      <c r="F6" s="37"/>
      <c r="G6" s="37"/>
      <c r="H6" s="38"/>
      <c r="I6" s="37"/>
      <c r="J6" s="38"/>
      <c r="AM6" s="208"/>
      <c r="AN6" s="208"/>
    </row>
    <row r="7" spans="1:40" ht="15" customHeight="1" x14ac:dyDescent="0.2">
      <c r="A7" s="420" t="s">
        <v>686</v>
      </c>
      <c r="B7" s="420"/>
      <c r="C7" s="37"/>
      <c r="D7" s="37"/>
      <c r="E7" s="37"/>
      <c r="F7" s="37"/>
      <c r="G7" s="37"/>
      <c r="H7" s="38"/>
      <c r="I7" s="37"/>
      <c r="J7" s="38"/>
      <c r="AM7" s="208"/>
      <c r="AN7" s="208"/>
    </row>
    <row r="8" spans="1:40" ht="15" customHeight="1" x14ac:dyDescent="0.2">
      <c r="A8" s="420" t="s">
        <v>679</v>
      </c>
      <c r="B8" s="420"/>
      <c r="C8" s="37"/>
      <c r="D8" s="37"/>
      <c r="E8" s="37"/>
      <c r="F8" s="37"/>
      <c r="G8" s="37"/>
      <c r="H8" s="38"/>
      <c r="I8" s="37"/>
      <c r="J8" s="38"/>
      <c r="AM8" s="208"/>
      <c r="AN8" s="208"/>
    </row>
    <row r="9" spans="1:40" ht="15" customHeight="1" x14ac:dyDescent="0.2">
      <c r="A9" s="420" t="s">
        <v>680</v>
      </c>
      <c r="B9" s="420"/>
      <c r="C9" s="37"/>
      <c r="D9" s="37"/>
      <c r="E9" s="37"/>
      <c r="F9" s="37"/>
      <c r="G9" s="37"/>
      <c r="H9" s="38"/>
      <c r="I9" s="37"/>
      <c r="J9" s="38"/>
      <c r="AM9" s="208"/>
      <c r="AN9" s="208"/>
    </row>
    <row r="10" spans="1:40" ht="15" customHeight="1" x14ac:dyDescent="0.2">
      <c r="A10" s="420" t="s">
        <v>681</v>
      </c>
      <c r="B10" s="420"/>
      <c r="C10" s="37"/>
      <c r="D10" s="37"/>
      <c r="E10" s="37"/>
      <c r="F10" s="37"/>
      <c r="G10" s="37"/>
      <c r="H10" s="38"/>
      <c r="I10" s="37"/>
      <c r="J10" s="38"/>
      <c r="AM10" s="208"/>
      <c r="AN10" s="208"/>
    </row>
    <row r="11" spans="1:40" ht="15" customHeight="1" x14ac:dyDescent="0.2">
      <c r="A11" s="420" t="s">
        <v>682</v>
      </c>
      <c r="B11" s="420"/>
      <c r="C11" s="37"/>
      <c r="D11" s="37"/>
      <c r="E11" s="37"/>
      <c r="F11" s="37"/>
      <c r="G11" s="37"/>
      <c r="H11" s="38"/>
      <c r="I11" s="37"/>
      <c r="J11" s="38"/>
      <c r="AM11" s="208"/>
      <c r="AN11" s="208"/>
    </row>
    <row r="12" spans="1:40" ht="30" customHeight="1" thickBot="1" x14ac:dyDescent="0.3">
      <c r="A12" s="418"/>
      <c r="B12" s="419"/>
      <c r="C12" s="419"/>
      <c r="D12" s="419"/>
      <c r="E12" s="419"/>
      <c r="F12" s="419"/>
      <c r="G12" s="419"/>
      <c r="H12" s="419"/>
      <c r="I12" s="419"/>
      <c r="J12" s="419"/>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463" t="s">
        <v>51</v>
      </c>
      <c r="B14" s="464"/>
      <c r="C14" s="464"/>
      <c r="D14" s="464"/>
      <c r="E14" s="464"/>
      <c r="F14" s="464"/>
      <c r="G14" s="464"/>
      <c r="H14" s="464"/>
      <c r="I14" s="464"/>
      <c r="J14" s="464"/>
    </row>
    <row r="15" spans="1:40" ht="22.5" x14ac:dyDescent="0.2">
      <c r="A15" s="33" t="s">
        <v>187</v>
      </c>
      <c r="B15" s="165" t="s">
        <v>188</v>
      </c>
      <c r="C15" s="247" t="s">
        <v>31</v>
      </c>
      <c r="D15" s="247" t="s">
        <v>31</v>
      </c>
      <c r="E15" s="77">
        <v>700</v>
      </c>
      <c r="F15" s="168" t="s">
        <v>5</v>
      </c>
      <c r="G15" s="248"/>
      <c r="H15" s="272">
        <f>SUM(E15*G15)</f>
        <v>0</v>
      </c>
      <c r="I15" s="248">
        <v>20</v>
      </c>
      <c r="J15" s="272">
        <f>SUM(E15*G15+H15/100*I15)</f>
        <v>0</v>
      </c>
    </row>
    <row r="16" spans="1:40" ht="22.5" x14ac:dyDescent="0.2">
      <c r="A16" s="33" t="s">
        <v>189</v>
      </c>
      <c r="B16" s="165" t="s">
        <v>190</v>
      </c>
      <c r="C16" s="247" t="s">
        <v>31</v>
      </c>
      <c r="D16" s="247" t="s">
        <v>31</v>
      </c>
      <c r="E16" s="77">
        <v>600</v>
      </c>
      <c r="F16" s="168" t="s">
        <v>5</v>
      </c>
      <c r="G16" s="248"/>
      <c r="H16" s="272">
        <f t="shared" ref="H16:H40" si="0">SUM(E16*G16)</f>
        <v>0</v>
      </c>
      <c r="I16" s="248">
        <v>20</v>
      </c>
      <c r="J16" s="272">
        <f t="shared" ref="J16:J41" si="1">SUM(E16*G16+H16/100*I16)</f>
        <v>0</v>
      </c>
    </row>
    <row r="17" spans="1:10" ht="22.5" x14ac:dyDescent="0.2">
      <c r="A17" s="33" t="s">
        <v>191</v>
      </c>
      <c r="B17" s="165" t="s">
        <v>192</v>
      </c>
      <c r="C17" s="247" t="s">
        <v>31</v>
      </c>
      <c r="D17" s="247" t="s">
        <v>31</v>
      </c>
      <c r="E17" s="77">
        <v>500</v>
      </c>
      <c r="F17" s="168" t="s">
        <v>5</v>
      </c>
      <c r="G17" s="248"/>
      <c r="H17" s="272">
        <f t="shared" si="0"/>
        <v>0</v>
      </c>
      <c r="I17" s="248">
        <v>20</v>
      </c>
      <c r="J17" s="272">
        <f t="shared" si="1"/>
        <v>0</v>
      </c>
    </row>
    <row r="18" spans="1:10" s="88" customFormat="1" ht="22.5" x14ac:dyDescent="0.2">
      <c r="A18" s="33" t="s">
        <v>350</v>
      </c>
      <c r="B18" s="165" t="s">
        <v>192</v>
      </c>
      <c r="C18" s="247" t="s">
        <v>31</v>
      </c>
      <c r="D18" s="247" t="s">
        <v>31</v>
      </c>
      <c r="E18" s="77">
        <v>1000</v>
      </c>
      <c r="F18" s="168" t="s">
        <v>5</v>
      </c>
      <c r="G18" s="248"/>
      <c r="H18" s="272">
        <f t="shared" si="0"/>
        <v>0</v>
      </c>
      <c r="I18" s="248">
        <v>20</v>
      </c>
      <c r="J18" s="272">
        <f t="shared" si="1"/>
        <v>0</v>
      </c>
    </row>
    <row r="19" spans="1:10" s="88" customFormat="1" ht="22.5" x14ac:dyDescent="0.2">
      <c r="A19" s="33" t="s">
        <v>407</v>
      </c>
      <c r="B19" s="165" t="s">
        <v>192</v>
      </c>
      <c r="C19" s="247" t="s">
        <v>31</v>
      </c>
      <c r="D19" s="247" t="s">
        <v>31</v>
      </c>
      <c r="E19" s="77">
        <v>200</v>
      </c>
      <c r="F19" s="168" t="s">
        <v>5</v>
      </c>
      <c r="G19" s="248"/>
      <c r="H19" s="272">
        <f t="shared" si="0"/>
        <v>0</v>
      </c>
      <c r="I19" s="248">
        <v>20</v>
      </c>
      <c r="J19" s="272">
        <f t="shared" si="1"/>
        <v>0</v>
      </c>
    </row>
    <row r="20" spans="1:10" hidden="1" x14ac:dyDescent="0.2">
      <c r="A20" s="356" t="s">
        <v>275</v>
      </c>
      <c r="B20" s="165" t="s">
        <v>272</v>
      </c>
      <c r="C20" s="247" t="s">
        <v>31</v>
      </c>
      <c r="D20" s="247" t="s">
        <v>31</v>
      </c>
      <c r="E20" s="77"/>
      <c r="F20" s="168" t="s">
        <v>5</v>
      </c>
      <c r="G20" s="248" t="s">
        <v>31</v>
      </c>
      <c r="H20" s="272" t="e">
        <f t="shared" si="0"/>
        <v>#VALUE!</v>
      </c>
      <c r="I20" s="248" t="s">
        <v>31</v>
      </c>
      <c r="J20" s="272" t="e">
        <f t="shared" si="1"/>
        <v>#VALUE!</v>
      </c>
    </row>
    <row r="21" spans="1:10" s="88" customFormat="1" x14ac:dyDescent="0.2">
      <c r="A21" s="33" t="s">
        <v>443</v>
      </c>
      <c r="B21" s="282" t="s">
        <v>444</v>
      </c>
      <c r="C21" s="247" t="s">
        <v>31</v>
      </c>
      <c r="D21" s="247" t="s">
        <v>31</v>
      </c>
      <c r="E21" s="163">
        <v>40</v>
      </c>
      <c r="F21" s="168" t="s">
        <v>5</v>
      </c>
      <c r="G21" s="248"/>
      <c r="H21" s="272">
        <f t="shared" si="0"/>
        <v>0</v>
      </c>
      <c r="I21" s="248">
        <v>20</v>
      </c>
      <c r="J21" s="272">
        <f t="shared" si="1"/>
        <v>0</v>
      </c>
    </row>
    <row r="22" spans="1:10" s="88" customFormat="1" ht="22.5" x14ac:dyDescent="0.2">
      <c r="A22" s="33" t="s">
        <v>442</v>
      </c>
      <c r="B22" s="92" t="s">
        <v>274</v>
      </c>
      <c r="C22" s="247" t="s">
        <v>31</v>
      </c>
      <c r="D22" s="247" t="s">
        <v>31</v>
      </c>
      <c r="E22" s="163">
        <v>60</v>
      </c>
      <c r="F22" s="168" t="s">
        <v>5</v>
      </c>
      <c r="G22" s="248"/>
      <c r="H22" s="272">
        <f t="shared" si="0"/>
        <v>0</v>
      </c>
      <c r="I22" s="248">
        <v>20</v>
      </c>
      <c r="J22" s="272">
        <f t="shared" si="1"/>
        <v>0</v>
      </c>
    </row>
    <row r="23" spans="1:10" s="88" customFormat="1" x14ac:dyDescent="0.2">
      <c r="A23" s="33" t="s">
        <v>77</v>
      </c>
      <c r="B23" s="92" t="s">
        <v>194</v>
      </c>
      <c r="C23" s="247" t="s">
        <v>31</v>
      </c>
      <c r="D23" s="247" t="s">
        <v>31</v>
      </c>
      <c r="E23" s="163">
        <v>100</v>
      </c>
      <c r="F23" s="168" t="s">
        <v>5</v>
      </c>
      <c r="G23" s="248"/>
      <c r="H23" s="272">
        <f t="shared" si="0"/>
        <v>0</v>
      </c>
      <c r="I23" s="248">
        <v>20</v>
      </c>
      <c r="J23" s="272">
        <f t="shared" si="1"/>
        <v>0</v>
      </c>
    </row>
    <row r="24" spans="1:10" s="88" customFormat="1" ht="22.5" x14ac:dyDescent="0.2">
      <c r="A24" s="33" t="s">
        <v>193</v>
      </c>
      <c r="B24" s="92" t="s">
        <v>273</v>
      </c>
      <c r="C24" s="247" t="s">
        <v>31</v>
      </c>
      <c r="D24" s="247" t="s">
        <v>31</v>
      </c>
      <c r="E24" s="163">
        <v>100</v>
      </c>
      <c r="F24" s="168" t="s">
        <v>5</v>
      </c>
      <c r="G24" s="248"/>
      <c r="H24" s="272">
        <f t="shared" si="0"/>
        <v>0</v>
      </c>
      <c r="I24" s="248">
        <v>20</v>
      </c>
      <c r="J24" s="272">
        <f t="shared" si="1"/>
        <v>0</v>
      </c>
    </row>
    <row r="25" spans="1:10" s="88" customFormat="1" x14ac:dyDescent="0.2">
      <c r="A25" s="33" t="s">
        <v>440</v>
      </c>
      <c r="B25" s="92" t="s">
        <v>441</v>
      </c>
      <c r="C25" s="247" t="s">
        <v>31</v>
      </c>
      <c r="D25" s="247" t="s">
        <v>31</v>
      </c>
      <c r="E25" s="163">
        <v>60</v>
      </c>
      <c r="F25" s="168" t="s">
        <v>5</v>
      </c>
      <c r="G25" s="248"/>
      <c r="H25" s="272">
        <f t="shared" si="0"/>
        <v>0</v>
      </c>
      <c r="I25" s="248">
        <v>20</v>
      </c>
      <c r="J25" s="272">
        <f t="shared" si="1"/>
        <v>0</v>
      </c>
    </row>
    <row r="26" spans="1:10" s="88" customFormat="1" x14ac:dyDescent="0.2">
      <c r="A26" s="33" t="s">
        <v>511</v>
      </c>
      <c r="B26" s="92" t="s">
        <v>512</v>
      </c>
      <c r="C26" s="247" t="s">
        <v>31</v>
      </c>
      <c r="D26" s="247" t="s">
        <v>31</v>
      </c>
      <c r="E26" s="163">
        <v>800</v>
      </c>
      <c r="F26" s="168" t="s">
        <v>5</v>
      </c>
      <c r="G26" s="248"/>
      <c r="H26" s="272">
        <f t="shared" si="0"/>
        <v>0</v>
      </c>
      <c r="I26" s="248">
        <v>20</v>
      </c>
      <c r="J26" s="272">
        <f t="shared" si="1"/>
        <v>0</v>
      </c>
    </row>
    <row r="27" spans="1:10" s="284" customFormat="1" x14ac:dyDescent="0.2">
      <c r="A27" s="33" t="s">
        <v>510</v>
      </c>
      <c r="B27" s="92" t="s">
        <v>512</v>
      </c>
      <c r="C27" s="247" t="s">
        <v>31</v>
      </c>
      <c r="D27" s="247" t="s">
        <v>31</v>
      </c>
      <c r="E27" s="163">
        <v>100</v>
      </c>
      <c r="F27" s="168" t="s">
        <v>5</v>
      </c>
      <c r="G27" s="248"/>
      <c r="H27" s="272">
        <f t="shared" si="0"/>
        <v>0</v>
      </c>
      <c r="I27" s="248">
        <v>20</v>
      </c>
      <c r="J27" s="272">
        <f t="shared" si="1"/>
        <v>0</v>
      </c>
    </row>
    <row r="28" spans="1:10" s="88" customFormat="1" x14ac:dyDescent="0.2">
      <c r="A28" s="33" t="s">
        <v>78</v>
      </c>
      <c r="B28" s="92" t="s">
        <v>195</v>
      </c>
      <c r="C28" s="247" t="s">
        <v>31</v>
      </c>
      <c r="D28" s="247" t="s">
        <v>31</v>
      </c>
      <c r="E28" s="163">
        <v>300</v>
      </c>
      <c r="F28" s="168" t="s">
        <v>5</v>
      </c>
      <c r="G28" s="248"/>
      <c r="H28" s="272">
        <f t="shared" si="0"/>
        <v>0</v>
      </c>
      <c r="I28" s="248">
        <v>20</v>
      </c>
      <c r="J28" s="272">
        <f t="shared" si="1"/>
        <v>0</v>
      </c>
    </row>
    <row r="29" spans="1:10" s="88" customFormat="1" x14ac:dyDescent="0.2">
      <c r="A29" s="33" t="s">
        <v>408</v>
      </c>
      <c r="B29" s="92" t="s">
        <v>195</v>
      </c>
      <c r="C29" s="247" t="s">
        <v>31</v>
      </c>
      <c r="D29" s="247" t="s">
        <v>31</v>
      </c>
      <c r="E29" s="163">
        <v>300</v>
      </c>
      <c r="F29" s="168" t="s">
        <v>5</v>
      </c>
      <c r="G29" s="248"/>
      <c r="H29" s="272">
        <f t="shared" si="0"/>
        <v>0</v>
      </c>
      <c r="I29" s="248">
        <v>20</v>
      </c>
      <c r="J29" s="272">
        <f t="shared" si="1"/>
        <v>0</v>
      </c>
    </row>
    <row r="30" spans="1:10" s="88" customFormat="1" ht="22.5" x14ac:dyDescent="0.2">
      <c r="A30" s="33" t="s">
        <v>79</v>
      </c>
      <c r="B30" s="92" t="s">
        <v>503</v>
      </c>
      <c r="C30" s="247" t="s">
        <v>31</v>
      </c>
      <c r="D30" s="247" t="s">
        <v>31</v>
      </c>
      <c r="E30" s="163">
        <v>2400</v>
      </c>
      <c r="F30" s="168" t="s">
        <v>65</v>
      </c>
      <c r="G30" s="248"/>
      <c r="H30" s="272">
        <f t="shared" si="0"/>
        <v>0</v>
      </c>
      <c r="I30" s="248">
        <v>20</v>
      </c>
      <c r="J30" s="272">
        <f t="shared" si="1"/>
        <v>0</v>
      </c>
    </row>
    <row r="31" spans="1:10" s="88" customFormat="1" x14ac:dyDescent="0.2">
      <c r="A31" s="33" t="s">
        <v>409</v>
      </c>
      <c r="B31" s="92" t="s">
        <v>410</v>
      </c>
      <c r="C31" s="247" t="s">
        <v>31</v>
      </c>
      <c r="D31" s="247" t="s">
        <v>31</v>
      </c>
      <c r="E31" s="163">
        <v>240</v>
      </c>
      <c r="F31" s="168" t="s">
        <v>5</v>
      </c>
      <c r="G31" s="248"/>
      <c r="H31" s="272">
        <f t="shared" si="0"/>
        <v>0</v>
      </c>
      <c r="I31" s="248">
        <v>20</v>
      </c>
      <c r="J31" s="272">
        <f t="shared" si="1"/>
        <v>0</v>
      </c>
    </row>
    <row r="32" spans="1:10" s="88" customFormat="1" x14ac:dyDescent="0.2">
      <c r="A32" s="33" t="s">
        <v>406</v>
      </c>
      <c r="B32" s="92" t="s">
        <v>509</v>
      </c>
      <c r="C32" s="247" t="s">
        <v>31</v>
      </c>
      <c r="D32" s="247" t="s">
        <v>31</v>
      </c>
      <c r="E32" s="166">
        <v>600</v>
      </c>
      <c r="F32" s="168" t="s">
        <v>5</v>
      </c>
      <c r="G32" s="248"/>
      <c r="H32" s="272">
        <f t="shared" si="0"/>
        <v>0</v>
      </c>
      <c r="I32" s="248">
        <v>20</v>
      </c>
      <c r="J32" s="272">
        <f t="shared" si="1"/>
        <v>0</v>
      </c>
    </row>
    <row r="33" spans="1:10" s="88" customFormat="1" x14ac:dyDescent="0.2">
      <c r="A33" s="33" t="s">
        <v>276</v>
      </c>
      <c r="B33" s="92" t="s">
        <v>500</v>
      </c>
      <c r="C33" s="247" t="s">
        <v>31</v>
      </c>
      <c r="D33" s="247" t="s">
        <v>31</v>
      </c>
      <c r="E33" s="166">
        <v>500</v>
      </c>
      <c r="F33" s="168" t="s">
        <v>5</v>
      </c>
      <c r="G33" s="248"/>
      <c r="H33" s="272">
        <f t="shared" si="0"/>
        <v>0</v>
      </c>
      <c r="I33" s="248">
        <v>20</v>
      </c>
      <c r="J33" s="272">
        <f t="shared" si="1"/>
        <v>0</v>
      </c>
    </row>
    <row r="34" spans="1:10" s="284" customFormat="1" x14ac:dyDescent="0.2">
      <c r="A34" s="33" t="s">
        <v>515</v>
      </c>
      <c r="B34" s="92" t="s">
        <v>301</v>
      </c>
      <c r="C34" s="247" t="s">
        <v>31</v>
      </c>
      <c r="D34" s="247" t="s">
        <v>31</v>
      </c>
      <c r="E34" s="166">
        <v>80</v>
      </c>
      <c r="F34" s="168" t="s">
        <v>5</v>
      </c>
      <c r="G34" s="248"/>
      <c r="H34" s="272">
        <f t="shared" si="0"/>
        <v>0</v>
      </c>
      <c r="I34" s="248">
        <v>20</v>
      </c>
      <c r="J34" s="272">
        <f t="shared" si="1"/>
        <v>0</v>
      </c>
    </row>
    <row r="35" spans="1:10" s="88" customFormat="1" x14ac:dyDescent="0.2">
      <c r="A35" s="33" t="s">
        <v>80</v>
      </c>
      <c r="B35" s="92" t="s">
        <v>506</v>
      </c>
      <c r="C35" s="247" t="s">
        <v>31</v>
      </c>
      <c r="D35" s="247" t="s">
        <v>31</v>
      </c>
      <c r="E35" s="163">
        <v>400</v>
      </c>
      <c r="F35" s="168" t="s">
        <v>5</v>
      </c>
      <c r="G35" s="248"/>
      <c r="H35" s="272">
        <f t="shared" si="0"/>
        <v>0</v>
      </c>
      <c r="I35" s="248">
        <v>20</v>
      </c>
      <c r="J35" s="272">
        <f t="shared" si="1"/>
        <v>0</v>
      </c>
    </row>
    <row r="36" spans="1:10" s="284" customFormat="1" ht="22.5" x14ac:dyDescent="0.2">
      <c r="A36" s="33" t="s">
        <v>504</v>
      </c>
      <c r="B36" s="92" t="s">
        <v>505</v>
      </c>
      <c r="C36" s="247" t="s">
        <v>31</v>
      </c>
      <c r="D36" s="247" t="s">
        <v>31</v>
      </c>
      <c r="E36" s="355">
        <v>300</v>
      </c>
      <c r="F36" s="168" t="s">
        <v>5</v>
      </c>
      <c r="G36" s="248"/>
      <c r="H36" s="272">
        <f t="shared" si="0"/>
        <v>0</v>
      </c>
      <c r="I36" s="248">
        <v>20</v>
      </c>
      <c r="J36" s="272">
        <f t="shared" si="1"/>
        <v>0</v>
      </c>
    </row>
    <row r="37" spans="1:10" s="88" customFormat="1" x14ac:dyDescent="0.2">
      <c r="A37" s="33" t="s">
        <v>278</v>
      </c>
      <c r="B37" s="17" t="s">
        <v>507</v>
      </c>
      <c r="C37" s="247" t="s">
        <v>31</v>
      </c>
      <c r="D37" s="247" t="s">
        <v>31</v>
      </c>
      <c r="E37" s="167">
        <v>120</v>
      </c>
      <c r="F37" s="168" t="s">
        <v>5</v>
      </c>
      <c r="G37" s="248"/>
      <c r="H37" s="272">
        <f t="shared" si="0"/>
        <v>0</v>
      </c>
      <c r="I37" s="248">
        <v>20</v>
      </c>
      <c r="J37" s="272">
        <f t="shared" si="1"/>
        <v>0</v>
      </c>
    </row>
    <row r="38" spans="1:10" x14ac:dyDescent="0.2">
      <c r="A38" s="33" t="s">
        <v>513</v>
      </c>
      <c r="B38" s="165" t="s">
        <v>514</v>
      </c>
      <c r="C38" s="247" t="s">
        <v>31</v>
      </c>
      <c r="D38" s="247" t="s">
        <v>31</v>
      </c>
      <c r="E38" s="77">
        <v>80</v>
      </c>
      <c r="F38" s="168" t="s">
        <v>5</v>
      </c>
      <c r="G38" s="248"/>
      <c r="H38" s="272">
        <f t="shared" si="0"/>
        <v>0</v>
      </c>
      <c r="I38" s="248">
        <v>20</v>
      </c>
      <c r="J38" s="272">
        <f t="shared" si="1"/>
        <v>0</v>
      </c>
    </row>
    <row r="39" spans="1:10" s="88" customFormat="1" x14ac:dyDescent="0.2">
      <c r="A39" s="33" t="s">
        <v>411</v>
      </c>
      <c r="B39" s="165" t="s">
        <v>412</v>
      </c>
      <c r="C39" s="247" t="s">
        <v>31</v>
      </c>
      <c r="D39" s="247" t="s">
        <v>31</v>
      </c>
      <c r="E39" s="77">
        <v>2000</v>
      </c>
      <c r="F39" s="168" t="s">
        <v>65</v>
      </c>
      <c r="G39" s="248"/>
      <c r="H39" s="272">
        <f t="shared" si="0"/>
        <v>0</v>
      </c>
      <c r="I39" s="248">
        <v>20</v>
      </c>
      <c r="J39" s="272">
        <f t="shared" si="1"/>
        <v>0</v>
      </c>
    </row>
    <row r="40" spans="1:10" s="284" customFormat="1" ht="22.5" x14ac:dyDescent="0.2">
      <c r="A40" s="33" t="s">
        <v>501</v>
      </c>
      <c r="B40" s="165" t="s">
        <v>502</v>
      </c>
      <c r="C40" s="247" t="s">
        <v>31</v>
      </c>
      <c r="D40" s="247" t="s">
        <v>31</v>
      </c>
      <c r="E40" s="77">
        <v>300</v>
      </c>
      <c r="F40" s="168" t="s">
        <v>5</v>
      </c>
      <c r="G40" s="248"/>
      <c r="H40" s="272">
        <f t="shared" si="0"/>
        <v>0</v>
      </c>
      <c r="I40" s="248">
        <v>20</v>
      </c>
      <c r="J40" s="272">
        <f t="shared" si="1"/>
        <v>0</v>
      </c>
    </row>
    <row r="41" spans="1:10" hidden="1" x14ac:dyDescent="0.2">
      <c r="A41" s="154" t="s">
        <v>277</v>
      </c>
      <c r="B41" s="165"/>
      <c r="C41" s="247" t="s">
        <v>31</v>
      </c>
      <c r="D41" s="247" t="s">
        <v>31</v>
      </c>
      <c r="E41" s="77"/>
      <c r="F41" s="168" t="s">
        <v>65</v>
      </c>
      <c r="G41" s="248" t="s">
        <v>31</v>
      </c>
      <c r="H41" s="272" t="e">
        <f t="shared" ref="H41" si="2">SUM(E41*G41)</f>
        <v>#VALUE!</v>
      </c>
      <c r="I41" s="248" t="s">
        <v>31</v>
      </c>
      <c r="J41" s="272" t="e">
        <f t="shared" si="1"/>
        <v>#VALUE!</v>
      </c>
    </row>
    <row r="42" spans="1:10" s="19" customFormat="1" x14ac:dyDescent="0.25">
      <c r="A42" s="138"/>
      <c r="B42" s="138"/>
      <c r="C42" s="138"/>
      <c r="D42" s="138"/>
      <c r="E42" s="138"/>
      <c r="F42" s="138"/>
      <c r="G42" s="412" t="s">
        <v>166</v>
      </c>
      <c r="H42" s="414">
        <f>H15+H16+H17+H18+H19+H21+H22+H23+H24+H25+H26+H27+H28+H29+H30+H31+H32+H33+H34+H35+H36+H37+H38+H39+H40</f>
        <v>0</v>
      </c>
      <c r="I42" s="412" t="s">
        <v>167</v>
      </c>
      <c r="J42" s="416">
        <f>J15+J16+J17+J18+J19+J21+J22+J23+J24+J25+J26+J27+J28+J29+J30+J31+J32+J33+J34+J35+J36+J37+J38+J39+J40</f>
        <v>0</v>
      </c>
    </row>
    <row r="43" spans="1:10" s="19" customFormat="1" ht="32.25" customHeight="1" x14ac:dyDescent="0.25">
      <c r="A43" s="136" t="s">
        <v>46</v>
      </c>
      <c r="B43" s="136" t="s">
        <v>337</v>
      </c>
      <c r="C43" s="138"/>
      <c r="D43" s="138"/>
      <c r="E43" s="138"/>
      <c r="F43" s="138"/>
      <c r="G43" s="413"/>
      <c r="H43" s="415"/>
      <c r="I43" s="413"/>
      <c r="J43" s="417"/>
    </row>
    <row r="44" spans="1:10" s="19" customFormat="1" ht="23.25" customHeight="1" x14ac:dyDescent="0.25">
      <c r="A44" s="111" t="s">
        <v>47</v>
      </c>
      <c r="B44" s="112" t="s">
        <v>48</v>
      </c>
      <c r="C44" s="138"/>
      <c r="D44" s="448"/>
      <c r="E44" s="449"/>
      <c r="F44" s="449"/>
      <c r="G44" s="138"/>
      <c r="H44" s="138"/>
      <c r="I44" s="138"/>
      <c r="J44" s="138"/>
    </row>
    <row r="45" spans="1:10" s="19" customFormat="1" ht="23.25" customHeight="1" x14ac:dyDescent="0.25">
      <c r="A45" s="138"/>
      <c r="B45" s="138"/>
      <c r="C45" s="138"/>
      <c r="D45" s="138"/>
      <c r="E45" s="138"/>
      <c r="F45" s="138"/>
      <c r="G45" s="138"/>
      <c r="H45" s="138"/>
      <c r="I45" s="138"/>
      <c r="J45" s="138"/>
    </row>
    <row r="46" spans="1:10" s="140" customFormat="1" ht="43.5" customHeight="1" x14ac:dyDescent="0.2">
      <c r="A46" s="400" t="s">
        <v>54</v>
      </c>
      <c r="B46" s="401"/>
      <c r="C46" s="401"/>
      <c r="D46" s="401"/>
      <c r="E46" s="401"/>
      <c r="F46" s="401"/>
      <c r="G46" s="401"/>
      <c r="H46" s="401"/>
      <c r="I46" s="401"/>
    </row>
    <row r="47" spans="1:10" s="140" customFormat="1" ht="44.25" customHeight="1" x14ac:dyDescent="0.2">
      <c r="A47" s="402" t="s">
        <v>55</v>
      </c>
      <c r="B47" s="403"/>
      <c r="C47" s="403"/>
      <c r="D47" s="403"/>
      <c r="E47" s="403"/>
      <c r="F47" s="403"/>
      <c r="G47" s="403"/>
      <c r="H47" s="403"/>
      <c r="I47" s="403"/>
    </row>
    <row r="48" spans="1:10" s="140" customFormat="1" ht="11.25" x14ac:dyDescent="0.2">
      <c r="A48" s="402" t="s">
        <v>56</v>
      </c>
      <c r="B48" s="403"/>
      <c r="C48" s="403"/>
      <c r="D48" s="403"/>
      <c r="E48" s="403"/>
      <c r="F48" s="403"/>
      <c r="G48" s="403"/>
      <c r="H48" s="403"/>
      <c r="I48" s="403"/>
    </row>
    <row r="49" spans="1:10" s="140" customFormat="1" ht="11.25" x14ac:dyDescent="0.2">
      <c r="A49" s="404" t="s">
        <v>57</v>
      </c>
      <c r="B49" s="405"/>
      <c r="C49" s="405"/>
      <c r="D49" s="405"/>
      <c r="E49" s="405"/>
      <c r="F49" s="405"/>
      <c r="G49" s="405"/>
      <c r="H49" s="405"/>
      <c r="I49" s="405"/>
    </row>
    <row r="50" spans="1:10" s="140" customFormat="1" ht="11.25" x14ac:dyDescent="0.2">
      <c r="A50" s="152"/>
      <c r="B50" s="153"/>
      <c r="C50" s="153"/>
      <c r="D50" s="153"/>
      <c r="E50" s="153"/>
      <c r="F50" s="153"/>
      <c r="G50" s="153"/>
      <c r="H50" s="153"/>
      <c r="I50" s="153"/>
    </row>
    <row r="51" spans="1:10" s="140" customFormat="1" ht="11.25" x14ac:dyDescent="0.2">
      <c r="A51" s="404" t="s">
        <v>58</v>
      </c>
      <c r="B51" s="405"/>
      <c r="C51" s="405"/>
      <c r="D51" s="405"/>
      <c r="E51" s="405"/>
      <c r="F51" s="405"/>
      <c r="G51" s="405"/>
      <c r="H51" s="405"/>
      <c r="I51" s="405"/>
    </row>
    <row r="52" spans="1:10" s="140" customFormat="1" ht="11.25" x14ac:dyDescent="0.2">
      <c r="A52" s="143"/>
      <c r="B52" s="113"/>
      <c r="C52" s="144"/>
      <c r="D52" s="144"/>
      <c r="E52" s="144"/>
      <c r="F52" s="144"/>
      <c r="G52" s="145"/>
      <c r="H52" s="145"/>
      <c r="I52" s="146"/>
    </row>
    <row r="53" spans="1:10" s="140" customFormat="1" ht="11.25" x14ac:dyDescent="0.2">
      <c r="A53" s="143"/>
      <c r="B53" s="113"/>
      <c r="C53" s="144"/>
      <c r="D53" s="144"/>
      <c r="E53" s="144"/>
      <c r="F53" s="144"/>
      <c r="G53" s="145"/>
      <c r="H53" s="145"/>
      <c r="I53" s="146"/>
    </row>
    <row r="54" spans="1:10" s="114" customFormat="1" ht="11.25" x14ac:dyDescent="0.2">
      <c r="A54" s="147"/>
    </row>
    <row r="55" spans="1:10" s="114" customFormat="1" ht="11.25" x14ac:dyDescent="0.2">
      <c r="A55" s="148"/>
      <c r="B55" s="115" t="s">
        <v>59</v>
      </c>
      <c r="C55" s="149"/>
      <c r="D55" s="149"/>
      <c r="E55" s="150"/>
      <c r="F55" s="150"/>
    </row>
    <row r="56" spans="1:10" s="114" customFormat="1" ht="11.25" x14ac:dyDescent="0.2">
      <c r="A56" s="148"/>
      <c r="B56" s="151" t="s">
        <v>60</v>
      </c>
      <c r="C56" s="149"/>
      <c r="D56" s="149"/>
      <c r="E56" s="421" t="s">
        <v>165</v>
      </c>
      <c r="F56" s="421"/>
    </row>
    <row r="57" spans="1:10" s="49" customFormat="1" x14ac:dyDescent="0.25">
      <c r="A57" s="138"/>
      <c r="B57" s="138"/>
      <c r="C57" s="138"/>
      <c r="D57" s="138"/>
      <c r="E57" s="138"/>
      <c r="F57" s="138"/>
      <c r="G57" s="138"/>
      <c r="H57" s="138"/>
      <c r="I57" s="138"/>
      <c r="J57" s="138"/>
    </row>
    <row r="58" spans="1:10" x14ac:dyDescent="0.25">
      <c r="A58" s="19"/>
    </row>
    <row r="59" spans="1:10" x14ac:dyDescent="0.25">
      <c r="A59" s="19"/>
    </row>
    <row r="60" spans="1:10" x14ac:dyDescent="0.25">
      <c r="A60" s="19"/>
    </row>
    <row r="61" spans="1:10" x14ac:dyDescent="0.25">
      <c r="A61" s="19"/>
    </row>
    <row r="62" spans="1:10" x14ac:dyDescent="0.25">
      <c r="A62" s="19"/>
    </row>
    <row r="63" spans="1:10" x14ac:dyDescent="0.25">
      <c r="A63" s="19"/>
    </row>
    <row r="64" spans="1:10" x14ac:dyDescent="0.25">
      <c r="A64" s="19"/>
    </row>
    <row r="65" spans="1:1" x14ac:dyDescent="0.25">
      <c r="A65" s="19"/>
    </row>
    <row r="66" spans="1:1" x14ac:dyDescent="0.25">
      <c r="A66" s="19"/>
    </row>
    <row r="67" spans="1:1" x14ac:dyDescent="0.25">
      <c r="A67" s="19"/>
    </row>
    <row r="68" spans="1:1" x14ac:dyDescent="0.25">
      <c r="A68" s="19"/>
    </row>
    <row r="69" spans="1:1" x14ac:dyDescent="0.25">
      <c r="A69" s="19"/>
    </row>
    <row r="70" spans="1:1" x14ac:dyDescent="0.25">
      <c r="A70" s="19"/>
    </row>
    <row r="71" spans="1:1" x14ac:dyDescent="0.25">
      <c r="A71" s="19"/>
    </row>
    <row r="72" spans="1:1" x14ac:dyDescent="0.25">
      <c r="A72" s="19"/>
    </row>
    <row r="73" spans="1:1" x14ac:dyDescent="0.25">
      <c r="A73" s="19"/>
    </row>
    <row r="74" spans="1:1" x14ac:dyDescent="0.25">
      <c r="A74" s="19"/>
    </row>
    <row r="75" spans="1:1" x14ac:dyDescent="0.25">
      <c r="A75" s="19"/>
    </row>
    <row r="76" spans="1:1" x14ac:dyDescent="0.25">
      <c r="A76" s="19"/>
    </row>
    <row r="77" spans="1:1" x14ac:dyDescent="0.25">
      <c r="A77" s="19"/>
    </row>
    <row r="78" spans="1:1" x14ac:dyDescent="0.25">
      <c r="A78" s="19"/>
    </row>
    <row r="79" spans="1:1" x14ac:dyDescent="0.25">
      <c r="A79" s="19"/>
    </row>
    <row r="80" spans="1:1" x14ac:dyDescent="0.25">
      <c r="A80" s="19"/>
    </row>
    <row r="81" spans="1:1" x14ac:dyDescent="0.25">
      <c r="A81" s="19"/>
    </row>
    <row r="82" spans="1:1" x14ac:dyDescent="0.25">
      <c r="A82" s="19"/>
    </row>
    <row r="83" spans="1:1" x14ac:dyDescent="0.25">
      <c r="A83" s="19"/>
    </row>
    <row r="84" spans="1:1" x14ac:dyDescent="0.25">
      <c r="A84" s="19"/>
    </row>
    <row r="85" spans="1:1" x14ac:dyDescent="0.25">
      <c r="A85" s="19"/>
    </row>
    <row r="86" spans="1:1" x14ac:dyDescent="0.25">
      <c r="A86" s="19"/>
    </row>
    <row r="87" spans="1:1" x14ac:dyDescent="0.25">
      <c r="A87" s="19"/>
    </row>
    <row r="88" spans="1:1" x14ac:dyDescent="0.25">
      <c r="A88" s="19"/>
    </row>
    <row r="89" spans="1:1" x14ac:dyDescent="0.25">
      <c r="A89" s="19"/>
    </row>
    <row r="90" spans="1:1" x14ac:dyDescent="0.25">
      <c r="A90" s="19"/>
    </row>
    <row r="91" spans="1:1" x14ac:dyDescent="0.25">
      <c r="A91" s="19"/>
    </row>
    <row r="92" spans="1:1" x14ac:dyDescent="0.25">
      <c r="A92" s="19"/>
    </row>
    <row r="93" spans="1:1" x14ac:dyDescent="0.25">
      <c r="A93" s="19"/>
    </row>
    <row r="94" spans="1:1" x14ac:dyDescent="0.25">
      <c r="A94" s="19"/>
    </row>
    <row r="95" spans="1:1" x14ac:dyDescent="0.25">
      <c r="A95" s="19"/>
    </row>
    <row r="96" spans="1:1" x14ac:dyDescent="0.25">
      <c r="A96" s="19"/>
    </row>
    <row r="97" spans="1:1" x14ac:dyDescent="0.25">
      <c r="A97" s="19"/>
    </row>
    <row r="98" spans="1:1" x14ac:dyDescent="0.25">
      <c r="A98" s="19"/>
    </row>
    <row r="99" spans="1:1" x14ac:dyDescent="0.25">
      <c r="A99" s="19"/>
    </row>
    <row r="100" spans="1:1" x14ac:dyDescent="0.25">
      <c r="A100" s="19"/>
    </row>
    <row r="101" spans="1:1" x14ac:dyDescent="0.25">
      <c r="A101" s="19"/>
    </row>
    <row r="102" spans="1:1" x14ac:dyDescent="0.25">
      <c r="A102" s="19"/>
    </row>
    <row r="103" spans="1:1" x14ac:dyDescent="0.25">
      <c r="A103" s="19"/>
    </row>
    <row r="104" spans="1:1" x14ac:dyDescent="0.25">
      <c r="A104" s="19"/>
    </row>
    <row r="105" spans="1:1" x14ac:dyDescent="0.25">
      <c r="A105" s="19"/>
    </row>
    <row r="106" spans="1:1" x14ac:dyDescent="0.25">
      <c r="A106" s="19"/>
    </row>
    <row r="107" spans="1:1" x14ac:dyDescent="0.25">
      <c r="A107" s="19"/>
    </row>
    <row r="108" spans="1:1" x14ac:dyDescent="0.25">
      <c r="A108" s="19"/>
    </row>
    <row r="109" spans="1:1" x14ac:dyDescent="0.25">
      <c r="A109" s="19"/>
    </row>
    <row r="110" spans="1:1" x14ac:dyDescent="0.25">
      <c r="A110" s="19"/>
    </row>
    <row r="111" spans="1:1" x14ac:dyDescent="0.25">
      <c r="A111" s="19"/>
    </row>
    <row r="112" spans="1:1" x14ac:dyDescent="0.25">
      <c r="A112" s="19"/>
    </row>
    <row r="113" spans="1:1" x14ac:dyDescent="0.25">
      <c r="A113" s="19"/>
    </row>
    <row r="114" spans="1:1" x14ac:dyDescent="0.25">
      <c r="A114" s="19"/>
    </row>
    <row r="115" spans="1:1" x14ac:dyDescent="0.25">
      <c r="A115" s="19"/>
    </row>
    <row r="116" spans="1:1" x14ac:dyDescent="0.25">
      <c r="A116" s="19"/>
    </row>
    <row r="117" spans="1:1" x14ac:dyDescent="0.25">
      <c r="A117" s="19"/>
    </row>
    <row r="118" spans="1:1" x14ac:dyDescent="0.25">
      <c r="A118" s="19"/>
    </row>
    <row r="119" spans="1:1" x14ac:dyDescent="0.25">
      <c r="A119" s="19"/>
    </row>
    <row r="120" spans="1:1" x14ac:dyDescent="0.25">
      <c r="A120" s="19"/>
    </row>
    <row r="121" spans="1:1" x14ac:dyDescent="0.25">
      <c r="A121" s="19"/>
    </row>
    <row r="122" spans="1:1" x14ac:dyDescent="0.25">
      <c r="A122" s="19"/>
    </row>
    <row r="123" spans="1:1" x14ac:dyDescent="0.25">
      <c r="A123" s="19"/>
    </row>
    <row r="124" spans="1:1" x14ac:dyDescent="0.25">
      <c r="A124" s="19"/>
    </row>
    <row r="125" spans="1:1" x14ac:dyDescent="0.25">
      <c r="A125" s="19"/>
    </row>
    <row r="126" spans="1:1" x14ac:dyDescent="0.25">
      <c r="A126" s="19"/>
    </row>
    <row r="127" spans="1:1" x14ac:dyDescent="0.25">
      <c r="A127" s="19"/>
    </row>
    <row r="128" spans="1:1" x14ac:dyDescent="0.25">
      <c r="A128" s="19"/>
    </row>
    <row r="129" spans="1:1" x14ac:dyDescent="0.25">
      <c r="A129" s="19"/>
    </row>
    <row r="130" spans="1:1" x14ac:dyDescent="0.25">
      <c r="A130" s="19"/>
    </row>
    <row r="131" spans="1:1" x14ac:dyDescent="0.25">
      <c r="A131" s="19"/>
    </row>
    <row r="132" spans="1:1" x14ac:dyDescent="0.25">
      <c r="A132" s="19"/>
    </row>
    <row r="133" spans="1:1" x14ac:dyDescent="0.25">
      <c r="A133" s="19"/>
    </row>
    <row r="134" spans="1:1" x14ac:dyDescent="0.25">
      <c r="A134" s="19"/>
    </row>
    <row r="135" spans="1:1" x14ac:dyDescent="0.25">
      <c r="A135" s="19"/>
    </row>
    <row r="136" spans="1:1" x14ac:dyDescent="0.25">
      <c r="A136" s="19"/>
    </row>
    <row r="137" spans="1:1" x14ac:dyDescent="0.25">
      <c r="A137" s="19"/>
    </row>
    <row r="138" spans="1:1" x14ac:dyDescent="0.25">
      <c r="A138" s="19"/>
    </row>
    <row r="139" spans="1:1" x14ac:dyDescent="0.25">
      <c r="A139" s="19"/>
    </row>
    <row r="140" spans="1:1" x14ac:dyDescent="0.25">
      <c r="A140" s="19"/>
    </row>
    <row r="141" spans="1:1" x14ac:dyDescent="0.25">
      <c r="A141" s="19"/>
    </row>
    <row r="142" spans="1:1" x14ac:dyDescent="0.25">
      <c r="A142" s="19"/>
    </row>
    <row r="143" spans="1:1" x14ac:dyDescent="0.25">
      <c r="A143" s="19"/>
    </row>
    <row r="144" spans="1:1" x14ac:dyDescent="0.25">
      <c r="A144" s="19"/>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row r="174" spans="1:1" x14ac:dyDescent="0.25">
      <c r="A174" s="19"/>
    </row>
    <row r="175" spans="1:1" x14ac:dyDescent="0.25">
      <c r="A175" s="19"/>
    </row>
    <row r="176" spans="1:1" x14ac:dyDescent="0.25">
      <c r="A176" s="19"/>
    </row>
    <row r="177" spans="1:1" x14ac:dyDescent="0.25">
      <c r="A177" s="19"/>
    </row>
    <row r="178" spans="1:1" x14ac:dyDescent="0.25">
      <c r="A178" s="19"/>
    </row>
    <row r="179" spans="1:1" x14ac:dyDescent="0.25">
      <c r="A179" s="19"/>
    </row>
    <row r="180" spans="1:1" x14ac:dyDescent="0.25">
      <c r="A180" s="19"/>
    </row>
    <row r="181" spans="1:1" x14ac:dyDescent="0.25">
      <c r="A181" s="19"/>
    </row>
    <row r="182" spans="1:1" x14ac:dyDescent="0.25">
      <c r="A182" s="19"/>
    </row>
    <row r="183" spans="1:1" x14ac:dyDescent="0.25">
      <c r="A183" s="19"/>
    </row>
    <row r="184" spans="1:1" x14ac:dyDescent="0.25">
      <c r="A184" s="19"/>
    </row>
    <row r="185" spans="1:1" x14ac:dyDescent="0.25">
      <c r="A185" s="19"/>
    </row>
    <row r="186" spans="1:1" x14ac:dyDescent="0.25">
      <c r="A186" s="19"/>
    </row>
    <row r="187" spans="1:1" x14ac:dyDescent="0.25">
      <c r="A187" s="19"/>
    </row>
    <row r="188" spans="1:1" x14ac:dyDescent="0.25">
      <c r="A188" s="19"/>
    </row>
    <row r="189" spans="1:1" x14ac:dyDescent="0.25">
      <c r="A189" s="19"/>
    </row>
    <row r="190" spans="1:1" x14ac:dyDescent="0.25">
      <c r="A190" s="19"/>
    </row>
    <row r="191" spans="1:1" x14ac:dyDescent="0.25">
      <c r="A191" s="19"/>
    </row>
    <row r="192" spans="1:1" x14ac:dyDescent="0.25">
      <c r="A192" s="19"/>
    </row>
    <row r="193" spans="1:1" x14ac:dyDescent="0.25">
      <c r="A193" s="19"/>
    </row>
    <row r="194" spans="1:1" x14ac:dyDescent="0.25">
      <c r="A194" s="19"/>
    </row>
    <row r="195" spans="1:1" x14ac:dyDescent="0.25">
      <c r="A195" s="19"/>
    </row>
    <row r="196" spans="1:1" x14ac:dyDescent="0.25">
      <c r="A196" s="19"/>
    </row>
    <row r="197" spans="1:1" x14ac:dyDescent="0.25">
      <c r="A197" s="19"/>
    </row>
    <row r="198" spans="1:1" x14ac:dyDescent="0.25">
      <c r="A198" s="19"/>
    </row>
    <row r="199" spans="1:1" x14ac:dyDescent="0.25">
      <c r="A199" s="19"/>
    </row>
    <row r="200" spans="1:1" x14ac:dyDescent="0.25">
      <c r="A200" s="19"/>
    </row>
    <row r="201" spans="1:1" x14ac:dyDescent="0.25">
      <c r="A201" s="19"/>
    </row>
    <row r="202" spans="1:1" x14ac:dyDescent="0.25">
      <c r="A202" s="19"/>
    </row>
    <row r="203" spans="1:1" x14ac:dyDescent="0.25">
      <c r="A203" s="19"/>
    </row>
    <row r="204" spans="1:1" x14ac:dyDescent="0.25">
      <c r="A204" s="19"/>
    </row>
    <row r="205" spans="1:1" x14ac:dyDescent="0.25">
      <c r="A205" s="19"/>
    </row>
    <row r="206" spans="1:1" x14ac:dyDescent="0.25">
      <c r="A206" s="19"/>
    </row>
    <row r="207" spans="1:1" x14ac:dyDescent="0.25">
      <c r="A207" s="19"/>
    </row>
    <row r="208" spans="1:1" x14ac:dyDescent="0.25">
      <c r="A208" s="19"/>
    </row>
    <row r="209" spans="1:1" x14ac:dyDescent="0.25">
      <c r="A209" s="19"/>
    </row>
    <row r="210" spans="1:1" x14ac:dyDescent="0.25">
      <c r="A210" s="19"/>
    </row>
    <row r="211" spans="1:1" x14ac:dyDescent="0.25">
      <c r="A211" s="19"/>
    </row>
    <row r="212" spans="1:1" x14ac:dyDescent="0.25">
      <c r="A212" s="19"/>
    </row>
    <row r="213" spans="1:1" x14ac:dyDescent="0.25">
      <c r="A213" s="19"/>
    </row>
    <row r="214" spans="1:1" x14ac:dyDescent="0.25">
      <c r="A214" s="19"/>
    </row>
    <row r="215" spans="1:1" x14ac:dyDescent="0.25">
      <c r="A215" s="19"/>
    </row>
    <row r="216" spans="1:1" x14ac:dyDescent="0.25">
      <c r="A216" s="19"/>
    </row>
    <row r="217" spans="1:1" x14ac:dyDescent="0.25">
      <c r="A217" s="19"/>
    </row>
    <row r="218" spans="1:1" x14ac:dyDescent="0.25">
      <c r="A218" s="19"/>
    </row>
    <row r="219" spans="1:1" x14ac:dyDescent="0.25">
      <c r="A219" s="19"/>
    </row>
    <row r="220" spans="1:1" x14ac:dyDescent="0.25">
      <c r="A220" s="19"/>
    </row>
    <row r="221" spans="1:1" x14ac:dyDescent="0.25">
      <c r="A221" s="19"/>
    </row>
    <row r="222" spans="1:1" x14ac:dyDescent="0.25">
      <c r="A222" s="19"/>
    </row>
    <row r="223" spans="1:1" x14ac:dyDescent="0.25">
      <c r="A223" s="19"/>
    </row>
    <row r="224" spans="1:1" x14ac:dyDescent="0.25">
      <c r="A224" s="19"/>
    </row>
    <row r="225" spans="1:1" x14ac:dyDescent="0.25">
      <c r="A225" s="19"/>
    </row>
    <row r="226" spans="1:1" x14ac:dyDescent="0.25">
      <c r="A226" s="19"/>
    </row>
    <row r="227" spans="1:1" x14ac:dyDescent="0.25">
      <c r="A227" s="19"/>
    </row>
    <row r="228" spans="1:1" x14ac:dyDescent="0.25">
      <c r="A228" s="19"/>
    </row>
    <row r="229" spans="1:1" x14ac:dyDescent="0.25">
      <c r="A229" s="19"/>
    </row>
    <row r="230" spans="1:1" x14ac:dyDescent="0.25">
      <c r="A230" s="19"/>
    </row>
    <row r="231" spans="1:1" x14ac:dyDescent="0.25">
      <c r="A231" s="19"/>
    </row>
    <row r="232" spans="1:1" x14ac:dyDescent="0.25">
      <c r="A232" s="19"/>
    </row>
    <row r="233" spans="1:1" x14ac:dyDescent="0.25">
      <c r="A233" s="19"/>
    </row>
    <row r="234" spans="1:1" x14ac:dyDescent="0.25">
      <c r="A234" s="19"/>
    </row>
    <row r="235" spans="1:1" x14ac:dyDescent="0.25">
      <c r="A235" s="19"/>
    </row>
    <row r="236" spans="1:1" x14ac:dyDescent="0.25">
      <c r="A236" s="19"/>
    </row>
    <row r="237" spans="1:1" x14ac:dyDescent="0.25">
      <c r="A237" s="19"/>
    </row>
    <row r="238" spans="1:1" x14ac:dyDescent="0.25">
      <c r="A238" s="19"/>
    </row>
    <row r="239" spans="1:1" x14ac:dyDescent="0.25">
      <c r="A239" s="19"/>
    </row>
    <row r="240" spans="1:1" x14ac:dyDescent="0.25">
      <c r="A240" s="19"/>
    </row>
    <row r="241" spans="1:1" x14ac:dyDescent="0.25">
      <c r="A241" s="19"/>
    </row>
    <row r="242" spans="1:1" x14ac:dyDescent="0.25">
      <c r="A242" s="19"/>
    </row>
    <row r="243" spans="1:1" x14ac:dyDescent="0.25">
      <c r="A243" s="19"/>
    </row>
    <row r="244" spans="1:1" x14ac:dyDescent="0.25">
      <c r="A244" s="19"/>
    </row>
    <row r="245" spans="1:1" x14ac:dyDescent="0.25">
      <c r="A245" s="19"/>
    </row>
    <row r="246" spans="1:1" x14ac:dyDescent="0.25">
      <c r="A246" s="19"/>
    </row>
    <row r="247" spans="1:1" x14ac:dyDescent="0.25">
      <c r="A247" s="19"/>
    </row>
    <row r="248" spans="1:1" x14ac:dyDescent="0.25">
      <c r="A248" s="19"/>
    </row>
    <row r="249" spans="1:1" x14ac:dyDescent="0.25">
      <c r="A249" s="19"/>
    </row>
    <row r="250" spans="1:1" x14ac:dyDescent="0.25">
      <c r="A250" s="19"/>
    </row>
    <row r="251" spans="1:1" x14ac:dyDescent="0.25">
      <c r="A251" s="19"/>
    </row>
    <row r="252" spans="1:1" x14ac:dyDescent="0.25">
      <c r="A252" s="19"/>
    </row>
    <row r="253" spans="1:1" x14ac:dyDescent="0.25">
      <c r="A253" s="19"/>
    </row>
    <row r="254" spans="1:1" x14ac:dyDescent="0.25">
      <c r="A254" s="19"/>
    </row>
    <row r="255" spans="1:1" x14ac:dyDescent="0.25">
      <c r="A255" s="19"/>
    </row>
    <row r="256" spans="1:1" x14ac:dyDescent="0.25">
      <c r="A256" s="19"/>
    </row>
    <row r="257" spans="1:1" x14ac:dyDescent="0.25">
      <c r="A257" s="19"/>
    </row>
    <row r="258" spans="1:1" x14ac:dyDescent="0.25">
      <c r="A258" s="19"/>
    </row>
    <row r="259" spans="1:1" x14ac:dyDescent="0.25">
      <c r="A259" s="19"/>
    </row>
    <row r="260" spans="1:1" x14ac:dyDescent="0.25">
      <c r="A260" s="19"/>
    </row>
    <row r="261" spans="1:1" x14ac:dyDescent="0.25">
      <c r="A261" s="19"/>
    </row>
    <row r="262" spans="1:1" x14ac:dyDescent="0.25">
      <c r="A262" s="19"/>
    </row>
    <row r="263" spans="1:1" x14ac:dyDescent="0.25">
      <c r="A263" s="19"/>
    </row>
    <row r="264" spans="1:1" x14ac:dyDescent="0.25">
      <c r="A264" s="19"/>
    </row>
    <row r="265" spans="1:1" x14ac:dyDescent="0.25">
      <c r="A265" s="19"/>
    </row>
    <row r="266" spans="1:1" x14ac:dyDescent="0.25">
      <c r="A266" s="19"/>
    </row>
    <row r="267" spans="1:1" x14ac:dyDescent="0.25">
      <c r="A267" s="19"/>
    </row>
    <row r="268" spans="1:1" x14ac:dyDescent="0.25">
      <c r="A268" s="19"/>
    </row>
    <row r="269" spans="1:1" x14ac:dyDescent="0.25">
      <c r="A269" s="19"/>
    </row>
    <row r="270" spans="1:1" x14ac:dyDescent="0.25">
      <c r="A270" s="19"/>
    </row>
    <row r="271" spans="1:1" x14ac:dyDescent="0.25">
      <c r="A271" s="19"/>
    </row>
    <row r="272" spans="1:1" x14ac:dyDescent="0.25">
      <c r="A272" s="19"/>
    </row>
    <row r="273" spans="1:1" x14ac:dyDescent="0.25">
      <c r="A273" s="19"/>
    </row>
    <row r="274" spans="1:1" x14ac:dyDescent="0.25">
      <c r="A274" s="19"/>
    </row>
    <row r="275" spans="1:1" x14ac:dyDescent="0.25">
      <c r="A275" s="19"/>
    </row>
    <row r="276" spans="1:1" x14ac:dyDescent="0.25">
      <c r="A276" s="19"/>
    </row>
    <row r="277" spans="1:1" x14ac:dyDescent="0.25">
      <c r="A277" s="19"/>
    </row>
    <row r="278" spans="1:1" x14ac:dyDescent="0.25">
      <c r="A278" s="19"/>
    </row>
    <row r="279" spans="1:1" x14ac:dyDescent="0.25">
      <c r="A279" s="19"/>
    </row>
    <row r="280" spans="1:1" x14ac:dyDescent="0.25">
      <c r="A280" s="19"/>
    </row>
    <row r="281" spans="1:1" x14ac:dyDescent="0.25">
      <c r="A281" s="19"/>
    </row>
    <row r="282" spans="1:1" x14ac:dyDescent="0.25">
      <c r="A282" s="19"/>
    </row>
    <row r="283" spans="1:1" x14ac:dyDescent="0.25">
      <c r="A283" s="19"/>
    </row>
    <row r="284" spans="1:1" x14ac:dyDescent="0.25">
      <c r="A284" s="19"/>
    </row>
    <row r="285" spans="1:1" x14ac:dyDescent="0.25">
      <c r="A285" s="19"/>
    </row>
    <row r="286" spans="1:1" x14ac:dyDescent="0.25">
      <c r="A286" s="19"/>
    </row>
    <row r="287" spans="1:1" x14ac:dyDescent="0.25">
      <c r="A287" s="19"/>
    </row>
    <row r="288" spans="1:1" x14ac:dyDescent="0.25">
      <c r="A288" s="19"/>
    </row>
    <row r="289" spans="1:1" x14ac:dyDescent="0.25">
      <c r="A289" s="19"/>
    </row>
    <row r="290" spans="1:1" x14ac:dyDescent="0.25">
      <c r="A290" s="19"/>
    </row>
    <row r="291" spans="1:1" x14ac:dyDescent="0.25">
      <c r="A291" s="19"/>
    </row>
    <row r="292" spans="1:1" x14ac:dyDescent="0.25">
      <c r="A292" s="19"/>
    </row>
    <row r="293" spans="1:1" x14ac:dyDescent="0.25">
      <c r="A293" s="19"/>
    </row>
    <row r="294" spans="1:1" x14ac:dyDescent="0.25">
      <c r="A294" s="19"/>
    </row>
    <row r="295" spans="1:1" x14ac:dyDescent="0.25">
      <c r="A295" s="19"/>
    </row>
    <row r="296" spans="1:1" x14ac:dyDescent="0.25">
      <c r="A296" s="19"/>
    </row>
    <row r="297" spans="1:1" x14ac:dyDescent="0.25">
      <c r="A297" s="19"/>
    </row>
    <row r="298" spans="1:1" x14ac:dyDescent="0.25">
      <c r="A298" s="19"/>
    </row>
    <row r="299" spans="1:1" x14ac:dyDescent="0.25">
      <c r="A299" s="19"/>
    </row>
    <row r="300" spans="1:1" x14ac:dyDescent="0.25">
      <c r="A300" s="19"/>
    </row>
    <row r="301" spans="1:1" x14ac:dyDescent="0.25">
      <c r="A301" s="19"/>
    </row>
    <row r="302" spans="1:1" x14ac:dyDescent="0.25">
      <c r="A302" s="19"/>
    </row>
    <row r="303" spans="1:1" x14ac:dyDescent="0.25">
      <c r="A303" s="19"/>
    </row>
    <row r="304" spans="1:1" x14ac:dyDescent="0.25">
      <c r="A304" s="19"/>
    </row>
    <row r="305" spans="1:1" x14ac:dyDescent="0.25">
      <c r="A305" s="19"/>
    </row>
    <row r="306" spans="1:1" x14ac:dyDescent="0.25">
      <c r="A306" s="19"/>
    </row>
    <row r="307" spans="1:1" x14ac:dyDescent="0.25">
      <c r="A307" s="19"/>
    </row>
    <row r="308" spans="1:1" x14ac:dyDescent="0.25">
      <c r="A308" s="19"/>
    </row>
    <row r="309" spans="1:1" x14ac:dyDescent="0.25">
      <c r="A309" s="19"/>
    </row>
    <row r="310" spans="1:1" x14ac:dyDescent="0.25">
      <c r="A310" s="19"/>
    </row>
    <row r="311" spans="1:1" x14ac:dyDescent="0.25">
      <c r="A311" s="19"/>
    </row>
    <row r="312" spans="1:1" x14ac:dyDescent="0.25">
      <c r="A312" s="19"/>
    </row>
    <row r="313" spans="1:1" x14ac:dyDescent="0.25">
      <c r="A313" s="19"/>
    </row>
    <row r="314" spans="1:1" x14ac:dyDescent="0.25">
      <c r="A314" s="19"/>
    </row>
    <row r="315" spans="1:1" x14ac:dyDescent="0.25">
      <c r="A315" s="19"/>
    </row>
    <row r="316" spans="1:1" x14ac:dyDescent="0.25">
      <c r="A316" s="19"/>
    </row>
    <row r="317" spans="1:1" x14ac:dyDescent="0.25">
      <c r="A317" s="19"/>
    </row>
    <row r="318" spans="1:1" x14ac:dyDescent="0.25">
      <c r="A318" s="19"/>
    </row>
    <row r="319" spans="1:1" x14ac:dyDescent="0.25">
      <c r="A319" s="19"/>
    </row>
    <row r="320" spans="1:1" x14ac:dyDescent="0.25">
      <c r="A320" s="19"/>
    </row>
    <row r="321" spans="1:1" x14ac:dyDescent="0.25">
      <c r="A321" s="19"/>
    </row>
    <row r="322" spans="1:1" x14ac:dyDescent="0.25">
      <c r="A322" s="19"/>
    </row>
    <row r="323" spans="1:1" x14ac:dyDescent="0.25">
      <c r="A323" s="19"/>
    </row>
    <row r="324" spans="1:1" x14ac:dyDescent="0.25">
      <c r="A324" s="19"/>
    </row>
    <row r="325" spans="1:1" x14ac:dyDescent="0.25">
      <c r="A325" s="19"/>
    </row>
    <row r="326" spans="1:1" x14ac:dyDescent="0.25">
      <c r="A326" s="19"/>
    </row>
    <row r="327" spans="1:1" x14ac:dyDescent="0.25">
      <c r="A327" s="19"/>
    </row>
    <row r="328" spans="1:1" x14ac:dyDescent="0.25">
      <c r="A328" s="19"/>
    </row>
    <row r="329" spans="1:1" x14ac:dyDescent="0.25">
      <c r="A329" s="19"/>
    </row>
    <row r="330" spans="1:1" x14ac:dyDescent="0.25">
      <c r="A330" s="19"/>
    </row>
    <row r="331" spans="1:1" x14ac:dyDescent="0.25">
      <c r="A331" s="19"/>
    </row>
    <row r="332" spans="1:1" x14ac:dyDescent="0.25">
      <c r="A332" s="19"/>
    </row>
    <row r="333" spans="1:1" x14ac:dyDescent="0.25">
      <c r="A333" s="19"/>
    </row>
    <row r="334" spans="1:1" x14ac:dyDescent="0.25">
      <c r="A334" s="19"/>
    </row>
    <row r="335" spans="1:1" x14ac:dyDescent="0.25">
      <c r="A335" s="19"/>
    </row>
    <row r="336" spans="1:1" x14ac:dyDescent="0.25">
      <c r="A336" s="19"/>
    </row>
    <row r="337" spans="1:1" x14ac:dyDescent="0.25">
      <c r="A337" s="19"/>
    </row>
    <row r="338" spans="1:1" x14ac:dyDescent="0.25">
      <c r="A338" s="19"/>
    </row>
    <row r="339" spans="1:1" x14ac:dyDescent="0.25">
      <c r="A339" s="19"/>
    </row>
    <row r="340" spans="1:1" x14ac:dyDescent="0.25">
      <c r="A340" s="19"/>
    </row>
    <row r="341" spans="1:1" x14ac:dyDescent="0.25">
      <c r="A341" s="19"/>
    </row>
    <row r="342" spans="1:1" x14ac:dyDescent="0.25">
      <c r="A342" s="19"/>
    </row>
    <row r="343" spans="1:1" x14ac:dyDescent="0.25">
      <c r="A343" s="19"/>
    </row>
    <row r="344" spans="1:1" x14ac:dyDescent="0.25">
      <c r="A344" s="19"/>
    </row>
    <row r="345" spans="1:1" x14ac:dyDescent="0.25">
      <c r="A345" s="19"/>
    </row>
    <row r="346" spans="1:1" x14ac:dyDescent="0.25">
      <c r="A346" s="19"/>
    </row>
    <row r="347" spans="1:1" x14ac:dyDescent="0.25">
      <c r="A347" s="19"/>
    </row>
    <row r="348" spans="1:1" x14ac:dyDescent="0.25">
      <c r="A348" s="19"/>
    </row>
    <row r="349" spans="1:1" x14ac:dyDescent="0.25">
      <c r="A349" s="19"/>
    </row>
    <row r="350" spans="1:1" x14ac:dyDescent="0.25">
      <c r="A350" s="19"/>
    </row>
    <row r="351" spans="1:1" x14ac:dyDescent="0.25">
      <c r="A351" s="19"/>
    </row>
    <row r="352" spans="1:1" x14ac:dyDescent="0.25">
      <c r="A352" s="19"/>
    </row>
    <row r="353" spans="1:1" x14ac:dyDescent="0.25">
      <c r="A353" s="19"/>
    </row>
    <row r="354" spans="1:1" x14ac:dyDescent="0.25">
      <c r="A354" s="19"/>
    </row>
    <row r="355" spans="1:1" x14ac:dyDescent="0.25">
      <c r="A355" s="19"/>
    </row>
    <row r="356" spans="1:1" x14ac:dyDescent="0.25">
      <c r="A356" s="19"/>
    </row>
    <row r="357" spans="1:1" x14ac:dyDescent="0.25">
      <c r="A357" s="19"/>
    </row>
    <row r="358" spans="1:1" x14ac:dyDescent="0.25">
      <c r="A358" s="19"/>
    </row>
    <row r="359" spans="1:1" x14ac:dyDescent="0.25">
      <c r="A359" s="19"/>
    </row>
    <row r="360" spans="1:1" x14ac:dyDescent="0.25">
      <c r="A360" s="19"/>
    </row>
    <row r="361" spans="1:1" x14ac:dyDescent="0.25">
      <c r="A361" s="19"/>
    </row>
    <row r="362" spans="1:1" x14ac:dyDescent="0.25">
      <c r="A362" s="19"/>
    </row>
    <row r="363" spans="1:1" x14ac:dyDescent="0.25">
      <c r="A363" s="19"/>
    </row>
    <row r="364" spans="1:1" x14ac:dyDescent="0.25">
      <c r="A364" s="19"/>
    </row>
    <row r="365" spans="1:1" x14ac:dyDescent="0.25">
      <c r="A365" s="19"/>
    </row>
    <row r="366" spans="1:1" x14ac:dyDescent="0.25">
      <c r="A366" s="19"/>
    </row>
    <row r="367" spans="1:1" x14ac:dyDescent="0.25">
      <c r="A367" s="19"/>
    </row>
    <row r="368" spans="1:1" x14ac:dyDescent="0.25">
      <c r="A368" s="19"/>
    </row>
    <row r="369" spans="1:1" x14ac:dyDescent="0.25">
      <c r="A369" s="19"/>
    </row>
    <row r="370" spans="1:1" x14ac:dyDescent="0.25">
      <c r="A370" s="19"/>
    </row>
    <row r="371" spans="1:1" x14ac:dyDescent="0.25">
      <c r="A371" s="19"/>
    </row>
    <row r="372" spans="1:1" x14ac:dyDescent="0.25">
      <c r="A372" s="19"/>
    </row>
    <row r="373" spans="1:1" x14ac:dyDescent="0.25">
      <c r="A373" s="19"/>
    </row>
    <row r="374" spans="1:1" x14ac:dyDescent="0.25">
      <c r="A374" s="19"/>
    </row>
    <row r="375" spans="1:1" x14ac:dyDescent="0.25">
      <c r="A375" s="19"/>
    </row>
    <row r="376" spans="1:1" x14ac:dyDescent="0.25">
      <c r="A376" s="19"/>
    </row>
    <row r="377" spans="1:1" x14ac:dyDescent="0.25">
      <c r="A377" s="19"/>
    </row>
    <row r="378" spans="1:1" x14ac:dyDescent="0.25">
      <c r="A378" s="19"/>
    </row>
    <row r="379" spans="1:1" x14ac:dyDescent="0.25">
      <c r="A379" s="19"/>
    </row>
    <row r="380" spans="1:1" x14ac:dyDescent="0.25">
      <c r="A380" s="19"/>
    </row>
    <row r="381" spans="1:1" x14ac:dyDescent="0.25">
      <c r="A381" s="19"/>
    </row>
    <row r="382" spans="1:1" x14ac:dyDescent="0.25">
      <c r="A382" s="19"/>
    </row>
    <row r="383" spans="1:1" x14ac:dyDescent="0.25">
      <c r="A383" s="19"/>
    </row>
    <row r="384" spans="1:1" x14ac:dyDescent="0.25">
      <c r="A384" s="19"/>
    </row>
    <row r="385" spans="1:1" x14ac:dyDescent="0.25">
      <c r="A385" s="19"/>
    </row>
    <row r="386" spans="1:1" x14ac:dyDescent="0.25">
      <c r="A386" s="19"/>
    </row>
    <row r="387" spans="1:1" x14ac:dyDescent="0.25">
      <c r="A387" s="19"/>
    </row>
    <row r="388" spans="1:1" x14ac:dyDescent="0.25">
      <c r="A388" s="19"/>
    </row>
    <row r="389" spans="1:1" x14ac:dyDescent="0.25">
      <c r="A389" s="19"/>
    </row>
    <row r="390" spans="1:1" x14ac:dyDescent="0.25">
      <c r="A390" s="19"/>
    </row>
    <row r="391" spans="1:1" x14ac:dyDescent="0.25">
      <c r="A391" s="19"/>
    </row>
    <row r="392" spans="1:1" x14ac:dyDescent="0.25">
      <c r="A392" s="19"/>
    </row>
    <row r="393" spans="1:1" x14ac:dyDescent="0.25">
      <c r="A393" s="19"/>
    </row>
    <row r="394" spans="1:1" x14ac:dyDescent="0.25">
      <c r="A394" s="19"/>
    </row>
    <row r="395" spans="1:1" x14ac:dyDescent="0.25">
      <c r="A395" s="19"/>
    </row>
    <row r="396" spans="1:1" x14ac:dyDescent="0.25">
      <c r="A396" s="19"/>
    </row>
    <row r="397" spans="1:1" x14ac:dyDescent="0.25">
      <c r="A397" s="19"/>
    </row>
    <row r="398" spans="1:1" x14ac:dyDescent="0.25">
      <c r="A398" s="19"/>
    </row>
    <row r="399" spans="1:1" x14ac:dyDescent="0.25">
      <c r="A399" s="19"/>
    </row>
    <row r="400" spans="1:1" x14ac:dyDescent="0.25">
      <c r="A400" s="19"/>
    </row>
    <row r="401" spans="1:1" x14ac:dyDescent="0.25">
      <c r="A401" s="19"/>
    </row>
    <row r="402" spans="1:1" x14ac:dyDescent="0.25">
      <c r="A402" s="19"/>
    </row>
    <row r="403" spans="1:1" x14ac:dyDescent="0.25">
      <c r="A403" s="19"/>
    </row>
    <row r="404" spans="1:1" x14ac:dyDescent="0.25">
      <c r="A404" s="19"/>
    </row>
    <row r="405" spans="1:1" x14ac:dyDescent="0.25">
      <c r="A405" s="19"/>
    </row>
    <row r="406" spans="1:1" x14ac:dyDescent="0.25">
      <c r="A406" s="19"/>
    </row>
    <row r="407" spans="1:1" x14ac:dyDescent="0.25">
      <c r="A407" s="19"/>
    </row>
    <row r="408" spans="1:1" x14ac:dyDescent="0.25">
      <c r="A408" s="19"/>
    </row>
    <row r="409" spans="1:1" x14ac:dyDescent="0.25">
      <c r="A409" s="19"/>
    </row>
    <row r="410" spans="1:1" x14ac:dyDescent="0.25">
      <c r="A410" s="19"/>
    </row>
    <row r="411" spans="1:1" x14ac:dyDescent="0.25">
      <c r="A411" s="19"/>
    </row>
    <row r="412" spans="1:1" x14ac:dyDescent="0.25">
      <c r="A412" s="19"/>
    </row>
    <row r="413" spans="1:1" x14ac:dyDescent="0.25">
      <c r="A413" s="19"/>
    </row>
    <row r="414" spans="1:1" x14ac:dyDescent="0.25">
      <c r="A414" s="19"/>
    </row>
    <row r="415" spans="1:1" x14ac:dyDescent="0.25">
      <c r="A415" s="19"/>
    </row>
    <row r="416" spans="1:1" x14ac:dyDescent="0.25">
      <c r="A416" s="19"/>
    </row>
    <row r="417" spans="1:1" x14ac:dyDescent="0.25">
      <c r="A417" s="19"/>
    </row>
    <row r="418" spans="1:1" x14ac:dyDescent="0.25">
      <c r="A418" s="19"/>
    </row>
    <row r="419" spans="1:1" x14ac:dyDescent="0.25">
      <c r="A419" s="19"/>
    </row>
    <row r="420" spans="1:1" x14ac:dyDescent="0.25">
      <c r="A420" s="19"/>
    </row>
    <row r="421" spans="1:1" x14ac:dyDescent="0.25">
      <c r="A421" s="19"/>
    </row>
    <row r="422" spans="1:1" x14ac:dyDescent="0.25">
      <c r="A422" s="19"/>
    </row>
    <row r="423" spans="1:1" x14ac:dyDescent="0.25">
      <c r="A423" s="19"/>
    </row>
    <row r="424" spans="1:1" x14ac:dyDescent="0.25">
      <c r="A424" s="19"/>
    </row>
    <row r="425" spans="1:1" x14ac:dyDescent="0.25">
      <c r="A425" s="19"/>
    </row>
    <row r="426" spans="1:1" x14ac:dyDescent="0.25">
      <c r="A426" s="19"/>
    </row>
    <row r="427" spans="1:1" x14ac:dyDescent="0.25">
      <c r="A427" s="19"/>
    </row>
    <row r="428" spans="1:1" x14ac:dyDescent="0.25">
      <c r="A428" s="19"/>
    </row>
    <row r="429" spans="1:1" x14ac:dyDescent="0.25">
      <c r="A429" s="19"/>
    </row>
    <row r="430" spans="1:1" x14ac:dyDescent="0.25">
      <c r="A430" s="19"/>
    </row>
    <row r="431" spans="1:1" x14ac:dyDescent="0.25">
      <c r="A431" s="19"/>
    </row>
    <row r="432" spans="1:1" x14ac:dyDescent="0.25">
      <c r="A432" s="19"/>
    </row>
    <row r="433" spans="1:1" x14ac:dyDescent="0.25">
      <c r="A433" s="19"/>
    </row>
    <row r="434" spans="1:1" x14ac:dyDescent="0.25">
      <c r="A434" s="19"/>
    </row>
    <row r="435" spans="1:1" x14ac:dyDescent="0.25">
      <c r="A435" s="19"/>
    </row>
    <row r="436" spans="1:1" x14ac:dyDescent="0.25">
      <c r="A436" s="19"/>
    </row>
    <row r="437" spans="1:1" x14ac:dyDescent="0.25">
      <c r="A437" s="19"/>
    </row>
    <row r="438" spans="1:1" x14ac:dyDescent="0.25">
      <c r="A438" s="19"/>
    </row>
    <row r="439" spans="1:1" x14ac:dyDescent="0.25">
      <c r="A439" s="19"/>
    </row>
    <row r="440" spans="1:1" x14ac:dyDescent="0.25">
      <c r="A440" s="19"/>
    </row>
    <row r="441" spans="1:1" x14ac:dyDescent="0.25">
      <c r="A441" s="19"/>
    </row>
    <row r="442" spans="1:1" x14ac:dyDescent="0.25">
      <c r="A442" s="19"/>
    </row>
    <row r="443" spans="1:1" x14ac:dyDescent="0.25">
      <c r="A443" s="19"/>
    </row>
    <row r="444" spans="1:1" x14ac:dyDescent="0.25">
      <c r="A444" s="19"/>
    </row>
    <row r="445" spans="1:1" x14ac:dyDescent="0.25">
      <c r="A445" s="19"/>
    </row>
    <row r="446" spans="1:1" x14ac:dyDescent="0.25">
      <c r="A446" s="19"/>
    </row>
    <row r="447" spans="1:1" x14ac:dyDescent="0.25">
      <c r="A447" s="19"/>
    </row>
    <row r="448" spans="1:1" x14ac:dyDescent="0.25">
      <c r="A448" s="19"/>
    </row>
    <row r="449" spans="1:1" x14ac:dyDescent="0.25">
      <c r="A449" s="19"/>
    </row>
    <row r="450" spans="1:1" x14ac:dyDescent="0.25">
      <c r="A450" s="19"/>
    </row>
    <row r="451" spans="1:1" x14ac:dyDescent="0.25">
      <c r="A451" s="19"/>
    </row>
    <row r="452" spans="1:1" x14ac:dyDescent="0.25">
      <c r="A452" s="19"/>
    </row>
    <row r="453" spans="1:1" x14ac:dyDescent="0.25">
      <c r="A453" s="19"/>
    </row>
    <row r="454" spans="1:1" x14ac:dyDescent="0.25">
      <c r="A454" s="19"/>
    </row>
    <row r="455" spans="1:1" x14ac:dyDescent="0.25">
      <c r="A455" s="19"/>
    </row>
    <row r="456" spans="1:1" x14ac:dyDescent="0.25">
      <c r="A456" s="19"/>
    </row>
    <row r="457" spans="1:1" x14ac:dyDescent="0.25">
      <c r="A457" s="19"/>
    </row>
    <row r="458" spans="1:1" x14ac:dyDescent="0.25">
      <c r="A458" s="19"/>
    </row>
    <row r="459" spans="1:1" x14ac:dyDescent="0.25">
      <c r="A459" s="19"/>
    </row>
    <row r="460" spans="1:1" x14ac:dyDescent="0.25">
      <c r="A460" s="19"/>
    </row>
    <row r="461" spans="1:1" x14ac:dyDescent="0.25">
      <c r="A461" s="19"/>
    </row>
    <row r="462" spans="1:1" x14ac:dyDescent="0.25">
      <c r="A462" s="19"/>
    </row>
    <row r="463" spans="1:1" x14ac:dyDescent="0.25">
      <c r="A463" s="19"/>
    </row>
    <row r="464" spans="1:1" x14ac:dyDescent="0.25">
      <c r="A464" s="19"/>
    </row>
    <row r="465" spans="1:1" x14ac:dyDescent="0.25">
      <c r="A465" s="19"/>
    </row>
    <row r="466" spans="1:1" x14ac:dyDescent="0.25">
      <c r="A466" s="19"/>
    </row>
    <row r="467" spans="1:1" x14ac:dyDescent="0.25">
      <c r="A467" s="19"/>
    </row>
    <row r="468" spans="1:1" x14ac:dyDescent="0.25">
      <c r="A468" s="19"/>
    </row>
    <row r="469" spans="1:1" x14ac:dyDescent="0.25">
      <c r="A469" s="19"/>
    </row>
    <row r="470" spans="1:1" x14ac:dyDescent="0.25">
      <c r="A470" s="19"/>
    </row>
    <row r="471" spans="1:1" x14ac:dyDescent="0.25">
      <c r="A471" s="19"/>
    </row>
    <row r="472" spans="1:1" x14ac:dyDescent="0.25">
      <c r="A472" s="19"/>
    </row>
    <row r="473" spans="1:1" x14ac:dyDescent="0.25">
      <c r="A473" s="19"/>
    </row>
    <row r="474" spans="1:1" x14ac:dyDescent="0.25">
      <c r="A474" s="19"/>
    </row>
    <row r="475" spans="1:1" x14ac:dyDescent="0.25">
      <c r="A475" s="19"/>
    </row>
    <row r="476" spans="1:1" x14ac:dyDescent="0.25">
      <c r="A476" s="19"/>
    </row>
    <row r="477" spans="1:1" x14ac:dyDescent="0.25">
      <c r="A477" s="19"/>
    </row>
    <row r="478" spans="1:1" x14ac:dyDescent="0.25">
      <c r="A478" s="19"/>
    </row>
    <row r="479" spans="1:1" x14ac:dyDescent="0.25">
      <c r="A479" s="19"/>
    </row>
    <row r="480" spans="1:1" x14ac:dyDescent="0.25">
      <c r="A480" s="19"/>
    </row>
    <row r="481" spans="1:1" x14ac:dyDescent="0.25">
      <c r="A481" s="19"/>
    </row>
    <row r="482" spans="1:1" x14ac:dyDescent="0.25">
      <c r="A482" s="19"/>
    </row>
    <row r="483" spans="1:1" x14ac:dyDescent="0.25">
      <c r="A483" s="19"/>
    </row>
    <row r="484" spans="1:1" x14ac:dyDescent="0.25">
      <c r="A484" s="19"/>
    </row>
    <row r="485" spans="1:1" x14ac:dyDescent="0.25">
      <c r="A485" s="19"/>
    </row>
    <row r="486" spans="1:1" x14ac:dyDescent="0.25">
      <c r="A486" s="19"/>
    </row>
    <row r="487" spans="1:1" x14ac:dyDescent="0.25">
      <c r="A487" s="19"/>
    </row>
    <row r="488" spans="1:1" x14ac:dyDescent="0.25">
      <c r="A488" s="19"/>
    </row>
    <row r="489" spans="1:1" x14ac:dyDescent="0.25">
      <c r="A489" s="19"/>
    </row>
    <row r="490" spans="1:1" x14ac:dyDescent="0.25">
      <c r="A490" s="19"/>
    </row>
    <row r="491" spans="1:1" x14ac:dyDescent="0.25">
      <c r="A491" s="19"/>
    </row>
    <row r="492" spans="1:1" x14ac:dyDescent="0.25">
      <c r="A492" s="19"/>
    </row>
    <row r="493" spans="1:1" x14ac:dyDescent="0.25">
      <c r="A493" s="19"/>
    </row>
    <row r="494" spans="1:1" x14ac:dyDescent="0.25">
      <c r="A494" s="19"/>
    </row>
    <row r="495" spans="1:1" x14ac:dyDescent="0.25">
      <c r="A495" s="19"/>
    </row>
    <row r="496" spans="1:1" x14ac:dyDescent="0.25">
      <c r="A496" s="19"/>
    </row>
    <row r="497" spans="1:1" x14ac:dyDescent="0.25">
      <c r="A497" s="19"/>
    </row>
    <row r="498" spans="1:1" x14ac:dyDescent="0.25">
      <c r="A498" s="19"/>
    </row>
    <row r="499" spans="1:1" x14ac:dyDescent="0.25">
      <c r="A499" s="19"/>
    </row>
    <row r="500" spans="1:1" x14ac:dyDescent="0.25">
      <c r="A500" s="19"/>
    </row>
    <row r="501" spans="1:1" x14ac:dyDescent="0.25">
      <c r="A501" s="19"/>
    </row>
    <row r="502" spans="1:1" x14ac:dyDescent="0.25">
      <c r="A502" s="19"/>
    </row>
    <row r="503" spans="1:1" x14ac:dyDescent="0.25">
      <c r="A503" s="19"/>
    </row>
    <row r="504" spans="1:1" x14ac:dyDescent="0.25">
      <c r="A504" s="19"/>
    </row>
    <row r="505" spans="1:1" x14ac:dyDescent="0.25">
      <c r="A505" s="19"/>
    </row>
    <row r="506" spans="1:1" x14ac:dyDescent="0.25">
      <c r="A506" s="19"/>
    </row>
    <row r="507" spans="1:1" x14ac:dyDescent="0.25">
      <c r="A507" s="19"/>
    </row>
    <row r="508" spans="1:1" x14ac:dyDescent="0.25">
      <c r="A508" s="19"/>
    </row>
    <row r="509" spans="1:1" x14ac:dyDescent="0.25">
      <c r="A509" s="19"/>
    </row>
    <row r="510" spans="1:1" x14ac:dyDescent="0.25">
      <c r="A510" s="19"/>
    </row>
    <row r="511" spans="1:1" x14ac:dyDescent="0.25">
      <c r="A511" s="19"/>
    </row>
    <row r="512" spans="1:1" x14ac:dyDescent="0.25">
      <c r="A512" s="19"/>
    </row>
    <row r="513" spans="1:1" x14ac:dyDescent="0.25">
      <c r="A513" s="19"/>
    </row>
    <row r="514" spans="1:1" x14ac:dyDescent="0.25">
      <c r="A514" s="19"/>
    </row>
    <row r="515" spans="1:1" x14ac:dyDescent="0.25">
      <c r="A515" s="19"/>
    </row>
    <row r="516" spans="1:1" x14ac:dyDescent="0.25">
      <c r="A516" s="19"/>
    </row>
    <row r="517" spans="1:1" x14ac:dyDescent="0.25">
      <c r="A517" s="19"/>
    </row>
    <row r="518" spans="1:1" x14ac:dyDescent="0.25">
      <c r="A518" s="19"/>
    </row>
    <row r="519" spans="1:1" x14ac:dyDescent="0.25">
      <c r="A519" s="19"/>
    </row>
    <row r="520" spans="1:1" x14ac:dyDescent="0.25">
      <c r="A520" s="19"/>
    </row>
    <row r="521" spans="1:1" x14ac:dyDescent="0.25">
      <c r="A521" s="19"/>
    </row>
    <row r="522" spans="1:1" x14ac:dyDescent="0.25">
      <c r="A522" s="19"/>
    </row>
    <row r="523" spans="1:1" x14ac:dyDescent="0.25">
      <c r="A523" s="19"/>
    </row>
    <row r="524" spans="1:1" x14ac:dyDescent="0.25">
      <c r="A524" s="19"/>
    </row>
    <row r="525" spans="1:1" x14ac:dyDescent="0.25">
      <c r="A525" s="19"/>
    </row>
    <row r="526" spans="1:1" x14ac:dyDescent="0.25">
      <c r="A526" s="19"/>
    </row>
    <row r="527" spans="1:1" x14ac:dyDescent="0.25">
      <c r="A527" s="19"/>
    </row>
    <row r="528" spans="1:1" x14ac:dyDescent="0.25">
      <c r="A528" s="19"/>
    </row>
    <row r="529" spans="1:1" x14ac:dyDescent="0.25">
      <c r="A529" s="19"/>
    </row>
    <row r="530" spans="1:1" x14ac:dyDescent="0.25">
      <c r="A530" s="19"/>
    </row>
    <row r="531" spans="1:1" x14ac:dyDescent="0.25">
      <c r="A531" s="19"/>
    </row>
    <row r="532" spans="1:1" x14ac:dyDescent="0.25">
      <c r="A532" s="19"/>
    </row>
    <row r="533" spans="1:1" x14ac:dyDescent="0.25">
      <c r="A533" s="19"/>
    </row>
    <row r="534" spans="1:1" x14ac:dyDescent="0.25">
      <c r="A534" s="19"/>
    </row>
    <row r="535" spans="1:1" x14ac:dyDescent="0.25">
      <c r="A535" s="19"/>
    </row>
    <row r="536" spans="1:1" x14ac:dyDescent="0.25">
      <c r="A536" s="19"/>
    </row>
    <row r="537" spans="1:1" x14ac:dyDescent="0.25">
      <c r="A537" s="19"/>
    </row>
    <row r="538" spans="1:1" x14ac:dyDescent="0.25">
      <c r="A538" s="19"/>
    </row>
    <row r="539" spans="1:1" x14ac:dyDescent="0.25">
      <c r="A539" s="19"/>
    </row>
    <row r="540" spans="1:1" x14ac:dyDescent="0.25">
      <c r="A540" s="19"/>
    </row>
    <row r="541" spans="1:1" x14ac:dyDescent="0.25">
      <c r="A541" s="19"/>
    </row>
    <row r="542" spans="1:1" x14ac:dyDescent="0.25">
      <c r="A542" s="19"/>
    </row>
    <row r="543" spans="1:1" x14ac:dyDescent="0.25">
      <c r="A543" s="19"/>
    </row>
    <row r="544" spans="1:1" x14ac:dyDescent="0.25">
      <c r="A544" s="19"/>
    </row>
    <row r="545" spans="1:1" x14ac:dyDescent="0.25">
      <c r="A545" s="19"/>
    </row>
    <row r="546" spans="1:1" x14ac:dyDescent="0.25">
      <c r="A546" s="19"/>
    </row>
    <row r="547" spans="1:1" x14ac:dyDescent="0.25">
      <c r="A547" s="19"/>
    </row>
    <row r="548" spans="1:1" x14ac:dyDescent="0.25">
      <c r="A548" s="19"/>
    </row>
    <row r="549" spans="1:1" x14ac:dyDescent="0.25">
      <c r="A549" s="19"/>
    </row>
    <row r="550" spans="1:1" x14ac:dyDescent="0.25">
      <c r="A550" s="19"/>
    </row>
    <row r="551" spans="1:1" x14ac:dyDescent="0.25">
      <c r="A551" s="19"/>
    </row>
    <row r="552" spans="1:1" x14ac:dyDescent="0.25">
      <c r="A552" s="19"/>
    </row>
    <row r="553" spans="1:1" x14ac:dyDescent="0.25">
      <c r="A553" s="19"/>
    </row>
    <row r="554" spans="1:1" x14ac:dyDescent="0.25">
      <c r="A554" s="19"/>
    </row>
    <row r="555" spans="1:1" x14ac:dyDescent="0.25">
      <c r="A555" s="19"/>
    </row>
    <row r="556" spans="1:1" x14ac:dyDescent="0.25">
      <c r="A556" s="19"/>
    </row>
    <row r="557" spans="1:1" x14ac:dyDescent="0.25">
      <c r="A557" s="19"/>
    </row>
    <row r="558" spans="1:1" x14ac:dyDescent="0.25">
      <c r="A558" s="19"/>
    </row>
    <row r="559" spans="1:1" x14ac:dyDescent="0.25">
      <c r="A559" s="19"/>
    </row>
    <row r="560" spans="1:1" x14ac:dyDescent="0.25">
      <c r="A560" s="19"/>
    </row>
    <row r="561" spans="1:1" x14ac:dyDescent="0.25">
      <c r="A561" s="19"/>
    </row>
    <row r="562" spans="1:1" x14ac:dyDescent="0.25">
      <c r="A562" s="19"/>
    </row>
    <row r="563" spans="1:1" x14ac:dyDescent="0.25">
      <c r="A563" s="19"/>
    </row>
    <row r="564" spans="1:1" x14ac:dyDescent="0.25">
      <c r="A564" s="19"/>
    </row>
    <row r="565" spans="1:1" x14ac:dyDescent="0.25">
      <c r="A565" s="19"/>
    </row>
    <row r="566" spans="1:1" x14ac:dyDescent="0.25">
      <c r="A566" s="19"/>
    </row>
    <row r="567" spans="1:1" x14ac:dyDescent="0.25">
      <c r="A567" s="19"/>
    </row>
    <row r="568" spans="1:1" x14ac:dyDescent="0.25">
      <c r="A568" s="19"/>
    </row>
    <row r="569" spans="1:1" x14ac:dyDescent="0.25">
      <c r="A569" s="19"/>
    </row>
    <row r="570" spans="1:1" x14ac:dyDescent="0.25">
      <c r="A570" s="19"/>
    </row>
    <row r="571" spans="1:1" x14ac:dyDescent="0.25">
      <c r="A571" s="19"/>
    </row>
    <row r="572" spans="1:1" x14ac:dyDescent="0.25">
      <c r="A572" s="19"/>
    </row>
    <row r="573" spans="1:1" x14ac:dyDescent="0.25">
      <c r="A573" s="19"/>
    </row>
    <row r="574" spans="1:1" x14ac:dyDescent="0.25">
      <c r="A574" s="19"/>
    </row>
    <row r="575" spans="1:1" x14ac:dyDescent="0.25">
      <c r="A575" s="19"/>
    </row>
    <row r="576" spans="1:1" x14ac:dyDescent="0.25">
      <c r="A576" s="19"/>
    </row>
    <row r="577" spans="1:1" x14ac:dyDescent="0.25">
      <c r="A577" s="19"/>
    </row>
    <row r="578" spans="1:1" x14ac:dyDescent="0.25">
      <c r="A578" s="19"/>
    </row>
    <row r="579" spans="1:1" x14ac:dyDescent="0.25">
      <c r="A579" s="19"/>
    </row>
    <row r="580" spans="1:1" x14ac:dyDescent="0.25">
      <c r="A580" s="19"/>
    </row>
    <row r="581" spans="1:1" x14ac:dyDescent="0.25">
      <c r="A581" s="19"/>
    </row>
    <row r="582" spans="1:1" x14ac:dyDescent="0.25">
      <c r="A582" s="19"/>
    </row>
    <row r="583" spans="1:1" x14ac:dyDescent="0.25">
      <c r="A583" s="19"/>
    </row>
    <row r="584" spans="1:1" x14ac:dyDescent="0.25">
      <c r="A584" s="19"/>
    </row>
    <row r="585" spans="1:1" x14ac:dyDescent="0.25">
      <c r="A585" s="19"/>
    </row>
    <row r="586" spans="1:1" x14ac:dyDescent="0.25">
      <c r="A586" s="19"/>
    </row>
    <row r="587" spans="1:1" x14ac:dyDescent="0.25">
      <c r="A587" s="19"/>
    </row>
    <row r="588" spans="1:1" x14ac:dyDescent="0.25">
      <c r="A588" s="19"/>
    </row>
    <row r="589" spans="1:1" x14ac:dyDescent="0.25">
      <c r="A589" s="19"/>
    </row>
    <row r="590" spans="1:1" x14ac:dyDescent="0.25">
      <c r="A590" s="19"/>
    </row>
    <row r="591" spans="1:1" x14ac:dyDescent="0.25">
      <c r="A591" s="19"/>
    </row>
    <row r="592" spans="1:1" x14ac:dyDescent="0.25">
      <c r="A592" s="19"/>
    </row>
    <row r="593" spans="1:1" x14ac:dyDescent="0.25">
      <c r="A593" s="19"/>
    </row>
    <row r="594" spans="1:1" x14ac:dyDescent="0.25">
      <c r="A594" s="19"/>
    </row>
    <row r="595" spans="1:1" x14ac:dyDescent="0.25">
      <c r="A595" s="19"/>
    </row>
    <row r="596" spans="1:1" x14ac:dyDescent="0.25">
      <c r="A596" s="19"/>
    </row>
    <row r="597" spans="1:1" x14ac:dyDescent="0.25">
      <c r="A597" s="19"/>
    </row>
    <row r="598" spans="1:1" x14ac:dyDescent="0.25">
      <c r="A598" s="19"/>
    </row>
    <row r="599" spans="1:1" x14ac:dyDescent="0.25">
      <c r="A599" s="19"/>
    </row>
    <row r="600" spans="1:1" x14ac:dyDescent="0.25">
      <c r="A600" s="19"/>
    </row>
    <row r="601" spans="1:1" x14ac:dyDescent="0.25">
      <c r="A601" s="19"/>
    </row>
    <row r="602" spans="1:1" x14ac:dyDescent="0.25">
      <c r="A602" s="19"/>
    </row>
    <row r="603" spans="1:1" x14ac:dyDescent="0.25">
      <c r="A603" s="19"/>
    </row>
    <row r="604" spans="1:1" x14ac:dyDescent="0.25">
      <c r="A604" s="19"/>
    </row>
    <row r="605" spans="1:1" x14ac:dyDescent="0.25">
      <c r="A605" s="19"/>
    </row>
    <row r="606" spans="1:1" x14ac:dyDescent="0.25">
      <c r="A606" s="19"/>
    </row>
    <row r="607" spans="1:1" x14ac:dyDescent="0.25">
      <c r="A607" s="19"/>
    </row>
    <row r="608" spans="1:1" x14ac:dyDescent="0.25">
      <c r="A608" s="19"/>
    </row>
    <row r="609" spans="1:1" x14ac:dyDescent="0.25">
      <c r="A609" s="19"/>
    </row>
    <row r="610" spans="1:1" x14ac:dyDescent="0.25">
      <c r="A610" s="19"/>
    </row>
    <row r="611" spans="1:1" x14ac:dyDescent="0.25">
      <c r="A611" s="19"/>
    </row>
    <row r="612" spans="1:1" x14ac:dyDescent="0.25">
      <c r="A612" s="19"/>
    </row>
    <row r="613" spans="1:1" x14ac:dyDescent="0.25">
      <c r="A613" s="19"/>
    </row>
    <row r="614" spans="1:1" x14ac:dyDescent="0.25">
      <c r="A614" s="19"/>
    </row>
    <row r="615" spans="1:1" x14ac:dyDescent="0.25">
      <c r="A615" s="19"/>
    </row>
    <row r="616" spans="1:1" x14ac:dyDescent="0.25">
      <c r="A616" s="19"/>
    </row>
    <row r="617" spans="1:1" x14ac:dyDescent="0.25">
      <c r="A617" s="19"/>
    </row>
    <row r="618" spans="1:1" x14ac:dyDescent="0.25">
      <c r="A618" s="19"/>
    </row>
    <row r="619" spans="1:1" x14ac:dyDescent="0.25">
      <c r="A619" s="19"/>
    </row>
    <row r="620" spans="1:1" x14ac:dyDescent="0.25">
      <c r="A620" s="19"/>
    </row>
    <row r="621" spans="1:1" x14ac:dyDescent="0.25">
      <c r="A621" s="19"/>
    </row>
    <row r="622" spans="1:1" x14ac:dyDescent="0.25">
      <c r="A622" s="19"/>
    </row>
    <row r="623" spans="1:1" x14ac:dyDescent="0.25">
      <c r="A623" s="19"/>
    </row>
    <row r="624" spans="1:1" x14ac:dyDescent="0.25">
      <c r="A624" s="19"/>
    </row>
    <row r="625" spans="1:1" x14ac:dyDescent="0.25">
      <c r="A625" s="19"/>
    </row>
    <row r="626" spans="1:1" x14ac:dyDescent="0.25">
      <c r="A626" s="19"/>
    </row>
    <row r="627" spans="1:1" x14ac:dyDescent="0.25">
      <c r="A627" s="19"/>
    </row>
    <row r="628" spans="1:1" x14ac:dyDescent="0.25">
      <c r="A628" s="19"/>
    </row>
    <row r="629" spans="1:1" x14ac:dyDescent="0.25">
      <c r="A629" s="19"/>
    </row>
    <row r="630" spans="1:1" x14ac:dyDescent="0.25">
      <c r="A630" s="19"/>
    </row>
    <row r="631" spans="1:1" x14ac:dyDescent="0.25">
      <c r="A631" s="19"/>
    </row>
    <row r="632" spans="1:1" x14ac:dyDescent="0.25">
      <c r="A632" s="19"/>
    </row>
    <row r="633" spans="1:1" x14ac:dyDescent="0.25">
      <c r="A633" s="19"/>
    </row>
    <row r="634" spans="1:1" x14ac:dyDescent="0.25">
      <c r="A634" s="19"/>
    </row>
    <row r="635" spans="1:1" x14ac:dyDescent="0.25">
      <c r="A635" s="19"/>
    </row>
    <row r="636" spans="1:1" x14ac:dyDescent="0.25">
      <c r="A636" s="19"/>
    </row>
    <row r="637" spans="1:1" x14ac:dyDescent="0.25">
      <c r="A637" s="19"/>
    </row>
    <row r="638" spans="1:1" x14ac:dyDescent="0.25">
      <c r="A638" s="19"/>
    </row>
    <row r="639" spans="1:1" x14ac:dyDescent="0.25">
      <c r="A639" s="19"/>
    </row>
    <row r="640" spans="1:1" x14ac:dyDescent="0.25">
      <c r="A640" s="19"/>
    </row>
    <row r="641" spans="1:1" x14ac:dyDescent="0.25">
      <c r="A641" s="19"/>
    </row>
    <row r="642" spans="1:1" x14ac:dyDescent="0.25">
      <c r="A642" s="19"/>
    </row>
    <row r="643" spans="1:1" x14ac:dyDescent="0.25">
      <c r="A643" s="19"/>
    </row>
    <row r="644" spans="1:1" x14ac:dyDescent="0.25">
      <c r="A644" s="19"/>
    </row>
    <row r="645" spans="1:1" x14ac:dyDescent="0.25">
      <c r="A645" s="19"/>
    </row>
    <row r="646" spans="1:1" x14ac:dyDescent="0.25">
      <c r="A646" s="19"/>
    </row>
    <row r="647" spans="1:1" x14ac:dyDescent="0.25">
      <c r="A647" s="19"/>
    </row>
    <row r="648" spans="1:1" x14ac:dyDescent="0.25">
      <c r="A648" s="19"/>
    </row>
    <row r="649" spans="1:1" x14ac:dyDescent="0.25">
      <c r="A649" s="19"/>
    </row>
    <row r="650" spans="1:1" x14ac:dyDescent="0.25">
      <c r="A650" s="19"/>
    </row>
    <row r="651" spans="1:1" x14ac:dyDescent="0.25">
      <c r="A651" s="19"/>
    </row>
    <row r="652" spans="1:1" x14ac:dyDescent="0.25">
      <c r="A652" s="19"/>
    </row>
    <row r="653" spans="1:1" x14ac:dyDescent="0.25">
      <c r="A653" s="19"/>
    </row>
    <row r="654" spans="1:1" x14ac:dyDescent="0.25">
      <c r="A654" s="19"/>
    </row>
    <row r="655" spans="1:1" x14ac:dyDescent="0.25">
      <c r="A655" s="19"/>
    </row>
    <row r="656" spans="1:1" x14ac:dyDescent="0.25">
      <c r="A656" s="19"/>
    </row>
    <row r="657" spans="1:1" x14ac:dyDescent="0.25">
      <c r="A657" s="19"/>
    </row>
    <row r="658" spans="1:1" x14ac:dyDescent="0.25">
      <c r="A658" s="19"/>
    </row>
    <row r="659" spans="1:1" x14ac:dyDescent="0.25">
      <c r="A659" s="19"/>
    </row>
    <row r="660" spans="1:1" x14ac:dyDescent="0.25">
      <c r="A660" s="19"/>
    </row>
    <row r="661" spans="1:1" x14ac:dyDescent="0.25">
      <c r="A661" s="19"/>
    </row>
    <row r="662" spans="1:1" x14ac:dyDescent="0.25">
      <c r="A662" s="19"/>
    </row>
    <row r="663" spans="1:1" x14ac:dyDescent="0.25">
      <c r="A663" s="19"/>
    </row>
    <row r="664" spans="1:1" x14ac:dyDescent="0.25">
      <c r="A664" s="19"/>
    </row>
    <row r="665" spans="1:1" x14ac:dyDescent="0.25">
      <c r="A665" s="19"/>
    </row>
    <row r="666" spans="1:1" x14ac:dyDescent="0.25">
      <c r="A666" s="19"/>
    </row>
    <row r="667" spans="1:1" x14ac:dyDescent="0.25">
      <c r="A667" s="19"/>
    </row>
    <row r="668" spans="1:1" x14ac:dyDescent="0.25">
      <c r="A668" s="19"/>
    </row>
    <row r="669" spans="1:1" x14ac:dyDescent="0.25">
      <c r="A669" s="19"/>
    </row>
    <row r="670" spans="1:1" x14ac:dyDescent="0.25">
      <c r="A670" s="19"/>
    </row>
    <row r="671" spans="1:1" x14ac:dyDescent="0.25">
      <c r="A671" s="19"/>
    </row>
    <row r="672" spans="1:1" x14ac:dyDescent="0.25">
      <c r="A672" s="19"/>
    </row>
    <row r="673" spans="1:1" x14ac:dyDescent="0.25">
      <c r="A673" s="19"/>
    </row>
    <row r="674" spans="1:1" x14ac:dyDescent="0.25">
      <c r="A674" s="19"/>
    </row>
    <row r="675" spans="1:1" x14ac:dyDescent="0.25">
      <c r="A675" s="19"/>
    </row>
    <row r="676" spans="1:1" x14ac:dyDescent="0.25">
      <c r="A676" s="19"/>
    </row>
    <row r="677" spans="1:1" x14ac:dyDescent="0.25">
      <c r="A677" s="19"/>
    </row>
    <row r="678" spans="1:1" x14ac:dyDescent="0.25">
      <c r="A678" s="19"/>
    </row>
    <row r="679" spans="1:1" x14ac:dyDescent="0.25">
      <c r="A679" s="19"/>
    </row>
    <row r="680" spans="1:1" x14ac:dyDescent="0.25">
      <c r="A680" s="19"/>
    </row>
    <row r="681" spans="1:1" x14ac:dyDescent="0.25">
      <c r="A681" s="19"/>
    </row>
    <row r="682" spans="1:1" x14ac:dyDescent="0.25">
      <c r="A682" s="19"/>
    </row>
    <row r="683" spans="1:1" x14ac:dyDescent="0.25">
      <c r="A683" s="19"/>
    </row>
    <row r="684" spans="1:1" x14ac:dyDescent="0.25">
      <c r="A684" s="19"/>
    </row>
    <row r="685" spans="1:1" x14ac:dyDescent="0.25">
      <c r="A685" s="19"/>
    </row>
    <row r="686" spans="1:1" x14ac:dyDescent="0.25">
      <c r="A686" s="19"/>
    </row>
    <row r="687" spans="1:1" x14ac:dyDescent="0.25">
      <c r="A687" s="19"/>
    </row>
    <row r="688" spans="1:1" x14ac:dyDescent="0.25">
      <c r="A688" s="19"/>
    </row>
    <row r="689" spans="1:1" x14ac:dyDescent="0.25">
      <c r="A689" s="19"/>
    </row>
    <row r="690" spans="1:1" x14ac:dyDescent="0.25">
      <c r="A690" s="19"/>
    </row>
    <row r="691" spans="1:1" x14ac:dyDescent="0.25">
      <c r="A691" s="19"/>
    </row>
    <row r="692" spans="1:1" x14ac:dyDescent="0.25">
      <c r="A692" s="19"/>
    </row>
    <row r="693" spans="1:1" x14ac:dyDescent="0.25">
      <c r="A693" s="19"/>
    </row>
    <row r="694" spans="1:1" x14ac:dyDescent="0.25">
      <c r="A694" s="19"/>
    </row>
    <row r="695" spans="1:1" x14ac:dyDescent="0.25">
      <c r="A695" s="19"/>
    </row>
    <row r="696" spans="1:1" x14ac:dyDescent="0.25">
      <c r="A696" s="19"/>
    </row>
    <row r="697" spans="1:1" x14ac:dyDescent="0.25">
      <c r="A697" s="19"/>
    </row>
    <row r="698" spans="1:1" x14ac:dyDescent="0.25">
      <c r="A698" s="19"/>
    </row>
    <row r="699" spans="1:1" x14ac:dyDescent="0.25">
      <c r="A699" s="19"/>
    </row>
    <row r="700" spans="1:1" x14ac:dyDescent="0.25">
      <c r="A700" s="19"/>
    </row>
    <row r="701" spans="1:1" x14ac:dyDescent="0.25">
      <c r="A701" s="19"/>
    </row>
    <row r="702" spans="1:1" x14ac:dyDescent="0.25">
      <c r="A702" s="19"/>
    </row>
    <row r="703" spans="1:1" x14ac:dyDescent="0.25">
      <c r="A703" s="19"/>
    </row>
    <row r="704" spans="1:1" x14ac:dyDescent="0.25">
      <c r="A704" s="19"/>
    </row>
    <row r="705" spans="1:1" x14ac:dyDescent="0.25">
      <c r="A705" s="19"/>
    </row>
    <row r="706" spans="1:1" x14ac:dyDescent="0.25">
      <c r="A706" s="19"/>
    </row>
    <row r="707" spans="1:1" x14ac:dyDescent="0.25">
      <c r="A707" s="19"/>
    </row>
    <row r="708" spans="1:1" x14ac:dyDescent="0.25">
      <c r="A708" s="19"/>
    </row>
    <row r="709" spans="1:1" x14ac:dyDescent="0.25">
      <c r="A709" s="19"/>
    </row>
    <row r="710" spans="1:1" x14ac:dyDescent="0.25">
      <c r="A710" s="19"/>
    </row>
    <row r="711" spans="1:1" x14ac:dyDescent="0.25">
      <c r="A711" s="19"/>
    </row>
    <row r="712" spans="1:1" x14ac:dyDescent="0.25">
      <c r="A712" s="19"/>
    </row>
    <row r="713" spans="1:1" x14ac:dyDescent="0.25">
      <c r="A713" s="19"/>
    </row>
    <row r="714" spans="1:1" x14ac:dyDescent="0.25">
      <c r="A714" s="19"/>
    </row>
    <row r="715" spans="1:1" x14ac:dyDescent="0.25">
      <c r="A715" s="19"/>
    </row>
    <row r="716" spans="1:1" x14ac:dyDescent="0.25">
      <c r="A716" s="19"/>
    </row>
    <row r="717" spans="1:1" x14ac:dyDescent="0.25">
      <c r="A717" s="19"/>
    </row>
    <row r="718" spans="1:1" x14ac:dyDescent="0.25">
      <c r="A718" s="19"/>
    </row>
    <row r="719" spans="1:1" x14ac:dyDescent="0.25">
      <c r="A719" s="19"/>
    </row>
    <row r="720" spans="1:1" x14ac:dyDescent="0.25">
      <c r="A720" s="19"/>
    </row>
    <row r="721" spans="1:1" x14ac:dyDescent="0.25">
      <c r="A721" s="19"/>
    </row>
    <row r="722" spans="1:1" x14ac:dyDescent="0.25">
      <c r="A722" s="19"/>
    </row>
    <row r="723" spans="1:1" x14ac:dyDescent="0.25">
      <c r="A723" s="19"/>
    </row>
    <row r="724" spans="1:1" x14ac:dyDescent="0.25">
      <c r="A724" s="19"/>
    </row>
    <row r="725" spans="1:1" x14ac:dyDescent="0.25">
      <c r="A725" s="19"/>
    </row>
    <row r="726" spans="1:1" x14ac:dyDescent="0.25">
      <c r="A726" s="19"/>
    </row>
    <row r="727" spans="1:1" x14ac:dyDescent="0.25">
      <c r="A727" s="19"/>
    </row>
    <row r="728" spans="1:1" x14ac:dyDescent="0.25">
      <c r="A728" s="19"/>
    </row>
    <row r="729" spans="1:1" x14ac:dyDescent="0.25">
      <c r="A729" s="19"/>
    </row>
    <row r="730" spans="1:1" x14ac:dyDescent="0.25">
      <c r="A730" s="19"/>
    </row>
    <row r="731" spans="1:1" x14ac:dyDescent="0.25">
      <c r="A731" s="19"/>
    </row>
    <row r="732" spans="1:1" x14ac:dyDescent="0.25">
      <c r="A732" s="19"/>
    </row>
    <row r="733" spans="1:1" x14ac:dyDescent="0.25">
      <c r="A733" s="19"/>
    </row>
    <row r="734" spans="1:1" x14ac:dyDescent="0.25">
      <c r="A734" s="19"/>
    </row>
    <row r="735" spans="1:1" x14ac:dyDescent="0.25">
      <c r="A735" s="19"/>
    </row>
    <row r="736" spans="1:1" x14ac:dyDescent="0.25">
      <c r="A736" s="19"/>
    </row>
    <row r="737" spans="1:1" x14ac:dyDescent="0.25">
      <c r="A737" s="19"/>
    </row>
    <row r="738" spans="1:1" x14ac:dyDescent="0.25">
      <c r="A738" s="19"/>
    </row>
    <row r="739" spans="1:1" x14ac:dyDescent="0.25">
      <c r="A739" s="19"/>
    </row>
    <row r="740" spans="1:1" x14ac:dyDescent="0.25">
      <c r="A740" s="19"/>
    </row>
    <row r="741" spans="1:1" x14ac:dyDescent="0.25">
      <c r="A741" s="19"/>
    </row>
    <row r="742" spans="1:1" x14ac:dyDescent="0.25">
      <c r="A742" s="19"/>
    </row>
    <row r="743" spans="1:1" x14ac:dyDescent="0.25">
      <c r="A743" s="19"/>
    </row>
    <row r="744" spans="1:1" x14ac:dyDescent="0.25">
      <c r="A744" s="19"/>
    </row>
    <row r="745" spans="1:1" x14ac:dyDescent="0.25">
      <c r="A745" s="19"/>
    </row>
    <row r="746" spans="1:1" x14ac:dyDescent="0.25">
      <c r="A746" s="19"/>
    </row>
    <row r="747" spans="1:1" x14ac:dyDescent="0.25">
      <c r="A747" s="19"/>
    </row>
    <row r="748" spans="1:1" x14ac:dyDescent="0.25">
      <c r="A748" s="19"/>
    </row>
    <row r="749" spans="1:1" x14ac:dyDescent="0.25">
      <c r="A749" s="19"/>
    </row>
    <row r="750" spans="1:1" x14ac:dyDescent="0.25">
      <c r="A750" s="19"/>
    </row>
    <row r="751" spans="1:1" x14ac:dyDescent="0.25">
      <c r="A751" s="19"/>
    </row>
    <row r="752" spans="1:1" x14ac:dyDescent="0.25">
      <c r="A752" s="19"/>
    </row>
    <row r="753" spans="1:1" x14ac:dyDescent="0.25">
      <c r="A753" s="19"/>
    </row>
    <row r="754" spans="1:1" x14ac:dyDescent="0.25">
      <c r="A754" s="19"/>
    </row>
    <row r="755" spans="1:1" x14ac:dyDescent="0.25">
      <c r="A755" s="19"/>
    </row>
    <row r="756" spans="1:1" x14ac:dyDescent="0.25">
      <c r="A756" s="19"/>
    </row>
    <row r="757" spans="1:1" x14ac:dyDescent="0.25">
      <c r="A757" s="19"/>
    </row>
    <row r="758" spans="1:1" x14ac:dyDescent="0.25">
      <c r="A758" s="19"/>
    </row>
    <row r="759" spans="1:1" x14ac:dyDescent="0.25">
      <c r="A759" s="19"/>
    </row>
    <row r="760" spans="1:1" x14ac:dyDescent="0.25">
      <c r="A760" s="19"/>
    </row>
    <row r="761" spans="1:1" x14ac:dyDescent="0.25">
      <c r="A761" s="19"/>
    </row>
    <row r="762" spans="1:1" x14ac:dyDescent="0.25">
      <c r="A762" s="19"/>
    </row>
    <row r="763" spans="1:1" x14ac:dyDescent="0.25">
      <c r="A763" s="19"/>
    </row>
    <row r="764" spans="1:1" x14ac:dyDescent="0.25">
      <c r="A764" s="19"/>
    </row>
    <row r="765" spans="1:1" x14ac:dyDescent="0.25">
      <c r="A765" s="19"/>
    </row>
    <row r="766" spans="1:1" x14ac:dyDescent="0.25">
      <c r="A766" s="19"/>
    </row>
    <row r="767" spans="1:1" x14ac:dyDescent="0.25">
      <c r="A767" s="19"/>
    </row>
    <row r="768" spans="1:1" x14ac:dyDescent="0.25">
      <c r="A768" s="19"/>
    </row>
    <row r="769" spans="1:1" x14ac:dyDescent="0.25">
      <c r="A769" s="19"/>
    </row>
    <row r="770" spans="1:1" x14ac:dyDescent="0.25">
      <c r="A770" s="19"/>
    </row>
    <row r="771" spans="1:1" x14ac:dyDescent="0.25">
      <c r="A771" s="19"/>
    </row>
    <row r="772" spans="1:1" x14ac:dyDescent="0.25">
      <c r="A772" s="19"/>
    </row>
    <row r="773" spans="1:1" x14ac:dyDescent="0.25">
      <c r="A773" s="19"/>
    </row>
    <row r="774" spans="1:1" x14ac:dyDescent="0.25">
      <c r="A774" s="19"/>
    </row>
    <row r="775" spans="1:1" x14ac:dyDescent="0.25">
      <c r="A775" s="19"/>
    </row>
    <row r="776" spans="1:1" x14ac:dyDescent="0.25">
      <c r="A776" s="19"/>
    </row>
    <row r="777" spans="1:1" x14ac:dyDescent="0.25">
      <c r="A777" s="19"/>
    </row>
    <row r="778" spans="1:1" x14ac:dyDescent="0.25">
      <c r="A778" s="19"/>
    </row>
    <row r="779" spans="1:1" x14ac:dyDescent="0.25">
      <c r="A779" s="19"/>
    </row>
    <row r="780" spans="1:1" x14ac:dyDescent="0.25">
      <c r="A780" s="19"/>
    </row>
    <row r="781" spans="1:1" x14ac:dyDescent="0.25">
      <c r="A781" s="19"/>
    </row>
    <row r="782" spans="1:1" x14ac:dyDescent="0.25">
      <c r="A782" s="19"/>
    </row>
    <row r="783" spans="1:1" x14ac:dyDescent="0.25">
      <c r="A783" s="19"/>
    </row>
    <row r="784" spans="1:1" x14ac:dyDescent="0.25">
      <c r="A784" s="19"/>
    </row>
    <row r="785" spans="1:1" x14ac:dyDescent="0.25">
      <c r="A785" s="19"/>
    </row>
    <row r="786" spans="1:1" x14ac:dyDescent="0.25">
      <c r="A786" s="19"/>
    </row>
    <row r="787" spans="1:1" x14ac:dyDescent="0.25">
      <c r="A787" s="19"/>
    </row>
    <row r="788" spans="1:1" x14ac:dyDescent="0.25">
      <c r="A788" s="19"/>
    </row>
    <row r="789" spans="1:1" x14ac:dyDescent="0.25">
      <c r="A789" s="19"/>
    </row>
    <row r="790" spans="1:1" x14ac:dyDescent="0.25">
      <c r="A790" s="19"/>
    </row>
    <row r="791" spans="1:1" x14ac:dyDescent="0.25">
      <c r="A791" s="19"/>
    </row>
    <row r="792" spans="1:1" x14ac:dyDescent="0.25">
      <c r="A792" s="19"/>
    </row>
    <row r="793" spans="1:1" x14ac:dyDescent="0.25">
      <c r="A793" s="19"/>
    </row>
    <row r="794" spans="1:1" x14ac:dyDescent="0.25">
      <c r="A794" s="19"/>
    </row>
    <row r="795" spans="1:1" x14ac:dyDescent="0.25">
      <c r="A795" s="19"/>
    </row>
    <row r="796" spans="1:1" x14ac:dyDescent="0.25">
      <c r="A796" s="19"/>
    </row>
    <row r="797" spans="1:1" x14ac:dyDescent="0.25">
      <c r="A797" s="19"/>
    </row>
    <row r="798" spans="1:1" x14ac:dyDescent="0.25">
      <c r="A798" s="19"/>
    </row>
    <row r="799" spans="1:1" x14ac:dyDescent="0.25">
      <c r="A799" s="19"/>
    </row>
    <row r="800" spans="1:1" x14ac:dyDescent="0.25">
      <c r="A800" s="19"/>
    </row>
    <row r="801" spans="1:1" x14ac:dyDescent="0.25">
      <c r="A801" s="19"/>
    </row>
    <row r="802" spans="1:1" x14ac:dyDescent="0.25">
      <c r="A802" s="19"/>
    </row>
    <row r="803" spans="1:1" x14ac:dyDescent="0.25">
      <c r="A803" s="19"/>
    </row>
    <row r="804" spans="1:1" x14ac:dyDescent="0.25">
      <c r="A804" s="19"/>
    </row>
    <row r="805" spans="1:1" x14ac:dyDescent="0.25">
      <c r="A805" s="19"/>
    </row>
    <row r="806" spans="1:1" x14ac:dyDescent="0.25">
      <c r="A806" s="19"/>
    </row>
    <row r="807" spans="1:1" x14ac:dyDescent="0.25">
      <c r="A807" s="19"/>
    </row>
    <row r="808" spans="1:1" x14ac:dyDescent="0.25">
      <c r="A808" s="19"/>
    </row>
    <row r="809" spans="1:1" x14ac:dyDescent="0.25">
      <c r="A809" s="19"/>
    </row>
    <row r="810" spans="1:1" x14ac:dyDescent="0.25">
      <c r="A810" s="19"/>
    </row>
    <row r="811" spans="1:1" x14ac:dyDescent="0.25">
      <c r="A811" s="19"/>
    </row>
    <row r="812" spans="1:1" x14ac:dyDescent="0.25">
      <c r="A812" s="19"/>
    </row>
    <row r="813" spans="1:1" x14ac:dyDescent="0.25">
      <c r="A813" s="19"/>
    </row>
    <row r="814" spans="1:1" x14ac:dyDescent="0.25">
      <c r="A814" s="19"/>
    </row>
    <row r="815" spans="1:1" x14ac:dyDescent="0.25">
      <c r="A815" s="19"/>
    </row>
    <row r="816" spans="1:1" x14ac:dyDescent="0.25">
      <c r="A816" s="19"/>
    </row>
    <row r="817" spans="1:1" x14ac:dyDescent="0.25">
      <c r="A817" s="19"/>
    </row>
    <row r="818" spans="1:1" x14ac:dyDescent="0.25">
      <c r="A818" s="19"/>
    </row>
    <row r="819" spans="1:1" x14ac:dyDescent="0.25">
      <c r="A819" s="19"/>
    </row>
    <row r="820" spans="1:1" x14ac:dyDescent="0.25">
      <c r="A820" s="19"/>
    </row>
    <row r="821" spans="1:1" x14ac:dyDescent="0.25">
      <c r="A821" s="19"/>
    </row>
    <row r="822" spans="1:1" x14ac:dyDescent="0.25">
      <c r="A822" s="19"/>
    </row>
    <row r="823" spans="1:1" x14ac:dyDescent="0.25">
      <c r="A823" s="19"/>
    </row>
    <row r="824" spans="1:1" x14ac:dyDescent="0.25">
      <c r="A824" s="19"/>
    </row>
    <row r="825" spans="1:1" x14ac:dyDescent="0.25">
      <c r="A825" s="19"/>
    </row>
    <row r="826" spans="1:1" x14ac:dyDescent="0.25">
      <c r="A826" s="19"/>
    </row>
    <row r="827" spans="1:1" x14ac:dyDescent="0.25">
      <c r="A827" s="19"/>
    </row>
    <row r="828" spans="1:1" x14ac:dyDescent="0.25">
      <c r="A828" s="19"/>
    </row>
    <row r="829" spans="1:1" x14ac:dyDescent="0.25">
      <c r="A829" s="19"/>
    </row>
    <row r="830" spans="1:1" x14ac:dyDescent="0.25">
      <c r="A830" s="19"/>
    </row>
    <row r="831" spans="1:1" x14ac:dyDescent="0.25">
      <c r="A831" s="19"/>
    </row>
    <row r="832" spans="1:1" x14ac:dyDescent="0.25">
      <c r="A832" s="19"/>
    </row>
    <row r="833" spans="1:1" x14ac:dyDescent="0.25">
      <c r="A833" s="19"/>
    </row>
    <row r="834" spans="1:1" x14ac:dyDescent="0.25">
      <c r="A834" s="19"/>
    </row>
    <row r="835" spans="1:1" x14ac:dyDescent="0.25">
      <c r="A835" s="19"/>
    </row>
    <row r="836" spans="1:1" x14ac:dyDescent="0.25">
      <c r="A836" s="19"/>
    </row>
    <row r="837" spans="1:1" x14ac:dyDescent="0.25">
      <c r="A837" s="19"/>
    </row>
    <row r="838" spans="1:1" x14ac:dyDescent="0.25">
      <c r="A838" s="19"/>
    </row>
    <row r="839" spans="1:1" x14ac:dyDescent="0.25">
      <c r="A839" s="19"/>
    </row>
    <row r="840" spans="1:1" x14ac:dyDescent="0.25">
      <c r="A840" s="19"/>
    </row>
    <row r="841" spans="1:1" x14ac:dyDescent="0.25">
      <c r="A841" s="19"/>
    </row>
    <row r="842" spans="1:1" x14ac:dyDescent="0.25">
      <c r="A842" s="19"/>
    </row>
    <row r="843" spans="1:1" x14ac:dyDescent="0.25">
      <c r="A843" s="19"/>
    </row>
    <row r="844" spans="1:1" x14ac:dyDescent="0.25">
      <c r="A844" s="19"/>
    </row>
    <row r="845" spans="1:1" x14ac:dyDescent="0.25">
      <c r="A845" s="19"/>
    </row>
    <row r="846" spans="1:1" x14ac:dyDescent="0.25">
      <c r="A846" s="19"/>
    </row>
    <row r="847" spans="1:1" x14ac:dyDescent="0.25">
      <c r="A847" s="19"/>
    </row>
    <row r="848" spans="1:1" x14ac:dyDescent="0.25">
      <c r="A848" s="19"/>
    </row>
    <row r="849" spans="1:1" x14ac:dyDescent="0.25">
      <c r="A849" s="19"/>
    </row>
    <row r="850" spans="1:1" x14ac:dyDescent="0.25">
      <c r="A850" s="19"/>
    </row>
    <row r="851" spans="1:1" x14ac:dyDescent="0.25">
      <c r="A851" s="19"/>
    </row>
    <row r="852" spans="1:1" x14ac:dyDescent="0.25">
      <c r="A852" s="19"/>
    </row>
    <row r="853" spans="1:1" x14ac:dyDescent="0.25">
      <c r="A853" s="19"/>
    </row>
    <row r="854" spans="1:1" x14ac:dyDescent="0.25">
      <c r="A854" s="19"/>
    </row>
    <row r="855" spans="1:1" x14ac:dyDescent="0.25">
      <c r="A855" s="19"/>
    </row>
    <row r="856" spans="1:1" x14ac:dyDescent="0.25">
      <c r="A856" s="19"/>
    </row>
    <row r="857" spans="1:1" x14ac:dyDescent="0.25">
      <c r="A857" s="19"/>
    </row>
    <row r="858" spans="1:1" x14ac:dyDescent="0.25">
      <c r="A858" s="19"/>
    </row>
    <row r="859" spans="1:1" x14ac:dyDescent="0.25">
      <c r="A859" s="19"/>
    </row>
    <row r="860" spans="1:1" x14ac:dyDescent="0.25">
      <c r="A860" s="19"/>
    </row>
    <row r="861" spans="1:1" x14ac:dyDescent="0.25">
      <c r="A861" s="19"/>
    </row>
    <row r="862" spans="1:1" x14ac:dyDescent="0.25">
      <c r="A862" s="19"/>
    </row>
    <row r="863" spans="1:1" x14ac:dyDescent="0.25">
      <c r="A863" s="19"/>
    </row>
    <row r="864" spans="1:1" x14ac:dyDescent="0.25">
      <c r="A864" s="19"/>
    </row>
    <row r="865" spans="1:1" x14ac:dyDescent="0.25">
      <c r="A865" s="19"/>
    </row>
    <row r="866" spans="1:1" x14ac:dyDescent="0.25">
      <c r="A866" s="19"/>
    </row>
    <row r="867" spans="1:1" x14ac:dyDescent="0.25">
      <c r="A867" s="19"/>
    </row>
    <row r="868" spans="1:1" x14ac:dyDescent="0.25">
      <c r="A868" s="19"/>
    </row>
    <row r="869" spans="1:1" x14ac:dyDescent="0.25">
      <c r="A869" s="19"/>
    </row>
    <row r="870" spans="1:1" x14ac:dyDescent="0.25">
      <c r="A870" s="19"/>
    </row>
    <row r="871" spans="1:1" x14ac:dyDescent="0.25">
      <c r="A871" s="19"/>
    </row>
    <row r="872" spans="1:1" x14ac:dyDescent="0.25">
      <c r="A872" s="19"/>
    </row>
    <row r="873" spans="1:1" x14ac:dyDescent="0.25">
      <c r="A873" s="19"/>
    </row>
    <row r="874" spans="1:1" x14ac:dyDescent="0.25">
      <c r="A874" s="19"/>
    </row>
    <row r="875" spans="1:1" x14ac:dyDescent="0.25">
      <c r="A875" s="19"/>
    </row>
    <row r="876" spans="1:1" x14ac:dyDescent="0.25">
      <c r="A876" s="19"/>
    </row>
    <row r="877" spans="1:1" x14ac:dyDescent="0.25">
      <c r="A877" s="19"/>
    </row>
    <row r="878" spans="1:1" x14ac:dyDescent="0.25">
      <c r="A878" s="19"/>
    </row>
    <row r="879" spans="1:1" x14ac:dyDescent="0.25">
      <c r="A879" s="19"/>
    </row>
    <row r="880" spans="1:1" x14ac:dyDescent="0.25">
      <c r="A880" s="19"/>
    </row>
    <row r="881" spans="1:1" x14ac:dyDescent="0.25">
      <c r="A881" s="19"/>
    </row>
    <row r="882" spans="1:1" x14ac:dyDescent="0.25">
      <c r="A882" s="19"/>
    </row>
    <row r="883" spans="1:1" x14ac:dyDescent="0.25">
      <c r="A883" s="19"/>
    </row>
    <row r="884" spans="1:1" x14ac:dyDescent="0.25">
      <c r="A884" s="19"/>
    </row>
    <row r="885" spans="1:1" x14ac:dyDescent="0.25">
      <c r="A885" s="19"/>
    </row>
    <row r="886" spans="1:1" x14ac:dyDescent="0.25">
      <c r="A886" s="19"/>
    </row>
    <row r="887" spans="1:1" x14ac:dyDescent="0.25">
      <c r="A887" s="19"/>
    </row>
    <row r="888" spans="1:1" x14ac:dyDescent="0.25">
      <c r="A888" s="19"/>
    </row>
    <row r="889" spans="1:1" x14ac:dyDescent="0.25">
      <c r="A889" s="19"/>
    </row>
    <row r="890" spans="1:1" x14ac:dyDescent="0.25">
      <c r="A890" s="19"/>
    </row>
    <row r="891" spans="1:1" x14ac:dyDescent="0.25">
      <c r="A891" s="19"/>
    </row>
    <row r="892" spans="1:1" x14ac:dyDescent="0.25">
      <c r="A892" s="19"/>
    </row>
    <row r="893" spans="1:1" x14ac:dyDescent="0.25">
      <c r="A893" s="19"/>
    </row>
    <row r="894" spans="1:1" x14ac:dyDescent="0.25">
      <c r="A894" s="19"/>
    </row>
    <row r="895" spans="1:1" x14ac:dyDescent="0.25">
      <c r="A895" s="19"/>
    </row>
    <row r="896" spans="1:1" x14ac:dyDescent="0.25">
      <c r="A896" s="19"/>
    </row>
    <row r="897" spans="1:1" x14ac:dyDescent="0.25">
      <c r="A897" s="19"/>
    </row>
    <row r="898" spans="1:1" x14ac:dyDescent="0.25">
      <c r="A898" s="19"/>
    </row>
    <row r="899" spans="1:1" x14ac:dyDescent="0.25">
      <c r="A899" s="19"/>
    </row>
    <row r="900" spans="1:1" x14ac:dyDescent="0.25">
      <c r="A900" s="19"/>
    </row>
    <row r="901" spans="1:1" x14ac:dyDescent="0.25">
      <c r="A901" s="19"/>
    </row>
    <row r="902" spans="1:1" x14ac:dyDescent="0.25">
      <c r="A902" s="19"/>
    </row>
    <row r="903" spans="1:1" x14ac:dyDescent="0.25">
      <c r="A903" s="19"/>
    </row>
    <row r="904" spans="1:1" x14ac:dyDescent="0.25">
      <c r="A904" s="19"/>
    </row>
    <row r="905" spans="1:1" x14ac:dyDescent="0.25">
      <c r="A905" s="19"/>
    </row>
    <row r="906" spans="1:1" x14ac:dyDescent="0.25">
      <c r="A906" s="19"/>
    </row>
    <row r="907" spans="1:1" x14ac:dyDescent="0.25">
      <c r="A907" s="19"/>
    </row>
    <row r="908" spans="1:1" x14ac:dyDescent="0.25">
      <c r="A908" s="19"/>
    </row>
    <row r="909" spans="1:1" x14ac:dyDescent="0.25">
      <c r="A909" s="19"/>
    </row>
    <row r="910" spans="1:1" x14ac:dyDescent="0.25">
      <c r="A910" s="19"/>
    </row>
    <row r="911" spans="1:1" x14ac:dyDescent="0.25">
      <c r="A911" s="19"/>
    </row>
    <row r="912" spans="1:1" x14ac:dyDescent="0.25">
      <c r="A912" s="19"/>
    </row>
    <row r="913" spans="1:1" x14ac:dyDescent="0.25">
      <c r="A913" s="19"/>
    </row>
    <row r="914" spans="1:1" x14ac:dyDescent="0.25">
      <c r="A914" s="19"/>
    </row>
    <row r="915" spans="1:1" x14ac:dyDescent="0.25">
      <c r="A915" s="19"/>
    </row>
    <row r="916" spans="1:1" x14ac:dyDescent="0.25">
      <c r="A916" s="19"/>
    </row>
    <row r="917" spans="1:1" x14ac:dyDescent="0.25">
      <c r="A917" s="19"/>
    </row>
    <row r="918" spans="1:1" x14ac:dyDescent="0.25">
      <c r="A918" s="19"/>
    </row>
    <row r="919" spans="1:1" x14ac:dyDescent="0.25">
      <c r="A919" s="19"/>
    </row>
    <row r="920" spans="1:1" x14ac:dyDescent="0.25">
      <c r="A920" s="19"/>
    </row>
    <row r="921" spans="1:1" x14ac:dyDescent="0.25">
      <c r="A921" s="19"/>
    </row>
    <row r="922" spans="1:1" x14ac:dyDescent="0.25">
      <c r="A922" s="19"/>
    </row>
    <row r="923" spans="1:1" x14ac:dyDescent="0.25">
      <c r="A923" s="19"/>
    </row>
    <row r="924" spans="1:1" x14ac:dyDescent="0.25">
      <c r="A924" s="19"/>
    </row>
    <row r="925" spans="1:1" x14ac:dyDescent="0.25">
      <c r="A925" s="19"/>
    </row>
    <row r="926" spans="1:1" x14ac:dyDescent="0.25">
      <c r="A926" s="19"/>
    </row>
    <row r="927" spans="1:1" x14ac:dyDescent="0.25">
      <c r="A927" s="19"/>
    </row>
    <row r="928" spans="1:1" x14ac:dyDescent="0.25">
      <c r="A928" s="19"/>
    </row>
    <row r="929" spans="1:1" x14ac:dyDescent="0.25">
      <c r="A929" s="19"/>
    </row>
    <row r="930" spans="1:1" x14ac:dyDescent="0.25">
      <c r="A930" s="19"/>
    </row>
    <row r="931" spans="1:1" x14ac:dyDescent="0.25">
      <c r="A931" s="19"/>
    </row>
    <row r="932" spans="1:1" x14ac:dyDescent="0.25">
      <c r="A932" s="19"/>
    </row>
    <row r="933" spans="1:1" x14ac:dyDescent="0.25">
      <c r="A933" s="19"/>
    </row>
    <row r="934" spans="1:1" x14ac:dyDescent="0.25">
      <c r="A934" s="19"/>
    </row>
    <row r="935" spans="1:1" x14ac:dyDescent="0.25">
      <c r="A935" s="19"/>
    </row>
    <row r="936" spans="1:1" x14ac:dyDescent="0.25">
      <c r="A936" s="19"/>
    </row>
    <row r="937" spans="1:1" x14ac:dyDescent="0.25">
      <c r="A937" s="19"/>
    </row>
    <row r="938" spans="1:1" x14ac:dyDescent="0.25">
      <c r="A938" s="19"/>
    </row>
    <row r="939" spans="1:1" x14ac:dyDescent="0.25">
      <c r="A939" s="19"/>
    </row>
    <row r="940" spans="1:1" x14ac:dyDescent="0.25">
      <c r="A940" s="19"/>
    </row>
    <row r="941" spans="1:1" x14ac:dyDescent="0.25">
      <c r="A941" s="19"/>
    </row>
    <row r="942" spans="1:1" x14ac:dyDescent="0.25">
      <c r="A942" s="19"/>
    </row>
    <row r="943" spans="1:1" x14ac:dyDescent="0.25">
      <c r="A943" s="19"/>
    </row>
    <row r="944" spans="1:1" x14ac:dyDescent="0.25">
      <c r="A944" s="19"/>
    </row>
    <row r="945" spans="1:1" x14ac:dyDescent="0.25">
      <c r="A945" s="19"/>
    </row>
    <row r="946" spans="1:1" x14ac:dyDescent="0.25">
      <c r="A946" s="19"/>
    </row>
    <row r="947" spans="1:1" x14ac:dyDescent="0.25">
      <c r="A947" s="19"/>
    </row>
    <row r="948" spans="1:1" x14ac:dyDescent="0.25">
      <c r="A948" s="19"/>
    </row>
    <row r="949" spans="1:1" x14ac:dyDescent="0.25">
      <c r="A949" s="19"/>
    </row>
    <row r="950" spans="1:1" x14ac:dyDescent="0.25">
      <c r="A950" s="19"/>
    </row>
    <row r="951" spans="1:1" x14ac:dyDescent="0.25">
      <c r="A951" s="19"/>
    </row>
    <row r="952" spans="1:1" x14ac:dyDescent="0.25">
      <c r="A952" s="19"/>
    </row>
    <row r="953" spans="1:1" x14ac:dyDescent="0.25">
      <c r="A953" s="19"/>
    </row>
    <row r="954" spans="1:1" x14ac:dyDescent="0.25">
      <c r="A954" s="19"/>
    </row>
    <row r="955" spans="1:1" x14ac:dyDescent="0.25">
      <c r="A955" s="19"/>
    </row>
    <row r="956" spans="1:1" x14ac:dyDescent="0.25">
      <c r="A956" s="19"/>
    </row>
    <row r="957" spans="1:1" x14ac:dyDescent="0.25">
      <c r="A957" s="19"/>
    </row>
    <row r="958" spans="1:1" x14ac:dyDescent="0.25">
      <c r="A958" s="19"/>
    </row>
    <row r="959" spans="1:1" x14ac:dyDescent="0.25">
      <c r="A959" s="19"/>
    </row>
    <row r="960" spans="1:1" x14ac:dyDescent="0.25">
      <c r="A960" s="19"/>
    </row>
    <row r="961" spans="1:1" x14ac:dyDescent="0.25">
      <c r="A961" s="19"/>
    </row>
    <row r="962" spans="1:1" x14ac:dyDescent="0.25">
      <c r="A962" s="19"/>
    </row>
    <row r="963" spans="1:1" x14ac:dyDescent="0.25">
      <c r="A963" s="19"/>
    </row>
    <row r="964" spans="1:1" x14ac:dyDescent="0.25">
      <c r="A964" s="19"/>
    </row>
    <row r="965" spans="1:1" x14ac:dyDescent="0.25">
      <c r="A965" s="19"/>
    </row>
    <row r="966" spans="1:1" x14ac:dyDescent="0.25">
      <c r="A966" s="19"/>
    </row>
    <row r="967" spans="1:1" x14ac:dyDescent="0.25">
      <c r="A967" s="19"/>
    </row>
    <row r="968" spans="1:1" x14ac:dyDescent="0.25">
      <c r="A968" s="19"/>
    </row>
    <row r="969" spans="1:1" x14ac:dyDescent="0.25">
      <c r="A969" s="19"/>
    </row>
    <row r="970" spans="1:1" x14ac:dyDescent="0.25">
      <c r="A970" s="19"/>
    </row>
    <row r="971" spans="1:1" x14ac:dyDescent="0.25">
      <c r="A971" s="19"/>
    </row>
    <row r="972" spans="1:1" x14ac:dyDescent="0.25">
      <c r="A972" s="19"/>
    </row>
    <row r="973" spans="1:1" x14ac:dyDescent="0.25">
      <c r="A973" s="19"/>
    </row>
    <row r="974" spans="1:1" x14ac:dyDescent="0.25">
      <c r="A974" s="19"/>
    </row>
    <row r="975" spans="1:1" x14ac:dyDescent="0.25">
      <c r="A975" s="19"/>
    </row>
    <row r="976" spans="1:1" x14ac:dyDescent="0.25">
      <c r="A976" s="19"/>
    </row>
    <row r="977" spans="1:1" x14ac:dyDescent="0.25">
      <c r="A977" s="19"/>
    </row>
    <row r="978" spans="1:1" x14ac:dyDescent="0.25">
      <c r="A978" s="19"/>
    </row>
    <row r="979" spans="1:1" x14ac:dyDescent="0.25">
      <c r="A979" s="19"/>
    </row>
    <row r="980" spans="1:1" x14ac:dyDescent="0.25">
      <c r="A980" s="19"/>
    </row>
    <row r="981" spans="1:1" x14ac:dyDescent="0.25">
      <c r="A981" s="19"/>
    </row>
    <row r="982" spans="1:1" x14ac:dyDescent="0.25">
      <c r="A982" s="19"/>
    </row>
    <row r="983" spans="1:1" x14ac:dyDescent="0.25">
      <c r="A983" s="19"/>
    </row>
    <row r="984" spans="1:1" x14ac:dyDescent="0.25">
      <c r="A984" s="19"/>
    </row>
    <row r="985" spans="1:1" x14ac:dyDescent="0.25">
      <c r="A985" s="19"/>
    </row>
    <row r="986" spans="1:1" x14ac:dyDescent="0.25">
      <c r="A986" s="19"/>
    </row>
    <row r="987" spans="1:1" x14ac:dyDescent="0.25">
      <c r="A987" s="19"/>
    </row>
    <row r="988" spans="1:1" x14ac:dyDescent="0.25">
      <c r="A988" s="19"/>
    </row>
    <row r="989" spans="1:1" x14ac:dyDescent="0.25">
      <c r="A989" s="19"/>
    </row>
    <row r="990" spans="1:1" x14ac:dyDescent="0.25">
      <c r="A990" s="19"/>
    </row>
    <row r="991" spans="1:1" x14ac:dyDescent="0.25">
      <c r="A991" s="19"/>
    </row>
    <row r="992" spans="1:1" x14ac:dyDescent="0.25">
      <c r="A992" s="19"/>
    </row>
    <row r="993" spans="1:1" x14ac:dyDescent="0.25">
      <c r="A993" s="19"/>
    </row>
    <row r="994" spans="1:1" x14ac:dyDescent="0.25">
      <c r="A994" s="19"/>
    </row>
    <row r="995" spans="1:1" x14ac:dyDescent="0.25">
      <c r="A995" s="19"/>
    </row>
    <row r="996" spans="1:1" x14ac:dyDescent="0.25">
      <c r="A996" s="19"/>
    </row>
    <row r="997" spans="1:1" x14ac:dyDescent="0.25">
      <c r="A997" s="19"/>
    </row>
    <row r="998" spans="1:1" x14ac:dyDescent="0.25">
      <c r="A998" s="19"/>
    </row>
    <row r="999" spans="1:1" x14ac:dyDescent="0.25">
      <c r="A999" s="19"/>
    </row>
    <row r="1000" spans="1:1" x14ac:dyDescent="0.25">
      <c r="A1000" s="19"/>
    </row>
    <row r="1001" spans="1:1" x14ac:dyDescent="0.25">
      <c r="A1001" s="19"/>
    </row>
    <row r="1002" spans="1:1" x14ac:dyDescent="0.25">
      <c r="A1002" s="19"/>
    </row>
    <row r="1003" spans="1:1" x14ac:dyDescent="0.25">
      <c r="A1003" s="19"/>
    </row>
    <row r="1004" spans="1:1" x14ac:dyDescent="0.25">
      <c r="A1004" s="19"/>
    </row>
    <row r="1005" spans="1:1" x14ac:dyDescent="0.25">
      <c r="A1005" s="19"/>
    </row>
    <row r="1006" spans="1:1" x14ac:dyDescent="0.25">
      <c r="A1006" s="19"/>
    </row>
    <row r="1007" spans="1:1" x14ac:dyDescent="0.25">
      <c r="A1007" s="19"/>
    </row>
    <row r="1008" spans="1:1" x14ac:dyDescent="0.25">
      <c r="A1008" s="19"/>
    </row>
    <row r="1009" spans="1:1" x14ac:dyDescent="0.25">
      <c r="A1009" s="19"/>
    </row>
    <row r="1010" spans="1:1" x14ac:dyDescent="0.25">
      <c r="A1010" s="19"/>
    </row>
    <row r="1011" spans="1:1" x14ac:dyDescent="0.25">
      <c r="A1011" s="19"/>
    </row>
    <row r="1012" spans="1:1" x14ac:dyDescent="0.25">
      <c r="A1012" s="19"/>
    </row>
    <row r="1013" spans="1:1" x14ac:dyDescent="0.25">
      <c r="A1013" s="19"/>
    </row>
    <row r="1014" spans="1:1" x14ac:dyDescent="0.25">
      <c r="A1014" s="19"/>
    </row>
    <row r="1015" spans="1:1" x14ac:dyDescent="0.25">
      <c r="A1015" s="19"/>
    </row>
    <row r="1016" spans="1:1" x14ac:dyDescent="0.25">
      <c r="A1016" s="19"/>
    </row>
    <row r="1017" spans="1:1" x14ac:dyDescent="0.25">
      <c r="A1017" s="19"/>
    </row>
    <row r="1018" spans="1:1" x14ac:dyDescent="0.25">
      <c r="A1018" s="19"/>
    </row>
    <row r="1019" spans="1:1" x14ac:dyDescent="0.25">
      <c r="A1019" s="19"/>
    </row>
    <row r="1020" spans="1:1" x14ac:dyDescent="0.25">
      <c r="A1020" s="19"/>
    </row>
    <row r="1021" spans="1:1" x14ac:dyDescent="0.25">
      <c r="A1021" s="19"/>
    </row>
    <row r="1022" spans="1:1" x14ac:dyDescent="0.25">
      <c r="A1022" s="19"/>
    </row>
    <row r="1023" spans="1:1" x14ac:dyDescent="0.25">
      <c r="A1023" s="19"/>
    </row>
    <row r="1024" spans="1:1" x14ac:dyDescent="0.25">
      <c r="A1024" s="19"/>
    </row>
    <row r="1025" spans="1:1" x14ac:dyDescent="0.25">
      <c r="A1025" s="19"/>
    </row>
    <row r="1026" spans="1:1" x14ac:dyDescent="0.25">
      <c r="A1026" s="19"/>
    </row>
    <row r="1027" spans="1:1" x14ac:dyDescent="0.25">
      <c r="A1027" s="19"/>
    </row>
    <row r="1028" spans="1:1" x14ac:dyDescent="0.25">
      <c r="A1028" s="19"/>
    </row>
    <row r="1029" spans="1:1" x14ac:dyDescent="0.25">
      <c r="A1029" s="19"/>
    </row>
    <row r="1030" spans="1:1" x14ac:dyDescent="0.25">
      <c r="A1030" s="19"/>
    </row>
    <row r="1031" spans="1:1" x14ac:dyDescent="0.25">
      <c r="A1031" s="19"/>
    </row>
    <row r="1032" spans="1:1" x14ac:dyDescent="0.25">
      <c r="A1032" s="19"/>
    </row>
    <row r="1033" spans="1:1" x14ac:dyDescent="0.25">
      <c r="A1033" s="19"/>
    </row>
    <row r="1034" spans="1:1" x14ac:dyDescent="0.25">
      <c r="A1034" s="19"/>
    </row>
    <row r="1035" spans="1:1" x14ac:dyDescent="0.25">
      <c r="A1035" s="19"/>
    </row>
    <row r="1036" spans="1:1" x14ac:dyDescent="0.25">
      <c r="A1036" s="19"/>
    </row>
    <row r="1037" spans="1:1" x14ac:dyDescent="0.25">
      <c r="A1037" s="19"/>
    </row>
    <row r="1038" spans="1:1" x14ac:dyDescent="0.25">
      <c r="A1038" s="19"/>
    </row>
    <row r="1039" spans="1:1" x14ac:dyDescent="0.25">
      <c r="A1039" s="19"/>
    </row>
    <row r="1040" spans="1:1" x14ac:dyDescent="0.25">
      <c r="A1040" s="19"/>
    </row>
    <row r="1041" spans="1:1" x14ac:dyDescent="0.25">
      <c r="A1041" s="19"/>
    </row>
    <row r="1042" spans="1:1" x14ac:dyDescent="0.25">
      <c r="A1042" s="19"/>
    </row>
    <row r="1043" spans="1:1" x14ac:dyDescent="0.25">
      <c r="A1043" s="19"/>
    </row>
    <row r="1044" spans="1:1" x14ac:dyDescent="0.25">
      <c r="A1044" s="19"/>
    </row>
    <row r="1045" spans="1:1" x14ac:dyDescent="0.25">
      <c r="A1045" s="19"/>
    </row>
    <row r="1046" spans="1:1" x14ac:dyDescent="0.25">
      <c r="A1046" s="19"/>
    </row>
    <row r="1047" spans="1:1" x14ac:dyDescent="0.25">
      <c r="A1047" s="19"/>
    </row>
    <row r="1048" spans="1:1" x14ac:dyDescent="0.25">
      <c r="A1048" s="19"/>
    </row>
    <row r="1049" spans="1:1" x14ac:dyDescent="0.25">
      <c r="A1049" s="19"/>
    </row>
    <row r="1050" spans="1:1" x14ac:dyDescent="0.25">
      <c r="A1050" s="19"/>
    </row>
    <row r="1051" spans="1:1" x14ac:dyDescent="0.25">
      <c r="A1051" s="19"/>
    </row>
    <row r="1052" spans="1:1" x14ac:dyDescent="0.25">
      <c r="A1052" s="19"/>
    </row>
    <row r="1053" spans="1:1" x14ac:dyDescent="0.25">
      <c r="A1053" s="19"/>
    </row>
    <row r="1054" spans="1:1" x14ac:dyDescent="0.25">
      <c r="A1054" s="19"/>
    </row>
    <row r="1055" spans="1:1" x14ac:dyDescent="0.25">
      <c r="A1055" s="19"/>
    </row>
    <row r="1056" spans="1:1" x14ac:dyDescent="0.25">
      <c r="A1056" s="19"/>
    </row>
    <row r="1057" spans="1:1" x14ac:dyDescent="0.25">
      <c r="A1057" s="19"/>
    </row>
    <row r="1058" spans="1:1" x14ac:dyDescent="0.25">
      <c r="A1058" s="19"/>
    </row>
    <row r="1059" spans="1:1" x14ac:dyDescent="0.25">
      <c r="A1059" s="19"/>
    </row>
    <row r="1060" spans="1:1" x14ac:dyDescent="0.25">
      <c r="A1060" s="19"/>
    </row>
    <row r="1061" spans="1:1" x14ac:dyDescent="0.25">
      <c r="A1061" s="19"/>
    </row>
    <row r="1062" spans="1:1" x14ac:dyDescent="0.25">
      <c r="A1062" s="19"/>
    </row>
    <row r="1063" spans="1:1" x14ac:dyDescent="0.25">
      <c r="A1063" s="19"/>
    </row>
    <row r="1064" spans="1:1" x14ac:dyDescent="0.25">
      <c r="A1064" s="19"/>
    </row>
    <row r="1065" spans="1:1" x14ac:dyDescent="0.25">
      <c r="A1065" s="19"/>
    </row>
    <row r="1066" spans="1:1" x14ac:dyDescent="0.25">
      <c r="A1066" s="19"/>
    </row>
    <row r="1067" spans="1:1" x14ac:dyDescent="0.25">
      <c r="A1067" s="19"/>
    </row>
    <row r="1068" spans="1:1" x14ac:dyDescent="0.25">
      <c r="A1068" s="19"/>
    </row>
    <row r="1069" spans="1:1" x14ac:dyDescent="0.25">
      <c r="A1069" s="19"/>
    </row>
    <row r="1070" spans="1:1" x14ac:dyDescent="0.25">
      <c r="A1070" s="19"/>
    </row>
    <row r="1071" spans="1:1" x14ac:dyDescent="0.25">
      <c r="A1071" s="19"/>
    </row>
    <row r="1072" spans="1:1" x14ac:dyDescent="0.25">
      <c r="A1072" s="19"/>
    </row>
    <row r="1073" spans="1:1" x14ac:dyDescent="0.25">
      <c r="A1073" s="19"/>
    </row>
    <row r="1074" spans="1:1" x14ac:dyDescent="0.25">
      <c r="A1074" s="19"/>
    </row>
    <row r="1075" spans="1:1" x14ac:dyDescent="0.25">
      <c r="A1075" s="19"/>
    </row>
    <row r="1076" spans="1:1" x14ac:dyDescent="0.25">
      <c r="A1076" s="19"/>
    </row>
    <row r="1077" spans="1:1" x14ac:dyDescent="0.25">
      <c r="A1077" s="19"/>
    </row>
    <row r="1078" spans="1:1" x14ac:dyDescent="0.25">
      <c r="A1078" s="19"/>
    </row>
    <row r="1079" spans="1:1" x14ac:dyDescent="0.25">
      <c r="A1079" s="19"/>
    </row>
    <row r="1080" spans="1:1" x14ac:dyDescent="0.25">
      <c r="A1080" s="19"/>
    </row>
    <row r="1081" spans="1:1" x14ac:dyDescent="0.25">
      <c r="A1081" s="19"/>
    </row>
    <row r="1082" spans="1:1" x14ac:dyDescent="0.25">
      <c r="A1082" s="19"/>
    </row>
    <row r="1083" spans="1:1" x14ac:dyDescent="0.25">
      <c r="A1083" s="19"/>
    </row>
    <row r="1084" spans="1:1" x14ac:dyDescent="0.25">
      <c r="A1084" s="19"/>
    </row>
    <row r="1085" spans="1:1" x14ac:dyDescent="0.25">
      <c r="A1085" s="19"/>
    </row>
    <row r="1086" spans="1:1" x14ac:dyDescent="0.25">
      <c r="A1086" s="19"/>
    </row>
    <row r="1087" spans="1:1" x14ac:dyDescent="0.25">
      <c r="A1087" s="19"/>
    </row>
    <row r="1088" spans="1:1" x14ac:dyDescent="0.25">
      <c r="A1088" s="19"/>
    </row>
    <row r="1089" spans="1:1" x14ac:dyDescent="0.25">
      <c r="A1089" s="19"/>
    </row>
    <row r="1090" spans="1:1" x14ac:dyDescent="0.25">
      <c r="A1090" s="19"/>
    </row>
    <row r="1091" spans="1:1" x14ac:dyDescent="0.25">
      <c r="A1091" s="19"/>
    </row>
    <row r="1092" spans="1:1" x14ac:dyDescent="0.25">
      <c r="A1092" s="19"/>
    </row>
    <row r="1093" spans="1:1" x14ac:dyDescent="0.25">
      <c r="A1093" s="19"/>
    </row>
    <row r="1094" spans="1:1" x14ac:dyDescent="0.25">
      <c r="A1094" s="19"/>
    </row>
    <row r="1095" spans="1:1" x14ac:dyDescent="0.25">
      <c r="A1095" s="19"/>
    </row>
    <row r="1096" spans="1:1" x14ac:dyDescent="0.25">
      <c r="A1096" s="19"/>
    </row>
    <row r="1097" spans="1:1" x14ac:dyDescent="0.25">
      <c r="A1097" s="19"/>
    </row>
    <row r="1098" spans="1:1" x14ac:dyDescent="0.25">
      <c r="A1098" s="19"/>
    </row>
    <row r="1099" spans="1:1" x14ac:dyDescent="0.25">
      <c r="A1099" s="19"/>
    </row>
    <row r="1100" spans="1:1" x14ac:dyDescent="0.25">
      <c r="A1100" s="19"/>
    </row>
    <row r="1101" spans="1:1" x14ac:dyDescent="0.25">
      <c r="A1101" s="19"/>
    </row>
    <row r="1102" spans="1:1" x14ac:dyDescent="0.25">
      <c r="A1102" s="19"/>
    </row>
    <row r="1103" spans="1:1" x14ac:dyDescent="0.25">
      <c r="A1103" s="19"/>
    </row>
    <row r="1104" spans="1:1" x14ac:dyDescent="0.25">
      <c r="A1104" s="19"/>
    </row>
    <row r="1105" spans="1:1" x14ac:dyDescent="0.25">
      <c r="A1105" s="19"/>
    </row>
    <row r="1106" spans="1:1" x14ac:dyDescent="0.25">
      <c r="A1106" s="19"/>
    </row>
    <row r="1107" spans="1:1" x14ac:dyDescent="0.25">
      <c r="A1107" s="19"/>
    </row>
    <row r="1108" spans="1:1" x14ac:dyDescent="0.25">
      <c r="A1108" s="19"/>
    </row>
    <row r="1109" spans="1:1" x14ac:dyDescent="0.25">
      <c r="A1109" s="19"/>
    </row>
    <row r="1110" spans="1:1" x14ac:dyDescent="0.25">
      <c r="A1110" s="19"/>
    </row>
    <row r="1111" spans="1:1" x14ac:dyDescent="0.25">
      <c r="A1111" s="19"/>
    </row>
    <row r="1112" spans="1:1" x14ac:dyDescent="0.25">
      <c r="A1112" s="19"/>
    </row>
    <row r="1113" spans="1:1" x14ac:dyDescent="0.25">
      <c r="A1113" s="19"/>
    </row>
    <row r="1114" spans="1:1" x14ac:dyDescent="0.25">
      <c r="A1114" s="19"/>
    </row>
    <row r="1115" spans="1:1" x14ac:dyDescent="0.25">
      <c r="A1115" s="19"/>
    </row>
    <row r="1116" spans="1:1" x14ac:dyDescent="0.25">
      <c r="A1116" s="19"/>
    </row>
    <row r="1117" spans="1:1" x14ac:dyDescent="0.25">
      <c r="A1117" s="19"/>
    </row>
    <row r="1118" spans="1:1" x14ac:dyDescent="0.25">
      <c r="A1118" s="19"/>
    </row>
    <row r="1119" spans="1:1" x14ac:dyDescent="0.25">
      <c r="A1119" s="19"/>
    </row>
    <row r="1120" spans="1:1" x14ac:dyDescent="0.25">
      <c r="A1120" s="19"/>
    </row>
    <row r="1121" spans="1:1" x14ac:dyDescent="0.25">
      <c r="A1121" s="19"/>
    </row>
    <row r="1122" spans="1:1" x14ac:dyDescent="0.25">
      <c r="A1122" s="19"/>
    </row>
    <row r="1123" spans="1:1" x14ac:dyDescent="0.25">
      <c r="A1123" s="19"/>
    </row>
    <row r="1124" spans="1:1" x14ac:dyDescent="0.25">
      <c r="A1124" s="19"/>
    </row>
    <row r="1125" spans="1:1" x14ac:dyDescent="0.25">
      <c r="A1125" s="19"/>
    </row>
    <row r="1126" spans="1:1" x14ac:dyDescent="0.25">
      <c r="A1126" s="19"/>
    </row>
    <row r="1127" spans="1:1" x14ac:dyDescent="0.25">
      <c r="A1127" s="19"/>
    </row>
    <row r="1128" spans="1:1" x14ac:dyDescent="0.25">
      <c r="A1128" s="19"/>
    </row>
    <row r="1129" spans="1:1" x14ac:dyDescent="0.25">
      <c r="A1129" s="19"/>
    </row>
    <row r="1130" spans="1:1" x14ac:dyDescent="0.25">
      <c r="A1130" s="19"/>
    </row>
    <row r="1131" spans="1:1" x14ac:dyDescent="0.25">
      <c r="A1131" s="19"/>
    </row>
    <row r="1132" spans="1:1" x14ac:dyDescent="0.25">
      <c r="A1132" s="19"/>
    </row>
    <row r="1133" spans="1:1" x14ac:dyDescent="0.25">
      <c r="A1133" s="19"/>
    </row>
    <row r="1134" spans="1:1" x14ac:dyDescent="0.25">
      <c r="A1134" s="19"/>
    </row>
    <row r="1135" spans="1:1" x14ac:dyDescent="0.25">
      <c r="A1135" s="19"/>
    </row>
    <row r="1136" spans="1:1" x14ac:dyDescent="0.25">
      <c r="A1136" s="19"/>
    </row>
    <row r="1137" spans="1:1" x14ac:dyDescent="0.25">
      <c r="A1137" s="19"/>
    </row>
    <row r="1138" spans="1:1" x14ac:dyDescent="0.25">
      <c r="A1138" s="19"/>
    </row>
    <row r="1139" spans="1:1" x14ac:dyDescent="0.25">
      <c r="A1139" s="19"/>
    </row>
    <row r="1140" spans="1:1" x14ac:dyDescent="0.25">
      <c r="A1140" s="19"/>
    </row>
    <row r="1141" spans="1:1" x14ac:dyDescent="0.25">
      <c r="A1141" s="19"/>
    </row>
    <row r="1142" spans="1:1" x14ac:dyDescent="0.25">
      <c r="A1142" s="19"/>
    </row>
    <row r="1143" spans="1:1" x14ac:dyDescent="0.25">
      <c r="A1143" s="19"/>
    </row>
    <row r="1144" spans="1:1" x14ac:dyDescent="0.25">
      <c r="A1144" s="19"/>
    </row>
    <row r="1145" spans="1:1" x14ac:dyDescent="0.25">
      <c r="A1145" s="19"/>
    </row>
    <row r="1146" spans="1:1" x14ac:dyDescent="0.25">
      <c r="A1146" s="19"/>
    </row>
    <row r="1147" spans="1:1" x14ac:dyDescent="0.25">
      <c r="A1147" s="19"/>
    </row>
    <row r="1148" spans="1:1" x14ac:dyDescent="0.25">
      <c r="A1148" s="19"/>
    </row>
    <row r="1149" spans="1:1" x14ac:dyDescent="0.25">
      <c r="A1149" s="19"/>
    </row>
    <row r="1150" spans="1:1" x14ac:dyDescent="0.25">
      <c r="A1150" s="19"/>
    </row>
    <row r="1151" spans="1:1" x14ac:dyDescent="0.25">
      <c r="A1151" s="19"/>
    </row>
    <row r="1152" spans="1:1" x14ac:dyDescent="0.25">
      <c r="A1152" s="19"/>
    </row>
    <row r="1153" spans="1:1" x14ac:dyDescent="0.25">
      <c r="A1153" s="19"/>
    </row>
    <row r="1154" spans="1:1" x14ac:dyDescent="0.25">
      <c r="A1154" s="19"/>
    </row>
    <row r="1155" spans="1:1" x14ac:dyDescent="0.25">
      <c r="A1155" s="19"/>
    </row>
    <row r="1156" spans="1:1" x14ac:dyDescent="0.25">
      <c r="A1156" s="19"/>
    </row>
    <row r="1157" spans="1:1" x14ac:dyDescent="0.25">
      <c r="A1157" s="19"/>
    </row>
    <row r="1158" spans="1:1" x14ac:dyDescent="0.25">
      <c r="A1158" s="19"/>
    </row>
    <row r="1159" spans="1:1" x14ac:dyDescent="0.25">
      <c r="A1159" s="19"/>
    </row>
    <row r="1160" spans="1:1" x14ac:dyDescent="0.25">
      <c r="A1160" s="19"/>
    </row>
    <row r="1161" spans="1:1" x14ac:dyDescent="0.25">
      <c r="A1161" s="19"/>
    </row>
    <row r="1162" spans="1:1" x14ac:dyDescent="0.25">
      <c r="A1162" s="19"/>
    </row>
    <row r="1163" spans="1:1" x14ac:dyDescent="0.25">
      <c r="A1163" s="19"/>
    </row>
    <row r="1164" spans="1:1" x14ac:dyDescent="0.25">
      <c r="A1164" s="19"/>
    </row>
    <row r="1165" spans="1:1" x14ac:dyDescent="0.25">
      <c r="A1165" s="19"/>
    </row>
    <row r="1166" spans="1:1" x14ac:dyDescent="0.25">
      <c r="A1166" s="19"/>
    </row>
    <row r="1167" spans="1:1" x14ac:dyDescent="0.25">
      <c r="A1167" s="19"/>
    </row>
    <row r="1168" spans="1:1" x14ac:dyDescent="0.25">
      <c r="A1168" s="19"/>
    </row>
    <row r="1169" spans="1:1" x14ac:dyDescent="0.25">
      <c r="A1169" s="19"/>
    </row>
    <row r="1170" spans="1:1" x14ac:dyDescent="0.25">
      <c r="A1170" s="19"/>
    </row>
    <row r="1171" spans="1:1" x14ac:dyDescent="0.25">
      <c r="A1171" s="19"/>
    </row>
    <row r="1172" spans="1:1" x14ac:dyDescent="0.25">
      <c r="A1172" s="19"/>
    </row>
    <row r="1173" spans="1:1" x14ac:dyDescent="0.25">
      <c r="A1173" s="19"/>
    </row>
    <row r="1174" spans="1:1" x14ac:dyDescent="0.25">
      <c r="A1174" s="19"/>
    </row>
    <row r="1175" spans="1:1" x14ac:dyDescent="0.25">
      <c r="A1175" s="19"/>
    </row>
    <row r="1176" spans="1:1" x14ac:dyDescent="0.25">
      <c r="A1176" s="19"/>
    </row>
    <row r="1177" spans="1:1" x14ac:dyDescent="0.25">
      <c r="A1177" s="19"/>
    </row>
    <row r="1178" spans="1:1" x14ac:dyDescent="0.25">
      <c r="A1178" s="19"/>
    </row>
    <row r="1179" spans="1:1" x14ac:dyDescent="0.25">
      <c r="A1179" s="19"/>
    </row>
    <row r="1180" spans="1:1" x14ac:dyDescent="0.25">
      <c r="A1180" s="19"/>
    </row>
    <row r="1181" spans="1:1" x14ac:dyDescent="0.25">
      <c r="A1181" s="19"/>
    </row>
    <row r="1182" spans="1:1" x14ac:dyDescent="0.25">
      <c r="A1182" s="19"/>
    </row>
    <row r="1183" spans="1:1" x14ac:dyDescent="0.25">
      <c r="A1183" s="19"/>
    </row>
    <row r="1184" spans="1:1" x14ac:dyDescent="0.25">
      <c r="A1184" s="19"/>
    </row>
    <row r="1185" spans="1:1" x14ac:dyDescent="0.25">
      <c r="A1185" s="19"/>
    </row>
    <row r="1186" spans="1:1" x14ac:dyDescent="0.25">
      <c r="A1186" s="19"/>
    </row>
    <row r="1187" spans="1:1" x14ac:dyDescent="0.25">
      <c r="A1187" s="19"/>
    </row>
    <row r="1188" spans="1:1" x14ac:dyDescent="0.25">
      <c r="A1188" s="19"/>
    </row>
    <row r="1189" spans="1:1" x14ac:dyDescent="0.25">
      <c r="A1189" s="19"/>
    </row>
    <row r="1190" spans="1:1" x14ac:dyDescent="0.25">
      <c r="A1190" s="19"/>
    </row>
    <row r="1191" spans="1:1" x14ac:dyDescent="0.25">
      <c r="A1191" s="19"/>
    </row>
    <row r="1192" spans="1:1" x14ac:dyDescent="0.25">
      <c r="A1192" s="19"/>
    </row>
    <row r="1193" spans="1:1" x14ac:dyDescent="0.25">
      <c r="A1193" s="19"/>
    </row>
    <row r="1194" spans="1:1" x14ac:dyDescent="0.25">
      <c r="A1194" s="19"/>
    </row>
    <row r="1195" spans="1:1" x14ac:dyDescent="0.25">
      <c r="A1195" s="19"/>
    </row>
    <row r="1196" spans="1:1" x14ac:dyDescent="0.25">
      <c r="A1196" s="19"/>
    </row>
    <row r="1197" spans="1:1" x14ac:dyDescent="0.25">
      <c r="A1197" s="19"/>
    </row>
    <row r="1198" spans="1:1" x14ac:dyDescent="0.25">
      <c r="A1198" s="19"/>
    </row>
    <row r="1199" spans="1:1" x14ac:dyDescent="0.25">
      <c r="A1199" s="19"/>
    </row>
    <row r="1200" spans="1:1" x14ac:dyDescent="0.25">
      <c r="A1200" s="19"/>
    </row>
    <row r="1201" spans="1:1" x14ac:dyDescent="0.25">
      <c r="A1201" s="19"/>
    </row>
    <row r="1202" spans="1:1" x14ac:dyDescent="0.25">
      <c r="A1202" s="19"/>
    </row>
    <row r="1203" spans="1:1" x14ac:dyDescent="0.25">
      <c r="A1203" s="19"/>
    </row>
    <row r="1204" spans="1:1" x14ac:dyDescent="0.25">
      <c r="A1204" s="19"/>
    </row>
    <row r="1205" spans="1:1" x14ac:dyDescent="0.25">
      <c r="A1205" s="19"/>
    </row>
    <row r="1206" spans="1:1" x14ac:dyDescent="0.25">
      <c r="A1206" s="19"/>
    </row>
    <row r="1207" spans="1:1" x14ac:dyDescent="0.25">
      <c r="A1207" s="19"/>
    </row>
    <row r="1208" spans="1:1" x14ac:dyDescent="0.25">
      <c r="A1208" s="19"/>
    </row>
    <row r="1209" spans="1:1" x14ac:dyDescent="0.25">
      <c r="A1209" s="19"/>
    </row>
    <row r="1210" spans="1:1" x14ac:dyDescent="0.25">
      <c r="A1210" s="19"/>
    </row>
    <row r="1211" spans="1:1" x14ac:dyDescent="0.25">
      <c r="A1211" s="19"/>
    </row>
    <row r="1212" spans="1:1" x14ac:dyDescent="0.25">
      <c r="A1212" s="19"/>
    </row>
    <row r="1213" spans="1:1" x14ac:dyDescent="0.25">
      <c r="A1213" s="19"/>
    </row>
    <row r="1214" spans="1:1" x14ac:dyDescent="0.25">
      <c r="A1214" s="19"/>
    </row>
    <row r="1215" spans="1:1" x14ac:dyDescent="0.25">
      <c r="A1215" s="19"/>
    </row>
    <row r="1216" spans="1:1" x14ac:dyDescent="0.25">
      <c r="A1216" s="19"/>
    </row>
    <row r="1217" spans="1:1" x14ac:dyDescent="0.25">
      <c r="A1217" s="19"/>
    </row>
    <row r="1218" spans="1:1" x14ac:dyDescent="0.25">
      <c r="A1218" s="19"/>
    </row>
    <row r="1219" spans="1:1" x14ac:dyDescent="0.25">
      <c r="A1219" s="19"/>
    </row>
    <row r="1220" spans="1:1" x14ac:dyDescent="0.25">
      <c r="A1220" s="19"/>
    </row>
    <row r="1221" spans="1:1" x14ac:dyDescent="0.25">
      <c r="A1221" s="19"/>
    </row>
    <row r="1222" spans="1:1" x14ac:dyDescent="0.25">
      <c r="A1222" s="19"/>
    </row>
    <row r="1223" spans="1:1" x14ac:dyDescent="0.25">
      <c r="A1223" s="19"/>
    </row>
    <row r="1224" spans="1:1" x14ac:dyDescent="0.25">
      <c r="A1224" s="19"/>
    </row>
    <row r="1225" spans="1:1" x14ac:dyDescent="0.25">
      <c r="A1225" s="19"/>
    </row>
    <row r="1226" spans="1:1" x14ac:dyDescent="0.25">
      <c r="A1226" s="19"/>
    </row>
    <row r="1227" spans="1:1" x14ac:dyDescent="0.25">
      <c r="A1227" s="19"/>
    </row>
    <row r="1228" spans="1:1" x14ac:dyDescent="0.25">
      <c r="A1228" s="19"/>
    </row>
    <row r="1229" spans="1:1" x14ac:dyDescent="0.25">
      <c r="A1229" s="19"/>
    </row>
    <row r="1230" spans="1:1" x14ac:dyDescent="0.25">
      <c r="A1230" s="19"/>
    </row>
    <row r="1231" spans="1:1" x14ac:dyDescent="0.25">
      <c r="A1231" s="19"/>
    </row>
    <row r="1232" spans="1:1" x14ac:dyDescent="0.25">
      <c r="A1232" s="19"/>
    </row>
    <row r="1233" spans="1:1" x14ac:dyDescent="0.25">
      <c r="A1233" s="19"/>
    </row>
    <row r="1234" spans="1:1" x14ac:dyDescent="0.25">
      <c r="A1234" s="19"/>
    </row>
    <row r="1235" spans="1:1" x14ac:dyDescent="0.25">
      <c r="A1235" s="19"/>
    </row>
    <row r="1236" spans="1:1" x14ac:dyDescent="0.25">
      <c r="A1236" s="19"/>
    </row>
    <row r="1237" spans="1:1" x14ac:dyDescent="0.25">
      <c r="A1237" s="19"/>
    </row>
    <row r="1238" spans="1:1" x14ac:dyDescent="0.25">
      <c r="A1238" s="19"/>
    </row>
    <row r="1239" spans="1:1" x14ac:dyDescent="0.25">
      <c r="A1239" s="19"/>
    </row>
    <row r="1240" spans="1:1" x14ac:dyDescent="0.25">
      <c r="A1240" s="19"/>
    </row>
    <row r="1241" spans="1:1" x14ac:dyDescent="0.25">
      <c r="A1241" s="19"/>
    </row>
    <row r="1242" spans="1:1" x14ac:dyDescent="0.25">
      <c r="A1242" s="19"/>
    </row>
    <row r="1243" spans="1:1" x14ac:dyDescent="0.25">
      <c r="A1243" s="19"/>
    </row>
    <row r="1244" spans="1:1" x14ac:dyDescent="0.25">
      <c r="A1244" s="19"/>
    </row>
    <row r="1245" spans="1:1" x14ac:dyDescent="0.25">
      <c r="A1245" s="19"/>
    </row>
    <row r="1246" spans="1:1" x14ac:dyDescent="0.25">
      <c r="A1246" s="19"/>
    </row>
    <row r="1247" spans="1:1" x14ac:dyDescent="0.25">
      <c r="A1247" s="19"/>
    </row>
    <row r="1248" spans="1:1" x14ac:dyDescent="0.25">
      <c r="A1248" s="19"/>
    </row>
    <row r="1249" spans="1:1" x14ac:dyDescent="0.25">
      <c r="A1249" s="19"/>
    </row>
    <row r="1250" spans="1:1" x14ac:dyDescent="0.25">
      <c r="A1250" s="19"/>
    </row>
    <row r="1251" spans="1:1" x14ac:dyDescent="0.25">
      <c r="A1251" s="19"/>
    </row>
    <row r="1252" spans="1:1" x14ac:dyDescent="0.25">
      <c r="A1252" s="19"/>
    </row>
    <row r="1253" spans="1:1" x14ac:dyDescent="0.25">
      <c r="A1253" s="19"/>
    </row>
    <row r="1254" spans="1:1" x14ac:dyDescent="0.25">
      <c r="A1254" s="19"/>
    </row>
    <row r="1255" spans="1:1" x14ac:dyDescent="0.25">
      <c r="A1255" s="19"/>
    </row>
    <row r="1256" spans="1:1" x14ac:dyDescent="0.25">
      <c r="A1256" s="19"/>
    </row>
    <row r="1257" spans="1:1" x14ac:dyDescent="0.25">
      <c r="A1257" s="19"/>
    </row>
    <row r="1258" spans="1:1" x14ac:dyDescent="0.25">
      <c r="A1258" s="19"/>
    </row>
    <row r="1259" spans="1:1" x14ac:dyDescent="0.25">
      <c r="A1259" s="19"/>
    </row>
    <row r="1260" spans="1:1" x14ac:dyDescent="0.25">
      <c r="A1260" s="19"/>
    </row>
    <row r="1261" spans="1:1" x14ac:dyDescent="0.25">
      <c r="A1261" s="19"/>
    </row>
    <row r="1262" spans="1:1" x14ac:dyDescent="0.25">
      <c r="A1262" s="19"/>
    </row>
    <row r="1263" spans="1:1" x14ac:dyDescent="0.25">
      <c r="A1263" s="19"/>
    </row>
    <row r="1264" spans="1:1" x14ac:dyDescent="0.25">
      <c r="A1264" s="19"/>
    </row>
    <row r="1265" spans="1:1" x14ac:dyDescent="0.25">
      <c r="A1265" s="19"/>
    </row>
    <row r="1266" spans="1:1" x14ac:dyDescent="0.25">
      <c r="A1266" s="19"/>
    </row>
    <row r="1267" spans="1:1" x14ac:dyDescent="0.25">
      <c r="A1267" s="19"/>
    </row>
    <row r="1268" spans="1:1" x14ac:dyDescent="0.25">
      <c r="A1268" s="19"/>
    </row>
    <row r="1269" spans="1:1" x14ac:dyDescent="0.25">
      <c r="A1269" s="19"/>
    </row>
    <row r="1270" spans="1:1" x14ac:dyDescent="0.25">
      <c r="A1270" s="19"/>
    </row>
    <row r="1271" spans="1:1" x14ac:dyDescent="0.25">
      <c r="A1271" s="19"/>
    </row>
    <row r="1272" spans="1:1" x14ac:dyDescent="0.25">
      <c r="A1272" s="19"/>
    </row>
    <row r="1273" spans="1:1" x14ac:dyDescent="0.25">
      <c r="A1273" s="19"/>
    </row>
    <row r="1274" spans="1:1" x14ac:dyDescent="0.25">
      <c r="A1274" s="19"/>
    </row>
    <row r="1275" spans="1:1" x14ac:dyDescent="0.25">
      <c r="A1275" s="19"/>
    </row>
    <row r="1276" spans="1:1" x14ac:dyDescent="0.25">
      <c r="A1276" s="19"/>
    </row>
    <row r="1277" spans="1:1" x14ac:dyDescent="0.25">
      <c r="A1277" s="19"/>
    </row>
    <row r="1278" spans="1:1" x14ac:dyDescent="0.25">
      <c r="A1278" s="19"/>
    </row>
    <row r="1279" spans="1:1" x14ac:dyDescent="0.25">
      <c r="A1279" s="19"/>
    </row>
    <row r="1280" spans="1:1" x14ac:dyDescent="0.25">
      <c r="A1280" s="19"/>
    </row>
    <row r="1281" spans="1:1" x14ac:dyDescent="0.25">
      <c r="A1281" s="19"/>
    </row>
    <row r="1282" spans="1:1" x14ac:dyDescent="0.25">
      <c r="A1282" s="19"/>
    </row>
    <row r="1283" spans="1:1" x14ac:dyDescent="0.25">
      <c r="A1283" s="19"/>
    </row>
    <row r="1284" spans="1:1" x14ac:dyDescent="0.25">
      <c r="A1284" s="19"/>
    </row>
    <row r="1285" spans="1:1" x14ac:dyDescent="0.25">
      <c r="A1285" s="19"/>
    </row>
    <row r="1286" spans="1:1" x14ac:dyDescent="0.25">
      <c r="A1286" s="19"/>
    </row>
    <row r="1287" spans="1:1" x14ac:dyDescent="0.25">
      <c r="A1287" s="19"/>
    </row>
    <row r="1288" spans="1:1" x14ac:dyDescent="0.25">
      <c r="A1288" s="19"/>
    </row>
    <row r="1289" spans="1:1" x14ac:dyDescent="0.25">
      <c r="A1289" s="19"/>
    </row>
    <row r="1290" spans="1:1" x14ac:dyDescent="0.25">
      <c r="A1290" s="19"/>
    </row>
    <row r="1291" spans="1:1" x14ac:dyDescent="0.25">
      <c r="A1291" s="19"/>
    </row>
    <row r="1292" spans="1:1" x14ac:dyDescent="0.25">
      <c r="A1292" s="19"/>
    </row>
    <row r="1293" spans="1:1" x14ac:dyDescent="0.25">
      <c r="A1293" s="19"/>
    </row>
    <row r="1294" spans="1:1" x14ac:dyDescent="0.25">
      <c r="A1294" s="19"/>
    </row>
    <row r="1295" spans="1:1" x14ac:dyDescent="0.25">
      <c r="A1295" s="19"/>
    </row>
    <row r="1296" spans="1:1" x14ac:dyDescent="0.25">
      <c r="A1296" s="19"/>
    </row>
    <row r="1297" spans="1:1" x14ac:dyDescent="0.25">
      <c r="A1297" s="19"/>
    </row>
    <row r="1298" spans="1:1" x14ac:dyDescent="0.25">
      <c r="A1298" s="19"/>
    </row>
    <row r="1299" spans="1:1" x14ac:dyDescent="0.25">
      <c r="A1299" s="19"/>
    </row>
    <row r="1300" spans="1:1" x14ac:dyDescent="0.25">
      <c r="A1300" s="19"/>
    </row>
    <row r="1301" spans="1:1" x14ac:dyDescent="0.25">
      <c r="A1301" s="19"/>
    </row>
    <row r="1302" spans="1:1" x14ac:dyDescent="0.25">
      <c r="A1302" s="19"/>
    </row>
    <row r="1303" spans="1:1" x14ac:dyDescent="0.25">
      <c r="A1303" s="19"/>
    </row>
    <row r="1304" spans="1:1" x14ac:dyDescent="0.25">
      <c r="A1304" s="19"/>
    </row>
    <row r="1305" spans="1:1" x14ac:dyDescent="0.25">
      <c r="A1305" s="19"/>
    </row>
    <row r="1306" spans="1:1" x14ac:dyDescent="0.25">
      <c r="A1306" s="19"/>
    </row>
    <row r="1307" spans="1:1" x14ac:dyDescent="0.25">
      <c r="A1307" s="19"/>
    </row>
    <row r="1308" spans="1:1" x14ac:dyDescent="0.25">
      <c r="A1308" s="19"/>
    </row>
    <row r="1309" spans="1:1" x14ac:dyDescent="0.25">
      <c r="A1309" s="19"/>
    </row>
    <row r="1310" spans="1:1" x14ac:dyDescent="0.25">
      <c r="A1310" s="19"/>
    </row>
    <row r="1311" spans="1:1" x14ac:dyDescent="0.25">
      <c r="A1311" s="19"/>
    </row>
    <row r="1312" spans="1:1" x14ac:dyDescent="0.25">
      <c r="A1312" s="19"/>
    </row>
    <row r="1313" spans="1:1" x14ac:dyDescent="0.25">
      <c r="A1313" s="19"/>
    </row>
    <row r="1314" spans="1:1" x14ac:dyDescent="0.25">
      <c r="A1314" s="19"/>
    </row>
    <row r="1315" spans="1:1" x14ac:dyDescent="0.25">
      <c r="A1315" s="19"/>
    </row>
    <row r="1316" spans="1:1" x14ac:dyDescent="0.25">
      <c r="A1316" s="19"/>
    </row>
    <row r="1317" spans="1:1" x14ac:dyDescent="0.25">
      <c r="A1317" s="19"/>
    </row>
    <row r="1318" spans="1:1" x14ac:dyDescent="0.25">
      <c r="A1318" s="19"/>
    </row>
    <row r="1319" spans="1:1" x14ac:dyDescent="0.25">
      <c r="A1319" s="19"/>
    </row>
    <row r="1320" spans="1:1" x14ac:dyDescent="0.25">
      <c r="A1320" s="19"/>
    </row>
    <row r="1321" spans="1:1" x14ac:dyDescent="0.25">
      <c r="A1321" s="19"/>
    </row>
    <row r="1322" spans="1:1" x14ac:dyDescent="0.25">
      <c r="A1322" s="19"/>
    </row>
    <row r="1323" spans="1:1" x14ac:dyDescent="0.25">
      <c r="A1323" s="19"/>
    </row>
    <row r="1324" spans="1:1" x14ac:dyDescent="0.25">
      <c r="A1324" s="19"/>
    </row>
    <row r="1325" spans="1:1" x14ac:dyDescent="0.25">
      <c r="A1325" s="19"/>
    </row>
    <row r="1326" spans="1:1" x14ac:dyDescent="0.25">
      <c r="A1326" s="19"/>
    </row>
    <row r="1327" spans="1:1" x14ac:dyDescent="0.25">
      <c r="A1327" s="19"/>
    </row>
    <row r="1328" spans="1:1" x14ac:dyDescent="0.25">
      <c r="A1328" s="19"/>
    </row>
    <row r="1329" spans="1:1" x14ac:dyDescent="0.25">
      <c r="A1329" s="19"/>
    </row>
    <row r="1330" spans="1:1" x14ac:dyDescent="0.25">
      <c r="A1330" s="19"/>
    </row>
    <row r="1331" spans="1:1" x14ac:dyDescent="0.25">
      <c r="A1331" s="19"/>
    </row>
    <row r="1332" spans="1:1" x14ac:dyDescent="0.25">
      <c r="A1332" s="19"/>
    </row>
    <row r="1333" spans="1:1" x14ac:dyDescent="0.25">
      <c r="A1333" s="19"/>
    </row>
    <row r="1334" spans="1:1" x14ac:dyDescent="0.25">
      <c r="A1334" s="19"/>
    </row>
    <row r="1335" spans="1:1" x14ac:dyDescent="0.25">
      <c r="A1335" s="19"/>
    </row>
    <row r="1336" spans="1:1" x14ac:dyDescent="0.25">
      <c r="A1336" s="19"/>
    </row>
    <row r="1337" spans="1:1" x14ac:dyDescent="0.25">
      <c r="A1337" s="19"/>
    </row>
    <row r="1338" spans="1:1" x14ac:dyDescent="0.25">
      <c r="A1338" s="19"/>
    </row>
    <row r="1339" spans="1:1" x14ac:dyDescent="0.25">
      <c r="A1339" s="19"/>
    </row>
    <row r="1340" spans="1:1" x14ac:dyDescent="0.25">
      <c r="A1340" s="19"/>
    </row>
    <row r="1341" spans="1:1" x14ac:dyDescent="0.25">
      <c r="A1341" s="19"/>
    </row>
    <row r="1342" spans="1:1" x14ac:dyDescent="0.25">
      <c r="A1342" s="19"/>
    </row>
    <row r="1343" spans="1:1" x14ac:dyDescent="0.25">
      <c r="A1343" s="19"/>
    </row>
    <row r="1344" spans="1:1" x14ac:dyDescent="0.25">
      <c r="A1344" s="19"/>
    </row>
    <row r="1345" spans="1:1" x14ac:dyDescent="0.25">
      <c r="A1345" s="19"/>
    </row>
    <row r="1346" spans="1:1" x14ac:dyDescent="0.25">
      <c r="A1346" s="19"/>
    </row>
    <row r="1347" spans="1:1" x14ac:dyDescent="0.25">
      <c r="A1347" s="19"/>
    </row>
    <row r="1348" spans="1:1" x14ac:dyDescent="0.25">
      <c r="A1348" s="19"/>
    </row>
    <row r="1349" spans="1:1" x14ac:dyDescent="0.25">
      <c r="A1349" s="19"/>
    </row>
    <row r="1350" spans="1:1" x14ac:dyDescent="0.25">
      <c r="A1350" s="19"/>
    </row>
    <row r="1351" spans="1:1" x14ac:dyDescent="0.25">
      <c r="A1351" s="19"/>
    </row>
    <row r="1352" spans="1:1" x14ac:dyDescent="0.25">
      <c r="A1352" s="19"/>
    </row>
    <row r="1353" spans="1:1" x14ac:dyDescent="0.25">
      <c r="A1353" s="19"/>
    </row>
    <row r="1354" spans="1:1" x14ac:dyDescent="0.25">
      <c r="A1354" s="19"/>
    </row>
    <row r="1355" spans="1:1" x14ac:dyDescent="0.25">
      <c r="A1355" s="19"/>
    </row>
    <row r="1356" spans="1:1" x14ac:dyDescent="0.25">
      <c r="A1356" s="19"/>
    </row>
    <row r="1357" spans="1:1" x14ac:dyDescent="0.25">
      <c r="A1357" s="19"/>
    </row>
    <row r="1358" spans="1:1" x14ac:dyDescent="0.25">
      <c r="A1358" s="19"/>
    </row>
    <row r="1359" spans="1:1" x14ac:dyDescent="0.25">
      <c r="A1359" s="19"/>
    </row>
    <row r="1360" spans="1:1" x14ac:dyDescent="0.25">
      <c r="A1360" s="19"/>
    </row>
    <row r="1361" spans="1:1" x14ac:dyDescent="0.25">
      <c r="A1361" s="19"/>
    </row>
    <row r="1362" spans="1:1" x14ac:dyDescent="0.25">
      <c r="A1362" s="19"/>
    </row>
    <row r="1363" spans="1:1" x14ac:dyDescent="0.25">
      <c r="A1363" s="19"/>
    </row>
    <row r="1364" spans="1:1" x14ac:dyDescent="0.25">
      <c r="A1364" s="19"/>
    </row>
    <row r="1365" spans="1:1" x14ac:dyDescent="0.25">
      <c r="A1365" s="19"/>
    </row>
    <row r="1366" spans="1:1" x14ac:dyDescent="0.25">
      <c r="A1366" s="19"/>
    </row>
    <row r="1367" spans="1:1" x14ac:dyDescent="0.25">
      <c r="A1367" s="19"/>
    </row>
    <row r="1368" spans="1:1" x14ac:dyDescent="0.25">
      <c r="A1368" s="19"/>
    </row>
    <row r="1369" spans="1:1" x14ac:dyDescent="0.25">
      <c r="A1369" s="19"/>
    </row>
    <row r="1370" spans="1:1" x14ac:dyDescent="0.25">
      <c r="A1370" s="19"/>
    </row>
    <row r="1371" spans="1:1" x14ac:dyDescent="0.25">
      <c r="A1371" s="19"/>
    </row>
    <row r="1372" spans="1:1" x14ac:dyDescent="0.25">
      <c r="A1372" s="19"/>
    </row>
    <row r="1373" spans="1:1" x14ac:dyDescent="0.25">
      <c r="A1373" s="19"/>
    </row>
    <row r="1374" spans="1:1" x14ac:dyDescent="0.25">
      <c r="A1374" s="19"/>
    </row>
    <row r="1375" spans="1:1" x14ac:dyDescent="0.25">
      <c r="A1375" s="19"/>
    </row>
    <row r="1376" spans="1:1" x14ac:dyDescent="0.25">
      <c r="A1376" s="19"/>
    </row>
    <row r="1377" spans="1:1" x14ac:dyDescent="0.25">
      <c r="A1377" s="19"/>
    </row>
    <row r="1378" spans="1:1" x14ac:dyDescent="0.25">
      <c r="A1378" s="19"/>
    </row>
    <row r="1379" spans="1:1" x14ac:dyDescent="0.25">
      <c r="A1379" s="19"/>
    </row>
    <row r="1380" spans="1:1" x14ac:dyDescent="0.25">
      <c r="A1380" s="19"/>
    </row>
    <row r="1381" spans="1:1" x14ac:dyDescent="0.25">
      <c r="A1381" s="19"/>
    </row>
    <row r="1382" spans="1:1" x14ac:dyDescent="0.25">
      <c r="A1382" s="19"/>
    </row>
    <row r="1383" spans="1:1" x14ac:dyDescent="0.25">
      <c r="A1383" s="19"/>
    </row>
    <row r="1384" spans="1:1" x14ac:dyDescent="0.25">
      <c r="A1384" s="19"/>
    </row>
    <row r="1385" spans="1:1" x14ac:dyDescent="0.25">
      <c r="A1385" s="19"/>
    </row>
    <row r="1386" spans="1:1" x14ac:dyDescent="0.25">
      <c r="A1386" s="19"/>
    </row>
    <row r="1387" spans="1:1" x14ac:dyDescent="0.25">
      <c r="A1387" s="19"/>
    </row>
    <row r="1388" spans="1:1" x14ac:dyDescent="0.25">
      <c r="A1388" s="19"/>
    </row>
    <row r="1389" spans="1:1" x14ac:dyDescent="0.25">
      <c r="A1389" s="19"/>
    </row>
    <row r="1390" spans="1:1" x14ac:dyDescent="0.25">
      <c r="A1390" s="19"/>
    </row>
    <row r="1391" spans="1:1" x14ac:dyDescent="0.25">
      <c r="A1391" s="19"/>
    </row>
    <row r="1392" spans="1:1" x14ac:dyDescent="0.25">
      <c r="A1392" s="19"/>
    </row>
    <row r="1393" spans="1:1" x14ac:dyDescent="0.25">
      <c r="A1393" s="19"/>
    </row>
    <row r="1394" spans="1:1" x14ac:dyDescent="0.25">
      <c r="A1394" s="19"/>
    </row>
    <row r="1395" spans="1:1" x14ac:dyDescent="0.25">
      <c r="A1395" s="19"/>
    </row>
    <row r="1396" spans="1:1" x14ac:dyDescent="0.25">
      <c r="A1396" s="19"/>
    </row>
    <row r="1397" spans="1:1" x14ac:dyDescent="0.25">
      <c r="A1397" s="19"/>
    </row>
    <row r="1398" spans="1:1" x14ac:dyDescent="0.25">
      <c r="A1398" s="19"/>
    </row>
    <row r="1399" spans="1:1" x14ac:dyDescent="0.25">
      <c r="A1399" s="19"/>
    </row>
    <row r="1400" spans="1:1" x14ac:dyDescent="0.25">
      <c r="A1400" s="19"/>
    </row>
    <row r="1401" spans="1:1" x14ac:dyDescent="0.25">
      <c r="A1401" s="19"/>
    </row>
    <row r="1402" spans="1:1" x14ac:dyDescent="0.25">
      <c r="A1402" s="19"/>
    </row>
    <row r="1403" spans="1:1" x14ac:dyDescent="0.25">
      <c r="A1403" s="19"/>
    </row>
    <row r="1404" spans="1:1" x14ac:dyDescent="0.25">
      <c r="A1404" s="19"/>
    </row>
    <row r="1405" spans="1:1" x14ac:dyDescent="0.25">
      <c r="A1405" s="19"/>
    </row>
    <row r="1406" spans="1:1" x14ac:dyDescent="0.25">
      <c r="A1406" s="19"/>
    </row>
    <row r="1407" spans="1:1" x14ac:dyDescent="0.25">
      <c r="A1407" s="19"/>
    </row>
    <row r="1408" spans="1:1" x14ac:dyDescent="0.25">
      <c r="A1408" s="19"/>
    </row>
    <row r="1409" spans="1:1" x14ac:dyDescent="0.25">
      <c r="A1409" s="19"/>
    </row>
    <row r="1410" spans="1:1" x14ac:dyDescent="0.25">
      <c r="A1410" s="19"/>
    </row>
    <row r="1411" spans="1:1" x14ac:dyDescent="0.25">
      <c r="A1411" s="19"/>
    </row>
    <row r="1412" spans="1:1" x14ac:dyDescent="0.25">
      <c r="A1412" s="19"/>
    </row>
    <row r="1413" spans="1:1" x14ac:dyDescent="0.25">
      <c r="A1413" s="19"/>
    </row>
    <row r="1414" spans="1:1" x14ac:dyDescent="0.25">
      <c r="A1414" s="19"/>
    </row>
    <row r="1415" spans="1:1" x14ac:dyDescent="0.25">
      <c r="A1415" s="19"/>
    </row>
    <row r="1416" spans="1:1" x14ac:dyDescent="0.25">
      <c r="A1416" s="19"/>
    </row>
    <row r="1417" spans="1:1" x14ac:dyDescent="0.25">
      <c r="A1417" s="19"/>
    </row>
    <row r="1418" spans="1:1" x14ac:dyDescent="0.25">
      <c r="A1418" s="19"/>
    </row>
    <row r="1419" spans="1:1" x14ac:dyDescent="0.25">
      <c r="A1419" s="19"/>
    </row>
    <row r="1420" spans="1:1" x14ac:dyDescent="0.25">
      <c r="A1420" s="19"/>
    </row>
    <row r="1421" spans="1:1" x14ac:dyDescent="0.25">
      <c r="A1421" s="19"/>
    </row>
    <row r="1422" spans="1:1" x14ac:dyDescent="0.25">
      <c r="A1422" s="19"/>
    </row>
    <row r="1423" spans="1:1" x14ac:dyDescent="0.25">
      <c r="A1423" s="19"/>
    </row>
    <row r="1424" spans="1:1" x14ac:dyDescent="0.25">
      <c r="A1424" s="19"/>
    </row>
    <row r="1425" spans="1:1" x14ac:dyDescent="0.25">
      <c r="A1425" s="19"/>
    </row>
    <row r="1426" spans="1:1" x14ac:dyDescent="0.25">
      <c r="A1426" s="19"/>
    </row>
    <row r="1427" spans="1:1" x14ac:dyDescent="0.25">
      <c r="A1427" s="19"/>
    </row>
    <row r="1428" spans="1:1" x14ac:dyDescent="0.25">
      <c r="A1428" s="19"/>
    </row>
    <row r="1429" spans="1:1" x14ac:dyDescent="0.25">
      <c r="A1429" s="19"/>
    </row>
    <row r="1430" spans="1:1" x14ac:dyDescent="0.25">
      <c r="A1430" s="19"/>
    </row>
    <row r="1431" spans="1:1" x14ac:dyDescent="0.25">
      <c r="A1431" s="19"/>
    </row>
    <row r="1432" spans="1:1" x14ac:dyDescent="0.25">
      <c r="A1432" s="19"/>
    </row>
    <row r="1433" spans="1:1" x14ac:dyDescent="0.25">
      <c r="A1433" s="19"/>
    </row>
    <row r="1434" spans="1:1" x14ac:dyDescent="0.25">
      <c r="A1434" s="19"/>
    </row>
    <row r="1435" spans="1:1" x14ac:dyDescent="0.25">
      <c r="A1435" s="19"/>
    </row>
    <row r="1436" spans="1:1" x14ac:dyDescent="0.25">
      <c r="A1436" s="19"/>
    </row>
    <row r="1437" spans="1:1" x14ac:dyDescent="0.25">
      <c r="A1437" s="19"/>
    </row>
    <row r="1438" spans="1:1" x14ac:dyDescent="0.25">
      <c r="A1438" s="19"/>
    </row>
    <row r="1439" spans="1:1" x14ac:dyDescent="0.25">
      <c r="A1439" s="19"/>
    </row>
    <row r="1440" spans="1:1" x14ac:dyDescent="0.25">
      <c r="A1440" s="19"/>
    </row>
    <row r="1441" spans="1:1" x14ac:dyDescent="0.25">
      <c r="A1441" s="19"/>
    </row>
    <row r="1442" spans="1:1" x14ac:dyDescent="0.25">
      <c r="A1442" s="19"/>
    </row>
    <row r="1443" spans="1:1" x14ac:dyDescent="0.25">
      <c r="A1443" s="19"/>
    </row>
    <row r="1444" spans="1:1" x14ac:dyDescent="0.25">
      <c r="A1444" s="19"/>
    </row>
    <row r="1445" spans="1:1" x14ac:dyDescent="0.25">
      <c r="A1445" s="19"/>
    </row>
    <row r="1446" spans="1:1" x14ac:dyDescent="0.25">
      <c r="A1446" s="19"/>
    </row>
    <row r="1447" spans="1:1" x14ac:dyDescent="0.25">
      <c r="A1447" s="19"/>
    </row>
    <row r="1448" spans="1:1" x14ac:dyDescent="0.25">
      <c r="A1448" s="19"/>
    </row>
    <row r="1449" spans="1:1" x14ac:dyDescent="0.25">
      <c r="A1449" s="19"/>
    </row>
    <row r="1450" spans="1:1" x14ac:dyDescent="0.25">
      <c r="A1450" s="19"/>
    </row>
    <row r="1451" spans="1:1" x14ac:dyDescent="0.25">
      <c r="A1451" s="19"/>
    </row>
    <row r="1452" spans="1:1" x14ac:dyDescent="0.25">
      <c r="A1452" s="19"/>
    </row>
    <row r="1453" spans="1:1" x14ac:dyDescent="0.25">
      <c r="A1453" s="19"/>
    </row>
    <row r="1454" spans="1:1" x14ac:dyDescent="0.25">
      <c r="A1454" s="19"/>
    </row>
    <row r="1455" spans="1:1" x14ac:dyDescent="0.25">
      <c r="A1455" s="19"/>
    </row>
    <row r="1456" spans="1:1" x14ac:dyDescent="0.25">
      <c r="A1456" s="19"/>
    </row>
    <row r="1457" spans="1:1" x14ac:dyDescent="0.25">
      <c r="A1457" s="19"/>
    </row>
    <row r="1458" spans="1:1" x14ac:dyDescent="0.25">
      <c r="A1458" s="19"/>
    </row>
    <row r="1459" spans="1:1" x14ac:dyDescent="0.25">
      <c r="A1459" s="19"/>
    </row>
    <row r="1460" spans="1:1" x14ac:dyDescent="0.25">
      <c r="A1460" s="19"/>
    </row>
    <row r="1461" spans="1:1" x14ac:dyDescent="0.25">
      <c r="A1461" s="19"/>
    </row>
    <row r="1462" spans="1:1" x14ac:dyDescent="0.25">
      <c r="A1462" s="19"/>
    </row>
    <row r="1463" spans="1:1" x14ac:dyDescent="0.25">
      <c r="A1463" s="19"/>
    </row>
    <row r="1464" spans="1:1" x14ac:dyDescent="0.25">
      <c r="A1464" s="19"/>
    </row>
    <row r="1465" spans="1:1" x14ac:dyDescent="0.25">
      <c r="A1465" s="19"/>
    </row>
    <row r="1466" spans="1:1" x14ac:dyDescent="0.25">
      <c r="A1466" s="19"/>
    </row>
    <row r="1467" spans="1:1" x14ac:dyDescent="0.25">
      <c r="A1467" s="19"/>
    </row>
    <row r="1468" spans="1:1" x14ac:dyDescent="0.25">
      <c r="A1468" s="19"/>
    </row>
    <row r="1469" spans="1:1" x14ac:dyDescent="0.25">
      <c r="A1469" s="19"/>
    </row>
    <row r="1470" spans="1:1" x14ac:dyDescent="0.25">
      <c r="A1470" s="19"/>
    </row>
    <row r="1471" spans="1:1" x14ac:dyDescent="0.25">
      <c r="A1471" s="19"/>
    </row>
    <row r="1472" spans="1:1" x14ac:dyDescent="0.25">
      <c r="A1472" s="19"/>
    </row>
    <row r="1473" spans="1:1" x14ac:dyDescent="0.25">
      <c r="A1473" s="19"/>
    </row>
    <row r="1474" spans="1:1" x14ac:dyDescent="0.25">
      <c r="A1474" s="19"/>
    </row>
    <row r="1475" spans="1:1" x14ac:dyDescent="0.25">
      <c r="A1475" s="19"/>
    </row>
    <row r="1476" spans="1:1" x14ac:dyDescent="0.25">
      <c r="A1476" s="19"/>
    </row>
    <row r="1477" spans="1:1" x14ac:dyDescent="0.25">
      <c r="A1477" s="19"/>
    </row>
    <row r="1478" spans="1:1" x14ac:dyDescent="0.25">
      <c r="A1478" s="19"/>
    </row>
    <row r="1479" spans="1:1" x14ac:dyDescent="0.25">
      <c r="A1479" s="19"/>
    </row>
    <row r="1480" spans="1:1" x14ac:dyDescent="0.25">
      <c r="A1480" s="19"/>
    </row>
    <row r="1481" spans="1:1" x14ac:dyDescent="0.25">
      <c r="A1481" s="19"/>
    </row>
    <row r="1482" spans="1:1" x14ac:dyDescent="0.25">
      <c r="A1482" s="19"/>
    </row>
    <row r="1483" spans="1:1" x14ac:dyDescent="0.25">
      <c r="A1483" s="19"/>
    </row>
    <row r="1484" spans="1:1" x14ac:dyDescent="0.25">
      <c r="A1484" s="19"/>
    </row>
    <row r="1485" spans="1:1" x14ac:dyDescent="0.25">
      <c r="A1485" s="19"/>
    </row>
    <row r="1486" spans="1:1" x14ac:dyDescent="0.25">
      <c r="A1486" s="19"/>
    </row>
    <row r="1487" spans="1:1" x14ac:dyDescent="0.25">
      <c r="A1487" s="19"/>
    </row>
    <row r="1488" spans="1:1" x14ac:dyDescent="0.25">
      <c r="A1488" s="19"/>
    </row>
    <row r="1489" spans="1:1" x14ac:dyDescent="0.25">
      <c r="A1489" s="19"/>
    </row>
    <row r="1490" spans="1:1" x14ac:dyDescent="0.25">
      <c r="A1490" s="19"/>
    </row>
    <row r="1491" spans="1:1" x14ac:dyDescent="0.25">
      <c r="A1491" s="19"/>
    </row>
    <row r="1492" spans="1:1" x14ac:dyDescent="0.25">
      <c r="A1492" s="19"/>
    </row>
    <row r="1493" spans="1:1" x14ac:dyDescent="0.25">
      <c r="A1493" s="19"/>
    </row>
    <row r="1494" spans="1:1" x14ac:dyDescent="0.25">
      <c r="A1494" s="19"/>
    </row>
    <row r="1495" spans="1:1" x14ac:dyDescent="0.25">
      <c r="A1495" s="19"/>
    </row>
    <row r="1496" spans="1:1" x14ac:dyDescent="0.25">
      <c r="A1496" s="19"/>
    </row>
    <row r="1497" spans="1:1" x14ac:dyDescent="0.25">
      <c r="A1497" s="19"/>
    </row>
    <row r="1498" spans="1:1" x14ac:dyDescent="0.25">
      <c r="A1498" s="19"/>
    </row>
    <row r="1499" spans="1:1" x14ac:dyDescent="0.25">
      <c r="A1499" s="19"/>
    </row>
    <row r="1500" spans="1:1" x14ac:dyDescent="0.25">
      <c r="A1500" s="19"/>
    </row>
    <row r="1501" spans="1:1" x14ac:dyDescent="0.25">
      <c r="A1501" s="19"/>
    </row>
    <row r="1502" spans="1:1" x14ac:dyDescent="0.25">
      <c r="A1502" s="19"/>
    </row>
    <row r="1503" spans="1:1" x14ac:dyDescent="0.25">
      <c r="A1503" s="19"/>
    </row>
    <row r="1504" spans="1:1" x14ac:dyDescent="0.25">
      <c r="A1504" s="19"/>
    </row>
    <row r="1505" spans="1:1" x14ac:dyDescent="0.25">
      <c r="A1505" s="19"/>
    </row>
    <row r="1506" spans="1:1" x14ac:dyDescent="0.25">
      <c r="A1506" s="19"/>
    </row>
    <row r="1507" spans="1:1" x14ac:dyDescent="0.25">
      <c r="A1507" s="19"/>
    </row>
    <row r="1508" spans="1:1" x14ac:dyDescent="0.25">
      <c r="A1508" s="19"/>
    </row>
    <row r="1509" spans="1:1" x14ac:dyDescent="0.25">
      <c r="A1509" s="19"/>
    </row>
    <row r="1510" spans="1:1" x14ac:dyDescent="0.25">
      <c r="A1510" s="19"/>
    </row>
    <row r="1511" spans="1:1" x14ac:dyDescent="0.25">
      <c r="A1511" s="19"/>
    </row>
    <row r="1512" spans="1:1" x14ac:dyDescent="0.25">
      <c r="A1512" s="19"/>
    </row>
    <row r="1513" spans="1:1" x14ac:dyDescent="0.25">
      <c r="A1513" s="19"/>
    </row>
    <row r="1514" spans="1:1" x14ac:dyDescent="0.25">
      <c r="A1514" s="19"/>
    </row>
    <row r="1515" spans="1:1" x14ac:dyDescent="0.25">
      <c r="A1515" s="19"/>
    </row>
    <row r="1516" spans="1:1" x14ac:dyDescent="0.25">
      <c r="A1516" s="19"/>
    </row>
    <row r="1517" spans="1:1" x14ac:dyDescent="0.25">
      <c r="A1517" s="19"/>
    </row>
    <row r="1518" spans="1:1" x14ac:dyDescent="0.25">
      <c r="A1518" s="19"/>
    </row>
    <row r="1519" spans="1:1" x14ac:dyDescent="0.25">
      <c r="A1519" s="19"/>
    </row>
    <row r="1520" spans="1:1" x14ac:dyDescent="0.25">
      <c r="A1520" s="19"/>
    </row>
    <row r="1521" spans="1:1" x14ac:dyDescent="0.25">
      <c r="A1521" s="19"/>
    </row>
    <row r="1522" spans="1:1" x14ac:dyDescent="0.25">
      <c r="A1522" s="19"/>
    </row>
    <row r="1523" spans="1:1" x14ac:dyDescent="0.25">
      <c r="A1523" s="19"/>
    </row>
    <row r="1524" spans="1:1" x14ac:dyDescent="0.25">
      <c r="A1524" s="19"/>
    </row>
    <row r="1525" spans="1:1" x14ac:dyDescent="0.25">
      <c r="A1525" s="19"/>
    </row>
    <row r="1526" spans="1:1" x14ac:dyDescent="0.25">
      <c r="A1526" s="19"/>
    </row>
    <row r="1527" spans="1:1" x14ac:dyDescent="0.25">
      <c r="A1527" s="19"/>
    </row>
    <row r="1528" spans="1:1" x14ac:dyDescent="0.25">
      <c r="A1528" s="19"/>
    </row>
    <row r="1529" spans="1:1" x14ac:dyDescent="0.25">
      <c r="A1529" s="19"/>
    </row>
    <row r="1530" spans="1:1" x14ac:dyDescent="0.25">
      <c r="A1530" s="19"/>
    </row>
    <row r="1531" spans="1:1" x14ac:dyDescent="0.25">
      <c r="A1531" s="19"/>
    </row>
    <row r="1532" spans="1:1" x14ac:dyDescent="0.25">
      <c r="A1532" s="19"/>
    </row>
    <row r="1533" spans="1:1" x14ac:dyDescent="0.25">
      <c r="A1533" s="19"/>
    </row>
    <row r="1534" spans="1:1" x14ac:dyDescent="0.25">
      <c r="A1534" s="19"/>
    </row>
    <row r="1535" spans="1:1" x14ac:dyDescent="0.25">
      <c r="A1535" s="19"/>
    </row>
    <row r="1536" spans="1:1" x14ac:dyDescent="0.25">
      <c r="A1536" s="19"/>
    </row>
    <row r="1537" spans="1:1" x14ac:dyDescent="0.25">
      <c r="A1537" s="19"/>
    </row>
    <row r="1538" spans="1:1" x14ac:dyDescent="0.25">
      <c r="A1538" s="19"/>
    </row>
    <row r="1539" spans="1:1" x14ac:dyDescent="0.25">
      <c r="A1539" s="19"/>
    </row>
    <row r="1540" spans="1:1" x14ac:dyDescent="0.25">
      <c r="A1540" s="19"/>
    </row>
    <row r="1541" spans="1:1" x14ac:dyDescent="0.25">
      <c r="A1541" s="19"/>
    </row>
    <row r="1542" spans="1:1" x14ac:dyDescent="0.25">
      <c r="A1542" s="19"/>
    </row>
    <row r="1543" spans="1:1" x14ac:dyDescent="0.25">
      <c r="A1543" s="19"/>
    </row>
    <row r="1544" spans="1:1" x14ac:dyDescent="0.25">
      <c r="A1544" s="19"/>
    </row>
    <row r="1545" spans="1:1" x14ac:dyDescent="0.25">
      <c r="A1545" s="19"/>
    </row>
    <row r="1546" spans="1:1" x14ac:dyDescent="0.25">
      <c r="A1546" s="19"/>
    </row>
    <row r="1547" spans="1:1" x14ac:dyDescent="0.25">
      <c r="A1547" s="19"/>
    </row>
    <row r="1548" spans="1:1" x14ac:dyDescent="0.25">
      <c r="A1548" s="19"/>
    </row>
    <row r="1549" spans="1:1" x14ac:dyDescent="0.25">
      <c r="A1549" s="19"/>
    </row>
    <row r="1550" spans="1:1" x14ac:dyDescent="0.25">
      <c r="A1550" s="19"/>
    </row>
    <row r="1551" spans="1:1" x14ac:dyDescent="0.25">
      <c r="A1551" s="19"/>
    </row>
    <row r="1552" spans="1:1" x14ac:dyDescent="0.25">
      <c r="A1552" s="19"/>
    </row>
    <row r="1553" spans="1:1" x14ac:dyDescent="0.25">
      <c r="A1553" s="19"/>
    </row>
    <row r="1554" spans="1:1" x14ac:dyDescent="0.25">
      <c r="A1554" s="19"/>
    </row>
    <row r="1555" spans="1:1" x14ac:dyDescent="0.25">
      <c r="A1555" s="19"/>
    </row>
    <row r="1556" spans="1:1" x14ac:dyDescent="0.25">
      <c r="A1556" s="19"/>
    </row>
    <row r="1557" spans="1:1" x14ac:dyDescent="0.25">
      <c r="A1557" s="19"/>
    </row>
    <row r="1558" spans="1:1" x14ac:dyDescent="0.25">
      <c r="A1558" s="19"/>
    </row>
    <row r="1559" spans="1:1" x14ac:dyDescent="0.25">
      <c r="A1559" s="19"/>
    </row>
    <row r="1560" spans="1:1" x14ac:dyDescent="0.25">
      <c r="A1560" s="19"/>
    </row>
    <row r="1561" spans="1:1" x14ac:dyDescent="0.25">
      <c r="A1561" s="19"/>
    </row>
    <row r="1562" spans="1:1" x14ac:dyDescent="0.25">
      <c r="A1562" s="19"/>
    </row>
    <row r="1563" spans="1:1" x14ac:dyDescent="0.25">
      <c r="A1563" s="19"/>
    </row>
    <row r="1564" spans="1:1" x14ac:dyDescent="0.25">
      <c r="A1564" s="19"/>
    </row>
    <row r="1565" spans="1:1" x14ac:dyDescent="0.25">
      <c r="A1565" s="19"/>
    </row>
    <row r="1566" spans="1:1" x14ac:dyDescent="0.25">
      <c r="A1566" s="19"/>
    </row>
    <row r="1567" spans="1:1" x14ac:dyDescent="0.25">
      <c r="A1567" s="19"/>
    </row>
    <row r="1568" spans="1:1" x14ac:dyDescent="0.25">
      <c r="A1568" s="19"/>
    </row>
    <row r="1569" spans="1:1" x14ac:dyDescent="0.25">
      <c r="A1569" s="19"/>
    </row>
    <row r="1570" spans="1:1" x14ac:dyDescent="0.25">
      <c r="A1570" s="19"/>
    </row>
    <row r="1571" spans="1:1" x14ac:dyDescent="0.25">
      <c r="A1571" s="19"/>
    </row>
    <row r="1572" spans="1:1" x14ac:dyDescent="0.25">
      <c r="A1572" s="19"/>
    </row>
    <row r="1573" spans="1:1" x14ac:dyDescent="0.25">
      <c r="A1573" s="19"/>
    </row>
    <row r="1574" spans="1:1" x14ac:dyDescent="0.25">
      <c r="A1574" s="19"/>
    </row>
    <row r="1575" spans="1:1" x14ac:dyDescent="0.25">
      <c r="A1575" s="19"/>
    </row>
    <row r="1576" spans="1:1" x14ac:dyDescent="0.25">
      <c r="A1576" s="19"/>
    </row>
    <row r="1577" spans="1:1" x14ac:dyDescent="0.25">
      <c r="A1577" s="19"/>
    </row>
    <row r="1578" spans="1:1" x14ac:dyDescent="0.25">
      <c r="A1578" s="19"/>
    </row>
    <row r="1579" spans="1:1" x14ac:dyDescent="0.25">
      <c r="A1579" s="19"/>
    </row>
    <row r="1580" spans="1:1" x14ac:dyDescent="0.25">
      <c r="A1580" s="19"/>
    </row>
    <row r="1581" spans="1:1" x14ac:dyDescent="0.25">
      <c r="A1581" s="19"/>
    </row>
    <row r="1582" spans="1:1" x14ac:dyDescent="0.25">
      <c r="A1582" s="19"/>
    </row>
    <row r="1583" spans="1:1" x14ac:dyDescent="0.25">
      <c r="A1583" s="19"/>
    </row>
    <row r="1584" spans="1:1" x14ac:dyDescent="0.25">
      <c r="A1584" s="19"/>
    </row>
    <row r="1585" spans="1:1" x14ac:dyDescent="0.25">
      <c r="A1585" s="19"/>
    </row>
    <row r="1586" spans="1:1" x14ac:dyDescent="0.25">
      <c r="A1586" s="19"/>
    </row>
    <row r="1587" spans="1:1" x14ac:dyDescent="0.25">
      <c r="A1587" s="19"/>
    </row>
    <row r="1588" spans="1:1" x14ac:dyDescent="0.25">
      <c r="A1588" s="19"/>
    </row>
    <row r="1589" spans="1:1" x14ac:dyDescent="0.25">
      <c r="A1589" s="19"/>
    </row>
    <row r="1590" spans="1:1" x14ac:dyDescent="0.25">
      <c r="A1590" s="19"/>
    </row>
    <row r="1591" spans="1:1" x14ac:dyDescent="0.25">
      <c r="A1591" s="19"/>
    </row>
    <row r="1592" spans="1:1" x14ac:dyDescent="0.25">
      <c r="A1592" s="19"/>
    </row>
    <row r="1593" spans="1:1" x14ac:dyDescent="0.25">
      <c r="A1593" s="19"/>
    </row>
    <row r="1594" spans="1:1" x14ac:dyDescent="0.25">
      <c r="A1594" s="19"/>
    </row>
    <row r="1595" spans="1:1" x14ac:dyDescent="0.25">
      <c r="A1595" s="19"/>
    </row>
    <row r="1596" spans="1:1" x14ac:dyDescent="0.25">
      <c r="A1596" s="19"/>
    </row>
    <row r="1597" spans="1:1" x14ac:dyDescent="0.25">
      <c r="A1597" s="19"/>
    </row>
    <row r="1598" spans="1:1" x14ac:dyDescent="0.25">
      <c r="A1598" s="19"/>
    </row>
    <row r="1599" spans="1:1" x14ac:dyDescent="0.25">
      <c r="A1599" s="19"/>
    </row>
    <row r="1600" spans="1:1" x14ac:dyDescent="0.25">
      <c r="A1600" s="19"/>
    </row>
    <row r="1601" spans="1:1" x14ac:dyDescent="0.25">
      <c r="A1601" s="19"/>
    </row>
    <row r="1602" spans="1:1" x14ac:dyDescent="0.25">
      <c r="A1602" s="19"/>
    </row>
    <row r="1603" spans="1:1" x14ac:dyDescent="0.25">
      <c r="A1603" s="19"/>
    </row>
    <row r="1604" spans="1:1" x14ac:dyDescent="0.25">
      <c r="A1604" s="19"/>
    </row>
    <row r="1605" spans="1:1" x14ac:dyDescent="0.25">
      <c r="A1605" s="19"/>
    </row>
    <row r="1606" spans="1:1" x14ac:dyDescent="0.25">
      <c r="A1606" s="19"/>
    </row>
    <row r="1607" spans="1:1" x14ac:dyDescent="0.25">
      <c r="A1607" s="19"/>
    </row>
    <row r="1608" spans="1:1" x14ac:dyDescent="0.25">
      <c r="A1608" s="19"/>
    </row>
    <row r="1609" spans="1:1" x14ac:dyDescent="0.25">
      <c r="A1609" s="19"/>
    </row>
    <row r="1610" spans="1:1" x14ac:dyDescent="0.25">
      <c r="A1610" s="19"/>
    </row>
    <row r="1611" spans="1:1" x14ac:dyDescent="0.25">
      <c r="A1611" s="19"/>
    </row>
    <row r="1612" spans="1:1" x14ac:dyDescent="0.25">
      <c r="A1612" s="19"/>
    </row>
    <row r="1613" spans="1:1" x14ac:dyDescent="0.25">
      <c r="A1613" s="19"/>
    </row>
    <row r="1614" spans="1:1" x14ac:dyDescent="0.25">
      <c r="A1614" s="19"/>
    </row>
    <row r="1615" spans="1:1" x14ac:dyDescent="0.25">
      <c r="A1615" s="19"/>
    </row>
    <row r="1616" spans="1:1" x14ac:dyDescent="0.25">
      <c r="A1616" s="19"/>
    </row>
    <row r="1617" spans="1:1" x14ac:dyDescent="0.25">
      <c r="A1617" s="19"/>
    </row>
    <row r="1618" spans="1:1" x14ac:dyDescent="0.25">
      <c r="A1618" s="19"/>
    </row>
    <row r="1619" spans="1:1" x14ac:dyDescent="0.25">
      <c r="A1619" s="19"/>
    </row>
    <row r="1620" spans="1:1" x14ac:dyDescent="0.25">
      <c r="A1620" s="19"/>
    </row>
    <row r="1621" spans="1:1" x14ac:dyDescent="0.25">
      <c r="A1621" s="19"/>
    </row>
    <row r="1622" spans="1:1" x14ac:dyDescent="0.25">
      <c r="A1622" s="19"/>
    </row>
    <row r="1623" spans="1:1" x14ac:dyDescent="0.25">
      <c r="A1623" s="19"/>
    </row>
    <row r="1624" spans="1:1" x14ac:dyDescent="0.25">
      <c r="A1624" s="19"/>
    </row>
    <row r="1625" spans="1:1" x14ac:dyDescent="0.25">
      <c r="A1625" s="19"/>
    </row>
    <row r="1626" spans="1:1" x14ac:dyDescent="0.25">
      <c r="A1626" s="19"/>
    </row>
    <row r="1627" spans="1:1" x14ac:dyDescent="0.25">
      <c r="A1627" s="19"/>
    </row>
    <row r="1628" spans="1:1" x14ac:dyDescent="0.25">
      <c r="A1628" s="19"/>
    </row>
    <row r="1629" spans="1:1" x14ac:dyDescent="0.25">
      <c r="A1629" s="19"/>
    </row>
    <row r="1630" spans="1:1" x14ac:dyDescent="0.25">
      <c r="A1630" s="19"/>
    </row>
    <row r="1631" spans="1:1" x14ac:dyDescent="0.25">
      <c r="A1631" s="19"/>
    </row>
    <row r="1632" spans="1:1" x14ac:dyDescent="0.25">
      <c r="A1632" s="19"/>
    </row>
    <row r="1633" spans="1:1" x14ac:dyDescent="0.25">
      <c r="A1633" s="19"/>
    </row>
    <row r="1634" spans="1:1" x14ac:dyDescent="0.25">
      <c r="A1634" s="19"/>
    </row>
    <row r="1635" spans="1:1" x14ac:dyDescent="0.25">
      <c r="A1635" s="19"/>
    </row>
    <row r="1636" spans="1:1" x14ac:dyDescent="0.25">
      <c r="A1636" s="19"/>
    </row>
    <row r="1637" spans="1:1" x14ac:dyDescent="0.25">
      <c r="A1637" s="19"/>
    </row>
    <row r="1638" spans="1:1" x14ac:dyDescent="0.25">
      <c r="A1638" s="19"/>
    </row>
    <row r="1639" spans="1:1" x14ac:dyDescent="0.25">
      <c r="A1639" s="19"/>
    </row>
    <row r="1640" spans="1:1" x14ac:dyDescent="0.25">
      <c r="A1640" s="19"/>
    </row>
    <row r="1641" spans="1:1" x14ac:dyDescent="0.25">
      <c r="A1641" s="19"/>
    </row>
    <row r="1642" spans="1:1" x14ac:dyDescent="0.25">
      <c r="A1642" s="19"/>
    </row>
    <row r="1643" spans="1:1" x14ac:dyDescent="0.25">
      <c r="A1643" s="19"/>
    </row>
    <row r="1644" spans="1:1" x14ac:dyDescent="0.25">
      <c r="A1644" s="19"/>
    </row>
    <row r="1645" spans="1:1" x14ac:dyDescent="0.25">
      <c r="A1645" s="19"/>
    </row>
    <row r="1646" spans="1:1" x14ac:dyDescent="0.25">
      <c r="A1646" s="19"/>
    </row>
    <row r="1647" spans="1:1" x14ac:dyDescent="0.25">
      <c r="A1647" s="19"/>
    </row>
    <row r="1648" spans="1:1" x14ac:dyDescent="0.25">
      <c r="A1648" s="19"/>
    </row>
    <row r="1649" spans="1:1" x14ac:dyDescent="0.25">
      <c r="A1649" s="19"/>
    </row>
    <row r="1650" spans="1:1" x14ac:dyDescent="0.25">
      <c r="A1650" s="19"/>
    </row>
    <row r="1651" spans="1:1" x14ac:dyDescent="0.25">
      <c r="A1651" s="19"/>
    </row>
    <row r="1652" spans="1:1" x14ac:dyDescent="0.25">
      <c r="A1652" s="19"/>
    </row>
    <row r="1653" spans="1:1" x14ac:dyDescent="0.25">
      <c r="A1653" s="19"/>
    </row>
    <row r="1654" spans="1:1" x14ac:dyDescent="0.25">
      <c r="A1654" s="19"/>
    </row>
    <row r="1655" spans="1:1" x14ac:dyDescent="0.25">
      <c r="A1655" s="19"/>
    </row>
    <row r="1656" spans="1:1" x14ac:dyDescent="0.25">
      <c r="A1656" s="19"/>
    </row>
    <row r="1657" spans="1:1" x14ac:dyDescent="0.25">
      <c r="A1657" s="19"/>
    </row>
    <row r="1658" spans="1:1" x14ac:dyDescent="0.25">
      <c r="A1658" s="19"/>
    </row>
    <row r="1659" spans="1:1" x14ac:dyDescent="0.25">
      <c r="A1659" s="19"/>
    </row>
    <row r="1660" spans="1:1" x14ac:dyDescent="0.25">
      <c r="A1660" s="19"/>
    </row>
    <row r="1661" spans="1:1" x14ac:dyDescent="0.25">
      <c r="A1661" s="19"/>
    </row>
    <row r="1662" spans="1:1" x14ac:dyDescent="0.25">
      <c r="A1662" s="19"/>
    </row>
    <row r="1663" spans="1:1" x14ac:dyDescent="0.25">
      <c r="A1663" s="19"/>
    </row>
    <row r="1664" spans="1:1" x14ac:dyDescent="0.25">
      <c r="A1664" s="19"/>
    </row>
    <row r="1665" spans="1:1" x14ac:dyDescent="0.25">
      <c r="A1665" s="19"/>
    </row>
    <row r="1666" spans="1:1" x14ac:dyDescent="0.25">
      <c r="A1666" s="19"/>
    </row>
    <row r="1667" spans="1:1" x14ac:dyDescent="0.25">
      <c r="A1667" s="19"/>
    </row>
    <row r="1668" spans="1:1" x14ac:dyDescent="0.25">
      <c r="A1668" s="19"/>
    </row>
    <row r="1669" spans="1:1" x14ac:dyDescent="0.25">
      <c r="A1669" s="19"/>
    </row>
    <row r="1670" spans="1:1" x14ac:dyDescent="0.25">
      <c r="A1670" s="19"/>
    </row>
    <row r="1671" spans="1:1" x14ac:dyDescent="0.25">
      <c r="A1671" s="19"/>
    </row>
    <row r="1672" spans="1:1" x14ac:dyDescent="0.25">
      <c r="A1672" s="19"/>
    </row>
    <row r="1673" spans="1:1" x14ac:dyDescent="0.25">
      <c r="A1673" s="19"/>
    </row>
    <row r="1674" spans="1:1" x14ac:dyDescent="0.25">
      <c r="A1674" s="19"/>
    </row>
    <row r="1675" spans="1:1" x14ac:dyDescent="0.25">
      <c r="A1675" s="19"/>
    </row>
    <row r="1676" spans="1:1" x14ac:dyDescent="0.25">
      <c r="A1676" s="19"/>
    </row>
    <row r="1677" spans="1:1" x14ac:dyDescent="0.25">
      <c r="A1677" s="19"/>
    </row>
    <row r="1678" spans="1:1" x14ac:dyDescent="0.25">
      <c r="A1678" s="19"/>
    </row>
    <row r="1679" spans="1:1" x14ac:dyDescent="0.25">
      <c r="A1679" s="19"/>
    </row>
    <row r="1680" spans="1:1" x14ac:dyDescent="0.25">
      <c r="A1680" s="19"/>
    </row>
    <row r="1681" spans="1:1" x14ac:dyDescent="0.25">
      <c r="A1681" s="19"/>
    </row>
    <row r="1682" spans="1:1" x14ac:dyDescent="0.25">
      <c r="A1682" s="19"/>
    </row>
    <row r="1683" spans="1:1" x14ac:dyDescent="0.25">
      <c r="A1683" s="19"/>
    </row>
    <row r="1684" spans="1:1" x14ac:dyDescent="0.25">
      <c r="A1684" s="19"/>
    </row>
    <row r="1685" spans="1:1" x14ac:dyDescent="0.25">
      <c r="A1685" s="19"/>
    </row>
    <row r="1686" spans="1:1" x14ac:dyDescent="0.25">
      <c r="A1686" s="19"/>
    </row>
    <row r="1687" spans="1:1" x14ac:dyDescent="0.25">
      <c r="A1687" s="19"/>
    </row>
    <row r="1688" spans="1:1" x14ac:dyDescent="0.25">
      <c r="A1688" s="19"/>
    </row>
    <row r="1689" spans="1:1" x14ac:dyDescent="0.25">
      <c r="A1689" s="19"/>
    </row>
    <row r="1690" spans="1:1" x14ac:dyDescent="0.25">
      <c r="A1690" s="19"/>
    </row>
    <row r="1691" spans="1:1" x14ac:dyDescent="0.25">
      <c r="A1691" s="19"/>
    </row>
    <row r="1692" spans="1:1" x14ac:dyDescent="0.25">
      <c r="A1692" s="19"/>
    </row>
    <row r="1693" spans="1:1" x14ac:dyDescent="0.25">
      <c r="A1693" s="19"/>
    </row>
    <row r="1694" spans="1:1" x14ac:dyDescent="0.25">
      <c r="A1694" s="19"/>
    </row>
    <row r="1695" spans="1:1" x14ac:dyDescent="0.25">
      <c r="A1695" s="19"/>
    </row>
    <row r="1696" spans="1:1" x14ac:dyDescent="0.25">
      <c r="A1696" s="19"/>
    </row>
    <row r="1697" spans="1:1" x14ac:dyDescent="0.25">
      <c r="A1697" s="19"/>
    </row>
    <row r="1698" spans="1:1" x14ac:dyDescent="0.25">
      <c r="A1698" s="19"/>
    </row>
    <row r="1699" spans="1:1" x14ac:dyDescent="0.25">
      <c r="A1699" s="19"/>
    </row>
    <row r="1700" spans="1:1" x14ac:dyDescent="0.25">
      <c r="A1700" s="19"/>
    </row>
    <row r="1701" spans="1:1" x14ac:dyDescent="0.25">
      <c r="A1701" s="19"/>
    </row>
    <row r="1702" spans="1:1" x14ac:dyDescent="0.25">
      <c r="A1702" s="19"/>
    </row>
    <row r="1703" spans="1:1" x14ac:dyDescent="0.25">
      <c r="A1703" s="19"/>
    </row>
    <row r="1704" spans="1:1" x14ac:dyDescent="0.25">
      <c r="A1704" s="19"/>
    </row>
    <row r="1705" spans="1:1" x14ac:dyDescent="0.25">
      <c r="A1705" s="19"/>
    </row>
    <row r="1706" spans="1:1" x14ac:dyDescent="0.25">
      <c r="A1706" s="19"/>
    </row>
    <row r="1707" spans="1:1" x14ac:dyDescent="0.25">
      <c r="A1707" s="19"/>
    </row>
    <row r="1708" spans="1:1" x14ac:dyDescent="0.25">
      <c r="A1708" s="19"/>
    </row>
    <row r="1709" spans="1:1" x14ac:dyDescent="0.25">
      <c r="A1709" s="19"/>
    </row>
    <row r="1710" spans="1:1" x14ac:dyDescent="0.25">
      <c r="A1710" s="19"/>
    </row>
    <row r="1711" spans="1:1" x14ac:dyDescent="0.25">
      <c r="A1711" s="19"/>
    </row>
    <row r="1712" spans="1:1" x14ac:dyDescent="0.25">
      <c r="A1712" s="19"/>
    </row>
    <row r="1713" spans="1:1" x14ac:dyDescent="0.25">
      <c r="A1713" s="19"/>
    </row>
    <row r="1714" spans="1:1" x14ac:dyDescent="0.25">
      <c r="A1714" s="19"/>
    </row>
    <row r="1715" spans="1:1" x14ac:dyDescent="0.25">
      <c r="A1715" s="19"/>
    </row>
    <row r="1716" spans="1:1" x14ac:dyDescent="0.25">
      <c r="A1716" s="19"/>
    </row>
    <row r="1717" spans="1:1" x14ac:dyDescent="0.25">
      <c r="A1717" s="19"/>
    </row>
    <row r="1718" spans="1:1" x14ac:dyDescent="0.25">
      <c r="A1718" s="19"/>
    </row>
    <row r="1719" spans="1:1" x14ac:dyDescent="0.25">
      <c r="A1719" s="19"/>
    </row>
    <row r="1720" spans="1:1" x14ac:dyDescent="0.25">
      <c r="A1720" s="19"/>
    </row>
    <row r="1721" spans="1:1" x14ac:dyDescent="0.25">
      <c r="A1721" s="19"/>
    </row>
    <row r="1722" spans="1:1" x14ac:dyDescent="0.25">
      <c r="A1722" s="19"/>
    </row>
    <row r="1723" spans="1:1" x14ac:dyDescent="0.25">
      <c r="A1723" s="19"/>
    </row>
    <row r="1724" spans="1:1" x14ac:dyDescent="0.25">
      <c r="A1724" s="19"/>
    </row>
    <row r="1725" spans="1:1" x14ac:dyDescent="0.25">
      <c r="A1725" s="19"/>
    </row>
    <row r="1726" spans="1:1" x14ac:dyDescent="0.25">
      <c r="A1726" s="19"/>
    </row>
    <row r="1727" spans="1:1" x14ac:dyDescent="0.25">
      <c r="A1727" s="19"/>
    </row>
    <row r="1728" spans="1:1" x14ac:dyDescent="0.25">
      <c r="A1728" s="19"/>
    </row>
    <row r="1729" spans="1:1" x14ac:dyDescent="0.25">
      <c r="A1729" s="19"/>
    </row>
    <row r="1730" spans="1:1" x14ac:dyDescent="0.25">
      <c r="A1730" s="19"/>
    </row>
    <row r="1731" spans="1:1" x14ac:dyDescent="0.25">
      <c r="A1731" s="19"/>
    </row>
    <row r="1732" spans="1:1" x14ac:dyDescent="0.25">
      <c r="A1732" s="19"/>
    </row>
    <row r="1733" spans="1:1" x14ac:dyDescent="0.25">
      <c r="A1733" s="19"/>
    </row>
    <row r="1734" spans="1:1" x14ac:dyDescent="0.25">
      <c r="A1734" s="19"/>
    </row>
    <row r="1735" spans="1:1" x14ac:dyDescent="0.25">
      <c r="A1735" s="19"/>
    </row>
    <row r="1736" spans="1:1" x14ac:dyDescent="0.25">
      <c r="A1736" s="19"/>
    </row>
    <row r="1737" spans="1:1" x14ac:dyDescent="0.25">
      <c r="A1737" s="19"/>
    </row>
    <row r="1738" spans="1:1" x14ac:dyDescent="0.25">
      <c r="A1738" s="19"/>
    </row>
    <row r="1739" spans="1:1" x14ac:dyDescent="0.25">
      <c r="A1739" s="19"/>
    </row>
    <row r="1740" spans="1:1" x14ac:dyDescent="0.25">
      <c r="A1740" s="19"/>
    </row>
    <row r="1741" spans="1:1" x14ac:dyDescent="0.25">
      <c r="A1741" s="19"/>
    </row>
    <row r="1742" spans="1:1" x14ac:dyDescent="0.25">
      <c r="A1742" s="19"/>
    </row>
    <row r="1743" spans="1:1" x14ac:dyDescent="0.25">
      <c r="A1743" s="19"/>
    </row>
    <row r="1744" spans="1:1" x14ac:dyDescent="0.25">
      <c r="A1744" s="19"/>
    </row>
    <row r="1745" spans="1:1" x14ac:dyDescent="0.25">
      <c r="A1745" s="19"/>
    </row>
    <row r="1746" spans="1:1" x14ac:dyDescent="0.25">
      <c r="A1746" s="19"/>
    </row>
    <row r="1747" spans="1:1" x14ac:dyDescent="0.25">
      <c r="A1747" s="19"/>
    </row>
    <row r="1748" spans="1:1" x14ac:dyDescent="0.25">
      <c r="A1748" s="19"/>
    </row>
    <row r="1749" spans="1:1" x14ac:dyDescent="0.25">
      <c r="A1749" s="19"/>
    </row>
    <row r="1750" spans="1:1" x14ac:dyDescent="0.25">
      <c r="A1750" s="19"/>
    </row>
    <row r="1751" spans="1:1" x14ac:dyDescent="0.25">
      <c r="A1751" s="19"/>
    </row>
    <row r="1752" spans="1:1" x14ac:dyDescent="0.25">
      <c r="A1752" s="19"/>
    </row>
    <row r="1753" spans="1:1" x14ac:dyDescent="0.25">
      <c r="A1753" s="19"/>
    </row>
    <row r="1754" spans="1:1" x14ac:dyDescent="0.25">
      <c r="A1754" s="19"/>
    </row>
    <row r="1755" spans="1:1" x14ac:dyDescent="0.25">
      <c r="A1755" s="19"/>
    </row>
    <row r="1756" spans="1:1" x14ac:dyDescent="0.25">
      <c r="A1756" s="19"/>
    </row>
    <row r="1757" spans="1:1" x14ac:dyDescent="0.25">
      <c r="A1757" s="19"/>
    </row>
    <row r="1758" spans="1:1" x14ac:dyDescent="0.25">
      <c r="A1758" s="19"/>
    </row>
    <row r="1759" spans="1:1" x14ac:dyDescent="0.25">
      <c r="A1759" s="19"/>
    </row>
    <row r="1760" spans="1:1" x14ac:dyDescent="0.25">
      <c r="A1760" s="19"/>
    </row>
    <row r="1761" spans="1:1" x14ac:dyDescent="0.25">
      <c r="A1761" s="19"/>
    </row>
    <row r="1762" spans="1:1" x14ac:dyDescent="0.25">
      <c r="A1762" s="19"/>
    </row>
    <row r="1763" spans="1:1" x14ac:dyDescent="0.25">
      <c r="A1763" s="19"/>
    </row>
    <row r="1764" spans="1:1" x14ac:dyDescent="0.25">
      <c r="A1764" s="19"/>
    </row>
    <row r="1765" spans="1:1" x14ac:dyDescent="0.25">
      <c r="A1765" s="19"/>
    </row>
    <row r="1766" spans="1:1" x14ac:dyDescent="0.25">
      <c r="A1766" s="19"/>
    </row>
    <row r="1767" spans="1:1" x14ac:dyDescent="0.25">
      <c r="A1767" s="19"/>
    </row>
    <row r="1768" spans="1:1" x14ac:dyDescent="0.25">
      <c r="A1768" s="19"/>
    </row>
    <row r="1769" spans="1:1" x14ac:dyDescent="0.25">
      <c r="A1769" s="19"/>
    </row>
    <row r="1770" spans="1:1" x14ac:dyDescent="0.25">
      <c r="A1770" s="19"/>
    </row>
    <row r="1771" spans="1:1" x14ac:dyDescent="0.25">
      <c r="A1771" s="19"/>
    </row>
    <row r="1772" spans="1:1" x14ac:dyDescent="0.25">
      <c r="A1772" s="19"/>
    </row>
    <row r="1773" spans="1:1" x14ac:dyDescent="0.25">
      <c r="A1773" s="19"/>
    </row>
    <row r="1774" spans="1:1" x14ac:dyDescent="0.25">
      <c r="A1774" s="19"/>
    </row>
    <row r="1775" spans="1:1" x14ac:dyDescent="0.25">
      <c r="A1775" s="19"/>
    </row>
    <row r="1776" spans="1:1" x14ac:dyDescent="0.25">
      <c r="A1776" s="19"/>
    </row>
    <row r="1777" spans="1:1" x14ac:dyDescent="0.25">
      <c r="A1777" s="19"/>
    </row>
    <row r="1778" spans="1:1" x14ac:dyDescent="0.25">
      <c r="A1778" s="19"/>
    </row>
    <row r="1779" spans="1:1" x14ac:dyDescent="0.25">
      <c r="A1779" s="19"/>
    </row>
    <row r="1780" spans="1:1" x14ac:dyDescent="0.25">
      <c r="A1780" s="19"/>
    </row>
    <row r="1781" spans="1:1" x14ac:dyDescent="0.25">
      <c r="A1781" s="19"/>
    </row>
    <row r="1782" spans="1:1" x14ac:dyDescent="0.25">
      <c r="A1782" s="19"/>
    </row>
    <row r="1783" spans="1:1" x14ac:dyDescent="0.25">
      <c r="A1783" s="19"/>
    </row>
    <row r="1784" spans="1:1" x14ac:dyDescent="0.25">
      <c r="A1784" s="19"/>
    </row>
    <row r="1785" spans="1:1" x14ac:dyDescent="0.25">
      <c r="A1785" s="19"/>
    </row>
    <row r="1786" spans="1:1" x14ac:dyDescent="0.25">
      <c r="A1786" s="19"/>
    </row>
    <row r="1787" spans="1:1" x14ac:dyDescent="0.25">
      <c r="A1787" s="19"/>
    </row>
    <row r="1788" spans="1:1" x14ac:dyDescent="0.25">
      <c r="A1788" s="19"/>
    </row>
    <row r="1789" spans="1:1" x14ac:dyDescent="0.25">
      <c r="A1789" s="19"/>
    </row>
    <row r="1790" spans="1:1" x14ac:dyDescent="0.25">
      <c r="A1790" s="19"/>
    </row>
    <row r="1791" spans="1:1" x14ac:dyDescent="0.25">
      <c r="A1791" s="19"/>
    </row>
    <row r="1792" spans="1:1" x14ac:dyDescent="0.25">
      <c r="A1792" s="19"/>
    </row>
    <row r="1793" spans="1:1" x14ac:dyDescent="0.25">
      <c r="A1793" s="19"/>
    </row>
    <row r="1794" spans="1:1" x14ac:dyDescent="0.25">
      <c r="A1794" s="19"/>
    </row>
    <row r="1795" spans="1:1" x14ac:dyDescent="0.25">
      <c r="A1795" s="19"/>
    </row>
    <row r="1796" spans="1:1" x14ac:dyDescent="0.25">
      <c r="A1796" s="19"/>
    </row>
    <row r="1797" spans="1:1" x14ac:dyDescent="0.25">
      <c r="A1797" s="19"/>
    </row>
    <row r="1798" spans="1:1" x14ac:dyDescent="0.25">
      <c r="A1798" s="19"/>
    </row>
    <row r="1799" spans="1:1" x14ac:dyDescent="0.25">
      <c r="A1799" s="19"/>
    </row>
    <row r="1800" spans="1:1" x14ac:dyDescent="0.25">
      <c r="A1800" s="19"/>
    </row>
    <row r="1801" spans="1:1" x14ac:dyDescent="0.25">
      <c r="A1801" s="19"/>
    </row>
    <row r="1802" spans="1:1" x14ac:dyDescent="0.25">
      <c r="A1802" s="19"/>
    </row>
    <row r="1803" spans="1:1" x14ac:dyDescent="0.25">
      <c r="A1803" s="19"/>
    </row>
    <row r="1804" spans="1:1" x14ac:dyDescent="0.25">
      <c r="A1804" s="19"/>
    </row>
    <row r="1805" spans="1:1" x14ac:dyDescent="0.25">
      <c r="A1805" s="19"/>
    </row>
    <row r="1806" spans="1:1" x14ac:dyDescent="0.25">
      <c r="A1806" s="19"/>
    </row>
    <row r="1807" spans="1:1" x14ac:dyDescent="0.25">
      <c r="A1807" s="19"/>
    </row>
    <row r="1808" spans="1:1" x14ac:dyDescent="0.25">
      <c r="A1808" s="19"/>
    </row>
    <row r="1809" spans="1:1" x14ac:dyDescent="0.25">
      <c r="A1809" s="19"/>
    </row>
    <row r="1810" spans="1:1" x14ac:dyDescent="0.25">
      <c r="A1810" s="19"/>
    </row>
    <row r="1811" spans="1:1" x14ac:dyDescent="0.25">
      <c r="A1811" s="19"/>
    </row>
    <row r="1812" spans="1:1" x14ac:dyDescent="0.25">
      <c r="A1812" s="19"/>
    </row>
    <row r="1813" spans="1:1" x14ac:dyDescent="0.25">
      <c r="A1813" s="19"/>
    </row>
    <row r="1814" spans="1:1" x14ac:dyDescent="0.25">
      <c r="A1814" s="19"/>
    </row>
    <row r="1815" spans="1:1" x14ac:dyDescent="0.25">
      <c r="A1815" s="19"/>
    </row>
    <row r="1816" spans="1:1" x14ac:dyDescent="0.25">
      <c r="A1816" s="19"/>
    </row>
    <row r="1817" spans="1:1" x14ac:dyDescent="0.25">
      <c r="A1817" s="19"/>
    </row>
    <row r="1818" spans="1:1" x14ac:dyDescent="0.25">
      <c r="A1818" s="19"/>
    </row>
    <row r="1819" spans="1:1" x14ac:dyDescent="0.25">
      <c r="A1819" s="19"/>
    </row>
    <row r="1820" spans="1:1" x14ac:dyDescent="0.25">
      <c r="A1820" s="19"/>
    </row>
    <row r="1821" spans="1:1" x14ac:dyDescent="0.25">
      <c r="A1821" s="19"/>
    </row>
    <row r="1822" spans="1:1" x14ac:dyDescent="0.25">
      <c r="A1822" s="19"/>
    </row>
    <row r="1823" spans="1:1" x14ac:dyDescent="0.25">
      <c r="A1823" s="19"/>
    </row>
    <row r="1824" spans="1:1" x14ac:dyDescent="0.25">
      <c r="A1824" s="19"/>
    </row>
    <row r="1825" spans="1:1" x14ac:dyDescent="0.25">
      <c r="A1825" s="19"/>
    </row>
    <row r="1826" spans="1:1" x14ac:dyDescent="0.25">
      <c r="A1826" s="19"/>
    </row>
    <row r="1827" spans="1:1" x14ac:dyDescent="0.25">
      <c r="A1827" s="19"/>
    </row>
    <row r="1828" spans="1:1" x14ac:dyDescent="0.25">
      <c r="A1828" s="19"/>
    </row>
    <row r="1829" spans="1:1" x14ac:dyDescent="0.25">
      <c r="A1829" s="19"/>
    </row>
    <row r="1830" spans="1:1" x14ac:dyDescent="0.25">
      <c r="A1830" s="19"/>
    </row>
    <row r="1831" spans="1:1" x14ac:dyDescent="0.25">
      <c r="A1831" s="19"/>
    </row>
    <row r="1832" spans="1:1" x14ac:dyDescent="0.25">
      <c r="A1832" s="19"/>
    </row>
    <row r="1833" spans="1:1" x14ac:dyDescent="0.25">
      <c r="A1833" s="19"/>
    </row>
    <row r="1834" spans="1:1" x14ac:dyDescent="0.25">
      <c r="A1834" s="19"/>
    </row>
    <row r="1835" spans="1:1" x14ac:dyDescent="0.25">
      <c r="A1835" s="19"/>
    </row>
    <row r="1836" spans="1:1" x14ac:dyDescent="0.25">
      <c r="A1836" s="19"/>
    </row>
    <row r="1837" spans="1:1" x14ac:dyDescent="0.25">
      <c r="A1837" s="19"/>
    </row>
    <row r="1838" spans="1:1" x14ac:dyDescent="0.25">
      <c r="A1838" s="19"/>
    </row>
    <row r="1839" spans="1:1" x14ac:dyDescent="0.25">
      <c r="A1839" s="19"/>
    </row>
    <row r="1840" spans="1:1" x14ac:dyDescent="0.25">
      <c r="A1840" s="19"/>
    </row>
    <row r="1841" spans="1:1" x14ac:dyDescent="0.25">
      <c r="A1841" s="19"/>
    </row>
    <row r="1842" spans="1:1" x14ac:dyDescent="0.25">
      <c r="A1842" s="19"/>
    </row>
    <row r="1843" spans="1:1" x14ac:dyDescent="0.25">
      <c r="A1843" s="19"/>
    </row>
    <row r="1844" spans="1:1" x14ac:dyDescent="0.25">
      <c r="A1844" s="19"/>
    </row>
    <row r="1845" spans="1:1" x14ac:dyDescent="0.25">
      <c r="A1845" s="19"/>
    </row>
    <row r="1846" spans="1:1" x14ac:dyDescent="0.25">
      <c r="A1846" s="19"/>
    </row>
    <row r="1847" spans="1:1" x14ac:dyDescent="0.25">
      <c r="A1847" s="19"/>
    </row>
    <row r="1848" spans="1:1" x14ac:dyDescent="0.25">
      <c r="A1848" s="19"/>
    </row>
    <row r="1849" spans="1:1" x14ac:dyDescent="0.25">
      <c r="A1849" s="19"/>
    </row>
    <row r="1850" spans="1:1" x14ac:dyDescent="0.25">
      <c r="A1850" s="19"/>
    </row>
    <row r="1851" spans="1:1" x14ac:dyDescent="0.25">
      <c r="A1851" s="19"/>
    </row>
    <row r="1852" spans="1:1" x14ac:dyDescent="0.25">
      <c r="A1852" s="19"/>
    </row>
    <row r="1853" spans="1:1" x14ac:dyDescent="0.25">
      <c r="A1853" s="19"/>
    </row>
    <row r="1854" spans="1:1" x14ac:dyDescent="0.25">
      <c r="A1854" s="19"/>
    </row>
    <row r="1855" spans="1:1" x14ac:dyDescent="0.25">
      <c r="A1855" s="19"/>
    </row>
    <row r="1856" spans="1:1" x14ac:dyDescent="0.25">
      <c r="A1856" s="19"/>
    </row>
    <row r="1857" spans="1:1" x14ac:dyDescent="0.25">
      <c r="A1857" s="19"/>
    </row>
    <row r="1858" spans="1:1" x14ac:dyDescent="0.25">
      <c r="A1858" s="19"/>
    </row>
    <row r="1859" spans="1:1" x14ac:dyDescent="0.25">
      <c r="A1859" s="19"/>
    </row>
    <row r="1860" spans="1:1" x14ac:dyDescent="0.25">
      <c r="A1860" s="19"/>
    </row>
    <row r="1861" spans="1:1" x14ac:dyDescent="0.25">
      <c r="A1861" s="19"/>
    </row>
    <row r="1862" spans="1:1" x14ac:dyDescent="0.25">
      <c r="A1862" s="19"/>
    </row>
    <row r="1863" spans="1:1" x14ac:dyDescent="0.25">
      <c r="A1863" s="19"/>
    </row>
    <row r="1864" spans="1:1" x14ac:dyDescent="0.25">
      <c r="A1864" s="19"/>
    </row>
    <row r="1865" spans="1:1" x14ac:dyDescent="0.25">
      <c r="A1865" s="19"/>
    </row>
    <row r="1866" spans="1:1" x14ac:dyDescent="0.25">
      <c r="A1866" s="19"/>
    </row>
    <row r="1867" spans="1:1" x14ac:dyDescent="0.25">
      <c r="A1867" s="19"/>
    </row>
    <row r="1868" spans="1:1" x14ac:dyDescent="0.25">
      <c r="A1868" s="19"/>
    </row>
    <row r="1869" spans="1:1" x14ac:dyDescent="0.25">
      <c r="A1869" s="19"/>
    </row>
    <row r="1870" spans="1:1" x14ac:dyDescent="0.25">
      <c r="A1870" s="19"/>
    </row>
    <row r="1871" spans="1:1" x14ac:dyDescent="0.25">
      <c r="A1871" s="19"/>
    </row>
    <row r="1872" spans="1:1" x14ac:dyDescent="0.25">
      <c r="A1872" s="19"/>
    </row>
    <row r="1873" spans="1:1" x14ac:dyDescent="0.25">
      <c r="A1873" s="19"/>
    </row>
    <row r="1874" spans="1:1" x14ac:dyDescent="0.25">
      <c r="A1874" s="19"/>
    </row>
    <row r="1875" spans="1:1" x14ac:dyDescent="0.25">
      <c r="A1875" s="19"/>
    </row>
    <row r="1876" spans="1:1" x14ac:dyDescent="0.25">
      <c r="A1876" s="19"/>
    </row>
    <row r="1877" spans="1:1" x14ac:dyDescent="0.25">
      <c r="A1877" s="19"/>
    </row>
    <row r="1878" spans="1:1" x14ac:dyDescent="0.25">
      <c r="A1878" s="19"/>
    </row>
    <row r="1879" spans="1:1" x14ac:dyDescent="0.25">
      <c r="A1879" s="19"/>
    </row>
    <row r="1880" spans="1:1" x14ac:dyDescent="0.25">
      <c r="A1880" s="19"/>
    </row>
    <row r="1881" spans="1:1" x14ac:dyDescent="0.25">
      <c r="A1881" s="19"/>
    </row>
    <row r="1882" spans="1:1" x14ac:dyDescent="0.25">
      <c r="A1882" s="19"/>
    </row>
    <row r="1883" spans="1:1" x14ac:dyDescent="0.25">
      <c r="A1883" s="19"/>
    </row>
    <row r="1884" spans="1:1" x14ac:dyDescent="0.25">
      <c r="A1884" s="19"/>
    </row>
    <row r="1885" spans="1:1" x14ac:dyDescent="0.25">
      <c r="A1885" s="19"/>
    </row>
    <row r="1886" spans="1:1" x14ac:dyDescent="0.25">
      <c r="A1886" s="19"/>
    </row>
    <row r="1887" spans="1:1" x14ac:dyDescent="0.25">
      <c r="A1887" s="19"/>
    </row>
    <row r="1888" spans="1:1" x14ac:dyDescent="0.25">
      <c r="A1888" s="19"/>
    </row>
    <row r="1889" spans="1:1" x14ac:dyDescent="0.25">
      <c r="A1889" s="19"/>
    </row>
    <row r="1890" spans="1:1" x14ac:dyDescent="0.25">
      <c r="A1890" s="19"/>
    </row>
    <row r="1891" spans="1:1" x14ac:dyDescent="0.25">
      <c r="A1891" s="19"/>
    </row>
    <row r="1892" spans="1:1" x14ac:dyDescent="0.25">
      <c r="A1892" s="19"/>
    </row>
    <row r="1893" spans="1:1" x14ac:dyDescent="0.25">
      <c r="A1893" s="19"/>
    </row>
    <row r="1894" spans="1:1" x14ac:dyDescent="0.25">
      <c r="A1894" s="19"/>
    </row>
    <row r="1895" spans="1:1" x14ac:dyDescent="0.25">
      <c r="A1895" s="19"/>
    </row>
    <row r="1896" spans="1:1" x14ac:dyDescent="0.25">
      <c r="A1896" s="19"/>
    </row>
    <row r="1897" spans="1:1" x14ac:dyDescent="0.25">
      <c r="A1897" s="19"/>
    </row>
    <row r="1898" spans="1:1" x14ac:dyDescent="0.25">
      <c r="A1898" s="19"/>
    </row>
    <row r="1899" spans="1:1" x14ac:dyDescent="0.25">
      <c r="A1899" s="19"/>
    </row>
    <row r="1900" spans="1:1" x14ac:dyDescent="0.25">
      <c r="A1900" s="19"/>
    </row>
    <row r="1901" spans="1:1" x14ac:dyDescent="0.25">
      <c r="A1901" s="19"/>
    </row>
    <row r="1902" spans="1:1" x14ac:dyDescent="0.25">
      <c r="A1902" s="19"/>
    </row>
    <row r="1903" spans="1:1" x14ac:dyDescent="0.25">
      <c r="A1903" s="19"/>
    </row>
    <row r="1904" spans="1:1" x14ac:dyDescent="0.25">
      <c r="A1904" s="19"/>
    </row>
    <row r="1905" spans="1:1" x14ac:dyDescent="0.25">
      <c r="A1905" s="19"/>
    </row>
    <row r="1906" spans="1:1" x14ac:dyDescent="0.25">
      <c r="A1906" s="19"/>
    </row>
    <row r="1907" spans="1:1" x14ac:dyDescent="0.25">
      <c r="A1907" s="19"/>
    </row>
    <row r="1908" spans="1:1" x14ac:dyDescent="0.25">
      <c r="A1908" s="19"/>
    </row>
    <row r="1909" spans="1:1" x14ac:dyDescent="0.25">
      <c r="A1909" s="19"/>
    </row>
    <row r="1910" spans="1:1" x14ac:dyDescent="0.25">
      <c r="A1910" s="19"/>
    </row>
    <row r="1911" spans="1:1" x14ac:dyDescent="0.25">
      <c r="A1911" s="19"/>
    </row>
    <row r="1912" spans="1:1" x14ac:dyDescent="0.25">
      <c r="A1912" s="19"/>
    </row>
    <row r="1913" spans="1:1" x14ac:dyDescent="0.25">
      <c r="A1913" s="19"/>
    </row>
    <row r="1914" spans="1:1" x14ac:dyDescent="0.25">
      <c r="A1914" s="19"/>
    </row>
    <row r="1915" spans="1:1" x14ac:dyDescent="0.25">
      <c r="A1915" s="19"/>
    </row>
    <row r="1916" spans="1:1" x14ac:dyDescent="0.25">
      <c r="A1916" s="19"/>
    </row>
    <row r="1917" spans="1:1" x14ac:dyDescent="0.25">
      <c r="A1917" s="19"/>
    </row>
    <row r="1918" spans="1:1" x14ac:dyDescent="0.25">
      <c r="A1918" s="19"/>
    </row>
    <row r="1919" spans="1:1" x14ac:dyDescent="0.25">
      <c r="A1919" s="19"/>
    </row>
    <row r="1920" spans="1:1" x14ac:dyDescent="0.25">
      <c r="A1920" s="19"/>
    </row>
    <row r="1921" spans="1:1" x14ac:dyDescent="0.25">
      <c r="A1921" s="19"/>
    </row>
    <row r="1922" spans="1:1" x14ac:dyDescent="0.25">
      <c r="A1922" s="19"/>
    </row>
    <row r="1923" spans="1:1" x14ac:dyDescent="0.25">
      <c r="A1923" s="19"/>
    </row>
    <row r="1924" spans="1:1" x14ac:dyDescent="0.25">
      <c r="A1924" s="19"/>
    </row>
    <row r="1925" spans="1:1" x14ac:dyDescent="0.25">
      <c r="A1925" s="19"/>
    </row>
    <row r="1926" spans="1:1" x14ac:dyDescent="0.25">
      <c r="A1926" s="19"/>
    </row>
    <row r="1927" spans="1:1" x14ac:dyDescent="0.25">
      <c r="A1927" s="19"/>
    </row>
    <row r="1928" spans="1:1" x14ac:dyDescent="0.25">
      <c r="A1928" s="19"/>
    </row>
    <row r="1929" spans="1:1" x14ac:dyDescent="0.25">
      <c r="A1929" s="19"/>
    </row>
    <row r="1930" spans="1:1" x14ac:dyDescent="0.25">
      <c r="A1930" s="19"/>
    </row>
    <row r="1931" spans="1:1" x14ac:dyDescent="0.25">
      <c r="A1931" s="19"/>
    </row>
    <row r="1932" spans="1:1" x14ac:dyDescent="0.25">
      <c r="A1932" s="19"/>
    </row>
    <row r="1933" spans="1:1" x14ac:dyDescent="0.25">
      <c r="A1933" s="19"/>
    </row>
    <row r="1934" spans="1:1" x14ac:dyDescent="0.25">
      <c r="A1934" s="19"/>
    </row>
    <row r="1935" spans="1:1" x14ac:dyDescent="0.25">
      <c r="A1935" s="19"/>
    </row>
    <row r="1936" spans="1:1" x14ac:dyDescent="0.25">
      <c r="A1936" s="19"/>
    </row>
    <row r="1937" spans="1:1" x14ac:dyDescent="0.25">
      <c r="A1937" s="19"/>
    </row>
    <row r="1938" spans="1:1" x14ac:dyDescent="0.25">
      <c r="A1938" s="19"/>
    </row>
    <row r="1939" spans="1:1" x14ac:dyDescent="0.25">
      <c r="A1939" s="19"/>
    </row>
    <row r="1940" spans="1:1" x14ac:dyDescent="0.25">
      <c r="A1940" s="19"/>
    </row>
    <row r="1941" spans="1:1" x14ac:dyDescent="0.25">
      <c r="A1941" s="19"/>
    </row>
    <row r="1942" spans="1:1" x14ac:dyDescent="0.25">
      <c r="A1942" s="19"/>
    </row>
    <row r="1943" spans="1:1" x14ac:dyDescent="0.25">
      <c r="A1943" s="19"/>
    </row>
    <row r="1944" spans="1:1" x14ac:dyDescent="0.25">
      <c r="A1944" s="19"/>
    </row>
    <row r="1945" spans="1:1" x14ac:dyDescent="0.25">
      <c r="A1945" s="19"/>
    </row>
    <row r="1946" spans="1:1" x14ac:dyDescent="0.25">
      <c r="A1946" s="19"/>
    </row>
    <row r="1947" spans="1:1" x14ac:dyDescent="0.25">
      <c r="A1947" s="19"/>
    </row>
    <row r="1948" spans="1:1" x14ac:dyDescent="0.25">
      <c r="A1948" s="19"/>
    </row>
    <row r="1949" spans="1:1" x14ac:dyDescent="0.25">
      <c r="A1949" s="19"/>
    </row>
    <row r="1950" spans="1:1" x14ac:dyDescent="0.25">
      <c r="A1950" s="19"/>
    </row>
    <row r="1951" spans="1:1" x14ac:dyDescent="0.25">
      <c r="A1951" s="19"/>
    </row>
    <row r="1952" spans="1:1" x14ac:dyDescent="0.25">
      <c r="A1952" s="19"/>
    </row>
    <row r="1953" spans="1:1" x14ac:dyDescent="0.25">
      <c r="A1953" s="19"/>
    </row>
    <row r="1954" spans="1:1" x14ac:dyDescent="0.25">
      <c r="A1954" s="19"/>
    </row>
    <row r="1955" spans="1:1" x14ac:dyDescent="0.25">
      <c r="A1955" s="19"/>
    </row>
    <row r="1956" spans="1:1" x14ac:dyDescent="0.25">
      <c r="A1956" s="19"/>
    </row>
    <row r="1957" spans="1:1" x14ac:dyDescent="0.25">
      <c r="A1957" s="19"/>
    </row>
    <row r="1958" spans="1:1" x14ac:dyDescent="0.25">
      <c r="A1958" s="19"/>
    </row>
    <row r="1959" spans="1:1" x14ac:dyDescent="0.25">
      <c r="A1959" s="19"/>
    </row>
    <row r="1960" spans="1:1" x14ac:dyDescent="0.25">
      <c r="A1960" s="19"/>
    </row>
    <row r="1961" spans="1:1" x14ac:dyDescent="0.25">
      <c r="A1961" s="19"/>
    </row>
    <row r="1962" spans="1:1" x14ac:dyDescent="0.25">
      <c r="A1962" s="19"/>
    </row>
    <row r="1963" spans="1:1" x14ac:dyDescent="0.25">
      <c r="A1963" s="19"/>
    </row>
    <row r="1964" spans="1:1" x14ac:dyDescent="0.25">
      <c r="A1964" s="19"/>
    </row>
    <row r="1965" spans="1:1" x14ac:dyDescent="0.25">
      <c r="A1965" s="19"/>
    </row>
    <row r="1966" spans="1:1" x14ac:dyDescent="0.25">
      <c r="A1966" s="19"/>
    </row>
    <row r="1967" spans="1:1" x14ac:dyDescent="0.25">
      <c r="A1967" s="19"/>
    </row>
    <row r="1968" spans="1:1" x14ac:dyDescent="0.25">
      <c r="A1968" s="19"/>
    </row>
    <row r="1969" spans="1:1" x14ac:dyDescent="0.25">
      <c r="A1969" s="19"/>
    </row>
    <row r="1970" spans="1:1" x14ac:dyDescent="0.25">
      <c r="A1970" s="19"/>
    </row>
    <row r="1971" spans="1:1" x14ac:dyDescent="0.25">
      <c r="A1971" s="19"/>
    </row>
    <row r="1972" spans="1:1" x14ac:dyDescent="0.25">
      <c r="A1972" s="19"/>
    </row>
    <row r="1973" spans="1:1" x14ac:dyDescent="0.25">
      <c r="A1973" s="19"/>
    </row>
    <row r="1974" spans="1:1" x14ac:dyDescent="0.25">
      <c r="A1974" s="19"/>
    </row>
    <row r="1975" spans="1:1" x14ac:dyDescent="0.25">
      <c r="A1975" s="19"/>
    </row>
    <row r="1976" spans="1:1" x14ac:dyDescent="0.25">
      <c r="A1976" s="19"/>
    </row>
    <row r="1977" spans="1:1" x14ac:dyDescent="0.25">
      <c r="A1977" s="19"/>
    </row>
    <row r="1978" spans="1:1" x14ac:dyDescent="0.25">
      <c r="A1978" s="19"/>
    </row>
    <row r="1979" spans="1:1" x14ac:dyDescent="0.25">
      <c r="A1979" s="19"/>
    </row>
    <row r="1980" spans="1:1" x14ac:dyDescent="0.25">
      <c r="A1980" s="19"/>
    </row>
    <row r="1981" spans="1:1" x14ac:dyDescent="0.25">
      <c r="A1981" s="19"/>
    </row>
    <row r="1982" spans="1:1" x14ac:dyDescent="0.25">
      <c r="A1982" s="19"/>
    </row>
    <row r="1983" spans="1:1" x14ac:dyDescent="0.25">
      <c r="A1983" s="19"/>
    </row>
    <row r="1984" spans="1:1" x14ac:dyDescent="0.25">
      <c r="A1984" s="19"/>
    </row>
    <row r="1985" spans="1:1" x14ac:dyDescent="0.25">
      <c r="A1985" s="19"/>
    </row>
    <row r="1986" spans="1:1" x14ac:dyDescent="0.25">
      <c r="A1986" s="19"/>
    </row>
    <row r="1987" spans="1:1" x14ac:dyDescent="0.25">
      <c r="A1987" s="19"/>
    </row>
    <row r="1988" spans="1:1" x14ac:dyDescent="0.25">
      <c r="A1988" s="19"/>
    </row>
    <row r="1989" spans="1:1" x14ac:dyDescent="0.25">
      <c r="A1989" s="19"/>
    </row>
    <row r="1990" spans="1:1" x14ac:dyDescent="0.25">
      <c r="A1990" s="19"/>
    </row>
    <row r="1991" spans="1:1" x14ac:dyDescent="0.25">
      <c r="A1991" s="19"/>
    </row>
    <row r="1992" spans="1:1" x14ac:dyDescent="0.25">
      <c r="A1992" s="19"/>
    </row>
    <row r="1993" spans="1:1" x14ac:dyDescent="0.25">
      <c r="A1993" s="19"/>
    </row>
    <row r="1994" spans="1:1" x14ac:dyDescent="0.25">
      <c r="A1994" s="19"/>
    </row>
    <row r="1995" spans="1:1" x14ac:dyDescent="0.25">
      <c r="A1995" s="19"/>
    </row>
    <row r="1996" spans="1:1" x14ac:dyDescent="0.25">
      <c r="A1996" s="19"/>
    </row>
    <row r="1997" spans="1:1" x14ac:dyDescent="0.25">
      <c r="A1997" s="19"/>
    </row>
    <row r="1998" spans="1:1" x14ac:dyDescent="0.25">
      <c r="A1998" s="19"/>
    </row>
    <row r="1999" spans="1:1" x14ac:dyDescent="0.25">
      <c r="A1999" s="19"/>
    </row>
    <row r="2000" spans="1:1" x14ac:dyDescent="0.25">
      <c r="A2000" s="19"/>
    </row>
    <row r="2001" spans="1:1" x14ac:dyDescent="0.25">
      <c r="A2001" s="19"/>
    </row>
    <row r="2002" spans="1:1" x14ac:dyDescent="0.25">
      <c r="A2002" s="19"/>
    </row>
    <row r="2003" spans="1:1" x14ac:dyDescent="0.25">
      <c r="A2003" s="19"/>
    </row>
    <row r="2004" spans="1:1" x14ac:dyDescent="0.25">
      <c r="A2004" s="19"/>
    </row>
    <row r="2005" spans="1:1" x14ac:dyDescent="0.25">
      <c r="A2005" s="19"/>
    </row>
    <row r="2006" spans="1:1" x14ac:dyDescent="0.25">
      <c r="A2006" s="19"/>
    </row>
    <row r="2007" spans="1:1" x14ac:dyDescent="0.25">
      <c r="A2007" s="19"/>
    </row>
    <row r="2008" spans="1:1" x14ac:dyDescent="0.25">
      <c r="A2008" s="19"/>
    </row>
    <row r="2009" spans="1:1" x14ac:dyDescent="0.25">
      <c r="A2009" s="19"/>
    </row>
    <row r="2010" spans="1:1" x14ac:dyDescent="0.25">
      <c r="A2010" s="19"/>
    </row>
    <row r="2011" spans="1:1" x14ac:dyDescent="0.25">
      <c r="A2011" s="19"/>
    </row>
    <row r="2012" spans="1:1" x14ac:dyDescent="0.25">
      <c r="A2012" s="19"/>
    </row>
    <row r="2013" spans="1:1" x14ac:dyDescent="0.25">
      <c r="A2013" s="19"/>
    </row>
    <row r="2014" spans="1:1" x14ac:dyDescent="0.25">
      <c r="A2014" s="19"/>
    </row>
    <row r="2015" spans="1:1" x14ac:dyDescent="0.25">
      <c r="A2015" s="19"/>
    </row>
    <row r="2016" spans="1:1" x14ac:dyDescent="0.25">
      <c r="A2016" s="19"/>
    </row>
    <row r="2017" spans="1:1" x14ac:dyDescent="0.25">
      <c r="A2017" s="19"/>
    </row>
    <row r="2018" spans="1:1" x14ac:dyDescent="0.25">
      <c r="A2018" s="19"/>
    </row>
    <row r="2019" spans="1:1" x14ac:dyDescent="0.25">
      <c r="A2019" s="19"/>
    </row>
    <row r="2020" spans="1:1" x14ac:dyDescent="0.25">
      <c r="A2020" s="19"/>
    </row>
    <row r="2021" spans="1:1" x14ac:dyDescent="0.25">
      <c r="A2021" s="19"/>
    </row>
    <row r="2022" spans="1:1" x14ac:dyDescent="0.25">
      <c r="A2022" s="19"/>
    </row>
    <row r="2023" spans="1:1" x14ac:dyDescent="0.25">
      <c r="A2023" s="19"/>
    </row>
    <row r="2024" spans="1:1" x14ac:dyDescent="0.25">
      <c r="A2024" s="19"/>
    </row>
    <row r="2025" spans="1:1" x14ac:dyDescent="0.25">
      <c r="A2025" s="19"/>
    </row>
    <row r="2026" spans="1:1" x14ac:dyDescent="0.25">
      <c r="A2026" s="19"/>
    </row>
    <row r="2027" spans="1:1" x14ac:dyDescent="0.25">
      <c r="A2027" s="19"/>
    </row>
    <row r="2028" spans="1:1" x14ac:dyDescent="0.25">
      <c r="A2028" s="19"/>
    </row>
    <row r="2029" spans="1:1" x14ac:dyDescent="0.25">
      <c r="A2029" s="19"/>
    </row>
    <row r="2030" spans="1:1" x14ac:dyDescent="0.25">
      <c r="A2030" s="19"/>
    </row>
    <row r="2031" spans="1:1" x14ac:dyDescent="0.25">
      <c r="A2031" s="19"/>
    </row>
    <row r="2032" spans="1:1" x14ac:dyDescent="0.25">
      <c r="A2032" s="19"/>
    </row>
    <row r="2033" spans="1:1" x14ac:dyDescent="0.25">
      <c r="A2033" s="19"/>
    </row>
    <row r="2034" spans="1:1" x14ac:dyDescent="0.25">
      <c r="A2034" s="19"/>
    </row>
    <row r="2035" spans="1:1" x14ac:dyDescent="0.25">
      <c r="A2035" s="19"/>
    </row>
    <row r="2036" spans="1:1" x14ac:dyDescent="0.25">
      <c r="A2036" s="19"/>
    </row>
    <row r="2037" spans="1:1" x14ac:dyDescent="0.25">
      <c r="A2037" s="19"/>
    </row>
    <row r="2038" spans="1:1" x14ac:dyDescent="0.25">
      <c r="A2038" s="19"/>
    </row>
    <row r="2039" spans="1:1" x14ac:dyDescent="0.25">
      <c r="A2039" s="19"/>
    </row>
    <row r="2040" spans="1:1" x14ac:dyDescent="0.25">
      <c r="A2040" s="19"/>
    </row>
    <row r="2041" spans="1:1" x14ac:dyDescent="0.25">
      <c r="A2041" s="19"/>
    </row>
    <row r="2042" spans="1:1" x14ac:dyDescent="0.25">
      <c r="A2042" s="19"/>
    </row>
    <row r="2043" spans="1:1" x14ac:dyDescent="0.25">
      <c r="A2043" s="19"/>
    </row>
    <row r="2044" spans="1:1" x14ac:dyDescent="0.25">
      <c r="A2044" s="19"/>
    </row>
    <row r="2045" spans="1:1" x14ac:dyDescent="0.25">
      <c r="A2045" s="19"/>
    </row>
    <row r="2046" spans="1:1" x14ac:dyDescent="0.25">
      <c r="A2046" s="19"/>
    </row>
    <row r="2047" spans="1:1" x14ac:dyDescent="0.25">
      <c r="A2047" s="19"/>
    </row>
    <row r="2048" spans="1:1" x14ac:dyDescent="0.25">
      <c r="A2048" s="19"/>
    </row>
    <row r="2049" spans="1:1" x14ac:dyDescent="0.25">
      <c r="A2049" s="19"/>
    </row>
    <row r="2050" spans="1:1" x14ac:dyDescent="0.25">
      <c r="A2050" s="19"/>
    </row>
    <row r="2051" spans="1:1" x14ac:dyDescent="0.25">
      <c r="A2051" s="19"/>
    </row>
    <row r="2052" spans="1:1" x14ac:dyDescent="0.25">
      <c r="A2052" s="19"/>
    </row>
    <row r="2053" spans="1:1" x14ac:dyDescent="0.25">
      <c r="A2053" s="19"/>
    </row>
    <row r="2054" spans="1:1" x14ac:dyDescent="0.25">
      <c r="A2054" s="19"/>
    </row>
    <row r="2055" spans="1:1" x14ac:dyDescent="0.25">
      <c r="A2055" s="19"/>
    </row>
    <row r="2056" spans="1:1" x14ac:dyDescent="0.25">
      <c r="A2056" s="19"/>
    </row>
    <row r="2057" spans="1:1" x14ac:dyDescent="0.25">
      <c r="A2057" s="19"/>
    </row>
    <row r="2058" spans="1:1" x14ac:dyDescent="0.25">
      <c r="A2058" s="19"/>
    </row>
    <row r="2059" spans="1:1" x14ac:dyDescent="0.25">
      <c r="A2059" s="19"/>
    </row>
    <row r="2060" spans="1:1" x14ac:dyDescent="0.25">
      <c r="A2060" s="19"/>
    </row>
    <row r="2061" spans="1:1" x14ac:dyDescent="0.25">
      <c r="A2061" s="19"/>
    </row>
    <row r="2062" spans="1:1" x14ac:dyDescent="0.25">
      <c r="A2062" s="19"/>
    </row>
    <row r="2063" spans="1:1" x14ac:dyDescent="0.25">
      <c r="A2063" s="19"/>
    </row>
    <row r="2064" spans="1:1" x14ac:dyDescent="0.25">
      <c r="A2064" s="19"/>
    </row>
    <row r="2065" spans="1:1" x14ac:dyDescent="0.25">
      <c r="A2065" s="19"/>
    </row>
    <row r="2066" spans="1:1" x14ac:dyDescent="0.25">
      <c r="A2066" s="19"/>
    </row>
    <row r="2067" spans="1:1" x14ac:dyDescent="0.25">
      <c r="A2067" s="19"/>
    </row>
    <row r="2068" spans="1:1" x14ac:dyDescent="0.25">
      <c r="A2068" s="19"/>
    </row>
    <row r="2069" spans="1:1" x14ac:dyDescent="0.25">
      <c r="A2069" s="19"/>
    </row>
    <row r="2070" spans="1:1" x14ac:dyDescent="0.25">
      <c r="A2070" s="19"/>
    </row>
    <row r="2071" spans="1:1" x14ac:dyDescent="0.25">
      <c r="A2071" s="19"/>
    </row>
    <row r="2072" spans="1:1" x14ac:dyDescent="0.25">
      <c r="A2072" s="19"/>
    </row>
    <row r="2073" spans="1:1" x14ac:dyDescent="0.25">
      <c r="A2073" s="19"/>
    </row>
    <row r="2074" spans="1:1" x14ac:dyDescent="0.25">
      <c r="A2074" s="19"/>
    </row>
    <row r="2075" spans="1:1" x14ac:dyDescent="0.25">
      <c r="A2075" s="19"/>
    </row>
    <row r="2076" spans="1:1" x14ac:dyDescent="0.25">
      <c r="A2076" s="19"/>
    </row>
    <row r="2077" spans="1:1" x14ac:dyDescent="0.25">
      <c r="A2077" s="19"/>
    </row>
    <row r="2078" spans="1:1" x14ac:dyDescent="0.25">
      <c r="A2078" s="19"/>
    </row>
    <row r="2079" spans="1:1" x14ac:dyDescent="0.25">
      <c r="A2079" s="19"/>
    </row>
    <row r="2080" spans="1:1" x14ac:dyDescent="0.25">
      <c r="A2080" s="19"/>
    </row>
    <row r="2081" spans="1:1" x14ac:dyDescent="0.25">
      <c r="A2081" s="19"/>
    </row>
    <row r="2082" spans="1:1" x14ac:dyDescent="0.25">
      <c r="A2082" s="19"/>
    </row>
    <row r="2083" spans="1:1" x14ac:dyDescent="0.25">
      <c r="A2083" s="19"/>
    </row>
    <row r="2084" spans="1:1" x14ac:dyDescent="0.25">
      <c r="A2084" s="19"/>
    </row>
    <row r="2085" spans="1:1" x14ac:dyDescent="0.25">
      <c r="A2085" s="19"/>
    </row>
    <row r="2086" spans="1:1" x14ac:dyDescent="0.25">
      <c r="A2086" s="19"/>
    </row>
    <row r="2087" spans="1:1" x14ac:dyDescent="0.25">
      <c r="A2087" s="19"/>
    </row>
    <row r="2088" spans="1:1" x14ac:dyDescent="0.25">
      <c r="A2088" s="19"/>
    </row>
    <row r="2089" spans="1:1" x14ac:dyDescent="0.25">
      <c r="A2089" s="19"/>
    </row>
    <row r="2090" spans="1:1" x14ac:dyDescent="0.25">
      <c r="A2090" s="19"/>
    </row>
    <row r="2091" spans="1:1" x14ac:dyDescent="0.25">
      <c r="A2091" s="19"/>
    </row>
    <row r="2092" spans="1:1" x14ac:dyDescent="0.25">
      <c r="A2092" s="19"/>
    </row>
    <row r="2093" spans="1:1" x14ac:dyDescent="0.25">
      <c r="A2093" s="19"/>
    </row>
    <row r="2094" spans="1:1" x14ac:dyDescent="0.25">
      <c r="A2094" s="19"/>
    </row>
    <row r="2095" spans="1:1" x14ac:dyDescent="0.25">
      <c r="A2095" s="19"/>
    </row>
    <row r="2096" spans="1:1" x14ac:dyDescent="0.25">
      <c r="A2096" s="19"/>
    </row>
    <row r="2097" spans="1:1" x14ac:dyDescent="0.25">
      <c r="A2097" s="19"/>
    </row>
    <row r="2098" spans="1:1" x14ac:dyDescent="0.25">
      <c r="A2098" s="19"/>
    </row>
    <row r="2099" spans="1:1" x14ac:dyDescent="0.25">
      <c r="A2099" s="19"/>
    </row>
    <row r="2100" spans="1:1" x14ac:dyDescent="0.25">
      <c r="A2100" s="19"/>
    </row>
    <row r="2101" spans="1:1" x14ac:dyDescent="0.25">
      <c r="A2101" s="19"/>
    </row>
    <row r="2102" spans="1:1" x14ac:dyDescent="0.25">
      <c r="A2102" s="19"/>
    </row>
    <row r="2103" spans="1:1" x14ac:dyDescent="0.25">
      <c r="A2103" s="19"/>
    </row>
    <row r="2104" spans="1:1" x14ac:dyDescent="0.25">
      <c r="A2104" s="19"/>
    </row>
    <row r="2105" spans="1:1" x14ac:dyDescent="0.25">
      <c r="A2105" s="19"/>
    </row>
    <row r="2106" spans="1:1" x14ac:dyDescent="0.25">
      <c r="A2106" s="19"/>
    </row>
    <row r="2107" spans="1:1" x14ac:dyDescent="0.25">
      <c r="A2107" s="19"/>
    </row>
    <row r="2108" spans="1:1" x14ac:dyDescent="0.25">
      <c r="A2108" s="19"/>
    </row>
    <row r="2109" spans="1:1" x14ac:dyDescent="0.25">
      <c r="A2109" s="19"/>
    </row>
    <row r="2110" spans="1:1" x14ac:dyDescent="0.25">
      <c r="A2110" s="19"/>
    </row>
    <row r="2111" spans="1:1" x14ac:dyDescent="0.25">
      <c r="A2111" s="19"/>
    </row>
    <row r="2112" spans="1:1" x14ac:dyDescent="0.25">
      <c r="A2112" s="19"/>
    </row>
    <row r="2113" spans="1:1" x14ac:dyDescent="0.25">
      <c r="A2113" s="19"/>
    </row>
    <row r="2114" spans="1:1" x14ac:dyDescent="0.25">
      <c r="A2114" s="19"/>
    </row>
    <row r="2115" spans="1:1" x14ac:dyDescent="0.25">
      <c r="A2115" s="19"/>
    </row>
    <row r="2116" spans="1:1" x14ac:dyDescent="0.25">
      <c r="A2116" s="19"/>
    </row>
    <row r="2117" spans="1:1" x14ac:dyDescent="0.25">
      <c r="A2117" s="19"/>
    </row>
    <row r="2118" spans="1:1" x14ac:dyDescent="0.25">
      <c r="A2118" s="19"/>
    </row>
    <row r="2119" spans="1:1" x14ac:dyDescent="0.25">
      <c r="A2119" s="19"/>
    </row>
    <row r="2120" spans="1:1" x14ac:dyDescent="0.25">
      <c r="A2120" s="19"/>
    </row>
    <row r="2121" spans="1:1" x14ac:dyDescent="0.25">
      <c r="A2121" s="19"/>
    </row>
    <row r="2122" spans="1:1" x14ac:dyDescent="0.25">
      <c r="A2122" s="19"/>
    </row>
    <row r="2123" spans="1:1" x14ac:dyDescent="0.25">
      <c r="A2123" s="19"/>
    </row>
    <row r="2124" spans="1:1" x14ac:dyDescent="0.25">
      <c r="A2124" s="19"/>
    </row>
    <row r="2125" spans="1:1" x14ac:dyDescent="0.25">
      <c r="A2125" s="19"/>
    </row>
    <row r="2126" spans="1:1" x14ac:dyDescent="0.25">
      <c r="A2126" s="19"/>
    </row>
    <row r="2127" spans="1:1" x14ac:dyDescent="0.25">
      <c r="A2127" s="19"/>
    </row>
    <row r="2128" spans="1:1" x14ac:dyDescent="0.25">
      <c r="A2128" s="19"/>
    </row>
    <row r="2129" spans="1:1" x14ac:dyDescent="0.25">
      <c r="A2129" s="19"/>
    </row>
    <row r="2130" spans="1:1" x14ac:dyDescent="0.25">
      <c r="A2130" s="19"/>
    </row>
    <row r="2131" spans="1:1" x14ac:dyDescent="0.25">
      <c r="A2131" s="19"/>
    </row>
    <row r="2132" spans="1:1" x14ac:dyDescent="0.25">
      <c r="A2132" s="19"/>
    </row>
    <row r="2133" spans="1:1" x14ac:dyDescent="0.25">
      <c r="A2133" s="19"/>
    </row>
    <row r="2134" spans="1:1" x14ac:dyDescent="0.25">
      <c r="A2134" s="19"/>
    </row>
    <row r="2135" spans="1:1" x14ac:dyDescent="0.25">
      <c r="A2135" s="19"/>
    </row>
    <row r="2136" spans="1:1" x14ac:dyDescent="0.25">
      <c r="A2136" s="19"/>
    </row>
    <row r="2137" spans="1:1" x14ac:dyDescent="0.25">
      <c r="A2137" s="19"/>
    </row>
    <row r="2138" spans="1:1" x14ac:dyDescent="0.25">
      <c r="A2138" s="19"/>
    </row>
    <row r="2139" spans="1:1" x14ac:dyDescent="0.25">
      <c r="A2139" s="19"/>
    </row>
    <row r="2140" spans="1:1" x14ac:dyDescent="0.25">
      <c r="A2140" s="19"/>
    </row>
    <row r="2141" spans="1:1" x14ac:dyDescent="0.25">
      <c r="A2141" s="19"/>
    </row>
    <row r="2142" spans="1:1" x14ac:dyDescent="0.25">
      <c r="A2142" s="19"/>
    </row>
    <row r="2143" spans="1:1" x14ac:dyDescent="0.25">
      <c r="A2143" s="19"/>
    </row>
    <row r="2144" spans="1:1" x14ac:dyDescent="0.25">
      <c r="A2144" s="19"/>
    </row>
    <row r="2145" spans="1:1" x14ac:dyDescent="0.25">
      <c r="A2145" s="19"/>
    </row>
    <row r="2146" spans="1:1" x14ac:dyDescent="0.25">
      <c r="A2146" s="19"/>
    </row>
    <row r="2147" spans="1:1" x14ac:dyDescent="0.25">
      <c r="A2147" s="19"/>
    </row>
    <row r="2148" spans="1:1" x14ac:dyDescent="0.25">
      <c r="A2148" s="19"/>
    </row>
    <row r="2149" spans="1:1" x14ac:dyDescent="0.25">
      <c r="A2149" s="19"/>
    </row>
    <row r="2150" spans="1:1" x14ac:dyDescent="0.25">
      <c r="A2150" s="19"/>
    </row>
    <row r="2151" spans="1:1" x14ac:dyDescent="0.25">
      <c r="A2151" s="19"/>
    </row>
    <row r="2152" spans="1:1" x14ac:dyDescent="0.25">
      <c r="A2152" s="19"/>
    </row>
    <row r="2153" spans="1:1" x14ac:dyDescent="0.25">
      <c r="A2153" s="19"/>
    </row>
    <row r="2154" spans="1:1" x14ac:dyDescent="0.25">
      <c r="A2154" s="19"/>
    </row>
    <row r="2155" spans="1:1" x14ac:dyDescent="0.25">
      <c r="A2155" s="19"/>
    </row>
    <row r="2156" spans="1:1" x14ac:dyDescent="0.25">
      <c r="A2156" s="19"/>
    </row>
    <row r="2157" spans="1:1" x14ac:dyDescent="0.25">
      <c r="A2157" s="19"/>
    </row>
    <row r="2158" spans="1:1" x14ac:dyDescent="0.25">
      <c r="A2158" s="19"/>
    </row>
    <row r="2159" spans="1:1" x14ac:dyDescent="0.25">
      <c r="A2159" s="19"/>
    </row>
    <row r="2160" spans="1:1" x14ac:dyDescent="0.25">
      <c r="A2160" s="19"/>
    </row>
    <row r="2161" spans="1:1" x14ac:dyDescent="0.25">
      <c r="A2161" s="19"/>
    </row>
    <row r="2162" spans="1:1" x14ac:dyDescent="0.25">
      <c r="A2162" s="19"/>
    </row>
    <row r="2163" spans="1:1" x14ac:dyDescent="0.25">
      <c r="A2163" s="19"/>
    </row>
    <row r="2164" spans="1:1" x14ac:dyDescent="0.25">
      <c r="A2164" s="19"/>
    </row>
    <row r="2165" spans="1:1" x14ac:dyDescent="0.25">
      <c r="A2165" s="19"/>
    </row>
    <row r="2166" spans="1:1" x14ac:dyDescent="0.25">
      <c r="A2166" s="19"/>
    </row>
    <row r="2167" spans="1:1" x14ac:dyDescent="0.25">
      <c r="A2167" s="19"/>
    </row>
    <row r="2168" spans="1:1" x14ac:dyDescent="0.25">
      <c r="A2168" s="19"/>
    </row>
    <row r="2169" spans="1:1" x14ac:dyDescent="0.25">
      <c r="A2169" s="19"/>
    </row>
    <row r="2170" spans="1:1" x14ac:dyDescent="0.25">
      <c r="A2170" s="19"/>
    </row>
    <row r="2171" spans="1:1" x14ac:dyDescent="0.25">
      <c r="A2171" s="19"/>
    </row>
    <row r="2172" spans="1:1" x14ac:dyDescent="0.25">
      <c r="A2172" s="19"/>
    </row>
    <row r="2173" spans="1:1" x14ac:dyDescent="0.25">
      <c r="A2173" s="19"/>
    </row>
    <row r="2174" spans="1:1" x14ac:dyDescent="0.25">
      <c r="A2174" s="19"/>
    </row>
    <row r="2175" spans="1:1" x14ac:dyDescent="0.25">
      <c r="A2175" s="19"/>
    </row>
    <row r="2176" spans="1:1" x14ac:dyDescent="0.25">
      <c r="A2176" s="19"/>
    </row>
    <row r="2177" spans="1:1" x14ac:dyDescent="0.25">
      <c r="A2177" s="19"/>
    </row>
    <row r="2178" spans="1:1" x14ac:dyDescent="0.25">
      <c r="A2178" s="19"/>
    </row>
    <row r="2179" spans="1:1" x14ac:dyDescent="0.25">
      <c r="A2179" s="19"/>
    </row>
    <row r="2180" spans="1:1" x14ac:dyDescent="0.25">
      <c r="A2180" s="19"/>
    </row>
    <row r="2181" spans="1:1" x14ac:dyDescent="0.25">
      <c r="A2181" s="19"/>
    </row>
    <row r="2182" spans="1:1" x14ac:dyDescent="0.25">
      <c r="A2182" s="19"/>
    </row>
    <row r="2183" spans="1:1" x14ac:dyDescent="0.25">
      <c r="A2183" s="19"/>
    </row>
    <row r="2184" spans="1:1" x14ac:dyDescent="0.25">
      <c r="A2184" s="19"/>
    </row>
    <row r="2185" spans="1:1" x14ac:dyDescent="0.25">
      <c r="A2185" s="19"/>
    </row>
    <row r="2186" spans="1:1" x14ac:dyDescent="0.25">
      <c r="A2186" s="19"/>
    </row>
    <row r="2187" spans="1:1" x14ac:dyDescent="0.25">
      <c r="A2187" s="19"/>
    </row>
    <row r="2188" spans="1:1" x14ac:dyDescent="0.25">
      <c r="A2188" s="19"/>
    </row>
    <row r="2189" spans="1:1" x14ac:dyDescent="0.25">
      <c r="A2189" s="19"/>
    </row>
    <row r="2190" spans="1:1" x14ac:dyDescent="0.25">
      <c r="A2190" s="19"/>
    </row>
    <row r="2191" spans="1:1" x14ac:dyDescent="0.25">
      <c r="A2191" s="19"/>
    </row>
    <row r="2192" spans="1:1" x14ac:dyDescent="0.25">
      <c r="A2192" s="19"/>
    </row>
    <row r="2193" spans="1:1" x14ac:dyDescent="0.25">
      <c r="A2193" s="19"/>
    </row>
    <row r="2194" spans="1:1" x14ac:dyDescent="0.25">
      <c r="A2194" s="19"/>
    </row>
    <row r="2195" spans="1:1" x14ac:dyDescent="0.25">
      <c r="A2195" s="19"/>
    </row>
    <row r="2196" spans="1:1" x14ac:dyDescent="0.25">
      <c r="A2196" s="19"/>
    </row>
    <row r="2197" spans="1:1" x14ac:dyDescent="0.25">
      <c r="A2197" s="19"/>
    </row>
    <row r="2198" spans="1:1" x14ac:dyDescent="0.25">
      <c r="A2198" s="19"/>
    </row>
    <row r="2199" spans="1:1" x14ac:dyDescent="0.25">
      <c r="A2199" s="19"/>
    </row>
    <row r="2200" spans="1:1" x14ac:dyDescent="0.25">
      <c r="A2200" s="19"/>
    </row>
    <row r="2201" spans="1:1" x14ac:dyDescent="0.25">
      <c r="A2201" s="19"/>
    </row>
    <row r="2202" spans="1:1" x14ac:dyDescent="0.25">
      <c r="A2202" s="19"/>
    </row>
    <row r="2203" spans="1:1" x14ac:dyDescent="0.25">
      <c r="A2203" s="19"/>
    </row>
    <row r="2204" spans="1:1" x14ac:dyDescent="0.25">
      <c r="A2204" s="19"/>
    </row>
    <row r="2205" spans="1:1" x14ac:dyDescent="0.25">
      <c r="A2205" s="19"/>
    </row>
    <row r="2206" spans="1:1" x14ac:dyDescent="0.25">
      <c r="A2206" s="19"/>
    </row>
    <row r="2207" spans="1:1" x14ac:dyDescent="0.25">
      <c r="A2207" s="19"/>
    </row>
    <row r="2208" spans="1:1" x14ac:dyDescent="0.25">
      <c r="A2208" s="19"/>
    </row>
    <row r="2209" spans="1:1" x14ac:dyDescent="0.25">
      <c r="A2209" s="19"/>
    </row>
    <row r="2210" spans="1:1" x14ac:dyDescent="0.25">
      <c r="A2210" s="19"/>
    </row>
    <row r="2211" spans="1:1" x14ac:dyDescent="0.25">
      <c r="A2211" s="19"/>
    </row>
    <row r="2212" spans="1:1" x14ac:dyDescent="0.25">
      <c r="A2212" s="19"/>
    </row>
    <row r="2213" spans="1:1" x14ac:dyDescent="0.25">
      <c r="A2213" s="19"/>
    </row>
    <row r="2214" spans="1:1" x14ac:dyDescent="0.25">
      <c r="A2214" s="19"/>
    </row>
    <row r="2215" spans="1:1" x14ac:dyDescent="0.25">
      <c r="A2215" s="19"/>
    </row>
    <row r="2216" spans="1:1" x14ac:dyDescent="0.25">
      <c r="A2216" s="19"/>
    </row>
    <row r="2217" spans="1:1" x14ac:dyDescent="0.25">
      <c r="A2217" s="19"/>
    </row>
    <row r="2218" spans="1:1" x14ac:dyDescent="0.25">
      <c r="A2218" s="19"/>
    </row>
    <row r="2219" spans="1:1" x14ac:dyDescent="0.25">
      <c r="A2219" s="19"/>
    </row>
    <row r="2220" spans="1:1" x14ac:dyDescent="0.25">
      <c r="A2220" s="19"/>
    </row>
    <row r="2221" spans="1:1" x14ac:dyDescent="0.25">
      <c r="A2221" s="19"/>
    </row>
    <row r="2222" spans="1:1" x14ac:dyDescent="0.25">
      <c r="A2222" s="19"/>
    </row>
    <row r="2223" spans="1:1" x14ac:dyDescent="0.25">
      <c r="A2223" s="19"/>
    </row>
    <row r="2224" spans="1:1" x14ac:dyDescent="0.25">
      <c r="A2224" s="19"/>
    </row>
    <row r="2225" spans="1:1" x14ac:dyDescent="0.25">
      <c r="A2225" s="19"/>
    </row>
    <row r="2226" spans="1:1" x14ac:dyDescent="0.25">
      <c r="A2226" s="19"/>
    </row>
    <row r="2227" spans="1:1" x14ac:dyDescent="0.25">
      <c r="A2227" s="19"/>
    </row>
    <row r="2228" spans="1:1" x14ac:dyDescent="0.25">
      <c r="A2228" s="19"/>
    </row>
    <row r="2229" spans="1:1" x14ac:dyDescent="0.25">
      <c r="A2229" s="19"/>
    </row>
    <row r="2230" spans="1:1" x14ac:dyDescent="0.25">
      <c r="A2230" s="19"/>
    </row>
    <row r="2231" spans="1:1" x14ac:dyDescent="0.25">
      <c r="A2231" s="19"/>
    </row>
    <row r="2232" spans="1:1" x14ac:dyDescent="0.25">
      <c r="A2232" s="19"/>
    </row>
    <row r="2233" spans="1:1" x14ac:dyDescent="0.25">
      <c r="A2233" s="19"/>
    </row>
    <row r="2234" spans="1:1" x14ac:dyDescent="0.25">
      <c r="A2234" s="19"/>
    </row>
    <row r="2235" spans="1:1" x14ac:dyDescent="0.25">
      <c r="A2235" s="19"/>
    </row>
    <row r="2236" spans="1:1" x14ac:dyDescent="0.25">
      <c r="A2236" s="19"/>
    </row>
    <row r="2237" spans="1:1" x14ac:dyDescent="0.25">
      <c r="A2237" s="19"/>
    </row>
    <row r="2238" spans="1:1" x14ac:dyDescent="0.25">
      <c r="A2238" s="19"/>
    </row>
    <row r="2239" spans="1:1" x14ac:dyDescent="0.25">
      <c r="A2239" s="19"/>
    </row>
    <row r="2240" spans="1:1" x14ac:dyDescent="0.25">
      <c r="A2240" s="19"/>
    </row>
    <row r="2241" spans="1:1" x14ac:dyDescent="0.25">
      <c r="A2241" s="19"/>
    </row>
    <row r="2242" spans="1:1" x14ac:dyDescent="0.25">
      <c r="A2242" s="19"/>
    </row>
    <row r="2243" spans="1:1" x14ac:dyDescent="0.25">
      <c r="A2243" s="19"/>
    </row>
    <row r="2244" spans="1:1" x14ac:dyDescent="0.25">
      <c r="A2244" s="19"/>
    </row>
    <row r="2245" spans="1:1" x14ac:dyDescent="0.25">
      <c r="A2245" s="19"/>
    </row>
    <row r="2246" spans="1:1" x14ac:dyDescent="0.25">
      <c r="A2246" s="19"/>
    </row>
    <row r="2247" spans="1:1" x14ac:dyDescent="0.25">
      <c r="A2247" s="19"/>
    </row>
    <row r="2248" spans="1:1" x14ac:dyDescent="0.25">
      <c r="A2248" s="19"/>
    </row>
    <row r="2249" spans="1:1" x14ac:dyDescent="0.25">
      <c r="A2249" s="19"/>
    </row>
    <row r="2250" spans="1:1" x14ac:dyDescent="0.25">
      <c r="A2250" s="19"/>
    </row>
    <row r="2251" spans="1:1" x14ac:dyDescent="0.25">
      <c r="A2251" s="19"/>
    </row>
    <row r="2252" spans="1:1" x14ac:dyDescent="0.25">
      <c r="A2252" s="19"/>
    </row>
    <row r="2253" spans="1:1" x14ac:dyDescent="0.25">
      <c r="A2253" s="19"/>
    </row>
    <row r="2254" spans="1:1" x14ac:dyDescent="0.25">
      <c r="A2254" s="19"/>
    </row>
    <row r="2255" spans="1:1" x14ac:dyDescent="0.25">
      <c r="A2255" s="19"/>
    </row>
    <row r="2256" spans="1:1" x14ac:dyDescent="0.25">
      <c r="A2256" s="19"/>
    </row>
    <row r="2257" spans="1:1" x14ac:dyDescent="0.25">
      <c r="A2257" s="19"/>
    </row>
    <row r="2258" spans="1:1" x14ac:dyDescent="0.25">
      <c r="A2258" s="19"/>
    </row>
    <row r="2259" spans="1:1" x14ac:dyDescent="0.25">
      <c r="A2259" s="19"/>
    </row>
    <row r="2260" spans="1:1" x14ac:dyDescent="0.25">
      <c r="A2260" s="19"/>
    </row>
    <row r="2261" spans="1:1" x14ac:dyDescent="0.25">
      <c r="A2261" s="19"/>
    </row>
    <row r="2262" spans="1:1" x14ac:dyDescent="0.25">
      <c r="A2262" s="19"/>
    </row>
    <row r="2263" spans="1:1" x14ac:dyDescent="0.25">
      <c r="A2263" s="19"/>
    </row>
    <row r="2264" spans="1:1" x14ac:dyDescent="0.25">
      <c r="A2264" s="19"/>
    </row>
    <row r="2265" spans="1:1" x14ac:dyDescent="0.25">
      <c r="A2265" s="19"/>
    </row>
    <row r="2266" spans="1:1" x14ac:dyDescent="0.25">
      <c r="A2266" s="19"/>
    </row>
    <row r="2267" spans="1:1" x14ac:dyDescent="0.25">
      <c r="A2267" s="19"/>
    </row>
    <row r="2268" spans="1:1" x14ac:dyDescent="0.25">
      <c r="A2268" s="19"/>
    </row>
    <row r="2269" spans="1:1" x14ac:dyDescent="0.25">
      <c r="A2269" s="19"/>
    </row>
    <row r="2270" spans="1:1" x14ac:dyDescent="0.25">
      <c r="A2270" s="19"/>
    </row>
    <row r="2271" spans="1:1" x14ac:dyDescent="0.25">
      <c r="A2271" s="19"/>
    </row>
    <row r="2272" spans="1:1" x14ac:dyDescent="0.25">
      <c r="A2272" s="19"/>
    </row>
    <row r="2273" spans="1:1" x14ac:dyDescent="0.25">
      <c r="A2273" s="19"/>
    </row>
    <row r="2274" spans="1:1" x14ac:dyDescent="0.25">
      <c r="A2274" s="19"/>
    </row>
    <row r="2275" spans="1:1" x14ac:dyDescent="0.25">
      <c r="A2275" s="19"/>
    </row>
    <row r="2276" spans="1:1" x14ac:dyDescent="0.25">
      <c r="A2276" s="19"/>
    </row>
    <row r="2277" spans="1:1" x14ac:dyDescent="0.25">
      <c r="A2277" s="19"/>
    </row>
    <row r="2278" spans="1:1" x14ac:dyDescent="0.25">
      <c r="A2278" s="19"/>
    </row>
    <row r="2279" spans="1:1" x14ac:dyDescent="0.25">
      <c r="A2279" s="19"/>
    </row>
    <row r="2280" spans="1:1" x14ac:dyDescent="0.25">
      <c r="A2280" s="19"/>
    </row>
    <row r="2281" spans="1:1" x14ac:dyDescent="0.25">
      <c r="A2281" s="19"/>
    </row>
    <row r="2282" spans="1:1" x14ac:dyDescent="0.25">
      <c r="A2282" s="19"/>
    </row>
    <row r="2283" spans="1:1" x14ac:dyDescent="0.25">
      <c r="A2283" s="19"/>
    </row>
    <row r="2284" spans="1:1" x14ac:dyDescent="0.25">
      <c r="A2284" s="19"/>
    </row>
    <row r="2285" spans="1:1" x14ac:dyDescent="0.25">
      <c r="A2285" s="19"/>
    </row>
    <row r="2286" spans="1:1" x14ac:dyDescent="0.25">
      <c r="A2286" s="19"/>
    </row>
    <row r="2287" spans="1:1" x14ac:dyDescent="0.25">
      <c r="A2287" s="19"/>
    </row>
    <row r="2288" spans="1:1" x14ac:dyDescent="0.25">
      <c r="A2288" s="19"/>
    </row>
    <row r="2289" spans="1:1" x14ac:dyDescent="0.25">
      <c r="A2289" s="19"/>
    </row>
    <row r="2290" spans="1:1" x14ac:dyDescent="0.25">
      <c r="A2290" s="19"/>
    </row>
    <row r="2291" spans="1:1" x14ac:dyDescent="0.25">
      <c r="A2291" s="19"/>
    </row>
    <row r="2292" spans="1:1" x14ac:dyDescent="0.25">
      <c r="A2292" s="19"/>
    </row>
    <row r="2293" spans="1:1" x14ac:dyDescent="0.25">
      <c r="A2293" s="19"/>
    </row>
    <row r="2294" spans="1:1" x14ac:dyDescent="0.25">
      <c r="A2294" s="19"/>
    </row>
    <row r="2295" spans="1:1" x14ac:dyDescent="0.25">
      <c r="A2295" s="19"/>
    </row>
    <row r="2296" spans="1:1" x14ac:dyDescent="0.25">
      <c r="A2296" s="19"/>
    </row>
    <row r="2297" spans="1:1" x14ac:dyDescent="0.25">
      <c r="A2297" s="19"/>
    </row>
    <row r="2298" spans="1:1" x14ac:dyDescent="0.25">
      <c r="A2298" s="19"/>
    </row>
    <row r="2299" spans="1:1" x14ac:dyDescent="0.25">
      <c r="A2299" s="19"/>
    </row>
    <row r="2300" spans="1:1" x14ac:dyDescent="0.25">
      <c r="A2300" s="19"/>
    </row>
    <row r="2301" spans="1:1" x14ac:dyDescent="0.25">
      <c r="A2301" s="19"/>
    </row>
    <row r="2302" spans="1:1" x14ac:dyDescent="0.25">
      <c r="A2302" s="19"/>
    </row>
    <row r="2303" spans="1:1" x14ac:dyDescent="0.25">
      <c r="A2303" s="19"/>
    </row>
    <row r="2304" spans="1:1" x14ac:dyDescent="0.25">
      <c r="A2304" s="19"/>
    </row>
    <row r="2305" spans="1:1" x14ac:dyDescent="0.25">
      <c r="A2305" s="19"/>
    </row>
    <row r="2306" spans="1:1" x14ac:dyDescent="0.25">
      <c r="A2306" s="19"/>
    </row>
    <row r="2307" spans="1:1" x14ac:dyDescent="0.25">
      <c r="A2307" s="19"/>
    </row>
    <row r="2308" spans="1:1" x14ac:dyDescent="0.25">
      <c r="A2308" s="19"/>
    </row>
    <row r="2309" spans="1:1" x14ac:dyDescent="0.25">
      <c r="A2309" s="19"/>
    </row>
    <row r="2310" spans="1:1" x14ac:dyDescent="0.25">
      <c r="A2310" s="19"/>
    </row>
    <row r="2311" spans="1:1" x14ac:dyDescent="0.25">
      <c r="A2311" s="19"/>
    </row>
    <row r="2312" spans="1:1" x14ac:dyDescent="0.25">
      <c r="A2312" s="19"/>
    </row>
    <row r="2313" spans="1:1" x14ac:dyDescent="0.25">
      <c r="A2313" s="19"/>
    </row>
    <row r="2314" spans="1:1" x14ac:dyDescent="0.25">
      <c r="A2314" s="19"/>
    </row>
    <row r="2315" spans="1:1" x14ac:dyDescent="0.25">
      <c r="A2315" s="19"/>
    </row>
    <row r="2316" spans="1:1" x14ac:dyDescent="0.25">
      <c r="A2316" s="19"/>
    </row>
    <row r="2317" spans="1:1" x14ac:dyDescent="0.25">
      <c r="A2317" s="19"/>
    </row>
    <row r="2318" spans="1:1" x14ac:dyDescent="0.25">
      <c r="A2318" s="19"/>
    </row>
    <row r="2319" spans="1:1" x14ac:dyDescent="0.25">
      <c r="A2319" s="19"/>
    </row>
    <row r="2320" spans="1:1" x14ac:dyDescent="0.25">
      <c r="A2320" s="19"/>
    </row>
    <row r="2321" spans="1:1" x14ac:dyDescent="0.25">
      <c r="A2321" s="19"/>
    </row>
    <row r="2322" spans="1:1" x14ac:dyDescent="0.25">
      <c r="A2322" s="19"/>
    </row>
    <row r="2323" spans="1:1" x14ac:dyDescent="0.25">
      <c r="A2323" s="19"/>
    </row>
    <row r="2324" spans="1:1" x14ac:dyDescent="0.25">
      <c r="A2324" s="19"/>
    </row>
    <row r="2325" spans="1:1" x14ac:dyDescent="0.25">
      <c r="A2325" s="19"/>
    </row>
    <row r="2326" spans="1:1" x14ac:dyDescent="0.25">
      <c r="A2326" s="19"/>
    </row>
    <row r="2327" spans="1:1" x14ac:dyDescent="0.25">
      <c r="A2327" s="19"/>
    </row>
    <row r="2328" spans="1:1" x14ac:dyDescent="0.25">
      <c r="A2328" s="19"/>
    </row>
    <row r="2329" spans="1:1" x14ac:dyDescent="0.25">
      <c r="A2329" s="19"/>
    </row>
    <row r="2330" spans="1:1" x14ac:dyDescent="0.25">
      <c r="A2330" s="19"/>
    </row>
    <row r="2331" spans="1:1" x14ac:dyDescent="0.25">
      <c r="A2331" s="19"/>
    </row>
    <row r="2332" spans="1:1" x14ac:dyDescent="0.25">
      <c r="A2332" s="19"/>
    </row>
    <row r="2333" spans="1:1" x14ac:dyDescent="0.25">
      <c r="A2333" s="19"/>
    </row>
    <row r="2334" spans="1:1" x14ac:dyDescent="0.25">
      <c r="A2334" s="19"/>
    </row>
    <row r="2335" spans="1:1" x14ac:dyDescent="0.25">
      <c r="A2335" s="19"/>
    </row>
    <row r="2336" spans="1:1" x14ac:dyDescent="0.25">
      <c r="A2336" s="19"/>
    </row>
    <row r="2337" spans="1:1" x14ac:dyDescent="0.25">
      <c r="A2337" s="19"/>
    </row>
    <row r="2338" spans="1:1" x14ac:dyDescent="0.25">
      <c r="A2338" s="19"/>
    </row>
    <row r="2339" spans="1:1" x14ac:dyDescent="0.25">
      <c r="A2339" s="19"/>
    </row>
    <row r="2340" spans="1:1" x14ac:dyDescent="0.25">
      <c r="A2340" s="19"/>
    </row>
    <row r="2341" spans="1:1" x14ac:dyDescent="0.25">
      <c r="A2341" s="19"/>
    </row>
    <row r="2342" spans="1:1" x14ac:dyDescent="0.25">
      <c r="A2342" s="19"/>
    </row>
    <row r="2343" spans="1:1" x14ac:dyDescent="0.25">
      <c r="A2343" s="19"/>
    </row>
    <row r="2344" spans="1:1" x14ac:dyDescent="0.25">
      <c r="A2344" s="19"/>
    </row>
    <row r="2345" spans="1:1" x14ac:dyDescent="0.25">
      <c r="A2345" s="19"/>
    </row>
    <row r="2346" spans="1:1" x14ac:dyDescent="0.25">
      <c r="A2346" s="19"/>
    </row>
    <row r="2347" spans="1:1" x14ac:dyDescent="0.25">
      <c r="A2347" s="19"/>
    </row>
    <row r="2348" spans="1:1" x14ac:dyDescent="0.25">
      <c r="A2348" s="19"/>
    </row>
    <row r="2349" spans="1:1" x14ac:dyDescent="0.25">
      <c r="A2349" s="19"/>
    </row>
    <row r="2350" spans="1:1" x14ac:dyDescent="0.25">
      <c r="A2350" s="19"/>
    </row>
    <row r="2351" spans="1:1" x14ac:dyDescent="0.25">
      <c r="A2351" s="19"/>
    </row>
    <row r="2352" spans="1:1" x14ac:dyDescent="0.25">
      <c r="A2352" s="19"/>
    </row>
    <row r="2353" spans="1:1" x14ac:dyDescent="0.25">
      <c r="A2353" s="19"/>
    </row>
    <row r="2354" spans="1:1" x14ac:dyDescent="0.25">
      <c r="A2354" s="19"/>
    </row>
    <row r="2355" spans="1:1" x14ac:dyDescent="0.25">
      <c r="A2355" s="19"/>
    </row>
    <row r="2356" spans="1:1" x14ac:dyDescent="0.25">
      <c r="A2356" s="19"/>
    </row>
    <row r="2357" spans="1:1" x14ac:dyDescent="0.25">
      <c r="A2357" s="19"/>
    </row>
    <row r="2358" spans="1:1" x14ac:dyDescent="0.25">
      <c r="A2358" s="19"/>
    </row>
    <row r="2359" spans="1:1" x14ac:dyDescent="0.25">
      <c r="A2359" s="19"/>
    </row>
    <row r="2360" spans="1:1" x14ac:dyDescent="0.25">
      <c r="A2360" s="19"/>
    </row>
    <row r="2361" spans="1:1" x14ac:dyDescent="0.25">
      <c r="A2361" s="19"/>
    </row>
    <row r="2362" spans="1:1" x14ac:dyDescent="0.25">
      <c r="A2362" s="19"/>
    </row>
    <row r="2363" spans="1:1" x14ac:dyDescent="0.25">
      <c r="A2363" s="19"/>
    </row>
    <row r="2364" spans="1:1" x14ac:dyDescent="0.25">
      <c r="A2364" s="19"/>
    </row>
    <row r="2365" spans="1:1" x14ac:dyDescent="0.25">
      <c r="A2365" s="19"/>
    </row>
    <row r="2366" spans="1:1" x14ac:dyDescent="0.25">
      <c r="A2366" s="19"/>
    </row>
    <row r="2367" spans="1:1" x14ac:dyDescent="0.25">
      <c r="A2367" s="19"/>
    </row>
    <row r="2368" spans="1:1" x14ac:dyDescent="0.25">
      <c r="A2368" s="19"/>
    </row>
    <row r="2369" spans="1:1" x14ac:dyDescent="0.25">
      <c r="A2369" s="19"/>
    </row>
    <row r="2370" spans="1:1" x14ac:dyDescent="0.25">
      <c r="A2370" s="19"/>
    </row>
    <row r="2371" spans="1:1" x14ac:dyDescent="0.25">
      <c r="A2371" s="19"/>
    </row>
    <row r="2372" spans="1:1" x14ac:dyDescent="0.25">
      <c r="A2372" s="19"/>
    </row>
    <row r="2373" spans="1:1" x14ac:dyDescent="0.25">
      <c r="A2373" s="19"/>
    </row>
    <row r="2374" spans="1:1" x14ac:dyDescent="0.25">
      <c r="A2374" s="19"/>
    </row>
    <row r="2375" spans="1:1" x14ac:dyDescent="0.25">
      <c r="A2375" s="19"/>
    </row>
    <row r="2376" spans="1:1" x14ac:dyDescent="0.25">
      <c r="A2376" s="19"/>
    </row>
    <row r="2377" spans="1:1" x14ac:dyDescent="0.25">
      <c r="A2377" s="19"/>
    </row>
    <row r="2378" spans="1:1" x14ac:dyDescent="0.25">
      <c r="A2378" s="19"/>
    </row>
    <row r="2379" spans="1:1" x14ac:dyDescent="0.25">
      <c r="A2379" s="19"/>
    </row>
    <row r="2380" spans="1:1" x14ac:dyDescent="0.25">
      <c r="A2380" s="19"/>
    </row>
    <row r="2381" spans="1:1" x14ac:dyDescent="0.25">
      <c r="A2381" s="19"/>
    </row>
    <row r="2382" spans="1:1" x14ac:dyDescent="0.25">
      <c r="A2382" s="19"/>
    </row>
    <row r="2383" spans="1:1" x14ac:dyDescent="0.25">
      <c r="A2383" s="19"/>
    </row>
    <row r="2384" spans="1:1" x14ac:dyDescent="0.25">
      <c r="A2384" s="19"/>
    </row>
    <row r="2385" spans="1:1" x14ac:dyDescent="0.25">
      <c r="A2385" s="19"/>
    </row>
    <row r="2386" spans="1:1" x14ac:dyDescent="0.25">
      <c r="A2386" s="19"/>
    </row>
    <row r="2387" spans="1:1" x14ac:dyDescent="0.25">
      <c r="A2387" s="19"/>
    </row>
    <row r="2388" spans="1:1" x14ac:dyDescent="0.25">
      <c r="A2388" s="19"/>
    </row>
    <row r="2389" spans="1:1" x14ac:dyDescent="0.25">
      <c r="A2389" s="19"/>
    </row>
    <row r="2390" spans="1:1" x14ac:dyDescent="0.25">
      <c r="A2390" s="19"/>
    </row>
    <row r="2391" spans="1:1" x14ac:dyDescent="0.25">
      <c r="A2391" s="19"/>
    </row>
    <row r="2392" spans="1:1" x14ac:dyDescent="0.25">
      <c r="A2392" s="19"/>
    </row>
    <row r="2393" spans="1:1" x14ac:dyDescent="0.25">
      <c r="A2393" s="19"/>
    </row>
    <row r="2394" spans="1:1" x14ac:dyDescent="0.25">
      <c r="A2394" s="19"/>
    </row>
    <row r="2395" spans="1:1" x14ac:dyDescent="0.25">
      <c r="A2395" s="19"/>
    </row>
    <row r="2396" spans="1:1" x14ac:dyDescent="0.25">
      <c r="A2396" s="19"/>
    </row>
    <row r="2397" spans="1:1" x14ac:dyDescent="0.25">
      <c r="A2397" s="19"/>
    </row>
    <row r="2398" spans="1:1" x14ac:dyDescent="0.25">
      <c r="A2398" s="19"/>
    </row>
    <row r="2399" spans="1:1" x14ac:dyDescent="0.25">
      <c r="A2399" s="19"/>
    </row>
    <row r="2400" spans="1:1" x14ac:dyDescent="0.25">
      <c r="A2400" s="19"/>
    </row>
    <row r="2401" spans="1:1" x14ac:dyDescent="0.25">
      <c r="A2401" s="19"/>
    </row>
    <row r="2402" spans="1:1" x14ac:dyDescent="0.25">
      <c r="A2402" s="19"/>
    </row>
    <row r="2403" spans="1:1" x14ac:dyDescent="0.25">
      <c r="A2403" s="19"/>
    </row>
    <row r="2404" spans="1:1" x14ac:dyDescent="0.25">
      <c r="A2404" s="19"/>
    </row>
    <row r="2405" spans="1:1" x14ac:dyDescent="0.25">
      <c r="A2405" s="19"/>
    </row>
    <row r="2406" spans="1:1" x14ac:dyDescent="0.25">
      <c r="A2406" s="19"/>
    </row>
    <row r="2407" spans="1:1" x14ac:dyDescent="0.25">
      <c r="A2407" s="19"/>
    </row>
    <row r="2408" spans="1:1" x14ac:dyDescent="0.25">
      <c r="A2408" s="19"/>
    </row>
    <row r="2409" spans="1:1" x14ac:dyDescent="0.25">
      <c r="A2409" s="19"/>
    </row>
    <row r="2410" spans="1:1" x14ac:dyDescent="0.25">
      <c r="A2410" s="19"/>
    </row>
    <row r="2411" spans="1:1" x14ac:dyDescent="0.25">
      <c r="A2411" s="19"/>
    </row>
    <row r="2412" spans="1:1" x14ac:dyDescent="0.25">
      <c r="A2412" s="19"/>
    </row>
    <row r="2413" spans="1:1" x14ac:dyDescent="0.25">
      <c r="A2413" s="19"/>
    </row>
    <row r="2414" spans="1:1" x14ac:dyDescent="0.25">
      <c r="A2414" s="19"/>
    </row>
    <row r="2415" spans="1:1" x14ac:dyDescent="0.25">
      <c r="A2415" s="19"/>
    </row>
    <row r="2416" spans="1:1" x14ac:dyDescent="0.25">
      <c r="A2416" s="19"/>
    </row>
    <row r="2417" spans="1:1" x14ac:dyDescent="0.25">
      <c r="A2417" s="19"/>
    </row>
    <row r="2418" spans="1:1" x14ac:dyDescent="0.25">
      <c r="A2418" s="19"/>
    </row>
    <row r="2419" spans="1:1" x14ac:dyDescent="0.25">
      <c r="A2419" s="19"/>
    </row>
    <row r="2420" spans="1:1" x14ac:dyDescent="0.25">
      <c r="A2420" s="19"/>
    </row>
    <row r="2421" spans="1:1" x14ac:dyDescent="0.25">
      <c r="A2421" s="19"/>
    </row>
    <row r="2422" spans="1:1" x14ac:dyDescent="0.25">
      <c r="A2422" s="19"/>
    </row>
    <row r="2423" spans="1:1" x14ac:dyDescent="0.25">
      <c r="A2423" s="19"/>
    </row>
    <row r="2424" spans="1:1" x14ac:dyDescent="0.25">
      <c r="A2424" s="19"/>
    </row>
    <row r="2425" spans="1:1" x14ac:dyDescent="0.25">
      <c r="A2425" s="19"/>
    </row>
    <row r="2426" spans="1:1" x14ac:dyDescent="0.25">
      <c r="A2426" s="19"/>
    </row>
    <row r="2427" spans="1:1" x14ac:dyDescent="0.25">
      <c r="A2427" s="19"/>
    </row>
    <row r="2428" spans="1:1" x14ac:dyDescent="0.25">
      <c r="A2428" s="19"/>
    </row>
    <row r="2429" spans="1:1" x14ac:dyDescent="0.25">
      <c r="A2429" s="19"/>
    </row>
    <row r="2430" spans="1:1" x14ac:dyDescent="0.25">
      <c r="A2430" s="19"/>
    </row>
    <row r="2431" spans="1:1" x14ac:dyDescent="0.25">
      <c r="A2431" s="19"/>
    </row>
    <row r="2432" spans="1:1" x14ac:dyDescent="0.25">
      <c r="A2432" s="19"/>
    </row>
    <row r="2433" spans="1:1" x14ac:dyDescent="0.25">
      <c r="A2433" s="19"/>
    </row>
    <row r="2434" spans="1:1" x14ac:dyDescent="0.25">
      <c r="A2434" s="19"/>
    </row>
    <row r="2435" spans="1:1" x14ac:dyDescent="0.25">
      <c r="A2435" s="19"/>
    </row>
    <row r="2436" spans="1:1" x14ac:dyDescent="0.25">
      <c r="A2436" s="19"/>
    </row>
    <row r="2437" spans="1:1" x14ac:dyDescent="0.25">
      <c r="A2437" s="19"/>
    </row>
    <row r="2438" spans="1:1" x14ac:dyDescent="0.25">
      <c r="A2438" s="19"/>
    </row>
    <row r="2439" spans="1:1" x14ac:dyDescent="0.25">
      <c r="A2439" s="19"/>
    </row>
    <row r="2440" spans="1:1" x14ac:dyDescent="0.25">
      <c r="A2440" s="19"/>
    </row>
    <row r="2441" spans="1:1" x14ac:dyDescent="0.25">
      <c r="A2441" s="19"/>
    </row>
    <row r="2442" spans="1:1" x14ac:dyDescent="0.25">
      <c r="A2442" s="19"/>
    </row>
    <row r="2443" spans="1:1" x14ac:dyDescent="0.25">
      <c r="A2443" s="19"/>
    </row>
    <row r="2444" spans="1:1" x14ac:dyDescent="0.25">
      <c r="A2444" s="19"/>
    </row>
    <row r="2445" spans="1:1" x14ac:dyDescent="0.25">
      <c r="A2445" s="19"/>
    </row>
    <row r="2446" spans="1:1" x14ac:dyDescent="0.25">
      <c r="A2446" s="19"/>
    </row>
    <row r="2447" spans="1:1" x14ac:dyDescent="0.25">
      <c r="A2447" s="19"/>
    </row>
    <row r="2448" spans="1:1" x14ac:dyDescent="0.25">
      <c r="A2448" s="19"/>
    </row>
    <row r="2449" spans="1:1" x14ac:dyDescent="0.25">
      <c r="A2449" s="19"/>
    </row>
    <row r="2450" spans="1:1" x14ac:dyDescent="0.25">
      <c r="A2450" s="19"/>
    </row>
    <row r="2451" spans="1:1" x14ac:dyDescent="0.25">
      <c r="A2451" s="19"/>
    </row>
    <row r="2452" spans="1:1" x14ac:dyDescent="0.25">
      <c r="A2452" s="19"/>
    </row>
    <row r="2453" spans="1:1" x14ac:dyDescent="0.25">
      <c r="A2453" s="19"/>
    </row>
    <row r="2454" spans="1:1" x14ac:dyDescent="0.25">
      <c r="A2454" s="19"/>
    </row>
    <row r="2455" spans="1:1" x14ac:dyDescent="0.25">
      <c r="A2455" s="19"/>
    </row>
    <row r="2456" spans="1:1" x14ac:dyDescent="0.25">
      <c r="A2456" s="19"/>
    </row>
    <row r="2457" spans="1:1" x14ac:dyDescent="0.25">
      <c r="A2457" s="19"/>
    </row>
    <row r="2458" spans="1:1" x14ac:dyDescent="0.25">
      <c r="A2458" s="19"/>
    </row>
    <row r="2459" spans="1:1" x14ac:dyDescent="0.25">
      <c r="A2459" s="19"/>
    </row>
    <row r="2460" spans="1:1" x14ac:dyDescent="0.25">
      <c r="A2460" s="19"/>
    </row>
    <row r="2461" spans="1:1" x14ac:dyDescent="0.25">
      <c r="A2461" s="19"/>
    </row>
    <row r="2462" spans="1:1" x14ac:dyDescent="0.25">
      <c r="A2462" s="19"/>
    </row>
    <row r="2463" spans="1:1" x14ac:dyDescent="0.25">
      <c r="A2463" s="19"/>
    </row>
    <row r="2464" spans="1:1" x14ac:dyDescent="0.25">
      <c r="A2464" s="19"/>
    </row>
    <row r="2465" spans="1:1" x14ac:dyDescent="0.25">
      <c r="A2465" s="19"/>
    </row>
    <row r="2466" spans="1:1" x14ac:dyDescent="0.25">
      <c r="A2466" s="19"/>
    </row>
    <row r="2467" spans="1:1" x14ac:dyDescent="0.25">
      <c r="A2467" s="19"/>
    </row>
    <row r="2468" spans="1:1" x14ac:dyDescent="0.25">
      <c r="A2468" s="19"/>
    </row>
    <row r="2469" spans="1:1" x14ac:dyDescent="0.25">
      <c r="A2469" s="19"/>
    </row>
    <row r="2470" spans="1:1" x14ac:dyDescent="0.25">
      <c r="A2470" s="19"/>
    </row>
    <row r="2471" spans="1:1" x14ac:dyDescent="0.25">
      <c r="A2471" s="19"/>
    </row>
    <row r="2472" spans="1:1" x14ac:dyDescent="0.25">
      <c r="A2472" s="19"/>
    </row>
    <row r="2473" spans="1:1" x14ac:dyDescent="0.25">
      <c r="A2473" s="19"/>
    </row>
    <row r="2474" spans="1:1" x14ac:dyDescent="0.25">
      <c r="A2474" s="19"/>
    </row>
    <row r="2475" spans="1:1" x14ac:dyDescent="0.25">
      <c r="A2475" s="19"/>
    </row>
    <row r="2476" spans="1:1" x14ac:dyDescent="0.25">
      <c r="A2476" s="19"/>
    </row>
    <row r="2477" spans="1:1" x14ac:dyDescent="0.25">
      <c r="A2477" s="19"/>
    </row>
    <row r="2478" spans="1:1" x14ac:dyDescent="0.25">
      <c r="A2478" s="19"/>
    </row>
    <row r="2479" spans="1:1" x14ac:dyDescent="0.25">
      <c r="A2479" s="19"/>
    </row>
    <row r="2480" spans="1:1" x14ac:dyDescent="0.25">
      <c r="A2480" s="19"/>
    </row>
    <row r="2481" spans="1:1" x14ac:dyDescent="0.25">
      <c r="A2481" s="19"/>
    </row>
    <row r="2482" spans="1:1" x14ac:dyDescent="0.25">
      <c r="A2482" s="19"/>
    </row>
    <row r="2483" spans="1:1" x14ac:dyDescent="0.25">
      <c r="A2483" s="19"/>
    </row>
    <row r="2484" spans="1:1" x14ac:dyDescent="0.25">
      <c r="A2484" s="19"/>
    </row>
    <row r="2485" spans="1:1" x14ac:dyDescent="0.25">
      <c r="A2485" s="19"/>
    </row>
    <row r="2486" spans="1:1" x14ac:dyDescent="0.25">
      <c r="A2486" s="19"/>
    </row>
    <row r="2487" spans="1:1" x14ac:dyDescent="0.25">
      <c r="A2487" s="19"/>
    </row>
    <row r="2488" spans="1:1" x14ac:dyDescent="0.25">
      <c r="A2488" s="19"/>
    </row>
    <row r="2489" spans="1:1" x14ac:dyDescent="0.25">
      <c r="A2489" s="19"/>
    </row>
    <row r="2490" spans="1:1" x14ac:dyDescent="0.25">
      <c r="A2490" s="19"/>
    </row>
    <row r="2491" spans="1:1" x14ac:dyDescent="0.25">
      <c r="A2491" s="19"/>
    </row>
    <row r="2492" spans="1:1" x14ac:dyDescent="0.25">
      <c r="A2492" s="19"/>
    </row>
    <row r="2493" spans="1:1" x14ac:dyDescent="0.25">
      <c r="A2493" s="19"/>
    </row>
    <row r="2494" spans="1:1" x14ac:dyDescent="0.25">
      <c r="A2494" s="19"/>
    </row>
    <row r="2495" spans="1:1" x14ac:dyDescent="0.25">
      <c r="A2495" s="19"/>
    </row>
    <row r="2496" spans="1:1" x14ac:dyDescent="0.25">
      <c r="A2496" s="19"/>
    </row>
    <row r="2497" spans="1:1" x14ac:dyDescent="0.25">
      <c r="A2497" s="19"/>
    </row>
    <row r="2498" spans="1:1" x14ac:dyDescent="0.25">
      <c r="A2498" s="19"/>
    </row>
    <row r="2499" spans="1:1" x14ac:dyDescent="0.25">
      <c r="A2499" s="19"/>
    </row>
    <row r="2500" spans="1:1" x14ac:dyDescent="0.25">
      <c r="A2500" s="19"/>
    </row>
    <row r="2501" spans="1:1" x14ac:dyDescent="0.25">
      <c r="A2501" s="19"/>
    </row>
    <row r="2502" spans="1:1" x14ac:dyDescent="0.25">
      <c r="A2502" s="19"/>
    </row>
    <row r="2503" spans="1:1" x14ac:dyDescent="0.25">
      <c r="A2503" s="19"/>
    </row>
    <row r="2504" spans="1:1" x14ac:dyDescent="0.25">
      <c r="A2504" s="19"/>
    </row>
    <row r="2505" spans="1:1" x14ac:dyDescent="0.25">
      <c r="A2505" s="19"/>
    </row>
    <row r="2506" spans="1:1" x14ac:dyDescent="0.25">
      <c r="A2506" s="19"/>
    </row>
    <row r="2507" spans="1:1" x14ac:dyDescent="0.25">
      <c r="A2507" s="19"/>
    </row>
    <row r="2508" spans="1:1" x14ac:dyDescent="0.25">
      <c r="A2508" s="19"/>
    </row>
    <row r="2509" spans="1:1" x14ac:dyDescent="0.25">
      <c r="A2509" s="19"/>
    </row>
    <row r="2510" spans="1:1" x14ac:dyDescent="0.25">
      <c r="A2510" s="19"/>
    </row>
    <row r="2511" spans="1:1" x14ac:dyDescent="0.25">
      <c r="A2511" s="19"/>
    </row>
    <row r="2512" spans="1:1" x14ac:dyDescent="0.25">
      <c r="A2512" s="19"/>
    </row>
    <row r="2513" spans="1:1" x14ac:dyDescent="0.25">
      <c r="A2513" s="19"/>
    </row>
    <row r="2514" spans="1:1" x14ac:dyDescent="0.25">
      <c r="A2514" s="19"/>
    </row>
    <row r="2515" spans="1:1" x14ac:dyDescent="0.25">
      <c r="A2515" s="19"/>
    </row>
    <row r="2516" spans="1:1" x14ac:dyDescent="0.25">
      <c r="A2516" s="19"/>
    </row>
    <row r="2517" spans="1:1" x14ac:dyDescent="0.25">
      <c r="A2517" s="19"/>
    </row>
    <row r="2518" spans="1:1" x14ac:dyDescent="0.25">
      <c r="A2518" s="19"/>
    </row>
    <row r="2519" spans="1:1" x14ac:dyDescent="0.25">
      <c r="A2519" s="19"/>
    </row>
    <row r="2520" spans="1:1" x14ac:dyDescent="0.25">
      <c r="A2520" s="19"/>
    </row>
    <row r="2521" spans="1:1" x14ac:dyDescent="0.25">
      <c r="A2521" s="19"/>
    </row>
    <row r="2522" spans="1:1" x14ac:dyDescent="0.25">
      <c r="A2522" s="19"/>
    </row>
    <row r="2523" spans="1:1" x14ac:dyDescent="0.25">
      <c r="A2523" s="19"/>
    </row>
    <row r="2524" spans="1:1" x14ac:dyDescent="0.25">
      <c r="A2524" s="19"/>
    </row>
    <row r="2525" spans="1:1" x14ac:dyDescent="0.25">
      <c r="A2525" s="19"/>
    </row>
    <row r="2526" spans="1:1" x14ac:dyDescent="0.25">
      <c r="A2526" s="19"/>
    </row>
    <row r="2527" spans="1:1" x14ac:dyDescent="0.25">
      <c r="A2527" s="19"/>
    </row>
    <row r="2528" spans="1:1" x14ac:dyDescent="0.25">
      <c r="A2528" s="19"/>
    </row>
    <row r="2529" spans="1:1" x14ac:dyDescent="0.25">
      <c r="A2529" s="19"/>
    </row>
    <row r="2530" spans="1:1" x14ac:dyDescent="0.25">
      <c r="A2530" s="19"/>
    </row>
    <row r="2531" spans="1:1" x14ac:dyDescent="0.25">
      <c r="A2531" s="19"/>
    </row>
    <row r="2532" spans="1:1" x14ac:dyDescent="0.25">
      <c r="A2532" s="19"/>
    </row>
    <row r="2533" spans="1:1" x14ac:dyDescent="0.25">
      <c r="A2533" s="19"/>
    </row>
    <row r="2534" spans="1:1" x14ac:dyDescent="0.25">
      <c r="A2534" s="19"/>
    </row>
    <row r="2535" spans="1:1" x14ac:dyDescent="0.25">
      <c r="A2535" s="19"/>
    </row>
    <row r="2536" spans="1:1" x14ac:dyDescent="0.25">
      <c r="A2536" s="19"/>
    </row>
    <row r="2537" spans="1:1" x14ac:dyDescent="0.25">
      <c r="A2537" s="19"/>
    </row>
    <row r="2538" spans="1:1" x14ac:dyDescent="0.25">
      <c r="A2538" s="19"/>
    </row>
    <row r="2539" spans="1:1" x14ac:dyDescent="0.25">
      <c r="A2539" s="19"/>
    </row>
    <row r="2540" spans="1:1" x14ac:dyDescent="0.25">
      <c r="A2540" s="19"/>
    </row>
    <row r="2541" spans="1:1" x14ac:dyDescent="0.25">
      <c r="A2541" s="19"/>
    </row>
    <row r="2542" spans="1:1" x14ac:dyDescent="0.25">
      <c r="A2542" s="19"/>
    </row>
    <row r="2543" spans="1:1" x14ac:dyDescent="0.25">
      <c r="A2543" s="19"/>
    </row>
    <row r="2544" spans="1:1" x14ac:dyDescent="0.25">
      <c r="A2544" s="19"/>
    </row>
    <row r="2545" spans="1:1" x14ac:dyDescent="0.25">
      <c r="A2545" s="19"/>
    </row>
    <row r="2546" spans="1:1" x14ac:dyDescent="0.25">
      <c r="A2546" s="19"/>
    </row>
    <row r="2547" spans="1:1" x14ac:dyDescent="0.25">
      <c r="A2547" s="19"/>
    </row>
    <row r="2548" spans="1:1" x14ac:dyDescent="0.25">
      <c r="A2548" s="19"/>
    </row>
    <row r="2549" spans="1:1" x14ac:dyDescent="0.25">
      <c r="A2549" s="19"/>
    </row>
    <row r="2550" spans="1:1" x14ac:dyDescent="0.25">
      <c r="A2550" s="19"/>
    </row>
    <row r="2551" spans="1:1" x14ac:dyDescent="0.25">
      <c r="A2551" s="19"/>
    </row>
    <row r="2552" spans="1:1" x14ac:dyDescent="0.25">
      <c r="A2552" s="19"/>
    </row>
    <row r="2553" spans="1:1" x14ac:dyDescent="0.25">
      <c r="A2553" s="19"/>
    </row>
    <row r="2554" spans="1:1" x14ac:dyDescent="0.25">
      <c r="A2554" s="19"/>
    </row>
    <row r="2555" spans="1:1" x14ac:dyDescent="0.25">
      <c r="A2555" s="19"/>
    </row>
    <row r="2556" spans="1:1" x14ac:dyDescent="0.25">
      <c r="A2556" s="19"/>
    </row>
    <row r="2557" spans="1:1" x14ac:dyDescent="0.25">
      <c r="A2557" s="19"/>
    </row>
    <row r="2558" spans="1:1" x14ac:dyDescent="0.25">
      <c r="A2558" s="19"/>
    </row>
    <row r="2559" spans="1:1" x14ac:dyDescent="0.25">
      <c r="A2559" s="19"/>
    </row>
    <row r="2560" spans="1:1" x14ac:dyDescent="0.25">
      <c r="A2560" s="19"/>
    </row>
    <row r="2561" spans="1:1" x14ac:dyDescent="0.25">
      <c r="A2561" s="19"/>
    </row>
    <row r="2562" spans="1:1" x14ac:dyDescent="0.25">
      <c r="A2562" s="19"/>
    </row>
    <row r="2563" spans="1:1" x14ac:dyDescent="0.25">
      <c r="A2563" s="19"/>
    </row>
    <row r="2564" spans="1:1" x14ac:dyDescent="0.25">
      <c r="A2564" s="19"/>
    </row>
    <row r="2565" spans="1:1" x14ac:dyDescent="0.25">
      <c r="A2565" s="19"/>
    </row>
    <row r="2566" spans="1:1" x14ac:dyDescent="0.25">
      <c r="A2566" s="19"/>
    </row>
    <row r="2567" spans="1:1" x14ac:dyDescent="0.25">
      <c r="A2567" s="19"/>
    </row>
    <row r="2568" spans="1:1" x14ac:dyDescent="0.25">
      <c r="A2568" s="19"/>
    </row>
    <row r="2569" spans="1:1" x14ac:dyDescent="0.25">
      <c r="A2569" s="19"/>
    </row>
    <row r="2570" spans="1:1" x14ac:dyDescent="0.25">
      <c r="A2570" s="19"/>
    </row>
    <row r="2571" spans="1:1" x14ac:dyDescent="0.25">
      <c r="A2571" s="19"/>
    </row>
    <row r="2572" spans="1:1" x14ac:dyDescent="0.25">
      <c r="A2572" s="19"/>
    </row>
    <row r="2573" spans="1:1" x14ac:dyDescent="0.25">
      <c r="A2573" s="19"/>
    </row>
    <row r="2574" spans="1:1" x14ac:dyDescent="0.25">
      <c r="A2574" s="19"/>
    </row>
    <row r="2575" spans="1:1" x14ac:dyDescent="0.25">
      <c r="A2575" s="19"/>
    </row>
    <row r="2576" spans="1:1" x14ac:dyDescent="0.25">
      <c r="A2576" s="19"/>
    </row>
    <row r="2577" spans="1:1" x14ac:dyDescent="0.25">
      <c r="A2577" s="19"/>
    </row>
    <row r="2578" spans="1:1" x14ac:dyDescent="0.25">
      <c r="A2578" s="19"/>
    </row>
    <row r="2579" spans="1:1" x14ac:dyDescent="0.25">
      <c r="A2579" s="19"/>
    </row>
    <row r="2580" spans="1:1" x14ac:dyDescent="0.25">
      <c r="A2580" s="19"/>
    </row>
    <row r="2581" spans="1:1" x14ac:dyDescent="0.25">
      <c r="A2581" s="19"/>
    </row>
    <row r="2582" spans="1:1" x14ac:dyDescent="0.25">
      <c r="A2582" s="19"/>
    </row>
    <row r="2583" spans="1:1" x14ac:dyDescent="0.25">
      <c r="A2583" s="19"/>
    </row>
    <row r="2584" spans="1:1" x14ac:dyDescent="0.25">
      <c r="A2584" s="19"/>
    </row>
    <row r="2585" spans="1:1" x14ac:dyDescent="0.25">
      <c r="A2585" s="19"/>
    </row>
    <row r="2586" spans="1:1" x14ac:dyDescent="0.25">
      <c r="A2586" s="19"/>
    </row>
    <row r="2587" spans="1:1" x14ac:dyDescent="0.25">
      <c r="A2587" s="19"/>
    </row>
    <row r="2588" spans="1:1" x14ac:dyDescent="0.25">
      <c r="A2588" s="19"/>
    </row>
    <row r="2589" spans="1:1" x14ac:dyDescent="0.25">
      <c r="A2589" s="19"/>
    </row>
    <row r="2590" spans="1:1" x14ac:dyDescent="0.25">
      <c r="A2590" s="19"/>
    </row>
    <row r="2591" spans="1:1" x14ac:dyDescent="0.25">
      <c r="A2591" s="19"/>
    </row>
    <row r="2592" spans="1:1" x14ac:dyDescent="0.25">
      <c r="A2592" s="19"/>
    </row>
    <row r="2593" spans="1:1" x14ac:dyDescent="0.25">
      <c r="A2593" s="19"/>
    </row>
    <row r="2594" spans="1:1" x14ac:dyDescent="0.25">
      <c r="A2594" s="19"/>
    </row>
    <row r="2595" spans="1:1" x14ac:dyDescent="0.25">
      <c r="A2595" s="19"/>
    </row>
    <row r="2596" spans="1:1" x14ac:dyDescent="0.25">
      <c r="A2596" s="19"/>
    </row>
    <row r="2597" spans="1:1" x14ac:dyDescent="0.25">
      <c r="A2597" s="19"/>
    </row>
    <row r="2598" spans="1:1" x14ac:dyDescent="0.25">
      <c r="A2598" s="19"/>
    </row>
    <row r="2599" spans="1:1" x14ac:dyDescent="0.25">
      <c r="A2599" s="19"/>
    </row>
    <row r="2600" spans="1:1" x14ac:dyDescent="0.25">
      <c r="A2600" s="19"/>
    </row>
    <row r="2601" spans="1:1" x14ac:dyDescent="0.25">
      <c r="A2601" s="19"/>
    </row>
    <row r="2602" spans="1:1" x14ac:dyDescent="0.25">
      <c r="A2602" s="19"/>
    </row>
    <row r="2603" spans="1:1" x14ac:dyDescent="0.25">
      <c r="A2603" s="19"/>
    </row>
    <row r="2604" spans="1:1" x14ac:dyDescent="0.25">
      <c r="A2604" s="19"/>
    </row>
    <row r="2605" spans="1:1" x14ac:dyDescent="0.25">
      <c r="A2605" s="19"/>
    </row>
    <row r="2606" spans="1:1" x14ac:dyDescent="0.25">
      <c r="A2606" s="19"/>
    </row>
    <row r="2607" spans="1:1" x14ac:dyDescent="0.25">
      <c r="A2607" s="19"/>
    </row>
    <row r="2608" spans="1:1" x14ac:dyDescent="0.25">
      <c r="A2608" s="19"/>
    </row>
    <row r="2609" spans="1:1" x14ac:dyDescent="0.25">
      <c r="A2609" s="19"/>
    </row>
    <row r="2610" spans="1:1" x14ac:dyDescent="0.25">
      <c r="A2610" s="19"/>
    </row>
    <row r="2611" spans="1:1" x14ac:dyDescent="0.25">
      <c r="A2611" s="19"/>
    </row>
    <row r="2612" spans="1:1" x14ac:dyDescent="0.25">
      <c r="A2612" s="19"/>
    </row>
    <row r="2613" spans="1:1" x14ac:dyDescent="0.25">
      <c r="A2613" s="19"/>
    </row>
    <row r="2614" spans="1:1" x14ac:dyDescent="0.25">
      <c r="A2614" s="19"/>
    </row>
    <row r="2615" spans="1:1" x14ac:dyDescent="0.25">
      <c r="A2615" s="19"/>
    </row>
    <row r="2616" spans="1:1" x14ac:dyDescent="0.25">
      <c r="A2616" s="19"/>
    </row>
    <row r="2617" spans="1:1" x14ac:dyDescent="0.25">
      <c r="A2617" s="19"/>
    </row>
    <row r="2618" spans="1:1" x14ac:dyDescent="0.25">
      <c r="A2618" s="19"/>
    </row>
    <row r="2619" spans="1:1" x14ac:dyDescent="0.25">
      <c r="A2619" s="19"/>
    </row>
    <row r="2620" spans="1:1" x14ac:dyDescent="0.25">
      <c r="A2620" s="19"/>
    </row>
    <row r="2621" spans="1:1" x14ac:dyDescent="0.25">
      <c r="A2621" s="19"/>
    </row>
    <row r="2622" spans="1:1" x14ac:dyDescent="0.25">
      <c r="A2622" s="19"/>
    </row>
    <row r="2623" spans="1:1" x14ac:dyDescent="0.25">
      <c r="A2623" s="19"/>
    </row>
    <row r="2624" spans="1:1" x14ac:dyDescent="0.25">
      <c r="A2624" s="19"/>
    </row>
    <row r="2625" spans="1:1" x14ac:dyDescent="0.25">
      <c r="A2625" s="19"/>
    </row>
    <row r="2626" spans="1:1" x14ac:dyDescent="0.25">
      <c r="A2626" s="19"/>
    </row>
    <row r="2627" spans="1:1" x14ac:dyDescent="0.25">
      <c r="A2627" s="19"/>
    </row>
    <row r="2628" spans="1:1" x14ac:dyDescent="0.25">
      <c r="A2628" s="19"/>
    </row>
    <row r="2629" spans="1:1" x14ac:dyDescent="0.25">
      <c r="A2629" s="19"/>
    </row>
    <row r="2630" spans="1:1" x14ac:dyDescent="0.25">
      <c r="A2630" s="19"/>
    </row>
    <row r="2631" spans="1:1" x14ac:dyDescent="0.25">
      <c r="A2631" s="19"/>
    </row>
    <row r="2632" spans="1:1" x14ac:dyDescent="0.25">
      <c r="A2632" s="19"/>
    </row>
    <row r="2633" spans="1:1" x14ac:dyDescent="0.25">
      <c r="A2633" s="19"/>
    </row>
    <row r="2634" spans="1:1" x14ac:dyDescent="0.25">
      <c r="A2634" s="19"/>
    </row>
    <row r="2635" spans="1:1" x14ac:dyDescent="0.25">
      <c r="A2635" s="19"/>
    </row>
    <row r="2636" spans="1:1" x14ac:dyDescent="0.25">
      <c r="A2636" s="19"/>
    </row>
    <row r="2637" spans="1:1" x14ac:dyDescent="0.25">
      <c r="A2637" s="19"/>
    </row>
    <row r="2638" spans="1:1" x14ac:dyDescent="0.25">
      <c r="A2638" s="19"/>
    </row>
    <row r="2639" spans="1:1" x14ac:dyDescent="0.25">
      <c r="A2639" s="19"/>
    </row>
    <row r="2640" spans="1:1" x14ac:dyDescent="0.25">
      <c r="A2640" s="19"/>
    </row>
    <row r="2641" spans="1:1" x14ac:dyDescent="0.25">
      <c r="A2641" s="19"/>
    </row>
    <row r="2642" spans="1:1" x14ac:dyDescent="0.25">
      <c r="A2642" s="19"/>
    </row>
    <row r="2643" spans="1:1" x14ac:dyDescent="0.25">
      <c r="A2643" s="19"/>
    </row>
    <row r="2644" spans="1:1" x14ac:dyDescent="0.25">
      <c r="A2644" s="19"/>
    </row>
    <row r="2645" spans="1:1" x14ac:dyDescent="0.25">
      <c r="A2645" s="19"/>
    </row>
    <row r="2646" spans="1:1" x14ac:dyDescent="0.25">
      <c r="A2646" s="19"/>
    </row>
    <row r="2647" spans="1:1" x14ac:dyDescent="0.25">
      <c r="A2647" s="19"/>
    </row>
    <row r="2648" spans="1:1" x14ac:dyDescent="0.25">
      <c r="A2648" s="19"/>
    </row>
    <row r="2649" spans="1:1" x14ac:dyDescent="0.25">
      <c r="A2649" s="19"/>
    </row>
    <row r="2650" spans="1:1" x14ac:dyDescent="0.25">
      <c r="A2650" s="19"/>
    </row>
    <row r="2651" spans="1:1" x14ac:dyDescent="0.25">
      <c r="A2651" s="19"/>
    </row>
    <row r="2652" spans="1:1" x14ac:dyDescent="0.25">
      <c r="A2652" s="19"/>
    </row>
    <row r="2653" spans="1:1" x14ac:dyDescent="0.25">
      <c r="A2653" s="19"/>
    </row>
    <row r="2654" spans="1:1" x14ac:dyDescent="0.25">
      <c r="A2654" s="19"/>
    </row>
    <row r="2655" spans="1:1" x14ac:dyDescent="0.25">
      <c r="A2655" s="19"/>
    </row>
    <row r="2656" spans="1:1" x14ac:dyDescent="0.25">
      <c r="A2656" s="19"/>
    </row>
    <row r="2657" spans="1:1" x14ac:dyDescent="0.25">
      <c r="A2657" s="19"/>
    </row>
    <row r="2658" spans="1:1" x14ac:dyDescent="0.25">
      <c r="A2658" s="19"/>
    </row>
    <row r="2659" spans="1:1" x14ac:dyDescent="0.25">
      <c r="A2659" s="19"/>
    </row>
    <row r="2660" spans="1:1" x14ac:dyDescent="0.25">
      <c r="A2660" s="19"/>
    </row>
    <row r="2661" spans="1:1" x14ac:dyDescent="0.25">
      <c r="A2661" s="19"/>
    </row>
    <row r="2662" spans="1:1" x14ac:dyDescent="0.25">
      <c r="A2662" s="19"/>
    </row>
    <row r="2663" spans="1:1" x14ac:dyDescent="0.25">
      <c r="A2663" s="19"/>
    </row>
    <row r="2664" spans="1:1" x14ac:dyDescent="0.25">
      <c r="A2664" s="19"/>
    </row>
    <row r="2665" spans="1:1" x14ac:dyDescent="0.25">
      <c r="A2665" s="19"/>
    </row>
    <row r="2666" spans="1:1" x14ac:dyDescent="0.25">
      <c r="A2666" s="19"/>
    </row>
    <row r="2667" spans="1:1" x14ac:dyDescent="0.25">
      <c r="A2667" s="19"/>
    </row>
    <row r="2668" spans="1:1" x14ac:dyDescent="0.25">
      <c r="A2668" s="19"/>
    </row>
    <row r="2669" spans="1:1" x14ac:dyDescent="0.25">
      <c r="A2669" s="19"/>
    </row>
    <row r="2670" spans="1:1" x14ac:dyDescent="0.25">
      <c r="A2670" s="19"/>
    </row>
    <row r="2671" spans="1:1" x14ac:dyDescent="0.25">
      <c r="A2671" s="19"/>
    </row>
    <row r="2672" spans="1:1" x14ac:dyDescent="0.25">
      <c r="A2672" s="19"/>
    </row>
    <row r="2673" spans="1:1" x14ac:dyDescent="0.25">
      <c r="A2673" s="19"/>
    </row>
    <row r="2674" spans="1:1" x14ac:dyDescent="0.25">
      <c r="A2674" s="19"/>
    </row>
    <row r="2675" spans="1:1" x14ac:dyDescent="0.25">
      <c r="A2675" s="19"/>
    </row>
    <row r="2676" spans="1:1" x14ac:dyDescent="0.25">
      <c r="A2676" s="19"/>
    </row>
    <row r="2677" spans="1:1" x14ac:dyDescent="0.25">
      <c r="A2677" s="19"/>
    </row>
    <row r="2678" spans="1:1" x14ac:dyDescent="0.25">
      <c r="A2678" s="19"/>
    </row>
    <row r="2679" spans="1:1" x14ac:dyDescent="0.25">
      <c r="A2679" s="19"/>
    </row>
    <row r="2680" spans="1:1" x14ac:dyDescent="0.25">
      <c r="A2680" s="19"/>
    </row>
    <row r="2681" spans="1:1" x14ac:dyDescent="0.25">
      <c r="A2681" s="19"/>
    </row>
    <row r="2682" spans="1:1" x14ac:dyDescent="0.25">
      <c r="A2682" s="19"/>
    </row>
    <row r="2683" spans="1:1" x14ac:dyDescent="0.25">
      <c r="A2683" s="19"/>
    </row>
    <row r="2684" spans="1:1" x14ac:dyDescent="0.25">
      <c r="A2684" s="19"/>
    </row>
    <row r="2685" spans="1:1" x14ac:dyDescent="0.25">
      <c r="A2685" s="19"/>
    </row>
    <row r="2686" spans="1:1" x14ac:dyDescent="0.25">
      <c r="A2686" s="19"/>
    </row>
    <row r="2687" spans="1:1" x14ac:dyDescent="0.25">
      <c r="A2687" s="19"/>
    </row>
    <row r="2688" spans="1:1" x14ac:dyDescent="0.25">
      <c r="A2688" s="19"/>
    </row>
    <row r="2689" spans="1:1" x14ac:dyDescent="0.25">
      <c r="A2689" s="19"/>
    </row>
    <row r="2690" spans="1:1" x14ac:dyDescent="0.25">
      <c r="A2690" s="19"/>
    </row>
    <row r="2691" spans="1:1" x14ac:dyDescent="0.25">
      <c r="A2691" s="19"/>
    </row>
    <row r="2692" spans="1:1" x14ac:dyDescent="0.25">
      <c r="A2692" s="19"/>
    </row>
    <row r="2693" spans="1:1" x14ac:dyDescent="0.25">
      <c r="A2693" s="19"/>
    </row>
    <row r="2694" spans="1:1" x14ac:dyDescent="0.25">
      <c r="A2694" s="19"/>
    </row>
    <row r="2695" spans="1:1" x14ac:dyDescent="0.25">
      <c r="A2695" s="19"/>
    </row>
    <row r="2696" spans="1:1" x14ac:dyDescent="0.25">
      <c r="A2696" s="19"/>
    </row>
    <row r="2697" spans="1:1" x14ac:dyDescent="0.25">
      <c r="A2697" s="19"/>
    </row>
    <row r="2698" spans="1:1" x14ac:dyDescent="0.25">
      <c r="A2698" s="19"/>
    </row>
    <row r="2699" spans="1:1" x14ac:dyDescent="0.25">
      <c r="A2699" s="19"/>
    </row>
    <row r="2700" spans="1:1" x14ac:dyDescent="0.25">
      <c r="A2700" s="19"/>
    </row>
    <row r="2701" spans="1:1" x14ac:dyDescent="0.25">
      <c r="A2701" s="19"/>
    </row>
    <row r="2702" spans="1:1" x14ac:dyDescent="0.25">
      <c r="A2702" s="19"/>
    </row>
    <row r="2703" spans="1:1" x14ac:dyDescent="0.25">
      <c r="A2703" s="19"/>
    </row>
    <row r="2704" spans="1:1" x14ac:dyDescent="0.25">
      <c r="A2704" s="19"/>
    </row>
    <row r="2705" spans="1:1" x14ac:dyDescent="0.25">
      <c r="A2705" s="19"/>
    </row>
    <row r="2706" spans="1:1" x14ac:dyDescent="0.25">
      <c r="A2706" s="19"/>
    </row>
    <row r="2707" spans="1:1" x14ac:dyDescent="0.25">
      <c r="A2707" s="19"/>
    </row>
    <row r="2708" spans="1:1" x14ac:dyDescent="0.25">
      <c r="A2708" s="19"/>
    </row>
    <row r="2709" spans="1:1" x14ac:dyDescent="0.25">
      <c r="A2709" s="19"/>
    </row>
    <row r="2710" spans="1:1" x14ac:dyDescent="0.25">
      <c r="A2710" s="19"/>
    </row>
    <row r="2711" spans="1:1" x14ac:dyDescent="0.25">
      <c r="A2711" s="19"/>
    </row>
    <row r="2712" spans="1:1" x14ac:dyDescent="0.25">
      <c r="A2712" s="19"/>
    </row>
    <row r="2713" spans="1:1" x14ac:dyDescent="0.25">
      <c r="A2713" s="19"/>
    </row>
    <row r="2714" spans="1:1" x14ac:dyDescent="0.25">
      <c r="A2714" s="19"/>
    </row>
    <row r="2715" spans="1:1" x14ac:dyDescent="0.25">
      <c r="A2715" s="19"/>
    </row>
    <row r="2716" spans="1:1" x14ac:dyDescent="0.25">
      <c r="A2716" s="19"/>
    </row>
    <row r="2717" spans="1:1" x14ac:dyDescent="0.25">
      <c r="A2717" s="19"/>
    </row>
    <row r="2718" spans="1:1" x14ac:dyDescent="0.25">
      <c r="A2718" s="19"/>
    </row>
    <row r="2719" spans="1:1" x14ac:dyDescent="0.25">
      <c r="A2719" s="19"/>
    </row>
    <row r="2720" spans="1:1" x14ac:dyDescent="0.25">
      <c r="A2720" s="19"/>
    </row>
    <row r="2721" spans="1:1" x14ac:dyDescent="0.25">
      <c r="A2721" s="19"/>
    </row>
    <row r="2722" spans="1:1" x14ac:dyDescent="0.25">
      <c r="A2722" s="19"/>
    </row>
    <row r="2723" spans="1:1" x14ac:dyDescent="0.25">
      <c r="A2723" s="19"/>
    </row>
    <row r="2724" spans="1:1" x14ac:dyDescent="0.25">
      <c r="A2724" s="19"/>
    </row>
    <row r="2725" spans="1:1" x14ac:dyDescent="0.25">
      <c r="A2725" s="19"/>
    </row>
    <row r="2726" spans="1:1" x14ac:dyDescent="0.25">
      <c r="A2726" s="19"/>
    </row>
    <row r="2727" spans="1:1" x14ac:dyDescent="0.25">
      <c r="A2727" s="19"/>
    </row>
    <row r="2728" spans="1:1" x14ac:dyDescent="0.25">
      <c r="A2728" s="19"/>
    </row>
    <row r="2729" spans="1:1" x14ac:dyDescent="0.25">
      <c r="A2729" s="19"/>
    </row>
    <row r="2730" spans="1:1" x14ac:dyDescent="0.25">
      <c r="A2730" s="19"/>
    </row>
    <row r="2731" spans="1:1" x14ac:dyDescent="0.25">
      <c r="A2731" s="19"/>
    </row>
    <row r="2732" spans="1:1" x14ac:dyDescent="0.25">
      <c r="A2732" s="19"/>
    </row>
    <row r="2733" spans="1:1" x14ac:dyDescent="0.25">
      <c r="A2733" s="19"/>
    </row>
    <row r="2734" spans="1:1" x14ac:dyDescent="0.25">
      <c r="A2734" s="19"/>
    </row>
    <row r="2735" spans="1:1" x14ac:dyDescent="0.25">
      <c r="A2735" s="19"/>
    </row>
    <row r="2736" spans="1:1" x14ac:dyDescent="0.25">
      <c r="A2736" s="19"/>
    </row>
    <row r="2737" spans="1:1" x14ac:dyDescent="0.25">
      <c r="A2737" s="19"/>
    </row>
    <row r="2738" spans="1:1" x14ac:dyDescent="0.25">
      <c r="A2738" s="19"/>
    </row>
    <row r="2739" spans="1:1" x14ac:dyDescent="0.25">
      <c r="A2739" s="19"/>
    </row>
    <row r="2740" spans="1:1" x14ac:dyDescent="0.25">
      <c r="A2740" s="19"/>
    </row>
    <row r="2741" spans="1:1" x14ac:dyDescent="0.25">
      <c r="A2741" s="19"/>
    </row>
    <row r="2742" spans="1:1" x14ac:dyDescent="0.25">
      <c r="A2742" s="19"/>
    </row>
    <row r="2743" spans="1:1" x14ac:dyDescent="0.25">
      <c r="A2743" s="19"/>
    </row>
    <row r="2744" spans="1:1" x14ac:dyDescent="0.25">
      <c r="A2744" s="19"/>
    </row>
    <row r="2745" spans="1:1" x14ac:dyDescent="0.25">
      <c r="A2745" s="19"/>
    </row>
    <row r="2746" spans="1:1" x14ac:dyDescent="0.25">
      <c r="A2746" s="19"/>
    </row>
    <row r="2747" spans="1:1" x14ac:dyDescent="0.25">
      <c r="A2747" s="19"/>
    </row>
    <row r="2748" spans="1:1" x14ac:dyDescent="0.25">
      <c r="A2748" s="19"/>
    </row>
    <row r="2749" spans="1:1" x14ac:dyDescent="0.25">
      <c r="A2749" s="19"/>
    </row>
    <row r="2750" spans="1:1" x14ac:dyDescent="0.25">
      <c r="A2750" s="19"/>
    </row>
    <row r="2751" spans="1:1" x14ac:dyDescent="0.25">
      <c r="A2751" s="19"/>
    </row>
    <row r="2752" spans="1:1" x14ac:dyDescent="0.25">
      <c r="A2752" s="19"/>
    </row>
    <row r="2753" spans="1:1" x14ac:dyDescent="0.25">
      <c r="A2753" s="19"/>
    </row>
    <row r="2754" spans="1:1" x14ac:dyDescent="0.25">
      <c r="A2754" s="19"/>
    </row>
    <row r="2755" spans="1:1" x14ac:dyDescent="0.25">
      <c r="A2755" s="19"/>
    </row>
    <row r="2756" spans="1:1" x14ac:dyDescent="0.25">
      <c r="A2756" s="19"/>
    </row>
    <row r="2757" spans="1:1" x14ac:dyDescent="0.25">
      <c r="A2757" s="19"/>
    </row>
    <row r="2758" spans="1:1" x14ac:dyDescent="0.25">
      <c r="A2758" s="19"/>
    </row>
    <row r="2759" spans="1:1" x14ac:dyDescent="0.25">
      <c r="A2759" s="19"/>
    </row>
    <row r="2760" spans="1:1" x14ac:dyDescent="0.25">
      <c r="A2760" s="19"/>
    </row>
    <row r="2761" spans="1:1" x14ac:dyDescent="0.25">
      <c r="A2761" s="19"/>
    </row>
    <row r="2762" spans="1:1" x14ac:dyDescent="0.25">
      <c r="A2762" s="19"/>
    </row>
    <row r="2763" spans="1:1" x14ac:dyDescent="0.25">
      <c r="A2763" s="19"/>
    </row>
    <row r="2764" spans="1:1" x14ac:dyDescent="0.25">
      <c r="A2764" s="19"/>
    </row>
    <row r="2765" spans="1:1" x14ac:dyDescent="0.25">
      <c r="A2765" s="19"/>
    </row>
    <row r="2766" spans="1:1" x14ac:dyDescent="0.25">
      <c r="A2766" s="19"/>
    </row>
    <row r="2767" spans="1:1" x14ac:dyDescent="0.25">
      <c r="A2767" s="19"/>
    </row>
    <row r="2768" spans="1:1" x14ac:dyDescent="0.25">
      <c r="A2768" s="19"/>
    </row>
    <row r="2769" spans="1:1" x14ac:dyDescent="0.25">
      <c r="A2769" s="19"/>
    </row>
    <row r="2770" spans="1:1" x14ac:dyDescent="0.25">
      <c r="A2770" s="19"/>
    </row>
    <row r="2771" spans="1:1" x14ac:dyDescent="0.25">
      <c r="A2771" s="19"/>
    </row>
    <row r="2772" spans="1:1" x14ac:dyDescent="0.25">
      <c r="A2772" s="19"/>
    </row>
    <row r="2773" spans="1:1" x14ac:dyDescent="0.25">
      <c r="A2773" s="19"/>
    </row>
    <row r="2774" spans="1:1" x14ac:dyDescent="0.25">
      <c r="A2774" s="19"/>
    </row>
    <row r="2775" spans="1:1" x14ac:dyDescent="0.25">
      <c r="A2775" s="19"/>
    </row>
    <row r="2776" spans="1:1" x14ac:dyDescent="0.25">
      <c r="A2776" s="19"/>
    </row>
    <row r="2777" spans="1:1" x14ac:dyDescent="0.25">
      <c r="A2777" s="19"/>
    </row>
    <row r="2778" spans="1:1" x14ac:dyDescent="0.25">
      <c r="A2778" s="19"/>
    </row>
    <row r="2779" spans="1:1" x14ac:dyDescent="0.25">
      <c r="A2779" s="19"/>
    </row>
    <row r="2780" spans="1:1" x14ac:dyDescent="0.25">
      <c r="A2780" s="19"/>
    </row>
    <row r="2781" spans="1:1" x14ac:dyDescent="0.25">
      <c r="A2781" s="19"/>
    </row>
    <row r="2782" spans="1:1" x14ac:dyDescent="0.25">
      <c r="A2782" s="19"/>
    </row>
    <row r="2783" spans="1:1" x14ac:dyDescent="0.25">
      <c r="A2783" s="19"/>
    </row>
    <row r="2784" spans="1:1" x14ac:dyDescent="0.25">
      <c r="A2784" s="19"/>
    </row>
    <row r="2785" spans="1:1" x14ac:dyDescent="0.25">
      <c r="A2785" s="19"/>
    </row>
    <row r="2786" spans="1:1" x14ac:dyDescent="0.25">
      <c r="A2786" s="19"/>
    </row>
    <row r="2787" spans="1:1" x14ac:dyDescent="0.25">
      <c r="A2787" s="19"/>
    </row>
    <row r="2788" spans="1:1" x14ac:dyDescent="0.25">
      <c r="A2788" s="19"/>
    </row>
    <row r="2789" spans="1:1" x14ac:dyDescent="0.25">
      <c r="A2789" s="19"/>
    </row>
    <row r="2790" spans="1:1" x14ac:dyDescent="0.25">
      <c r="A2790" s="19"/>
    </row>
    <row r="2791" spans="1:1" x14ac:dyDescent="0.25">
      <c r="A2791" s="19"/>
    </row>
    <row r="2792" spans="1:1" x14ac:dyDescent="0.25">
      <c r="A2792" s="19"/>
    </row>
    <row r="2793" spans="1:1" x14ac:dyDescent="0.25">
      <c r="A2793" s="19"/>
    </row>
    <row r="2794" spans="1:1" x14ac:dyDescent="0.25">
      <c r="A2794" s="19"/>
    </row>
    <row r="2795" spans="1:1" x14ac:dyDescent="0.25">
      <c r="A2795" s="19"/>
    </row>
    <row r="2796" spans="1:1" x14ac:dyDescent="0.25">
      <c r="A2796" s="19"/>
    </row>
    <row r="2797" spans="1:1" x14ac:dyDescent="0.25">
      <c r="A2797" s="19"/>
    </row>
    <row r="2798" spans="1:1" x14ac:dyDescent="0.25">
      <c r="A2798" s="19"/>
    </row>
    <row r="2799" spans="1:1" x14ac:dyDescent="0.25">
      <c r="A2799" s="19"/>
    </row>
    <row r="2800" spans="1:1" x14ac:dyDescent="0.25">
      <c r="A2800" s="19"/>
    </row>
    <row r="2801" spans="1:1" x14ac:dyDescent="0.25">
      <c r="A2801" s="19"/>
    </row>
    <row r="2802" spans="1:1" x14ac:dyDescent="0.25">
      <c r="A2802" s="19"/>
    </row>
    <row r="2803" spans="1:1" x14ac:dyDescent="0.25">
      <c r="A2803" s="19"/>
    </row>
    <row r="2804" spans="1:1" x14ac:dyDescent="0.25">
      <c r="A2804" s="19"/>
    </row>
    <row r="2805" spans="1:1" x14ac:dyDescent="0.25">
      <c r="A2805" s="19"/>
    </row>
    <row r="2806" spans="1:1" x14ac:dyDescent="0.25">
      <c r="A2806" s="19"/>
    </row>
    <row r="2807" spans="1:1" x14ac:dyDescent="0.25">
      <c r="A2807" s="19"/>
    </row>
    <row r="2808" spans="1:1" x14ac:dyDescent="0.25">
      <c r="A2808" s="19"/>
    </row>
    <row r="2809" spans="1:1" x14ac:dyDescent="0.25">
      <c r="A2809" s="19"/>
    </row>
    <row r="2810" spans="1:1" x14ac:dyDescent="0.25">
      <c r="A2810" s="19"/>
    </row>
    <row r="2811" spans="1:1" x14ac:dyDescent="0.25">
      <c r="A2811" s="19"/>
    </row>
    <row r="2812" spans="1:1" x14ac:dyDescent="0.25">
      <c r="A2812" s="19"/>
    </row>
    <row r="2813" spans="1:1" x14ac:dyDescent="0.25">
      <c r="A2813" s="19"/>
    </row>
    <row r="2814" spans="1:1" x14ac:dyDescent="0.25">
      <c r="A2814" s="19"/>
    </row>
    <row r="2815" spans="1:1" x14ac:dyDescent="0.25">
      <c r="A2815" s="19"/>
    </row>
    <row r="2816" spans="1:1" x14ac:dyDescent="0.25">
      <c r="A2816" s="19"/>
    </row>
    <row r="2817" spans="1:1" x14ac:dyDescent="0.25">
      <c r="A2817" s="19"/>
    </row>
    <row r="2818" spans="1:1" x14ac:dyDescent="0.25">
      <c r="A2818" s="19"/>
    </row>
    <row r="2819" spans="1:1" x14ac:dyDescent="0.25">
      <c r="A2819" s="19"/>
    </row>
    <row r="2820" spans="1:1" x14ac:dyDescent="0.25">
      <c r="A2820" s="19"/>
    </row>
    <row r="2821" spans="1:1" x14ac:dyDescent="0.25">
      <c r="A2821" s="19"/>
    </row>
    <row r="2822" spans="1:1" x14ac:dyDescent="0.25">
      <c r="A2822" s="19"/>
    </row>
    <row r="2823" spans="1:1" x14ac:dyDescent="0.25">
      <c r="A2823" s="19"/>
    </row>
    <row r="2824" spans="1:1" x14ac:dyDescent="0.25">
      <c r="A2824" s="19"/>
    </row>
    <row r="2825" spans="1:1" x14ac:dyDescent="0.25">
      <c r="A2825" s="19"/>
    </row>
    <row r="2826" spans="1:1" x14ac:dyDescent="0.25">
      <c r="A2826" s="19"/>
    </row>
    <row r="2827" spans="1:1" x14ac:dyDescent="0.25">
      <c r="A2827" s="19"/>
    </row>
    <row r="2828" spans="1:1" x14ac:dyDescent="0.25">
      <c r="A2828" s="19"/>
    </row>
    <row r="2829" spans="1:1" x14ac:dyDescent="0.25">
      <c r="A2829" s="19"/>
    </row>
    <row r="2830" spans="1:1" x14ac:dyDescent="0.25">
      <c r="A2830" s="19"/>
    </row>
    <row r="2831" spans="1:1" x14ac:dyDescent="0.25">
      <c r="A2831" s="19"/>
    </row>
    <row r="2832" spans="1:1" x14ac:dyDescent="0.25">
      <c r="A2832" s="19"/>
    </row>
    <row r="2833" spans="1:1" x14ac:dyDescent="0.25">
      <c r="A2833" s="19"/>
    </row>
    <row r="2834" spans="1:1" x14ac:dyDescent="0.25">
      <c r="A2834" s="19"/>
    </row>
    <row r="2835" spans="1:1" x14ac:dyDescent="0.25">
      <c r="A2835" s="19"/>
    </row>
    <row r="2836" spans="1:1" x14ac:dyDescent="0.25">
      <c r="A2836" s="19"/>
    </row>
    <row r="2837" spans="1:1" x14ac:dyDescent="0.25">
      <c r="A2837" s="19"/>
    </row>
    <row r="2838" spans="1:1" x14ac:dyDescent="0.25">
      <c r="A2838" s="19"/>
    </row>
    <row r="2839" spans="1:1" x14ac:dyDescent="0.25">
      <c r="A2839" s="19"/>
    </row>
    <row r="2840" spans="1:1" x14ac:dyDescent="0.25">
      <c r="A2840" s="19"/>
    </row>
    <row r="2841" spans="1:1" x14ac:dyDescent="0.25">
      <c r="A2841" s="19"/>
    </row>
    <row r="2842" spans="1:1" x14ac:dyDescent="0.25">
      <c r="A2842" s="19"/>
    </row>
    <row r="2843" spans="1:1" x14ac:dyDescent="0.25">
      <c r="A2843" s="19"/>
    </row>
    <row r="2844" spans="1:1" x14ac:dyDescent="0.25">
      <c r="A2844" s="19"/>
    </row>
    <row r="2845" spans="1:1" x14ac:dyDescent="0.25">
      <c r="A2845" s="19"/>
    </row>
    <row r="2846" spans="1:1" x14ac:dyDescent="0.25">
      <c r="A2846" s="19"/>
    </row>
    <row r="2847" spans="1:1" x14ac:dyDescent="0.25">
      <c r="A2847" s="19"/>
    </row>
    <row r="2848" spans="1:1" x14ac:dyDescent="0.25">
      <c r="A2848" s="19"/>
    </row>
    <row r="2849" spans="1:1" x14ac:dyDescent="0.25">
      <c r="A2849" s="19"/>
    </row>
    <row r="2850" spans="1:1" x14ac:dyDescent="0.25">
      <c r="A2850" s="19"/>
    </row>
    <row r="2851" spans="1:1" x14ac:dyDescent="0.25">
      <c r="A2851" s="19"/>
    </row>
    <row r="2852" spans="1:1" x14ac:dyDescent="0.25">
      <c r="A2852" s="19"/>
    </row>
    <row r="2853" spans="1:1" x14ac:dyDescent="0.25">
      <c r="A2853" s="19"/>
    </row>
    <row r="2854" spans="1:1" x14ac:dyDescent="0.25">
      <c r="A2854" s="19"/>
    </row>
    <row r="2855" spans="1:1" x14ac:dyDescent="0.25">
      <c r="A2855" s="19"/>
    </row>
    <row r="2856" spans="1:1" x14ac:dyDescent="0.25">
      <c r="A2856" s="19"/>
    </row>
    <row r="2857" spans="1:1" x14ac:dyDescent="0.25">
      <c r="A2857" s="19"/>
    </row>
    <row r="2858" spans="1:1" x14ac:dyDescent="0.25">
      <c r="A2858" s="19"/>
    </row>
    <row r="2859" spans="1:1" x14ac:dyDescent="0.25">
      <c r="A2859" s="19"/>
    </row>
    <row r="2860" spans="1:1" x14ac:dyDescent="0.25">
      <c r="A2860" s="19"/>
    </row>
    <row r="2861" spans="1:1" x14ac:dyDescent="0.25">
      <c r="A2861" s="19"/>
    </row>
    <row r="2862" spans="1:1" x14ac:dyDescent="0.25">
      <c r="A2862" s="19"/>
    </row>
    <row r="2863" spans="1:1" x14ac:dyDescent="0.25">
      <c r="A2863" s="19"/>
    </row>
    <row r="2864" spans="1:1" x14ac:dyDescent="0.25">
      <c r="A2864" s="19"/>
    </row>
    <row r="2865" spans="1:1" x14ac:dyDescent="0.25">
      <c r="A2865" s="19"/>
    </row>
    <row r="2866" spans="1:1" x14ac:dyDescent="0.25">
      <c r="A2866" s="19"/>
    </row>
    <row r="2867" spans="1:1" x14ac:dyDescent="0.25">
      <c r="A2867" s="19"/>
    </row>
    <row r="2868" spans="1:1" x14ac:dyDescent="0.25">
      <c r="A2868" s="19"/>
    </row>
    <row r="2869" spans="1:1" x14ac:dyDescent="0.25">
      <c r="A2869" s="19"/>
    </row>
    <row r="2870" spans="1:1" x14ac:dyDescent="0.25">
      <c r="A2870" s="19"/>
    </row>
    <row r="2871" spans="1:1" x14ac:dyDescent="0.25">
      <c r="A2871" s="19"/>
    </row>
    <row r="2872" spans="1:1" x14ac:dyDescent="0.25">
      <c r="A2872" s="19"/>
    </row>
    <row r="2873" spans="1:1" x14ac:dyDescent="0.25">
      <c r="A2873" s="19"/>
    </row>
    <row r="2874" spans="1:1" x14ac:dyDescent="0.25">
      <c r="A2874" s="19"/>
    </row>
    <row r="2875" spans="1:1" x14ac:dyDescent="0.25">
      <c r="A2875" s="19"/>
    </row>
    <row r="2876" spans="1:1" x14ac:dyDescent="0.25">
      <c r="A2876" s="19"/>
    </row>
    <row r="2877" spans="1:1" x14ac:dyDescent="0.25">
      <c r="A2877" s="19"/>
    </row>
    <row r="2878" spans="1:1" x14ac:dyDescent="0.25">
      <c r="A2878" s="19"/>
    </row>
    <row r="2879" spans="1:1" x14ac:dyDescent="0.25">
      <c r="A2879" s="19"/>
    </row>
    <row r="2880" spans="1:1" x14ac:dyDescent="0.25">
      <c r="A2880" s="19"/>
    </row>
    <row r="2881" spans="1:1" x14ac:dyDescent="0.25">
      <c r="A2881" s="19"/>
    </row>
    <row r="2882" spans="1:1" x14ac:dyDescent="0.25">
      <c r="A2882" s="19"/>
    </row>
    <row r="2883" spans="1:1" x14ac:dyDescent="0.25">
      <c r="A2883" s="19"/>
    </row>
    <row r="2884" spans="1:1" x14ac:dyDescent="0.25">
      <c r="A2884" s="19"/>
    </row>
    <row r="2885" spans="1:1" x14ac:dyDescent="0.25">
      <c r="A2885" s="19"/>
    </row>
    <row r="2886" spans="1:1" x14ac:dyDescent="0.25">
      <c r="A2886" s="19"/>
    </row>
    <row r="2887" spans="1:1" x14ac:dyDescent="0.25">
      <c r="A2887" s="19"/>
    </row>
    <row r="2888" spans="1:1" x14ac:dyDescent="0.25">
      <c r="A2888" s="19"/>
    </row>
    <row r="2889" spans="1:1" x14ac:dyDescent="0.25">
      <c r="A2889" s="19"/>
    </row>
    <row r="2890" spans="1:1" x14ac:dyDescent="0.25">
      <c r="A2890" s="19"/>
    </row>
    <row r="2891" spans="1:1" x14ac:dyDescent="0.25">
      <c r="A2891" s="19"/>
    </row>
    <row r="2892" spans="1:1" x14ac:dyDescent="0.25">
      <c r="A2892" s="19"/>
    </row>
    <row r="2893" spans="1:1" x14ac:dyDescent="0.25">
      <c r="A2893" s="19"/>
    </row>
    <row r="2894" spans="1:1" x14ac:dyDescent="0.25">
      <c r="A2894" s="19"/>
    </row>
    <row r="2895" spans="1:1" x14ac:dyDescent="0.25">
      <c r="A2895" s="19"/>
    </row>
    <row r="2896" spans="1:1" x14ac:dyDescent="0.25">
      <c r="A2896" s="19"/>
    </row>
    <row r="2897" spans="1:1" x14ac:dyDescent="0.25">
      <c r="A2897" s="19"/>
    </row>
    <row r="2898" spans="1:1" x14ac:dyDescent="0.25">
      <c r="A2898" s="19"/>
    </row>
    <row r="2899" spans="1:1" x14ac:dyDescent="0.25">
      <c r="A2899" s="19"/>
    </row>
    <row r="2900" spans="1:1" x14ac:dyDescent="0.25">
      <c r="A2900" s="19"/>
    </row>
    <row r="2901" spans="1:1" x14ac:dyDescent="0.25">
      <c r="A2901" s="19"/>
    </row>
    <row r="2902" spans="1:1" x14ac:dyDescent="0.25">
      <c r="A2902" s="19"/>
    </row>
    <row r="2903" spans="1:1" x14ac:dyDescent="0.25">
      <c r="A2903" s="19"/>
    </row>
    <row r="2904" spans="1:1" x14ac:dyDescent="0.25">
      <c r="A2904" s="19"/>
    </row>
    <row r="2905" spans="1:1" x14ac:dyDescent="0.25">
      <c r="A2905" s="19"/>
    </row>
    <row r="2906" spans="1:1" x14ac:dyDescent="0.25">
      <c r="A2906" s="19"/>
    </row>
    <row r="2907" spans="1:1" x14ac:dyDescent="0.25">
      <c r="A2907" s="19"/>
    </row>
    <row r="2908" spans="1:1" x14ac:dyDescent="0.25">
      <c r="A2908" s="19"/>
    </row>
    <row r="2909" spans="1:1" x14ac:dyDescent="0.25">
      <c r="A2909" s="19"/>
    </row>
    <row r="2910" spans="1:1" x14ac:dyDescent="0.25">
      <c r="A2910" s="19"/>
    </row>
    <row r="2911" spans="1:1" x14ac:dyDescent="0.25">
      <c r="A2911" s="19"/>
    </row>
    <row r="2912" spans="1:1" x14ac:dyDescent="0.25">
      <c r="A2912" s="19"/>
    </row>
    <row r="2913" spans="1:1" x14ac:dyDescent="0.25">
      <c r="A2913" s="19"/>
    </row>
    <row r="2914" spans="1:1" x14ac:dyDescent="0.25">
      <c r="A2914" s="19"/>
    </row>
    <row r="2915" spans="1:1" x14ac:dyDescent="0.25">
      <c r="A2915" s="19"/>
    </row>
    <row r="2916" spans="1:1" x14ac:dyDescent="0.25">
      <c r="A2916" s="19"/>
    </row>
    <row r="2917" spans="1:1" x14ac:dyDescent="0.25">
      <c r="A2917" s="19"/>
    </row>
    <row r="2918" spans="1:1" x14ac:dyDescent="0.25">
      <c r="A2918" s="19"/>
    </row>
    <row r="2919" spans="1:1" x14ac:dyDescent="0.25">
      <c r="A2919" s="19"/>
    </row>
    <row r="2920" spans="1:1" x14ac:dyDescent="0.25">
      <c r="A2920" s="19"/>
    </row>
    <row r="2921" spans="1:1" x14ac:dyDescent="0.25">
      <c r="A2921" s="19"/>
    </row>
    <row r="2922" spans="1:1" x14ac:dyDescent="0.25">
      <c r="A2922" s="19"/>
    </row>
    <row r="2923" spans="1:1" x14ac:dyDescent="0.25">
      <c r="A2923" s="19"/>
    </row>
    <row r="2924" spans="1:1" x14ac:dyDescent="0.25">
      <c r="A2924" s="19"/>
    </row>
    <row r="2925" spans="1:1" x14ac:dyDescent="0.25">
      <c r="A2925" s="19"/>
    </row>
    <row r="2926" spans="1:1" x14ac:dyDescent="0.25">
      <c r="A2926" s="19"/>
    </row>
    <row r="2927" spans="1:1" x14ac:dyDescent="0.25">
      <c r="A2927" s="19"/>
    </row>
    <row r="2928" spans="1:1" x14ac:dyDescent="0.25">
      <c r="A2928" s="19"/>
    </row>
    <row r="2929" spans="1:1" x14ac:dyDescent="0.25">
      <c r="A2929" s="19"/>
    </row>
    <row r="2930" spans="1:1" x14ac:dyDescent="0.25">
      <c r="A2930" s="19"/>
    </row>
    <row r="2931" spans="1:1" x14ac:dyDescent="0.25">
      <c r="A2931" s="19"/>
    </row>
    <row r="2932" spans="1:1" x14ac:dyDescent="0.25">
      <c r="A2932" s="19"/>
    </row>
    <row r="2933" spans="1:1" x14ac:dyDescent="0.25">
      <c r="A2933" s="19"/>
    </row>
    <row r="2934" spans="1:1" x14ac:dyDescent="0.25">
      <c r="A2934" s="19"/>
    </row>
    <row r="2935" spans="1:1" x14ac:dyDescent="0.25">
      <c r="A2935" s="19"/>
    </row>
    <row r="2936" spans="1:1" x14ac:dyDescent="0.25">
      <c r="A2936" s="19"/>
    </row>
    <row r="2937" spans="1:1" x14ac:dyDescent="0.25">
      <c r="A2937" s="19"/>
    </row>
    <row r="2938" spans="1:1" x14ac:dyDescent="0.25">
      <c r="A2938" s="19"/>
    </row>
    <row r="2939" spans="1:1" x14ac:dyDescent="0.25">
      <c r="A2939" s="19"/>
    </row>
    <row r="2940" spans="1:1" x14ac:dyDescent="0.25">
      <c r="A2940" s="19"/>
    </row>
    <row r="2941" spans="1:1" x14ac:dyDescent="0.25">
      <c r="A2941" s="19"/>
    </row>
    <row r="2942" spans="1:1" x14ac:dyDescent="0.25">
      <c r="A2942" s="19"/>
    </row>
    <row r="2943" spans="1:1" x14ac:dyDescent="0.25">
      <c r="A2943" s="19"/>
    </row>
    <row r="2944" spans="1:1" x14ac:dyDescent="0.25">
      <c r="A2944" s="19"/>
    </row>
    <row r="2945" spans="1:1" x14ac:dyDescent="0.25">
      <c r="A2945" s="19"/>
    </row>
    <row r="2946" spans="1:1" x14ac:dyDescent="0.25">
      <c r="A2946" s="19"/>
    </row>
    <row r="2947" spans="1:1" x14ac:dyDescent="0.25">
      <c r="A2947" s="19"/>
    </row>
    <row r="2948" spans="1:1" x14ac:dyDescent="0.25">
      <c r="A2948" s="19"/>
    </row>
    <row r="2949" spans="1:1" x14ac:dyDescent="0.25">
      <c r="A2949" s="19"/>
    </row>
    <row r="2950" spans="1:1" x14ac:dyDescent="0.25">
      <c r="A2950" s="19"/>
    </row>
    <row r="2951" spans="1:1" x14ac:dyDescent="0.25">
      <c r="A2951" s="19"/>
    </row>
    <row r="2952" spans="1:1" x14ac:dyDescent="0.25">
      <c r="A2952" s="19"/>
    </row>
    <row r="2953" spans="1:1" x14ac:dyDescent="0.25">
      <c r="A2953" s="19"/>
    </row>
    <row r="2954" spans="1:1" x14ac:dyDescent="0.25">
      <c r="A2954" s="19"/>
    </row>
    <row r="2955" spans="1:1" x14ac:dyDescent="0.25">
      <c r="A2955" s="19"/>
    </row>
    <row r="2956" spans="1:1" x14ac:dyDescent="0.25">
      <c r="A2956" s="19"/>
    </row>
    <row r="2957" spans="1:1" x14ac:dyDescent="0.25">
      <c r="A2957" s="19"/>
    </row>
    <row r="2958" spans="1:1" x14ac:dyDescent="0.25">
      <c r="A2958" s="19"/>
    </row>
    <row r="2959" spans="1:1" x14ac:dyDescent="0.25">
      <c r="A2959" s="19"/>
    </row>
    <row r="2960" spans="1:1" x14ac:dyDescent="0.25">
      <c r="A2960" s="19"/>
    </row>
    <row r="2961" spans="1:1" x14ac:dyDescent="0.25">
      <c r="A2961" s="19"/>
    </row>
    <row r="2962" spans="1:1" x14ac:dyDescent="0.25">
      <c r="A2962" s="19"/>
    </row>
    <row r="2963" spans="1:1" x14ac:dyDescent="0.25">
      <c r="A2963" s="19"/>
    </row>
    <row r="2964" spans="1:1" x14ac:dyDescent="0.25">
      <c r="A2964" s="19"/>
    </row>
    <row r="2965" spans="1:1" x14ac:dyDescent="0.25">
      <c r="A2965" s="19"/>
    </row>
    <row r="2966" spans="1:1" x14ac:dyDescent="0.25">
      <c r="A2966" s="19"/>
    </row>
    <row r="2967" spans="1:1" x14ac:dyDescent="0.25">
      <c r="A2967" s="19"/>
    </row>
    <row r="2968" spans="1:1" x14ac:dyDescent="0.25">
      <c r="A2968" s="19"/>
    </row>
    <row r="2969" spans="1:1" x14ac:dyDescent="0.25">
      <c r="A2969" s="19"/>
    </row>
    <row r="2970" spans="1:1" x14ac:dyDescent="0.25">
      <c r="A2970" s="19"/>
    </row>
    <row r="2971" spans="1:1" x14ac:dyDescent="0.25">
      <c r="A2971" s="19"/>
    </row>
    <row r="2972" spans="1:1" x14ac:dyDescent="0.25">
      <c r="A2972" s="19"/>
    </row>
    <row r="2973" spans="1:1" x14ac:dyDescent="0.25">
      <c r="A2973" s="19"/>
    </row>
    <row r="2974" spans="1:1" x14ac:dyDescent="0.25">
      <c r="A2974" s="19"/>
    </row>
    <row r="2975" spans="1:1" x14ac:dyDescent="0.25">
      <c r="A2975" s="19"/>
    </row>
    <row r="2976" spans="1:1" x14ac:dyDescent="0.25">
      <c r="A2976" s="19"/>
    </row>
    <row r="2977" spans="1:1" x14ac:dyDescent="0.25">
      <c r="A2977" s="19"/>
    </row>
    <row r="2978" spans="1:1" x14ac:dyDescent="0.25">
      <c r="A2978" s="19"/>
    </row>
    <row r="2979" spans="1:1" x14ac:dyDescent="0.25">
      <c r="A2979" s="19"/>
    </row>
    <row r="2980" spans="1:1" x14ac:dyDescent="0.25">
      <c r="A2980" s="19"/>
    </row>
    <row r="2981" spans="1:1" x14ac:dyDescent="0.25">
      <c r="A2981" s="19"/>
    </row>
    <row r="2982" spans="1:1" x14ac:dyDescent="0.25">
      <c r="A2982" s="19"/>
    </row>
    <row r="2983" spans="1:1" x14ac:dyDescent="0.25">
      <c r="A2983" s="19"/>
    </row>
    <row r="2984" spans="1:1" x14ac:dyDescent="0.25">
      <c r="A2984" s="19"/>
    </row>
    <row r="2985" spans="1:1" x14ac:dyDescent="0.25">
      <c r="A2985" s="19"/>
    </row>
    <row r="2986" spans="1:1" x14ac:dyDescent="0.25">
      <c r="A2986" s="19"/>
    </row>
    <row r="2987" spans="1:1" x14ac:dyDescent="0.25">
      <c r="A2987" s="19"/>
    </row>
    <row r="2988" spans="1:1" x14ac:dyDescent="0.25">
      <c r="A2988" s="19"/>
    </row>
    <row r="2989" spans="1:1" x14ac:dyDescent="0.25">
      <c r="A2989" s="19"/>
    </row>
    <row r="2990" spans="1:1" x14ac:dyDescent="0.25">
      <c r="A2990" s="19"/>
    </row>
    <row r="2991" spans="1:1" x14ac:dyDescent="0.25">
      <c r="A2991" s="19"/>
    </row>
    <row r="2992" spans="1:1" x14ac:dyDescent="0.25">
      <c r="A2992" s="19"/>
    </row>
    <row r="2993" spans="1:1" x14ac:dyDescent="0.25">
      <c r="A2993" s="19"/>
    </row>
    <row r="2994" spans="1:1" x14ac:dyDescent="0.25">
      <c r="A2994" s="19"/>
    </row>
    <row r="2995" spans="1:1" x14ac:dyDescent="0.25">
      <c r="A2995" s="19"/>
    </row>
    <row r="2996" spans="1:1" x14ac:dyDescent="0.25">
      <c r="A2996" s="19"/>
    </row>
    <row r="2997" spans="1:1" x14ac:dyDescent="0.25">
      <c r="A2997" s="19"/>
    </row>
    <row r="2998" spans="1:1" x14ac:dyDescent="0.25">
      <c r="A2998" s="19"/>
    </row>
    <row r="2999" spans="1:1" x14ac:dyDescent="0.25">
      <c r="A2999" s="19"/>
    </row>
    <row r="3000" spans="1:1" x14ac:dyDescent="0.25">
      <c r="A3000" s="19"/>
    </row>
    <row r="3001" spans="1:1" x14ac:dyDescent="0.25">
      <c r="A3001" s="19"/>
    </row>
    <row r="3002" spans="1:1" x14ac:dyDescent="0.25">
      <c r="A3002" s="19"/>
    </row>
    <row r="3003" spans="1:1" x14ac:dyDescent="0.25">
      <c r="A3003" s="19"/>
    </row>
    <row r="3004" spans="1:1" x14ac:dyDescent="0.25">
      <c r="A3004" s="19"/>
    </row>
    <row r="3005" spans="1:1" x14ac:dyDescent="0.25">
      <c r="A3005" s="19"/>
    </row>
    <row r="3006" spans="1:1" x14ac:dyDescent="0.25">
      <c r="A3006" s="19"/>
    </row>
    <row r="3007" spans="1:1" x14ac:dyDescent="0.25">
      <c r="A3007" s="19"/>
    </row>
    <row r="3008" spans="1:1" x14ac:dyDescent="0.25">
      <c r="A3008" s="19"/>
    </row>
    <row r="3009" spans="1:1" x14ac:dyDescent="0.25">
      <c r="A3009" s="19"/>
    </row>
    <row r="3010" spans="1:1" x14ac:dyDescent="0.25">
      <c r="A3010" s="19"/>
    </row>
    <row r="3011" spans="1:1" x14ac:dyDescent="0.25">
      <c r="A3011" s="19"/>
    </row>
    <row r="3012" spans="1:1" x14ac:dyDescent="0.25">
      <c r="A3012" s="19"/>
    </row>
    <row r="3013" spans="1:1" x14ac:dyDescent="0.25">
      <c r="A3013" s="19"/>
    </row>
    <row r="3014" spans="1:1" x14ac:dyDescent="0.25">
      <c r="A3014" s="19"/>
    </row>
    <row r="3015" spans="1:1" x14ac:dyDescent="0.25">
      <c r="A3015" s="19"/>
    </row>
    <row r="3016" spans="1:1" x14ac:dyDescent="0.25">
      <c r="A3016" s="19"/>
    </row>
    <row r="3017" spans="1:1" x14ac:dyDescent="0.25">
      <c r="A3017" s="19"/>
    </row>
    <row r="3018" spans="1:1" x14ac:dyDescent="0.25">
      <c r="A3018" s="19"/>
    </row>
    <row r="3019" spans="1:1" x14ac:dyDescent="0.25">
      <c r="A3019" s="19"/>
    </row>
    <row r="3020" spans="1:1" x14ac:dyDescent="0.25">
      <c r="A3020" s="19"/>
    </row>
    <row r="3021" spans="1:1" x14ac:dyDescent="0.25">
      <c r="A3021" s="19"/>
    </row>
    <row r="3022" spans="1:1" x14ac:dyDescent="0.25">
      <c r="A3022" s="19"/>
    </row>
    <row r="3023" spans="1:1" x14ac:dyDescent="0.25">
      <c r="A3023" s="19"/>
    </row>
    <row r="3024" spans="1:1" x14ac:dyDescent="0.25">
      <c r="A3024" s="19"/>
    </row>
    <row r="3025" spans="1:1" x14ac:dyDescent="0.25">
      <c r="A3025" s="19"/>
    </row>
    <row r="3026" spans="1:1" x14ac:dyDescent="0.25">
      <c r="A3026" s="19"/>
    </row>
    <row r="3027" spans="1:1" x14ac:dyDescent="0.25">
      <c r="A3027" s="19"/>
    </row>
    <row r="3028" spans="1:1" x14ac:dyDescent="0.25">
      <c r="A3028" s="19"/>
    </row>
    <row r="3029" spans="1:1" x14ac:dyDescent="0.25">
      <c r="A3029" s="19"/>
    </row>
    <row r="3030" spans="1:1" x14ac:dyDescent="0.25">
      <c r="A3030" s="19"/>
    </row>
    <row r="3031" spans="1:1" x14ac:dyDescent="0.25">
      <c r="A3031" s="19"/>
    </row>
    <row r="3032" spans="1:1" x14ac:dyDescent="0.25">
      <c r="A3032" s="19"/>
    </row>
    <row r="3033" spans="1:1" x14ac:dyDescent="0.25">
      <c r="A3033" s="19"/>
    </row>
    <row r="3034" spans="1:1" x14ac:dyDescent="0.25">
      <c r="A3034" s="19"/>
    </row>
    <row r="3035" spans="1:1" x14ac:dyDescent="0.25">
      <c r="A3035" s="19"/>
    </row>
    <row r="3036" spans="1:1" x14ac:dyDescent="0.25">
      <c r="A3036" s="19"/>
    </row>
    <row r="3037" spans="1:1" x14ac:dyDescent="0.25">
      <c r="A3037" s="19"/>
    </row>
    <row r="3038" spans="1:1" x14ac:dyDescent="0.25">
      <c r="A3038" s="19"/>
    </row>
    <row r="3039" spans="1:1" x14ac:dyDescent="0.25">
      <c r="A3039" s="19"/>
    </row>
    <row r="3040" spans="1:1" x14ac:dyDescent="0.25">
      <c r="A3040" s="19"/>
    </row>
    <row r="3041" spans="1:1" x14ac:dyDescent="0.25">
      <c r="A3041" s="19"/>
    </row>
    <row r="3042" spans="1:1" x14ac:dyDescent="0.25">
      <c r="A3042" s="19"/>
    </row>
    <row r="3043" spans="1:1" x14ac:dyDescent="0.25">
      <c r="A3043" s="19"/>
    </row>
    <row r="3044" spans="1:1" x14ac:dyDescent="0.25">
      <c r="A3044" s="19"/>
    </row>
    <row r="3045" spans="1:1" x14ac:dyDescent="0.25">
      <c r="A3045" s="19"/>
    </row>
    <row r="3046" spans="1:1" x14ac:dyDescent="0.25">
      <c r="A3046" s="19"/>
    </row>
    <row r="3047" spans="1:1" x14ac:dyDescent="0.25">
      <c r="A3047" s="19"/>
    </row>
    <row r="3048" spans="1:1" x14ac:dyDescent="0.25">
      <c r="A3048" s="19"/>
    </row>
    <row r="3049" spans="1:1" x14ac:dyDescent="0.25">
      <c r="A3049" s="19"/>
    </row>
    <row r="3050" spans="1:1" x14ac:dyDescent="0.25">
      <c r="A3050" s="19"/>
    </row>
    <row r="3051" spans="1:1" x14ac:dyDescent="0.25">
      <c r="A3051" s="19"/>
    </row>
    <row r="3052" spans="1:1" x14ac:dyDescent="0.25">
      <c r="A3052" s="19"/>
    </row>
    <row r="3053" spans="1:1" x14ac:dyDescent="0.25">
      <c r="A3053" s="19"/>
    </row>
    <row r="3054" spans="1:1" x14ac:dyDescent="0.25">
      <c r="A3054" s="19"/>
    </row>
    <row r="3055" spans="1:1" x14ac:dyDescent="0.25">
      <c r="A3055" s="19"/>
    </row>
    <row r="3056" spans="1:1" x14ac:dyDescent="0.25">
      <c r="A3056" s="19"/>
    </row>
    <row r="3057" spans="1:1" x14ac:dyDescent="0.25">
      <c r="A3057" s="19"/>
    </row>
    <row r="3058" spans="1:1" x14ac:dyDescent="0.25">
      <c r="A3058" s="19"/>
    </row>
    <row r="3059" spans="1:1" x14ac:dyDescent="0.25">
      <c r="A3059" s="19"/>
    </row>
    <row r="3060" spans="1:1" x14ac:dyDescent="0.25">
      <c r="A3060" s="19"/>
    </row>
    <row r="3061" spans="1:1" x14ac:dyDescent="0.25">
      <c r="A3061" s="19"/>
    </row>
    <row r="3062" spans="1:1" x14ac:dyDescent="0.25">
      <c r="A3062" s="19"/>
    </row>
    <row r="3063" spans="1:1" x14ac:dyDescent="0.25">
      <c r="A3063" s="19"/>
    </row>
    <row r="3064" spans="1:1" x14ac:dyDescent="0.25">
      <c r="A3064" s="19"/>
    </row>
    <row r="3065" spans="1:1" x14ac:dyDescent="0.25">
      <c r="A3065" s="19"/>
    </row>
    <row r="3066" spans="1:1" x14ac:dyDescent="0.25">
      <c r="A3066" s="19"/>
    </row>
    <row r="3067" spans="1:1" x14ac:dyDescent="0.25">
      <c r="A3067" s="19"/>
    </row>
    <row r="3068" spans="1:1" x14ac:dyDescent="0.25">
      <c r="A3068" s="19"/>
    </row>
    <row r="3069" spans="1:1" x14ac:dyDescent="0.25">
      <c r="A3069" s="19"/>
    </row>
    <row r="3070" spans="1:1" x14ac:dyDescent="0.25">
      <c r="A3070" s="19"/>
    </row>
    <row r="3071" spans="1:1" x14ac:dyDescent="0.25">
      <c r="A3071" s="19"/>
    </row>
    <row r="3072" spans="1:1" x14ac:dyDescent="0.25">
      <c r="A3072" s="19"/>
    </row>
    <row r="3073" spans="1:1" x14ac:dyDescent="0.25">
      <c r="A3073" s="19"/>
    </row>
    <row r="3074" spans="1:1" x14ac:dyDescent="0.25">
      <c r="A3074" s="19"/>
    </row>
    <row r="3075" spans="1:1" x14ac:dyDescent="0.25">
      <c r="A3075" s="19"/>
    </row>
    <row r="3076" spans="1:1" x14ac:dyDescent="0.25">
      <c r="A3076" s="19"/>
    </row>
    <row r="3077" spans="1:1" x14ac:dyDescent="0.25">
      <c r="A3077" s="19"/>
    </row>
    <row r="3078" spans="1:1" x14ac:dyDescent="0.25">
      <c r="A3078" s="19"/>
    </row>
    <row r="3079" spans="1:1" x14ac:dyDescent="0.25">
      <c r="A3079" s="19"/>
    </row>
    <row r="3080" spans="1:1" x14ac:dyDescent="0.25">
      <c r="A3080" s="19"/>
    </row>
    <row r="3081" spans="1:1" x14ac:dyDescent="0.25">
      <c r="A3081" s="19"/>
    </row>
    <row r="3082" spans="1:1" x14ac:dyDescent="0.25">
      <c r="A3082" s="19"/>
    </row>
    <row r="3083" spans="1:1" x14ac:dyDescent="0.25">
      <c r="A3083" s="19"/>
    </row>
    <row r="3084" spans="1:1" x14ac:dyDescent="0.25">
      <c r="A3084" s="19"/>
    </row>
    <row r="3085" spans="1:1" x14ac:dyDescent="0.25">
      <c r="A3085" s="19"/>
    </row>
    <row r="3086" spans="1:1" x14ac:dyDescent="0.25">
      <c r="A3086" s="19"/>
    </row>
    <row r="3087" spans="1:1" x14ac:dyDescent="0.25">
      <c r="A3087" s="19"/>
    </row>
    <row r="3088" spans="1:1" x14ac:dyDescent="0.25">
      <c r="A3088" s="19"/>
    </row>
    <row r="3089" spans="1:1" x14ac:dyDescent="0.25">
      <c r="A3089" s="19"/>
    </row>
    <row r="3090" spans="1:1" x14ac:dyDescent="0.25">
      <c r="A3090" s="19"/>
    </row>
    <row r="3091" spans="1:1" x14ac:dyDescent="0.25">
      <c r="A3091" s="19"/>
    </row>
    <row r="3092" spans="1:1" x14ac:dyDescent="0.25">
      <c r="A3092" s="19"/>
    </row>
    <row r="3093" spans="1:1" x14ac:dyDescent="0.25">
      <c r="A3093" s="19"/>
    </row>
    <row r="3094" spans="1:1" x14ac:dyDescent="0.25">
      <c r="A3094" s="19"/>
    </row>
    <row r="3095" spans="1:1" x14ac:dyDescent="0.25">
      <c r="A3095" s="19"/>
    </row>
    <row r="3096" spans="1:1" x14ac:dyDescent="0.25">
      <c r="A3096" s="19"/>
    </row>
    <row r="3097" spans="1:1" x14ac:dyDescent="0.25">
      <c r="A3097" s="19"/>
    </row>
    <row r="3098" spans="1:1" x14ac:dyDescent="0.25">
      <c r="A3098" s="19"/>
    </row>
    <row r="3099" spans="1:1" x14ac:dyDescent="0.25">
      <c r="A3099" s="19"/>
    </row>
    <row r="3100" spans="1:1" x14ac:dyDescent="0.25">
      <c r="A3100" s="19"/>
    </row>
    <row r="3101" spans="1:1" x14ac:dyDescent="0.25">
      <c r="A3101" s="19"/>
    </row>
    <row r="3102" spans="1:1" x14ac:dyDescent="0.25">
      <c r="A3102" s="19"/>
    </row>
    <row r="3103" spans="1:1" x14ac:dyDescent="0.25">
      <c r="A3103" s="19"/>
    </row>
    <row r="3104" spans="1:1" x14ac:dyDescent="0.25">
      <c r="A3104" s="19"/>
    </row>
    <row r="3105" spans="1:1" x14ac:dyDescent="0.25">
      <c r="A3105" s="19"/>
    </row>
    <row r="3106" spans="1:1" x14ac:dyDescent="0.25">
      <c r="A3106" s="19"/>
    </row>
    <row r="3107" spans="1:1" x14ac:dyDescent="0.25">
      <c r="A3107" s="19"/>
    </row>
    <row r="3108" spans="1:1" x14ac:dyDescent="0.25">
      <c r="A3108" s="19"/>
    </row>
    <row r="3109" spans="1:1" x14ac:dyDescent="0.25">
      <c r="A3109" s="19"/>
    </row>
    <row r="3110" spans="1:1" x14ac:dyDescent="0.25">
      <c r="A3110" s="19"/>
    </row>
    <row r="3111" spans="1:1" x14ac:dyDescent="0.25">
      <c r="A3111" s="19"/>
    </row>
    <row r="3112" spans="1:1" x14ac:dyDescent="0.25">
      <c r="A3112" s="19"/>
    </row>
    <row r="3113" spans="1:1" x14ac:dyDescent="0.25">
      <c r="A3113" s="19"/>
    </row>
    <row r="3114" spans="1:1" x14ac:dyDescent="0.25">
      <c r="A3114" s="19"/>
    </row>
    <row r="3115" spans="1:1" x14ac:dyDescent="0.25">
      <c r="A3115" s="19"/>
    </row>
    <row r="3116" spans="1:1" x14ac:dyDescent="0.25">
      <c r="A3116" s="19"/>
    </row>
    <row r="3117" spans="1:1" x14ac:dyDescent="0.25">
      <c r="A3117" s="19"/>
    </row>
    <row r="3118" spans="1:1" x14ac:dyDescent="0.25">
      <c r="A3118" s="19"/>
    </row>
    <row r="3119" spans="1:1" x14ac:dyDescent="0.25">
      <c r="A3119" s="19"/>
    </row>
    <row r="3120" spans="1:1" x14ac:dyDescent="0.25">
      <c r="A3120" s="19"/>
    </row>
    <row r="3121" spans="1:1" x14ac:dyDescent="0.25">
      <c r="A3121" s="19"/>
    </row>
    <row r="3122" spans="1:1" x14ac:dyDescent="0.25">
      <c r="A3122" s="19"/>
    </row>
    <row r="3123" spans="1:1" x14ac:dyDescent="0.25">
      <c r="A3123" s="19"/>
    </row>
    <row r="3124" spans="1:1" x14ac:dyDescent="0.25">
      <c r="A3124" s="19"/>
    </row>
    <row r="3125" spans="1:1" x14ac:dyDescent="0.25">
      <c r="A3125" s="19"/>
    </row>
    <row r="3126" spans="1:1" x14ac:dyDescent="0.25">
      <c r="A3126" s="19"/>
    </row>
    <row r="3127" spans="1:1" x14ac:dyDescent="0.25">
      <c r="A3127" s="19"/>
    </row>
    <row r="3128" spans="1:1" x14ac:dyDescent="0.25">
      <c r="A3128" s="19"/>
    </row>
    <row r="3129" spans="1:1" x14ac:dyDescent="0.25">
      <c r="A3129" s="19"/>
    </row>
    <row r="3130" spans="1:1" x14ac:dyDescent="0.25">
      <c r="A3130" s="19"/>
    </row>
    <row r="3131" spans="1:1" x14ac:dyDescent="0.25">
      <c r="A3131" s="19"/>
    </row>
    <row r="3132" spans="1:1" x14ac:dyDescent="0.25">
      <c r="A3132" s="19"/>
    </row>
    <row r="3133" spans="1:1" x14ac:dyDescent="0.25">
      <c r="A3133" s="19"/>
    </row>
    <row r="3134" spans="1:1" x14ac:dyDescent="0.25">
      <c r="A3134" s="19"/>
    </row>
    <row r="3135" spans="1:1" x14ac:dyDescent="0.25">
      <c r="A3135" s="19"/>
    </row>
    <row r="3136" spans="1:1" x14ac:dyDescent="0.25">
      <c r="A3136" s="19"/>
    </row>
    <row r="3137" spans="1:1" x14ac:dyDescent="0.25">
      <c r="A3137" s="19"/>
    </row>
    <row r="3138" spans="1:1" x14ac:dyDescent="0.25">
      <c r="A3138" s="19"/>
    </row>
    <row r="3139" spans="1:1" x14ac:dyDescent="0.25">
      <c r="A3139" s="19"/>
    </row>
    <row r="3140" spans="1:1" x14ac:dyDescent="0.25">
      <c r="A3140" s="19"/>
    </row>
    <row r="3141" spans="1:1" x14ac:dyDescent="0.25">
      <c r="A3141" s="19"/>
    </row>
    <row r="3142" spans="1:1" x14ac:dyDescent="0.25">
      <c r="A3142" s="19"/>
    </row>
    <row r="3143" spans="1:1" x14ac:dyDescent="0.25">
      <c r="A3143" s="19"/>
    </row>
    <row r="3144" spans="1:1" x14ac:dyDescent="0.25">
      <c r="A3144" s="19"/>
    </row>
    <row r="3145" spans="1:1" x14ac:dyDescent="0.25">
      <c r="A3145" s="19"/>
    </row>
    <row r="3146" spans="1:1" x14ac:dyDescent="0.25">
      <c r="A3146" s="19"/>
    </row>
    <row r="3147" spans="1:1" x14ac:dyDescent="0.25">
      <c r="A3147" s="19"/>
    </row>
    <row r="3148" spans="1:1" x14ac:dyDescent="0.25">
      <c r="A3148" s="19"/>
    </row>
    <row r="3149" spans="1:1" x14ac:dyDescent="0.25">
      <c r="A3149" s="19"/>
    </row>
    <row r="3150" spans="1:1" x14ac:dyDescent="0.25">
      <c r="A3150" s="19"/>
    </row>
    <row r="3151" spans="1:1" x14ac:dyDescent="0.25">
      <c r="A3151" s="19"/>
    </row>
    <row r="3152" spans="1:1" x14ac:dyDescent="0.25">
      <c r="A3152" s="19"/>
    </row>
    <row r="3153" spans="1:1" x14ac:dyDescent="0.25">
      <c r="A3153" s="19"/>
    </row>
    <row r="3154" spans="1:1" x14ac:dyDescent="0.25">
      <c r="A3154" s="19"/>
    </row>
    <row r="3155" spans="1:1" x14ac:dyDescent="0.25">
      <c r="A3155" s="19"/>
    </row>
    <row r="3156" spans="1:1" x14ac:dyDescent="0.25">
      <c r="A3156" s="19"/>
    </row>
    <row r="3157" spans="1:1" x14ac:dyDescent="0.25">
      <c r="A3157" s="19"/>
    </row>
    <row r="3158" spans="1:1" x14ac:dyDescent="0.25">
      <c r="A3158" s="19"/>
    </row>
    <row r="3159" spans="1:1" x14ac:dyDescent="0.25">
      <c r="A3159" s="19"/>
    </row>
    <row r="3160" spans="1:1" x14ac:dyDescent="0.25">
      <c r="A3160" s="19"/>
    </row>
    <row r="3161" spans="1:1" x14ac:dyDescent="0.25">
      <c r="A3161" s="19"/>
    </row>
    <row r="3162" spans="1:1" x14ac:dyDescent="0.25">
      <c r="A3162" s="19"/>
    </row>
    <row r="3163" spans="1:1" x14ac:dyDescent="0.25">
      <c r="A3163" s="19"/>
    </row>
    <row r="3164" spans="1:1" x14ac:dyDescent="0.25">
      <c r="A3164" s="19"/>
    </row>
    <row r="3165" spans="1:1" x14ac:dyDescent="0.25">
      <c r="A3165" s="19"/>
    </row>
    <row r="3166" spans="1:1" x14ac:dyDescent="0.25">
      <c r="A3166" s="19"/>
    </row>
    <row r="3167" spans="1:1" x14ac:dyDescent="0.25">
      <c r="A3167" s="19"/>
    </row>
    <row r="3168" spans="1:1" x14ac:dyDescent="0.25">
      <c r="A3168" s="19"/>
    </row>
    <row r="3169" spans="1:1" x14ac:dyDescent="0.25">
      <c r="A3169" s="19"/>
    </row>
    <row r="3170" spans="1:1" x14ac:dyDescent="0.25">
      <c r="A3170" s="19"/>
    </row>
    <row r="3171" spans="1:1" x14ac:dyDescent="0.25">
      <c r="A3171" s="19"/>
    </row>
    <row r="3172" spans="1:1" x14ac:dyDescent="0.25">
      <c r="A3172" s="19"/>
    </row>
    <row r="3173" spans="1:1" x14ac:dyDescent="0.25">
      <c r="A3173" s="19"/>
    </row>
    <row r="3174" spans="1:1" x14ac:dyDescent="0.25">
      <c r="A3174" s="19"/>
    </row>
    <row r="3175" spans="1:1" x14ac:dyDescent="0.25">
      <c r="A3175" s="19"/>
    </row>
    <row r="3176" spans="1:1" x14ac:dyDescent="0.25">
      <c r="A3176" s="19"/>
    </row>
    <row r="3177" spans="1:1" x14ac:dyDescent="0.25">
      <c r="A3177" s="19"/>
    </row>
    <row r="3178" spans="1:1" x14ac:dyDescent="0.25">
      <c r="A3178" s="19"/>
    </row>
    <row r="3179" spans="1:1" x14ac:dyDescent="0.25">
      <c r="A3179" s="19"/>
    </row>
    <row r="3180" spans="1:1" x14ac:dyDescent="0.25">
      <c r="A3180" s="19"/>
    </row>
    <row r="3181" spans="1:1" x14ac:dyDescent="0.25">
      <c r="A3181" s="19"/>
    </row>
    <row r="3182" spans="1:1" x14ac:dyDescent="0.25">
      <c r="A3182" s="19"/>
    </row>
    <row r="3183" spans="1:1" x14ac:dyDescent="0.25">
      <c r="A3183" s="19"/>
    </row>
    <row r="3184" spans="1:1" x14ac:dyDescent="0.25">
      <c r="A3184" s="19"/>
    </row>
    <row r="3185" spans="1:1" x14ac:dyDescent="0.25">
      <c r="A3185" s="19"/>
    </row>
    <row r="3186" spans="1:1" x14ac:dyDescent="0.25">
      <c r="A3186" s="19"/>
    </row>
    <row r="3187" spans="1:1" x14ac:dyDescent="0.25">
      <c r="A3187" s="19"/>
    </row>
    <row r="3188" spans="1:1" x14ac:dyDescent="0.25">
      <c r="A3188" s="19"/>
    </row>
    <row r="3189" spans="1:1" x14ac:dyDescent="0.25">
      <c r="A3189" s="19"/>
    </row>
    <row r="3190" spans="1:1" x14ac:dyDescent="0.25">
      <c r="A3190" s="19"/>
    </row>
    <row r="3191" spans="1:1" x14ac:dyDescent="0.25">
      <c r="A3191" s="19"/>
    </row>
    <row r="3192" spans="1:1" x14ac:dyDescent="0.25">
      <c r="A3192" s="19"/>
    </row>
    <row r="3193" spans="1:1" x14ac:dyDescent="0.25">
      <c r="A3193" s="19"/>
    </row>
    <row r="3194" spans="1:1" x14ac:dyDescent="0.25">
      <c r="A3194" s="19"/>
    </row>
    <row r="3195" spans="1:1" x14ac:dyDescent="0.25">
      <c r="A3195" s="19"/>
    </row>
    <row r="3196" spans="1:1" x14ac:dyDescent="0.25">
      <c r="A3196" s="19"/>
    </row>
    <row r="3197" spans="1:1" x14ac:dyDescent="0.25">
      <c r="A3197" s="19"/>
    </row>
    <row r="3198" spans="1:1" x14ac:dyDescent="0.25">
      <c r="A3198" s="19"/>
    </row>
    <row r="3199" spans="1:1" x14ac:dyDescent="0.25">
      <c r="A3199" s="19"/>
    </row>
    <row r="3200" spans="1:1" x14ac:dyDescent="0.25">
      <c r="A3200" s="19"/>
    </row>
    <row r="3201" spans="1:1" x14ac:dyDescent="0.25">
      <c r="A3201" s="19"/>
    </row>
    <row r="3202" spans="1:1" x14ac:dyDescent="0.25">
      <c r="A3202" s="19"/>
    </row>
    <row r="3203" spans="1:1" x14ac:dyDescent="0.25">
      <c r="A3203" s="19"/>
    </row>
    <row r="3204" spans="1:1" x14ac:dyDescent="0.25">
      <c r="A3204" s="19"/>
    </row>
    <row r="3205" spans="1:1" x14ac:dyDescent="0.25">
      <c r="A3205" s="19"/>
    </row>
    <row r="3206" spans="1:1" x14ac:dyDescent="0.25">
      <c r="A3206" s="19"/>
    </row>
    <row r="3207" spans="1:1" x14ac:dyDescent="0.25">
      <c r="A3207" s="19"/>
    </row>
    <row r="3208" spans="1:1" x14ac:dyDescent="0.25">
      <c r="A3208" s="19"/>
    </row>
    <row r="3209" spans="1:1" x14ac:dyDescent="0.25">
      <c r="A3209" s="19"/>
    </row>
    <row r="3210" spans="1:1" x14ac:dyDescent="0.25">
      <c r="A3210" s="19"/>
    </row>
    <row r="3211" spans="1:1" x14ac:dyDescent="0.25">
      <c r="A3211" s="19"/>
    </row>
    <row r="3212" spans="1:1" x14ac:dyDescent="0.25">
      <c r="A3212" s="19"/>
    </row>
    <row r="3213" spans="1:1" x14ac:dyDescent="0.25">
      <c r="A3213" s="19"/>
    </row>
    <row r="3214" spans="1:1" x14ac:dyDescent="0.25">
      <c r="A3214" s="19"/>
    </row>
    <row r="3215" spans="1:1" x14ac:dyDescent="0.25">
      <c r="A3215" s="19"/>
    </row>
    <row r="3216" spans="1:1" x14ac:dyDescent="0.25">
      <c r="A3216" s="19"/>
    </row>
    <row r="3217" spans="1:1" x14ac:dyDescent="0.25">
      <c r="A3217" s="19"/>
    </row>
    <row r="3218" spans="1:1" x14ac:dyDescent="0.25">
      <c r="A3218" s="19"/>
    </row>
    <row r="3219" spans="1:1" x14ac:dyDescent="0.25">
      <c r="A3219" s="19"/>
    </row>
    <row r="3220" spans="1:1" x14ac:dyDescent="0.25">
      <c r="A3220" s="19"/>
    </row>
    <row r="3221" spans="1:1" x14ac:dyDescent="0.25">
      <c r="A3221" s="19"/>
    </row>
    <row r="3222" spans="1:1" x14ac:dyDescent="0.25">
      <c r="A3222" s="19"/>
    </row>
    <row r="3223" spans="1:1" x14ac:dyDescent="0.25">
      <c r="A3223" s="19"/>
    </row>
    <row r="3224" spans="1:1" x14ac:dyDescent="0.25">
      <c r="A3224" s="19"/>
    </row>
    <row r="3225" spans="1:1" x14ac:dyDescent="0.25">
      <c r="A3225" s="19"/>
    </row>
    <row r="3226" spans="1:1" x14ac:dyDescent="0.25">
      <c r="A3226" s="19"/>
    </row>
    <row r="3227" spans="1:1" x14ac:dyDescent="0.25">
      <c r="A3227" s="19"/>
    </row>
    <row r="3228" spans="1:1" x14ac:dyDescent="0.25">
      <c r="A3228" s="19"/>
    </row>
    <row r="3229" spans="1:1" x14ac:dyDescent="0.25">
      <c r="A3229" s="19"/>
    </row>
    <row r="3230" spans="1:1" x14ac:dyDescent="0.25">
      <c r="A3230" s="19"/>
    </row>
    <row r="3231" spans="1:1" x14ac:dyDescent="0.25">
      <c r="A3231" s="19"/>
    </row>
    <row r="3232" spans="1:1" x14ac:dyDescent="0.25">
      <c r="A3232" s="19"/>
    </row>
    <row r="3233" spans="1:1" x14ac:dyDescent="0.25">
      <c r="A3233" s="19"/>
    </row>
    <row r="3234" spans="1:1" x14ac:dyDescent="0.25">
      <c r="A3234" s="19"/>
    </row>
    <row r="3235" spans="1:1" x14ac:dyDescent="0.25">
      <c r="A3235" s="19"/>
    </row>
    <row r="3236" spans="1:1" x14ac:dyDescent="0.25">
      <c r="A3236" s="19"/>
    </row>
    <row r="3237" spans="1:1" x14ac:dyDescent="0.25">
      <c r="A3237" s="19"/>
    </row>
    <row r="3238" spans="1:1" x14ac:dyDescent="0.25">
      <c r="A3238" s="19"/>
    </row>
    <row r="3239" spans="1:1" x14ac:dyDescent="0.25">
      <c r="A3239" s="19"/>
    </row>
    <row r="3240" spans="1:1" x14ac:dyDescent="0.25">
      <c r="A3240" s="19"/>
    </row>
    <row r="3241" spans="1:1" x14ac:dyDescent="0.25">
      <c r="A3241" s="19"/>
    </row>
    <row r="3242" spans="1:1" x14ac:dyDescent="0.25">
      <c r="A3242" s="19"/>
    </row>
    <row r="3243" spans="1:1" x14ac:dyDescent="0.25">
      <c r="A3243" s="19"/>
    </row>
    <row r="3244" spans="1:1" x14ac:dyDescent="0.25">
      <c r="A3244" s="19"/>
    </row>
    <row r="3245" spans="1:1" x14ac:dyDescent="0.25">
      <c r="A3245" s="19"/>
    </row>
    <row r="3246" spans="1:1" x14ac:dyDescent="0.25">
      <c r="A3246" s="19"/>
    </row>
    <row r="3247" spans="1:1" x14ac:dyDescent="0.25">
      <c r="A3247" s="19"/>
    </row>
    <row r="3248" spans="1:1" x14ac:dyDescent="0.25">
      <c r="A3248" s="19"/>
    </row>
    <row r="3249" spans="1:1" x14ac:dyDescent="0.25">
      <c r="A3249" s="19"/>
    </row>
    <row r="3250" spans="1:1" x14ac:dyDescent="0.25">
      <c r="A3250" s="19"/>
    </row>
    <row r="3251" spans="1:1" x14ac:dyDescent="0.25">
      <c r="A3251" s="19"/>
    </row>
    <row r="3252" spans="1:1" x14ac:dyDescent="0.25">
      <c r="A3252" s="19"/>
    </row>
    <row r="3253" spans="1:1" x14ac:dyDescent="0.25">
      <c r="A3253" s="19"/>
    </row>
    <row r="3254" spans="1:1" x14ac:dyDescent="0.25">
      <c r="A3254" s="19"/>
    </row>
    <row r="3255" spans="1:1" x14ac:dyDescent="0.25">
      <c r="A3255" s="19"/>
    </row>
    <row r="3256" spans="1:1" x14ac:dyDescent="0.25">
      <c r="A3256" s="19"/>
    </row>
    <row r="3257" spans="1:1" x14ac:dyDescent="0.25">
      <c r="A3257" s="19"/>
    </row>
    <row r="3258" spans="1:1" x14ac:dyDescent="0.25">
      <c r="A3258" s="19"/>
    </row>
    <row r="3259" spans="1:1" x14ac:dyDescent="0.25">
      <c r="A3259" s="19"/>
    </row>
    <row r="3260" spans="1:1" x14ac:dyDescent="0.25">
      <c r="A3260" s="19"/>
    </row>
    <row r="3261" spans="1:1" x14ac:dyDescent="0.25">
      <c r="A3261" s="19"/>
    </row>
    <row r="3262" spans="1:1" x14ac:dyDescent="0.25">
      <c r="A3262" s="19"/>
    </row>
    <row r="3263" spans="1:1" x14ac:dyDescent="0.25">
      <c r="A3263" s="19"/>
    </row>
    <row r="3264" spans="1:1" x14ac:dyDescent="0.25">
      <c r="A3264" s="19"/>
    </row>
    <row r="3265" spans="1:1" x14ac:dyDescent="0.25">
      <c r="A3265" s="19"/>
    </row>
    <row r="3266" spans="1:1" x14ac:dyDescent="0.25">
      <c r="A3266" s="19"/>
    </row>
    <row r="3267" spans="1:1" x14ac:dyDescent="0.25">
      <c r="A3267" s="19"/>
    </row>
    <row r="3268" spans="1:1" x14ac:dyDescent="0.25">
      <c r="A3268" s="19"/>
    </row>
    <row r="3269" spans="1:1" x14ac:dyDescent="0.25">
      <c r="A3269" s="19"/>
    </row>
    <row r="3270" spans="1:1" x14ac:dyDescent="0.25">
      <c r="A3270" s="19"/>
    </row>
    <row r="3271" spans="1:1" x14ac:dyDescent="0.25">
      <c r="A3271" s="19"/>
    </row>
    <row r="3272" spans="1:1" x14ac:dyDescent="0.25">
      <c r="A3272" s="19"/>
    </row>
    <row r="3273" spans="1:1" x14ac:dyDescent="0.25">
      <c r="A3273" s="19"/>
    </row>
    <row r="3274" spans="1:1" x14ac:dyDescent="0.25">
      <c r="A3274" s="19"/>
    </row>
    <row r="3275" spans="1:1" x14ac:dyDescent="0.25">
      <c r="A3275" s="19"/>
    </row>
    <row r="3276" spans="1:1" x14ac:dyDescent="0.25">
      <c r="A3276" s="19"/>
    </row>
    <row r="3277" spans="1:1" x14ac:dyDescent="0.25">
      <c r="A3277" s="19"/>
    </row>
    <row r="3278" spans="1:1" x14ac:dyDescent="0.25">
      <c r="A3278" s="19"/>
    </row>
    <row r="3279" spans="1:1" x14ac:dyDescent="0.25">
      <c r="A3279" s="19"/>
    </row>
    <row r="3280" spans="1:1" x14ac:dyDescent="0.25">
      <c r="A3280" s="19"/>
    </row>
    <row r="3281" spans="1:1" x14ac:dyDescent="0.25">
      <c r="A3281" s="19"/>
    </row>
    <row r="3282" spans="1:1" x14ac:dyDescent="0.25">
      <c r="A3282" s="19"/>
    </row>
    <row r="3283" spans="1:1" x14ac:dyDescent="0.25">
      <c r="A3283" s="19"/>
    </row>
    <row r="3284" spans="1:1" x14ac:dyDescent="0.25">
      <c r="A3284" s="19"/>
    </row>
    <row r="3285" spans="1:1" x14ac:dyDescent="0.25">
      <c r="A3285" s="19"/>
    </row>
    <row r="3286" spans="1:1" x14ac:dyDescent="0.25">
      <c r="A3286" s="19"/>
    </row>
    <row r="3287" spans="1:1" x14ac:dyDescent="0.25">
      <c r="A3287" s="19"/>
    </row>
    <row r="3288" spans="1:1" x14ac:dyDescent="0.25">
      <c r="A3288" s="19"/>
    </row>
    <row r="3289" spans="1:1" x14ac:dyDescent="0.25">
      <c r="A3289" s="19"/>
    </row>
    <row r="3290" spans="1:1" x14ac:dyDescent="0.25">
      <c r="A3290" s="19"/>
    </row>
    <row r="3291" spans="1:1" x14ac:dyDescent="0.25">
      <c r="A3291" s="19"/>
    </row>
    <row r="3292" spans="1:1" x14ac:dyDescent="0.25">
      <c r="A3292" s="19"/>
    </row>
    <row r="3293" spans="1:1" x14ac:dyDescent="0.25">
      <c r="A3293" s="19"/>
    </row>
    <row r="3294" spans="1:1" x14ac:dyDescent="0.25">
      <c r="A3294" s="19"/>
    </row>
    <row r="3295" spans="1:1" x14ac:dyDescent="0.25">
      <c r="A3295" s="19"/>
    </row>
    <row r="3296" spans="1:1" x14ac:dyDescent="0.25">
      <c r="A3296" s="19"/>
    </row>
    <row r="3297" spans="1:1" x14ac:dyDescent="0.25">
      <c r="A3297" s="19"/>
    </row>
    <row r="3298" spans="1:1" x14ac:dyDescent="0.25">
      <c r="A3298" s="19"/>
    </row>
    <row r="3299" spans="1:1" x14ac:dyDescent="0.25">
      <c r="A3299" s="19"/>
    </row>
    <row r="3300" spans="1:1" x14ac:dyDescent="0.25">
      <c r="A3300" s="19"/>
    </row>
    <row r="3301" spans="1:1" x14ac:dyDescent="0.25">
      <c r="A3301" s="19"/>
    </row>
    <row r="3302" spans="1:1" x14ac:dyDescent="0.25">
      <c r="A3302" s="19"/>
    </row>
    <row r="3303" spans="1:1" x14ac:dyDescent="0.25">
      <c r="A3303" s="19"/>
    </row>
    <row r="3304" spans="1:1" x14ac:dyDescent="0.25">
      <c r="A3304" s="19"/>
    </row>
    <row r="3305" spans="1:1" x14ac:dyDescent="0.25">
      <c r="A3305" s="19"/>
    </row>
    <row r="3306" spans="1:1" x14ac:dyDescent="0.25">
      <c r="A3306" s="19"/>
    </row>
    <row r="3307" spans="1:1" x14ac:dyDescent="0.25">
      <c r="A3307" s="19"/>
    </row>
    <row r="3308" spans="1:1" x14ac:dyDescent="0.25">
      <c r="A3308" s="19"/>
    </row>
    <row r="3309" spans="1:1" x14ac:dyDescent="0.25">
      <c r="A3309" s="19"/>
    </row>
    <row r="3310" spans="1:1" x14ac:dyDescent="0.25">
      <c r="A3310" s="19"/>
    </row>
    <row r="3311" spans="1:1" x14ac:dyDescent="0.25">
      <c r="A3311" s="19"/>
    </row>
    <row r="3312" spans="1:1" x14ac:dyDescent="0.25">
      <c r="A3312" s="19"/>
    </row>
    <row r="3313" spans="1:1" x14ac:dyDescent="0.25">
      <c r="A3313" s="19"/>
    </row>
    <row r="3314" spans="1:1" x14ac:dyDescent="0.25">
      <c r="A3314" s="19"/>
    </row>
    <row r="3315" spans="1:1" x14ac:dyDescent="0.25">
      <c r="A3315" s="19"/>
    </row>
    <row r="3316" spans="1:1" x14ac:dyDescent="0.25">
      <c r="A3316" s="19"/>
    </row>
    <row r="3317" spans="1:1" x14ac:dyDescent="0.25">
      <c r="A3317" s="19"/>
    </row>
    <row r="3318" spans="1:1" x14ac:dyDescent="0.25">
      <c r="A3318" s="19"/>
    </row>
    <row r="3319" spans="1:1" x14ac:dyDescent="0.25">
      <c r="A3319" s="19"/>
    </row>
    <row r="3320" spans="1:1" x14ac:dyDescent="0.25">
      <c r="A3320" s="19"/>
    </row>
    <row r="3321" spans="1:1" x14ac:dyDescent="0.25">
      <c r="A3321" s="19"/>
    </row>
    <row r="3322" spans="1:1" x14ac:dyDescent="0.25">
      <c r="A3322" s="19"/>
    </row>
    <row r="3323" spans="1:1" x14ac:dyDescent="0.25">
      <c r="A3323" s="19"/>
    </row>
    <row r="3324" spans="1:1" x14ac:dyDescent="0.25">
      <c r="A3324" s="19"/>
    </row>
    <row r="3325" spans="1:1" x14ac:dyDescent="0.25">
      <c r="A3325" s="19"/>
    </row>
    <row r="3326" spans="1:1" x14ac:dyDescent="0.25">
      <c r="A3326" s="19"/>
    </row>
    <row r="3327" spans="1:1" x14ac:dyDescent="0.25">
      <c r="A3327" s="19"/>
    </row>
    <row r="3328" spans="1:1" x14ac:dyDescent="0.25">
      <c r="A3328" s="19"/>
    </row>
    <row r="3329" spans="1:1" x14ac:dyDescent="0.25">
      <c r="A3329" s="19"/>
    </row>
    <row r="3330" spans="1:1" x14ac:dyDescent="0.25">
      <c r="A3330" s="19"/>
    </row>
    <row r="3331" spans="1:1" x14ac:dyDescent="0.25">
      <c r="A3331" s="19"/>
    </row>
    <row r="3332" spans="1:1" x14ac:dyDescent="0.25">
      <c r="A3332" s="19"/>
    </row>
    <row r="3333" spans="1:1" x14ac:dyDescent="0.25">
      <c r="A3333" s="19"/>
    </row>
    <row r="3334" spans="1:1" x14ac:dyDescent="0.25">
      <c r="A3334" s="19"/>
    </row>
    <row r="3335" spans="1:1" x14ac:dyDescent="0.25">
      <c r="A3335" s="19"/>
    </row>
    <row r="3336" spans="1:1" x14ac:dyDescent="0.25">
      <c r="A3336" s="19"/>
    </row>
    <row r="3337" spans="1:1" x14ac:dyDescent="0.25">
      <c r="A3337" s="19"/>
    </row>
    <row r="3338" spans="1:1" x14ac:dyDescent="0.25">
      <c r="A3338" s="19"/>
    </row>
    <row r="3339" spans="1:1" x14ac:dyDescent="0.25">
      <c r="A3339" s="19"/>
    </row>
    <row r="3340" spans="1:1" x14ac:dyDescent="0.25">
      <c r="A3340" s="19"/>
    </row>
    <row r="3341" spans="1:1" x14ac:dyDescent="0.25">
      <c r="A3341" s="19"/>
    </row>
    <row r="3342" spans="1:1" x14ac:dyDescent="0.25">
      <c r="A3342" s="19"/>
    </row>
    <row r="3343" spans="1:1" x14ac:dyDescent="0.25">
      <c r="A3343" s="19"/>
    </row>
    <row r="3344" spans="1:1" x14ac:dyDescent="0.25">
      <c r="A3344" s="19"/>
    </row>
    <row r="3345" spans="1:1" x14ac:dyDescent="0.25">
      <c r="A3345" s="19"/>
    </row>
    <row r="3346" spans="1:1" x14ac:dyDescent="0.25">
      <c r="A3346" s="19"/>
    </row>
    <row r="3347" spans="1:1" x14ac:dyDescent="0.25">
      <c r="A3347" s="19"/>
    </row>
    <row r="3348" spans="1:1" x14ac:dyDescent="0.25">
      <c r="A3348" s="19"/>
    </row>
    <row r="3349" spans="1:1" x14ac:dyDescent="0.25">
      <c r="A3349" s="19"/>
    </row>
    <row r="3350" spans="1:1" x14ac:dyDescent="0.25">
      <c r="A3350" s="19"/>
    </row>
    <row r="3351" spans="1:1" x14ac:dyDescent="0.25">
      <c r="A3351" s="19"/>
    </row>
    <row r="3352" spans="1:1" x14ac:dyDescent="0.25">
      <c r="A3352" s="19"/>
    </row>
    <row r="3353" spans="1:1" x14ac:dyDescent="0.25">
      <c r="A3353" s="19"/>
    </row>
    <row r="3354" spans="1:1" x14ac:dyDescent="0.25">
      <c r="A3354" s="19"/>
    </row>
    <row r="3355" spans="1:1" x14ac:dyDescent="0.25">
      <c r="A3355" s="19"/>
    </row>
    <row r="3356" spans="1:1" x14ac:dyDescent="0.25">
      <c r="A3356" s="19"/>
    </row>
    <row r="3357" spans="1:1" x14ac:dyDescent="0.25">
      <c r="A3357" s="19"/>
    </row>
    <row r="3358" spans="1:1" x14ac:dyDescent="0.25">
      <c r="A3358" s="19"/>
    </row>
    <row r="3359" spans="1:1" x14ac:dyDescent="0.25">
      <c r="A3359" s="19"/>
    </row>
    <row r="3360" spans="1:1" x14ac:dyDescent="0.25">
      <c r="A3360" s="19"/>
    </row>
    <row r="3361" spans="1:1" x14ac:dyDescent="0.25">
      <c r="A3361" s="19"/>
    </row>
    <row r="3362" spans="1:1" x14ac:dyDescent="0.25">
      <c r="A3362" s="19"/>
    </row>
    <row r="3363" spans="1:1" x14ac:dyDescent="0.25">
      <c r="A3363" s="19"/>
    </row>
    <row r="3364" spans="1:1" x14ac:dyDescent="0.25">
      <c r="A3364" s="19"/>
    </row>
    <row r="3365" spans="1:1" x14ac:dyDescent="0.25">
      <c r="A3365" s="19"/>
    </row>
    <row r="3366" spans="1:1" x14ac:dyDescent="0.25">
      <c r="A3366" s="19"/>
    </row>
    <row r="3367" spans="1:1" x14ac:dyDescent="0.25">
      <c r="A3367" s="19"/>
    </row>
    <row r="3368" spans="1:1" x14ac:dyDescent="0.25">
      <c r="A3368" s="19"/>
    </row>
    <row r="3369" spans="1:1" x14ac:dyDescent="0.25">
      <c r="A3369" s="19"/>
    </row>
    <row r="3370" spans="1:1" x14ac:dyDescent="0.25">
      <c r="A3370" s="19"/>
    </row>
    <row r="3371" spans="1:1" x14ac:dyDescent="0.25">
      <c r="A3371" s="19"/>
    </row>
    <row r="3372" spans="1:1" x14ac:dyDescent="0.25">
      <c r="A3372" s="19"/>
    </row>
    <row r="3373" spans="1:1" x14ac:dyDescent="0.25">
      <c r="A3373" s="19"/>
    </row>
    <row r="3374" spans="1:1" x14ac:dyDescent="0.25">
      <c r="A3374" s="19"/>
    </row>
    <row r="3375" spans="1:1" x14ac:dyDescent="0.25">
      <c r="A3375" s="19"/>
    </row>
    <row r="3376" spans="1:1" x14ac:dyDescent="0.25">
      <c r="A3376" s="19"/>
    </row>
    <row r="3377" spans="1:1" x14ac:dyDescent="0.25">
      <c r="A3377" s="19"/>
    </row>
    <row r="3378" spans="1:1" x14ac:dyDescent="0.25">
      <c r="A3378" s="19"/>
    </row>
    <row r="3379" spans="1:1" x14ac:dyDescent="0.25">
      <c r="A3379" s="19"/>
    </row>
    <row r="3380" spans="1:1" x14ac:dyDescent="0.25">
      <c r="A3380" s="19"/>
    </row>
    <row r="3381" spans="1:1" x14ac:dyDescent="0.25">
      <c r="A3381" s="19"/>
    </row>
    <row r="3382" spans="1:1" x14ac:dyDescent="0.25">
      <c r="A3382" s="19"/>
    </row>
    <row r="3383" spans="1:1" x14ac:dyDescent="0.25">
      <c r="A3383" s="19"/>
    </row>
    <row r="3384" spans="1:1" x14ac:dyDescent="0.25">
      <c r="A3384" s="19"/>
    </row>
    <row r="3385" spans="1:1" x14ac:dyDescent="0.25">
      <c r="A3385" s="19"/>
    </row>
    <row r="3386" spans="1:1" x14ac:dyDescent="0.25">
      <c r="A3386" s="19"/>
    </row>
    <row r="3387" spans="1:1" x14ac:dyDescent="0.25">
      <c r="A3387" s="19"/>
    </row>
    <row r="3388" spans="1:1" x14ac:dyDescent="0.25">
      <c r="A3388" s="19"/>
    </row>
    <row r="3389" spans="1:1" x14ac:dyDescent="0.25">
      <c r="A3389" s="19"/>
    </row>
    <row r="3390" spans="1:1" x14ac:dyDescent="0.25">
      <c r="A3390" s="19"/>
    </row>
    <row r="3391" spans="1:1" x14ac:dyDescent="0.25">
      <c r="A3391" s="19"/>
    </row>
    <row r="3392" spans="1:1" x14ac:dyDescent="0.25">
      <c r="A3392" s="19"/>
    </row>
    <row r="3393" spans="1:1" x14ac:dyDescent="0.25">
      <c r="A3393" s="19"/>
    </row>
    <row r="3394" spans="1:1" x14ac:dyDescent="0.25">
      <c r="A3394" s="19"/>
    </row>
    <row r="3395" spans="1:1" x14ac:dyDescent="0.25">
      <c r="A3395" s="19"/>
    </row>
    <row r="3396" spans="1:1" x14ac:dyDescent="0.25">
      <c r="A3396" s="19"/>
    </row>
    <row r="3397" spans="1:1" x14ac:dyDescent="0.25">
      <c r="A3397" s="19"/>
    </row>
    <row r="3398" spans="1:1" x14ac:dyDescent="0.25">
      <c r="A3398" s="19"/>
    </row>
    <row r="3399" spans="1:1" x14ac:dyDescent="0.25">
      <c r="A3399" s="19"/>
    </row>
    <row r="3400" spans="1:1" x14ac:dyDescent="0.25">
      <c r="A3400" s="19"/>
    </row>
    <row r="3401" spans="1:1" x14ac:dyDescent="0.25">
      <c r="A3401" s="19"/>
    </row>
    <row r="3402" spans="1:1" x14ac:dyDescent="0.25">
      <c r="A3402" s="19"/>
    </row>
    <row r="3403" spans="1:1" x14ac:dyDescent="0.25">
      <c r="A3403" s="19"/>
    </row>
    <row r="3404" spans="1:1" x14ac:dyDescent="0.25">
      <c r="A3404" s="19"/>
    </row>
    <row r="3405" spans="1:1" x14ac:dyDescent="0.25">
      <c r="A3405" s="19"/>
    </row>
    <row r="3406" spans="1:1" x14ac:dyDescent="0.25">
      <c r="A3406" s="19"/>
    </row>
    <row r="3407" spans="1:1" x14ac:dyDescent="0.25">
      <c r="A3407" s="19"/>
    </row>
    <row r="3408" spans="1:1" x14ac:dyDescent="0.25">
      <c r="A3408" s="19"/>
    </row>
    <row r="3409" spans="1:1" x14ac:dyDescent="0.25">
      <c r="A3409" s="19"/>
    </row>
    <row r="3410" spans="1:1" x14ac:dyDescent="0.25">
      <c r="A3410" s="19"/>
    </row>
    <row r="3411" spans="1:1" x14ac:dyDescent="0.25">
      <c r="A3411" s="19"/>
    </row>
    <row r="3412" spans="1:1" x14ac:dyDescent="0.25">
      <c r="A3412" s="19"/>
    </row>
    <row r="3413" spans="1:1" x14ac:dyDescent="0.25">
      <c r="A3413" s="19"/>
    </row>
    <row r="3414" spans="1:1" x14ac:dyDescent="0.25">
      <c r="A3414" s="19"/>
    </row>
    <row r="3415" spans="1:1" x14ac:dyDescent="0.25">
      <c r="A3415" s="19"/>
    </row>
    <row r="3416" spans="1:1" x14ac:dyDescent="0.25">
      <c r="A3416" s="19"/>
    </row>
    <row r="3417" spans="1:1" x14ac:dyDescent="0.25">
      <c r="A3417" s="19"/>
    </row>
    <row r="3418" spans="1:1" x14ac:dyDescent="0.25">
      <c r="A3418" s="19"/>
    </row>
    <row r="3419" spans="1:1" x14ac:dyDescent="0.25">
      <c r="A3419" s="19"/>
    </row>
    <row r="3420" spans="1:1" x14ac:dyDescent="0.25">
      <c r="A3420" s="19"/>
    </row>
    <row r="3421" spans="1:1" x14ac:dyDescent="0.25">
      <c r="A3421" s="19"/>
    </row>
    <row r="3422" spans="1:1" x14ac:dyDescent="0.25">
      <c r="A3422" s="19"/>
    </row>
    <row r="3423" spans="1:1" x14ac:dyDescent="0.25">
      <c r="A3423" s="19"/>
    </row>
    <row r="3424" spans="1:1" x14ac:dyDescent="0.25">
      <c r="A3424" s="19"/>
    </row>
    <row r="3425" spans="1:1" x14ac:dyDescent="0.25">
      <c r="A3425" s="19"/>
    </row>
    <row r="3426" spans="1:1" x14ac:dyDescent="0.25">
      <c r="A3426" s="19"/>
    </row>
    <row r="3427" spans="1:1" x14ac:dyDescent="0.25">
      <c r="A3427" s="19"/>
    </row>
    <row r="3428" spans="1:1" x14ac:dyDescent="0.25">
      <c r="A3428" s="19"/>
    </row>
    <row r="3429" spans="1:1" x14ac:dyDescent="0.25">
      <c r="A3429" s="19"/>
    </row>
    <row r="3430" spans="1:1" x14ac:dyDescent="0.25">
      <c r="A3430" s="19"/>
    </row>
    <row r="3431" spans="1:1" x14ac:dyDescent="0.25">
      <c r="A3431" s="19"/>
    </row>
    <row r="3432" spans="1:1" x14ac:dyDescent="0.25">
      <c r="A3432" s="19"/>
    </row>
    <row r="3433" spans="1:1" x14ac:dyDescent="0.25">
      <c r="A3433" s="19"/>
    </row>
    <row r="3434" spans="1:1" x14ac:dyDescent="0.25">
      <c r="A3434" s="19"/>
    </row>
    <row r="3435" spans="1:1" x14ac:dyDescent="0.25">
      <c r="A3435" s="19"/>
    </row>
    <row r="3436" spans="1:1" x14ac:dyDescent="0.25">
      <c r="A3436" s="19"/>
    </row>
    <row r="3437" spans="1:1" x14ac:dyDescent="0.25">
      <c r="A3437" s="19"/>
    </row>
    <row r="3438" spans="1:1" x14ac:dyDescent="0.25">
      <c r="A3438" s="19"/>
    </row>
    <row r="3439" spans="1:1" x14ac:dyDescent="0.25">
      <c r="A3439" s="19"/>
    </row>
    <row r="3440" spans="1:1" x14ac:dyDescent="0.25">
      <c r="A3440" s="19"/>
    </row>
    <row r="3441" spans="1:1" x14ac:dyDescent="0.25">
      <c r="A3441" s="19"/>
    </row>
    <row r="3442" spans="1:1" x14ac:dyDescent="0.25">
      <c r="A3442" s="19"/>
    </row>
    <row r="3443" spans="1:1" x14ac:dyDescent="0.25">
      <c r="A3443" s="19"/>
    </row>
    <row r="3444" spans="1:1" x14ac:dyDescent="0.25">
      <c r="A3444" s="19"/>
    </row>
    <row r="3445" spans="1:1" x14ac:dyDescent="0.25">
      <c r="A3445" s="19"/>
    </row>
    <row r="3446" spans="1:1" x14ac:dyDescent="0.25">
      <c r="A3446" s="19"/>
    </row>
    <row r="3447" spans="1:1" x14ac:dyDescent="0.25">
      <c r="A3447" s="19"/>
    </row>
    <row r="3448" spans="1:1" x14ac:dyDescent="0.25">
      <c r="A3448" s="19"/>
    </row>
    <row r="3449" spans="1:1" x14ac:dyDescent="0.25">
      <c r="A3449" s="19"/>
    </row>
    <row r="3450" spans="1:1" x14ac:dyDescent="0.25">
      <c r="A3450" s="19"/>
    </row>
    <row r="3451" spans="1:1" x14ac:dyDescent="0.25">
      <c r="A3451" s="19"/>
    </row>
    <row r="3452" spans="1:1" x14ac:dyDescent="0.25">
      <c r="A3452" s="19"/>
    </row>
    <row r="3453" spans="1:1" x14ac:dyDescent="0.25">
      <c r="A3453" s="19"/>
    </row>
    <row r="3454" spans="1:1" x14ac:dyDescent="0.25">
      <c r="A3454" s="19"/>
    </row>
    <row r="3455" spans="1:1" x14ac:dyDescent="0.25">
      <c r="A3455" s="19"/>
    </row>
    <row r="3456" spans="1:1" x14ac:dyDescent="0.25">
      <c r="A3456" s="19"/>
    </row>
    <row r="3457" spans="1:1" x14ac:dyDescent="0.25">
      <c r="A3457" s="19"/>
    </row>
    <row r="3458" spans="1:1" x14ac:dyDescent="0.25">
      <c r="A3458" s="19"/>
    </row>
    <row r="3459" spans="1:1" x14ac:dyDescent="0.25">
      <c r="A3459" s="19"/>
    </row>
    <row r="3460" spans="1:1" x14ac:dyDescent="0.25">
      <c r="A3460" s="19"/>
    </row>
    <row r="3461" spans="1:1" x14ac:dyDescent="0.25">
      <c r="A3461" s="19"/>
    </row>
    <row r="3462" spans="1:1" x14ac:dyDescent="0.25">
      <c r="A3462" s="19"/>
    </row>
    <row r="3463" spans="1:1" x14ac:dyDescent="0.25">
      <c r="A3463" s="19"/>
    </row>
    <row r="3464" spans="1:1" x14ac:dyDescent="0.25">
      <c r="A3464" s="19"/>
    </row>
    <row r="3465" spans="1:1" x14ac:dyDescent="0.25">
      <c r="A3465" s="19"/>
    </row>
    <row r="3466" spans="1:1" x14ac:dyDescent="0.25">
      <c r="A3466" s="19"/>
    </row>
    <row r="3467" spans="1:1" x14ac:dyDescent="0.25">
      <c r="A3467" s="19"/>
    </row>
    <row r="3468" spans="1:1" x14ac:dyDescent="0.25">
      <c r="A3468" s="19"/>
    </row>
    <row r="3469" spans="1:1" x14ac:dyDescent="0.25">
      <c r="A3469" s="19"/>
    </row>
    <row r="3470" spans="1:1" x14ac:dyDescent="0.25">
      <c r="A3470" s="19"/>
    </row>
    <row r="3471" spans="1:1" x14ac:dyDescent="0.25">
      <c r="A3471" s="19"/>
    </row>
    <row r="3472" spans="1:1" x14ac:dyDescent="0.25">
      <c r="A3472" s="19"/>
    </row>
    <row r="3473" spans="1:1" x14ac:dyDescent="0.25">
      <c r="A3473" s="19"/>
    </row>
    <row r="3474" spans="1:1" x14ac:dyDescent="0.25">
      <c r="A3474" s="19"/>
    </row>
    <row r="3475" spans="1:1" x14ac:dyDescent="0.25">
      <c r="A3475" s="19"/>
    </row>
    <row r="3476" spans="1:1" x14ac:dyDescent="0.25">
      <c r="A3476" s="19"/>
    </row>
    <row r="3477" spans="1:1" x14ac:dyDescent="0.25">
      <c r="A3477" s="19"/>
    </row>
    <row r="3478" spans="1:1" x14ac:dyDescent="0.25">
      <c r="A3478" s="19"/>
    </row>
    <row r="3479" spans="1:1" x14ac:dyDescent="0.25">
      <c r="A3479" s="19"/>
    </row>
    <row r="3480" spans="1:1" x14ac:dyDescent="0.25">
      <c r="A3480" s="19"/>
    </row>
    <row r="3481" spans="1:1" x14ac:dyDescent="0.25">
      <c r="A3481" s="19"/>
    </row>
    <row r="3482" spans="1:1" x14ac:dyDescent="0.25">
      <c r="A3482" s="19"/>
    </row>
    <row r="3483" spans="1:1" x14ac:dyDescent="0.25">
      <c r="A3483" s="19"/>
    </row>
    <row r="3484" spans="1:1" x14ac:dyDescent="0.25">
      <c r="A3484" s="19"/>
    </row>
    <row r="3485" spans="1:1" x14ac:dyDescent="0.25">
      <c r="A3485" s="19"/>
    </row>
    <row r="3486" spans="1:1" x14ac:dyDescent="0.25">
      <c r="A3486" s="19"/>
    </row>
    <row r="3487" spans="1:1" x14ac:dyDescent="0.25">
      <c r="A3487" s="19"/>
    </row>
    <row r="3488" spans="1:1" x14ac:dyDescent="0.25">
      <c r="A3488" s="19"/>
    </row>
    <row r="3489" spans="1:1" x14ac:dyDescent="0.25">
      <c r="A3489" s="19"/>
    </row>
    <row r="3490" spans="1:1" x14ac:dyDescent="0.25">
      <c r="A3490" s="19"/>
    </row>
    <row r="3491" spans="1:1" x14ac:dyDescent="0.25">
      <c r="A3491" s="19"/>
    </row>
    <row r="3492" spans="1:1" x14ac:dyDescent="0.25">
      <c r="A3492" s="19"/>
    </row>
    <row r="3493" spans="1:1" x14ac:dyDescent="0.25">
      <c r="A3493" s="19"/>
    </row>
    <row r="3494" spans="1:1" x14ac:dyDescent="0.25">
      <c r="A3494" s="19"/>
    </row>
    <row r="3495" spans="1:1" x14ac:dyDescent="0.25">
      <c r="A3495" s="19"/>
    </row>
    <row r="3496" spans="1:1" x14ac:dyDescent="0.25">
      <c r="A3496" s="19"/>
    </row>
    <row r="3497" spans="1:1" x14ac:dyDescent="0.25">
      <c r="A3497" s="19"/>
    </row>
    <row r="3498" spans="1:1" x14ac:dyDescent="0.25">
      <c r="A3498" s="19"/>
    </row>
    <row r="3499" spans="1:1" x14ac:dyDescent="0.25">
      <c r="A3499" s="19"/>
    </row>
    <row r="3500" spans="1:1" x14ac:dyDescent="0.25">
      <c r="A3500" s="19"/>
    </row>
    <row r="3501" spans="1:1" x14ac:dyDescent="0.25">
      <c r="A3501" s="19"/>
    </row>
    <row r="3502" spans="1:1" x14ac:dyDescent="0.25">
      <c r="A3502" s="19"/>
    </row>
    <row r="3503" spans="1:1" x14ac:dyDescent="0.25">
      <c r="A3503" s="19"/>
    </row>
    <row r="3504" spans="1:1" x14ac:dyDescent="0.25">
      <c r="A3504" s="19"/>
    </row>
    <row r="3505" spans="1:1" x14ac:dyDescent="0.25">
      <c r="A3505" s="19"/>
    </row>
    <row r="3506" spans="1:1" x14ac:dyDescent="0.25">
      <c r="A3506" s="19"/>
    </row>
    <row r="3507" spans="1:1" x14ac:dyDescent="0.25">
      <c r="A3507" s="19"/>
    </row>
    <row r="3508" spans="1:1" x14ac:dyDescent="0.25">
      <c r="A3508" s="19"/>
    </row>
    <row r="3509" spans="1:1" x14ac:dyDescent="0.25">
      <c r="A3509" s="19"/>
    </row>
    <row r="3510" spans="1:1" x14ac:dyDescent="0.25">
      <c r="A3510" s="19"/>
    </row>
    <row r="3511" spans="1:1" x14ac:dyDescent="0.25">
      <c r="A3511" s="19"/>
    </row>
    <row r="3512" spans="1:1" x14ac:dyDescent="0.25">
      <c r="A3512" s="19"/>
    </row>
    <row r="3513" spans="1:1" x14ac:dyDescent="0.25">
      <c r="A3513" s="19"/>
    </row>
    <row r="3514" spans="1:1" x14ac:dyDescent="0.25">
      <c r="A3514" s="19"/>
    </row>
    <row r="3515" spans="1:1" x14ac:dyDescent="0.25">
      <c r="A3515" s="19"/>
    </row>
    <row r="3516" spans="1:1" x14ac:dyDescent="0.25">
      <c r="A3516" s="19"/>
    </row>
    <row r="3517" spans="1:1" x14ac:dyDescent="0.25">
      <c r="A3517" s="19"/>
    </row>
    <row r="3518" spans="1:1" x14ac:dyDescent="0.25">
      <c r="A3518" s="19"/>
    </row>
    <row r="3519" spans="1:1" x14ac:dyDescent="0.25">
      <c r="A3519" s="19"/>
    </row>
    <row r="3520" spans="1:1" x14ac:dyDescent="0.25">
      <c r="A3520" s="19"/>
    </row>
    <row r="3521" spans="1:1" x14ac:dyDescent="0.25">
      <c r="A3521" s="19"/>
    </row>
    <row r="3522" spans="1:1" x14ac:dyDescent="0.25">
      <c r="A3522" s="19"/>
    </row>
    <row r="3523" spans="1:1" x14ac:dyDescent="0.25">
      <c r="A3523" s="19"/>
    </row>
    <row r="3524" spans="1:1" x14ac:dyDescent="0.25">
      <c r="A3524" s="19"/>
    </row>
    <row r="3525" spans="1:1" x14ac:dyDescent="0.25">
      <c r="A3525" s="19"/>
    </row>
    <row r="3526" spans="1:1" x14ac:dyDescent="0.25">
      <c r="A3526" s="19"/>
    </row>
    <row r="3527" spans="1:1" x14ac:dyDescent="0.25">
      <c r="A3527" s="19"/>
    </row>
    <row r="3528" spans="1:1" x14ac:dyDescent="0.25">
      <c r="A3528" s="19"/>
    </row>
    <row r="3529" spans="1:1" x14ac:dyDescent="0.25">
      <c r="A3529" s="19"/>
    </row>
    <row r="3530" spans="1:1" x14ac:dyDescent="0.25">
      <c r="A3530" s="19"/>
    </row>
    <row r="3531" spans="1:1" x14ac:dyDescent="0.25">
      <c r="A3531" s="19"/>
    </row>
    <row r="3532" spans="1:1" x14ac:dyDescent="0.25">
      <c r="A3532" s="19"/>
    </row>
    <row r="3533" spans="1:1" x14ac:dyDescent="0.25">
      <c r="A3533" s="19"/>
    </row>
    <row r="3534" spans="1:1" x14ac:dyDescent="0.25">
      <c r="A3534" s="19"/>
    </row>
    <row r="3535" spans="1:1" x14ac:dyDescent="0.25">
      <c r="A3535" s="19"/>
    </row>
    <row r="3536" spans="1:1" x14ac:dyDescent="0.25">
      <c r="A3536" s="19"/>
    </row>
    <row r="3537" spans="1:1" x14ac:dyDescent="0.25">
      <c r="A3537" s="19"/>
    </row>
    <row r="3538" spans="1:1" x14ac:dyDescent="0.25">
      <c r="A3538" s="19"/>
    </row>
    <row r="3539" spans="1:1" x14ac:dyDescent="0.25">
      <c r="A3539" s="19"/>
    </row>
    <row r="3540" spans="1:1" x14ac:dyDescent="0.25">
      <c r="A3540" s="19"/>
    </row>
    <row r="3541" spans="1:1" x14ac:dyDescent="0.25">
      <c r="A3541" s="19"/>
    </row>
    <row r="3542" spans="1:1" x14ac:dyDescent="0.25">
      <c r="A3542" s="19"/>
    </row>
    <row r="3543" spans="1:1" x14ac:dyDescent="0.25">
      <c r="A3543" s="19"/>
    </row>
    <row r="3544" spans="1:1" x14ac:dyDescent="0.25">
      <c r="A3544" s="19"/>
    </row>
  </sheetData>
  <mergeCells count="20">
    <mergeCell ref="D44:F44"/>
    <mergeCell ref="E56:F56"/>
    <mergeCell ref="A46:I46"/>
    <mergeCell ref="A47:I47"/>
    <mergeCell ref="A48:I48"/>
    <mergeCell ref="A49:I49"/>
    <mergeCell ref="A51:I51"/>
    <mergeCell ref="A14:J14"/>
    <mergeCell ref="A10:B10"/>
    <mergeCell ref="A11:B11"/>
    <mergeCell ref="A12:J12"/>
    <mergeCell ref="G42:G43"/>
    <mergeCell ref="H42:H43"/>
    <mergeCell ref="I42:I43"/>
    <mergeCell ref="J42:J43"/>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O1486"/>
  <sheetViews>
    <sheetView topLeftCell="A14" workbookViewId="0">
      <selection activeCell="B21" sqref="B21"/>
    </sheetView>
  </sheetViews>
  <sheetFormatPr defaultRowHeight="15" x14ac:dyDescent="0.25"/>
  <cols>
    <col min="1" max="1" width="26.7109375" style="16" customWidth="1"/>
    <col min="2" max="2" width="30.7109375" style="88" customWidth="1"/>
    <col min="3" max="4" width="26.7109375" style="88" customWidth="1"/>
    <col min="5" max="5" width="11.7109375" style="34" customWidth="1"/>
    <col min="6" max="6" width="3.7109375" style="88" customWidth="1"/>
    <col min="7" max="10" width="11.7109375" style="88" customWidth="1"/>
    <col min="11" max="11" width="10.7109375" style="88" customWidth="1"/>
    <col min="12" max="16384" width="9.140625" style="88"/>
  </cols>
  <sheetData>
    <row r="1" spans="1:41" ht="15" customHeight="1" x14ac:dyDescent="0.25">
      <c r="A1" s="423" t="s">
        <v>53</v>
      </c>
      <c r="B1" s="423"/>
      <c r="C1" s="423"/>
      <c r="D1" s="423"/>
      <c r="E1" s="423"/>
      <c r="F1" s="423"/>
      <c r="G1" s="423"/>
      <c r="H1" s="423"/>
      <c r="I1" s="423"/>
      <c r="J1" s="423"/>
      <c r="K1" s="162"/>
      <c r="AN1" s="208"/>
      <c r="AO1" s="208"/>
    </row>
    <row r="2" spans="1:41" ht="15" customHeight="1" x14ac:dyDescent="0.25">
      <c r="A2" s="423"/>
      <c r="B2" s="423"/>
      <c r="C2" s="423"/>
      <c r="D2" s="423"/>
      <c r="E2" s="423"/>
      <c r="F2" s="423"/>
      <c r="G2" s="423"/>
      <c r="H2" s="423"/>
      <c r="I2" s="423"/>
      <c r="J2" s="423"/>
      <c r="K2" s="162"/>
      <c r="AN2" s="208"/>
      <c r="AO2" s="208"/>
    </row>
    <row r="3" spans="1:41" ht="15" customHeight="1" x14ac:dyDescent="0.25">
      <c r="A3" s="423"/>
      <c r="B3" s="423"/>
      <c r="C3" s="423"/>
      <c r="D3" s="423"/>
      <c r="E3" s="423"/>
      <c r="F3" s="423"/>
      <c r="G3" s="423"/>
      <c r="H3" s="423"/>
      <c r="I3" s="423"/>
      <c r="J3" s="423"/>
      <c r="K3" s="162"/>
      <c r="AN3" s="208"/>
      <c r="AO3" s="208"/>
    </row>
    <row r="4" spans="1:41" s="41" customFormat="1" ht="15" customHeight="1" x14ac:dyDescent="0.25">
      <c r="A4" s="36" t="s">
        <v>678</v>
      </c>
      <c r="B4" s="36"/>
      <c r="C4" s="36"/>
      <c r="D4" s="36"/>
      <c r="E4" s="36"/>
      <c r="F4" s="36"/>
      <c r="G4" s="36"/>
      <c r="H4" s="36"/>
      <c r="I4" s="36"/>
      <c r="J4" s="36"/>
      <c r="K4" s="36"/>
      <c r="AN4" s="209"/>
      <c r="AO4" s="209"/>
    </row>
    <row r="5" spans="1:41" s="41" customFormat="1" ht="15" customHeight="1" x14ac:dyDescent="0.25">
      <c r="A5" s="36"/>
      <c r="B5" s="36"/>
      <c r="C5" s="36"/>
      <c r="D5" s="36"/>
      <c r="E5" s="36"/>
      <c r="F5" s="36"/>
      <c r="G5" s="36"/>
      <c r="H5" s="36"/>
      <c r="I5" s="36"/>
      <c r="J5" s="36"/>
      <c r="K5" s="36"/>
      <c r="AN5" s="209"/>
      <c r="AO5" s="209"/>
    </row>
    <row r="6" spans="1:41" s="255" customFormat="1" ht="15" customHeight="1" x14ac:dyDescent="0.2">
      <c r="A6" s="420" t="s">
        <v>689</v>
      </c>
      <c r="B6" s="420"/>
      <c r="C6" s="252"/>
      <c r="D6" s="252"/>
      <c r="E6" s="252"/>
      <c r="F6" s="252"/>
      <c r="G6" s="252"/>
      <c r="H6" s="254"/>
      <c r="I6" s="252"/>
      <c r="J6" s="254"/>
      <c r="K6" s="264"/>
      <c r="AN6" s="256"/>
      <c r="AO6" s="256"/>
    </row>
    <row r="7" spans="1:41" s="255" customFormat="1" ht="15" customHeight="1" x14ac:dyDescent="0.2">
      <c r="A7" s="420" t="s">
        <v>686</v>
      </c>
      <c r="B7" s="420"/>
      <c r="C7" s="252"/>
      <c r="D7" s="252"/>
      <c r="E7" s="252"/>
      <c r="F7" s="252"/>
      <c r="G7" s="252"/>
      <c r="H7" s="254"/>
      <c r="I7" s="252"/>
      <c r="J7" s="254"/>
      <c r="K7" s="265"/>
      <c r="AN7" s="256"/>
      <c r="AO7" s="256"/>
    </row>
    <row r="8" spans="1:41" s="255" customFormat="1" ht="15" customHeight="1" x14ac:dyDescent="0.2">
      <c r="A8" s="420" t="s">
        <v>679</v>
      </c>
      <c r="B8" s="420"/>
      <c r="C8" s="252"/>
      <c r="D8" s="252"/>
      <c r="E8" s="252"/>
      <c r="F8" s="252"/>
      <c r="G8" s="252"/>
      <c r="H8" s="254"/>
      <c r="I8" s="252"/>
      <c r="J8" s="254"/>
      <c r="K8" s="253"/>
      <c r="AN8" s="256"/>
      <c r="AO8" s="256"/>
    </row>
    <row r="9" spans="1:41" s="255" customFormat="1" ht="15" customHeight="1" x14ac:dyDescent="0.2">
      <c r="A9" s="420" t="s">
        <v>680</v>
      </c>
      <c r="B9" s="420"/>
      <c r="C9" s="252"/>
      <c r="D9" s="252"/>
      <c r="E9" s="252"/>
      <c r="F9" s="252"/>
      <c r="G9" s="252"/>
      <c r="H9" s="254"/>
      <c r="I9" s="252"/>
      <c r="J9" s="254"/>
      <c r="K9" s="253"/>
      <c r="AN9" s="256"/>
      <c r="AO9" s="256"/>
    </row>
    <row r="10" spans="1:41" s="255" customFormat="1" ht="15" customHeight="1" x14ac:dyDescent="0.2">
      <c r="A10" s="420" t="s">
        <v>681</v>
      </c>
      <c r="B10" s="420"/>
      <c r="C10" s="252"/>
      <c r="D10" s="252"/>
      <c r="E10" s="252"/>
      <c r="F10" s="252"/>
      <c r="G10" s="252"/>
      <c r="H10" s="254"/>
      <c r="I10" s="252"/>
      <c r="J10" s="254"/>
      <c r="K10" s="253"/>
      <c r="AN10" s="256"/>
      <c r="AO10" s="256"/>
    </row>
    <row r="11" spans="1:41" s="255" customFormat="1" ht="15" customHeight="1" x14ac:dyDescent="0.2">
      <c r="A11" s="420" t="s">
        <v>682</v>
      </c>
      <c r="B11" s="420"/>
      <c r="C11" s="252"/>
      <c r="D11" s="252"/>
      <c r="E11" s="252"/>
      <c r="F11" s="252"/>
      <c r="G11" s="252"/>
      <c r="H11" s="254"/>
      <c r="I11" s="252"/>
      <c r="J11" s="254"/>
      <c r="K11" s="253"/>
      <c r="AN11" s="256"/>
      <c r="AO11" s="256"/>
    </row>
    <row r="12" spans="1:41" ht="30" customHeight="1" thickBot="1" x14ac:dyDescent="0.3">
      <c r="A12" s="418"/>
      <c r="B12" s="419"/>
      <c r="C12" s="419"/>
      <c r="D12" s="419"/>
      <c r="E12" s="419"/>
      <c r="F12" s="419"/>
      <c r="G12" s="419"/>
      <c r="H12" s="419"/>
      <c r="I12" s="419"/>
      <c r="J12" s="419"/>
      <c r="K12" s="169"/>
      <c r="AN12" s="208"/>
      <c r="AO12" s="208"/>
    </row>
    <row r="13" spans="1:41" ht="90" customHeight="1" thickBot="1" x14ac:dyDescent="0.3">
      <c r="A13" s="125" t="s">
        <v>12</v>
      </c>
      <c r="B13" s="125" t="s">
        <v>129</v>
      </c>
      <c r="C13" s="125" t="s">
        <v>207</v>
      </c>
      <c r="D13" s="125" t="s">
        <v>13</v>
      </c>
      <c r="E13" s="125" t="s">
        <v>203</v>
      </c>
      <c r="F13" s="125" t="s">
        <v>4</v>
      </c>
      <c r="G13" s="126" t="s">
        <v>7</v>
      </c>
      <c r="H13" s="126" t="s">
        <v>8</v>
      </c>
      <c r="I13" s="127" t="s">
        <v>128</v>
      </c>
      <c r="J13" s="128" t="s">
        <v>9</v>
      </c>
      <c r="K13" s="7" t="s">
        <v>161</v>
      </c>
    </row>
    <row r="14" spans="1:41" x14ac:dyDescent="0.25">
      <c r="A14" s="98" t="s">
        <v>198</v>
      </c>
      <c r="B14" s="99"/>
      <c r="C14" s="99"/>
      <c r="D14" s="99"/>
      <c r="E14" s="99"/>
      <c r="F14" s="99"/>
      <c r="G14" s="226"/>
      <c r="H14" s="226"/>
      <c r="I14" s="226"/>
      <c r="J14" s="226"/>
      <c r="K14" s="227"/>
    </row>
    <row r="15" spans="1:41" ht="22.5" hidden="1" x14ac:dyDescent="0.2">
      <c r="A15" s="94"/>
      <c r="B15" s="101" t="s">
        <v>204</v>
      </c>
      <c r="C15" s="250" t="s">
        <v>31</v>
      </c>
      <c r="D15" s="250" t="s">
        <v>31</v>
      </c>
      <c r="E15" s="105">
        <v>100</v>
      </c>
      <c r="F15" s="102" t="s">
        <v>5</v>
      </c>
      <c r="G15" s="248" t="s">
        <v>31</v>
      </c>
      <c r="H15" s="91" t="e">
        <f t="shared" ref="H15:H23" si="0">SUM(E15*G15)</f>
        <v>#VALUE!</v>
      </c>
      <c r="I15" s="248" t="s">
        <v>31</v>
      </c>
      <c r="J15" s="91" t="e">
        <f>SUM(E15*G15+H15/100*I15)</f>
        <v>#VALUE!</v>
      </c>
      <c r="K15" s="266"/>
    </row>
    <row r="16" spans="1:41" ht="22.5" x14ac:dyDescent="0.2">
      <c r="A16" s="94" t="s">
        <v>436</v>
      </c>
      <c r="B16" s="101" t="s">
        <v>699</v>
      </c>
      <c r="C16" s="247" t="s">
        <v>31</v>
      </c>
      <c r="D16" s="247" t="s">
        <v>31</v>
      </c>
      <c r="E16" s="105">
        <v>100</v>
      </c>
      <c r="F16" s="102" t="s">
        <v>5</v>
      </c>
      <c r="G16" s="248"/>
      <c r="H16" s="272">
        <f t="shared" ref="H16:H17" si="1">SUM(E16*G16)</f>
        <v>0</v>
      </c>
      <c r="I16" s="248">
        <v>20</v>
      </c>
      <c r="J16" s="272">
        <f t="shared" ref="J16:J28" si="2">SUM(E16*G16+H16/100*I16)</f>
        <v>0</v>
      </c>
      <c r="K16" s="266"/>
    </row>
    <row r="17" spans="1:11" x14ac:dyDescent="0.2">
      <c r="A17" s="94" t="s">
        <v>199</v>
      </c>
      <c r="B17" s="101" t="s">
        <v>437</v>
      </c>
      <c r="C17" s="247" t="s">
        <v>31</v>
      </c>
      <c r="D17" s="247" t="s">
        <v>31</v>
      </c>
      <c r="E17" s="105">
        <v>300</v>
      </c>
      <c r="F17" s="102" t="s">
        <v>5</v>
      </c>
      <c r="G17" s="248"/>
      <c r="H17" s="272">
        <f t="shared" si="1"/>
        <v>0</v>
      </c>
      <c r="I17" s="248">
        <v>20</v>
      </c>
      <c r="J17" s="272">
        <f t="shared" si="2"/>
        <v>0</v>
      </c>
      <c r="K17" s="266"/>
    </row>
    <row r="18" spans="1:11" x14ac:dyDescent="0.2">
      <c r="A18" s="94" t="s">
        <v>197</v>
      </c>
      <c r="B18" s="101" t="s">
        <v>435</v>
      </c>
      <c r="C18" s="250" t="s">
        <v>31</v>
      </c>
      <c r="D18" s="250" t="s">
        <v>31</v>
      </c>
      <c r="E18" s="105">
        <v>100</v>
      </c>
      <c r="F18" s="102" t="s">
        <v>5</v>
      </c>
      <c r="G18" s="248"/>
      <c r="H18" s="375">
        <f t="shared" si="0"/>
        <v>0</v>
      </c>
      <c r="I18" s="248">
        <v>20</v>
      </c>
      <c r="J18" s="272">
        <f t="shared" si="2"/>
        <v>0</v>
      </c>
      <c r="K18" s="266"/>
    </row>
    <row r="19" spans="1:11" ht="22.5" x14ac:dyDescent="0.2">
      <c r="A19" s="94" t="s">
        <v>81</v>
      </c>
      <c r="B19" s="101" t="s">
        <v>281</v>
      </c>
      <c r="C19" s="247" t="s">
        <v>31</v>
      </c>
      <c r="D19" s="247" t="s">
        <v>31</v>
      </c>
      <c r="E19" s="105">
        <v>360</v>
      </c>
      <c r="F19" s="102" t="s">
        <v>5</v>
      </c>
      <c r="G19" s="248"/>
      <c r="H19" s="272">
        <f t="shared" si="0"/>
        <v>0</v>
      </c>
      <c r="I19" s="248">
        <v>20</v>
      </c>
      <c r="J19" s="272">
        <f t="shared" si="2"/>
        <v>0</v>
      </c>
      <c r="K19" s="266"/>
    </row>
    <row r="20" spans="1:11" ht="22.5" x14ac:dyDescent="0.2">
      <c r="A20" s="94" t="s">
        <v>430</v>
      </c>
      <c r="B20" s="101" t="s">
        <v>280</v>
      </c>
      <c r="C20" s="247" t="s">
        <v>31</v>
      </c>
      <c r="D20" s="247" t="s">
        <v>31</v>
      </c>
      <c r="E20" s="105">
        <v>700</v>
      </c>
      <c r="F20" s="102" t="s">
        <v>5</v>
      </c>
      <c r="G20" s="248"/>
      <c r="H20" s="272">
        <f t="shared" si="0"/>
        <v>0</v>
      </c>
      <c r="I20" s="248">
        <v>20</v>
      </c>
      <c r="J20" s="272">
        <f t="shared" si="2"/>
        <v>0</v>
      </c>
      <c r="K20" s="266"/>
    </row>
    <row r="21" spans="1:11" ht="22.5" x14ac:dyDescent="0.2">
      <c r="A21" s="94" t="s">
        <v>201</v>
      </c>
      <c r="B21" s="101" t="s">
        <v>283</v>
      </c>
      <c r="C21" s="247" t="s">
        <v>31</v>
      </c>
      <c r="D21" s="247" t="s">
        <v>31</v>
      </c>
      <c r="E21" s="105">
        <v>200</v>
      </c>
      <c r="F21" s="102" t="s">
        <v>5</v>
      </c>
      <c r="G21" s="248"/>
      <c r="H21" s="272">
        <f t="shared" si="0"/>
        <v>0</v>
      </c>
      <c r="I21" s="248">
        <v>20</v>
      </c>
      <c r="J21" s="272">
        <f t="shared" si="2"/>
        <v>0</v>
      </c>
      <c r="K21" s="266"/>
    </row>
    <row r="22" spans="1:11" x14ac:dyDescent="0.2">
      <c r="A22" s="94" t="s">
        <v>196</v>
      </c>
      <c r="B22" s="101" t="s">
        <v>434</v>
      </c>
      <c r="C22" s="247" t="s">
        <v>31</v>
      </c>
      <c r="D22" s="247" t="s">
        <v>31</v>
      </c>
      <c r="E22" s="105">
        <v>200</v>
      </c>
      <c r="F22" s="102" t="s">
        <v>5</v>
      </c>
      <c r="G22" s="248"/>
      <c r="H22" s="272">
        <f t="shared" si="0"/>
        <v>0</v>
      </c>
      <c r="I22" s="248">
        <v>20</v>
      </c>
      <c r="J22" s="272">
        <f t="shared" si="2"/>
        <v>0</v>
      </c>
      <c r="K22" s="266"/>
    </row>
    <row r="23" spans="1:11" x14ac:dyDescent="0.2">
      <c r="A23" s="94" t="s">
        <v>82</v>
      </c>
      <c r="B23" s="101" t="s">
        <v>433</v>
      </c>
      <c r="C23" s="247" t="s">
        <v>31</v>
      </c>
      <c r="D23" s="247" t="s">
        <v>31</v>
      </c>
      <c r="E23" s="105">
        <v>400</v>
      </c>
      <c r="F23" s="102" t="s">
        <v>5</v>
      </c>
      <c r="G23" s="248"/>
      <c r="H23" s="272">
        <f t="shared" si="0"/>
        <v>0</v>
      </c>
      <c r="I23" s="248">
        <v>20</v>
      </c>
      <c r="J23" s="272">
        <f t="shared" si="2"/>
        <v>0</v>
      </c>
      <c r="K23" s="266"/>
    </row>
    <row r="24" spans="1:11" x14ac:dyDescent="0.2">
      <c r="A24" s="94" t="s">
        <v>83</v>
      </c>
      <c r="B24" s="101" t="s">
        <v>432</v>
      </c>
      <c r="C24" s="247" t="s">
        <v>31</v>
      </c>
      <c r="D24" s="247" t="s">
        <v>31</v>
      </c>
      <c r="E24" s="105">
        <v>300</v>
      </c>
      <c r="F24" s="102" t="s">
        <v>5</v>
      </c>
      <c r="G24" s="248"/>
      <c r="H24" s="272">
        <f t="shared" ref="H24:H25" si="3">SUM(E24*G24)</f>
        <v>0</v>
      </c>
      <c r="I24" s="248">
        <v>20</v>
      </c>
      <c r="J24" s="272">
        <f t="shared" si="2"/>
        <v>0</v>
      </c>
      <c r="K24" s="266"/>
    </row>
    <row r="25" spans="1:11" hidden="1" x14ac:dyDescent="0.2">
      <c r="A25" s="94"/>
      <c r="B25" s="101"/>
      <c r="C25" s="247" t="s">
        <v>31</v>
      </c>
      <c r="D25" s="247" t="s">
        <v>31</v>
      </c>
      <c r="E25" s="105"/>
      <c r="F25" s="102" t="s">
        <v>5</v>
      </c>
      <c r="G25" s="248"/>
      <c r="H25" s="272">
        <f t="shared" si="3"/>
        <v>0</v>
      </c>
      <c r="I25" s="248"/>
      <c r="J25" s="272">
        <f t="shared" si="2"/>
        <v>0</v>
      </c>
      <c r="K25" s="266"/>
    </row>
    <row r="26" spans="1:11" x14ac:dyDescent="0.2">
      <c r="A26" s="94" t="s">
        <v>84</v>
      </c>
      <c r="B26" s="101" t="s">
        <v>279</v>
      </c>
      <c r="C26" s="247" t="s">
        <v>31</v>
      </c>
      <c r="D26" s="247" t="s">
        <v>31</v>
      </c>
      <c r="E26" s="105">
        <v>240</v>
      </c>
      <c r="F26" s="102" t="s">
        <v>5</v>
      </c>
      <c r="G26" s="248"/>
      <c r="H26" s="272">
        <f t="shared" ref="H26" si="4">SUM(E26*G26)</f>
        <v>0</v>
      </c>
      <c r="I26" s="248">
        <v>20</v>
      </c>
      <c r="J26" s="272">
        <f t="shared" si="2"/>
        <v>0</v>
      </c>
      <c r="K26" s="266"/>
    </row>
    <row r="27" spans="1:11" x14ac:dyDescent="0.2">
      <c r="A27" s="94" t="s">
        <v>202</v>
      </c>
      <c r="B27" s="101" t="s">
        <v>431</v>
      </c>
      <c r="C27" s="247" t="s">
        <v>31</v>
      </c>
      <c r="D27" s="247" t="s">
        <v>31</v>
      </c>
      <c r="E27" s="105">
        <v>500</v>
      </c>
      <c r="F27" s="102" t="s">
        <v>5</v>
      </c>
      <c r="G27" s="248"/>
      <c r="H27" s="272">
        <f t="shared" ref="H27" si="5">SUM(E27*G27)</f>
        <v>0</v>
      </c>
      <c r="I27" s="248">
        <v>20</v>
      </c>
      <c r="J27" s="272">
        <f t="shared" si="2"/>
        <v>0</v>
      </c>
      <c r="K27" s="266"/>
    </row>
    <row r="28" spans="1:11" x14ac:dyDescent="0.2">
      <c r="A28" s="94" t="s">
        <v>438</v>
      </c>
      <c r="B28" s="101" t="s">
        <v>282</v>
      </c>
      <c r="C28" s="247" t="s">
        <v>31</v>
      </c>
      <c r="D28" s="247" t="s">
        <v>31</v>
      </c>
      <c r="E28" s="105">
        <v>800</v>
      </c>
      <c r="F28" s="102" t="s">
        <v>5</v>
      </c>
      <c r="G28" s="248"/>
      <c r="H28" s="272">
        <f t="shared" ref="H28" si="6">SUM(E28*G28)</f>
        <v>0</v>
      </c>
      <c r="I28" s="248">
        <v>20</v>
      </c>
      <c r="J28" s="272">
        <f t="shared" si="2"/>
        <v>0</v>
      </c>
      <c r="K28" s="266"/>
    </row>
    <row r="29" spans="1:11" s="19" customFormat="1" x14ac:dyDescent="0.25">
      <c r="A29" s="138"/>
      <c r="B29" s="138"/>
      <c r="C29" s="138"/>
      <c r="D29" s="138"/>
      <c r="E29" s="138"/>
      <c r="F29" s="138"/>
      <c r="G29" s="465" t="s">
        <v>166</v>
      </c>
      <c r="H29" s="428">
        <f>SUM(H16:H28)</f>
        <v>0</v>
      </c>
      <c r="I29" s="465" t="s">
        <v>167</v>
      </c>
      <c r="J29" s="416">
        <f>SUM(J16:J28)</f>
        <v>0</v>
      </c>
      <c r="K29" s="138"/>
    </row>
    <row r="30" spans="1:11" s="19" customFormat="1" ht="32.25" customHeight="1" x14ac:dyDescent="0.25">
      <c r="A30" s="136" t="s">
        <v>46</v>
      </c>
      <c r="B30" s="136" t="s">
        <v>338</v>
      </c>
      <c r="C30" s="138"/>
      <c r="D30" s="138"/>
      <c r="E30" s="138"/>
      <c r="F30" s="138"/>
      <c r="G30" s="466"/>
      <c r="H30" s="429"/>
      <c r="I30" s="466"/>
      <c r="J30" s="417"/>
      <c r="K30" s="138"/>
    </row>
    <row r="31" spans="1:11" s="19" customFormat="1" ht="23.25" customHeight="1" x14ac:dyDescent="0.25">
      <c r="A31" s="111" t="s">
        <v>47</v>
      </c>
      <c r="B31" s="112" t="s">
        <v>48</v>
      </c>
      <c r="C31" s="138"/>
      <c r="D31" s="448"/>
      <c r="E31" s="449"/>
      <c r="F31" s="449"/>
      <c r="G31" s="138"/>
      <c r="H31" s="138"/>
      <c r="I31" s="138"/>
      <c r="J31" s="138"/>
      <c r="K31" s="138"/>
    </row>
    <row r="32" spans="1:11" s="19" customFormat="1" ht="23.25" customHeight="1" x14ac:dyDescent="0.25">
      <c r="A32" s="138"/>
      <c r="B32" s="138"/>
      <c r="C32" s="138"/>
      <c r="D32" s="138"/>
      <c r="E32" s="138"/>
      <c r="F32" s="138"/>
      <c r="G32" s="138"/>
      <c r="H32" s="138"/>
      <c r="I32" s="138"/>
      <c r="J32" s="138"/>
      <c r="K32" s="138"/>
    </row>
    <row r="33" spans="1:11" s="140" customFormat="1" ht="43.5" customHeight="1" x14ac:dyDescent="0.2">
      <c r="A33" s="400" t="s">
        <v>54</v>
      </c>
      <c r="B33" s="401"/>
      <c r="C33" s="401"/>
      <c r="D33" s="401"/>
      <c r="E33" s="401"/>
      <c r="F33" s="401"/>
      <c r="G33" s="401"/>
      <c r="H33" s="401"/>
      <c r="I33" s="401"/>
    </row>
    <row r="34" spans="1:11" s="140" customFormat="1" ht="44.25" customHeight="1" x14ac:dyDescent="0.2">
      <c r="A34" s="402" t="s">
        <v>55</v>
      </c>
      <c r="B34" s="403"/>
      <c r="C34" s="403"/>
      <c r="D34" s="403"/>
      <c r="E34" s="403"/>
      <c r="F34" s="403"/>
      <c r="G34" s="403"/>
      <c r="H34" s="403"/>
      <c r="I34" s="403"/>
    </row>
    <row r="35" spans="1:11" s="140" customFormat="1" ht="11.25" x14ac:dyDescent="0.2">
      <c r="A35" s="402" t="s">
        <v>56</v>
      </c>
      <c r="B35" s="403"/>
      <c r="C35" s="403"/>
      <c r="D35" s="403"/>
      <c r="E35" s="403"/>
      <c r="F35" s="403"/>
      <c r="G35" s="403"/>
      <c r="H35" s="403"/>
      <c r="I35" s="403"/>
    </row>
    <row r="36" spans="1:11" s="140" customFormat="1" ht="11.25" x14ac:dyDescent="0.2">
      <c r="A36" s="404" t="s">
        <v>57</v>
      </c>
      <c r="B36" s="405"/>
      <c r="C36" s="405"/>
      <c r="D36" s="405"/>
      <c r="E36" s="405"/>
      <c r="F36" s="405"/>
      <c r="G36" s="405"/>
      <c r="H36" s="405"/>
      <c r="I36" s="405"/>
    </row>
    <row r="37" spans="1:11" s="140" customFormat="1" ht="11.25" x14ac:dyDescent="0.2">
      <c r="A37" s="160"/>
      <c r="B37" s="161"/>
      <c r="C37" s="161"/>
      <c r="D37" s="161"/>
      <c r="E37" s="161"/>
      <c r="F37" s="161"/>
      <c r="G37" s="161"/>
      <c r="H37" s="161"/>
      <c r="I37" s="161"/>
    </row>
    <row r="38" spans="1:11" s="140" customFormat="1" ht="11.25" x14ac:dyDescent="0.2">
      <c r="A38" s="404" t="s">
        <v>58</v>
      </c>
      <c r="B38" s="405"/>
      <c r="C38" s="405"/>
      <c r="D38" s="405"/>
      <c r="E38" s="405"/>
      <c r="F38" s="405"/>
      <c r="G38" s="405"/>
      <c r="H38" s="405"/>
      <c r="I38" s="405"/>
    </row>
    <row r="39" spans="1:11" s="140" customFormat="1" ht="11.25" x14ac:dyDescent="0.2">
      <c r="A39" s="143"/>
      <c r="B39" s="113"/>
      <c r="C39" s="144"/>
      <c r="D39" s="144"/>
      <c r="E39" s="144"/>
      <c r="F39" s="144"/>
      <c r="G39" s="145"/>
      <c r="H39" s="145"/>
      <c r="I39" s="146"/>
    </row>
    <row r="40" spans="1:11" s="140" customFormat="1" ht="11.25" x14ac:dyDescent="0.2">
      <c r="A40" s="143"/>
      <c r="B40" s="113"/>
      <c r="C40" s="144"/>
      <c r="D40" s="144"/>
      <c r="E40" s="144"/>
      <c r="F40" s="144"/>
      <c r="G40" s="145"/>
      <c r="H40" s="145"/>
      <c r="I40" s="146"/>
    </row>
    <row r="41" spans="1:11" s="114" customFormat="1" ht="11.25" x14ac:dyDescent="0.2">
      <c r="A41" s="147"/>
    </row>
    <row r="42" spans="1:11" s="114" customFormat="1" ht="11.25" x14ac:dyDescent="0.2">
      <c r="A42" s="148"/>
      <c r="B42" s="115" t="s">
        <v>59</v>
      </c>
      <c r="C42" s="149"/>
      <c r="D42" s="149"/>
      <c r="E42" s="150"/>
      <c r="F42" s="150"/>
    </row>
    <row r="43" spans="1:11" s="114" customFormat="1" ht="11.25" x14ac:dyDescent="0.2">
      <c r="A43" s="148"/>
      <c r="B43" s="159" t="s">
        <v>60</v>
      </c>
      <c r="C43" s="149"/>
      <c r="D43" s="149"/>
      <c r="E43" s="421" t="s">
        <v>165</v>
      </c>
      <c r="F43" s="421"/>
    </row>
    <row r="44" spans="1:11" s="49" customFormat="1" x14ac:dyDescent="0.25">
      <c r="A44" s="138"/>
      <c r="B44" s="138"/>
      <c r="C44" s="138"/>
      <c r="D44" s="138"/>
      <c r="E44" s="138"/>
      <c r="F44" s="138"/>
      <c r="G44" s="138"/>
      <c r="H44" s="138"/>
      <c r="I44" s="138"/>
      <c r="J44" s="138"/>
      <c r="K44" s="138"/>
    </row>
    <row r="45" spans="1:11" x14ac:dyDescent="0.25">
      <c r="K45" s="19"/>
    </row>
    <row r="46" spans="1:11" x14ac:dyDescent="0.25">
      <c r="K46" s="19"/>
    </row>
    <row r="47" spans="1:11" x14ac:dyDescent="0.25">
      <c r="K47" s="19"/>
    </row>
    <row r="48" spans="1:11" x14ac:dyDescent="0.25">
      <c r="K48" s="19"/>
    </row>
    <row r="49" spans="11:11" x14ac:dyDescent="0.25">
      <c r="K49" s="19"/>
    </row>
    <row r="50" spans="11:11" x14ac:dyDescent="0.25">
      <c r="K50" s="19"/>
    </row>
    <row r="51" spans="11:11" x14ac:dyDescent="0.25">
      <c r="K51" s="19"/>
    </row>
    <row r="52" spans="11:11" x14ac:dyDescent="0.25">
      <c r="K52" s="19"/>
    </row>
    <row r="53" spans="11:11" x14ac:dyDescent="0.25">
      <c r="K53" s="19"/>
    </row>
    <row r="54" spans="11:11" x14ac:dyDescent="0.25">
      <c r="K54" s="19"/>
    </row>
    <row r="55" spans="11:11" x14ac:dyDescent="0.25">
      <c r="K55" s="19"/>
    </row>
    <row r="56" spans="11:11" x14ac:dyDescent="0.25">
      <c r="K56" s="19"/>
    </row>
    <row r="57" spans="11:11" x14ac:dyDescent="0.25">
      <c r="K57" s="19"/>
    </row>
    <row r="58" spans="11:11" x14ac:dyDescent="0.25">
      <c r="K58" s="19"/>
    </row>
    <row r="59" spans="11:11" x14ac:dyDescent="0.25">
      <c r="K59" s="19"/>
    </row>
    <row r="60" spans="11:11" x14ac:dyDescent="0.25">
      <c r="K60" s="19"/>
    </row>
    <row r="61" spans="11:11" x14ac:dyDescent="0.25">
      <c r="K61" s="19"/>
    </row>
    <row r="62" spans="11:11" x14ac:dyDescent="0.25">
      <c r="K62" s="19"/>
    </row>
    <row r="63" spans="11:11" x14ac:dyDescent="0.25">
      <c r="K63" s="19"/>
    </row>
    <row r="64" spans="11:11" x14ac:dyDescent="0.25">
      <c r="K64" s="19"/>
    </row>
    <row r="65" spans="11:11" x14ac:dyDescent="0.25">
      <c r="K65" s="19"/>
    </row>
    <row r="66" spans="11:11" x14ac:dyDescent="0.25">
      <c r="K66" s="19"/>
    </row>
    <row r="67" spans="11:11" x14ac:dyDescent="0.25">
      <c r="K67" s="19"/>
    </row>
    <row r="68" spans="11:11" x14ac:dyDescent="0.25">
      <c r="K68" s="19"/>
    </row>
    <row r="69" spans="11:11" x14ac:dyDescent="0.25">
      <c r="K69" s="19"/>
    </row>
    <row r="70" spans="11:11" x14ac:dyDescent="0.25">
      <c r="K70" s="19"/>
    </row>
    <row r="71" spans="11:11" x14ac:dyDescent="0.25">
      <c r="K71" s="19"/>
    </row>
    <row r="72" spans="11:11" x14ac:dyDescent="0.25">
      <c r="K72" s="19"/>
    </row>
    <row r="73" spans="11:11" x14ac:dyDescent="0.25">
      <c r="K73" s="19"/>
    </row>
    <row r="74" spans="11:11" x14ac:dyDescent="0.25">
      <c r="K74" s="19"/>
    </row>
    <row r="75" spans="11:11" x14ac:dyDescent="0.25">
      <c r="K75" s="19"/>
    </row>
    <row r="76" spans="11:11" x14ac:dyDescent="0.25">
      <c r="K76" s="19"/>
    </row>
    <row r="77" spans="11:11" x14ac:dyDescent="0.25">
      <c r="K77" s="19"/>
    </row>
    <row r="78" spans="11:11" x14ac:dyDescent="0.25">
      <c r="K78" s="19"/>
    </row>
    <row r="79" spans="11:11" x14ac:dyDescent="0.25">
      <c r="K79" s="19"/>
    </row>
    <row r="80" spans="11:11" x14ac:dyDescent="0.25">
      <c r="K80" s="19"/>
    </row>
    <row r="81" spans="11:11" x14ac:dyDescent="0.25">
      <c r="K81" s="19"/>
    </row>
    <row r="82" spans="11:11" x14ac:dyDescent="0.25">
      <c r="K82" s="19"/>
    </row>
    <row r="83" spans="11:11" x14ac:dyDescent="0.25">
      <c r="K83" s="19"/>
    </row>
    <row r="84" spans="11:11" x14ac:dyDescent="0.25">
      <c r="K84" s="19"/>
    </row>
    <row r="85" spans="11:11" x14ac:dyDescent="0.25">
      <c r="K85" s="19"/>
    </row>
    <row r="86" spans="11:11" x14ac:dyDescent="0.25">
      <c r="K86" s="19"/>
    </row>
    <row r="87" spans="11:11" x14ac:dyDescent="0.25">
      <c r="K87" s="19"/>
    </row>
    <row r="88" spans="11:11" x14ac:dyDescent="0.25">
      <c r="K88" s="19"/>
    </row>
    <row r="89" spans="11:11" x14ac:dyDescent="0.25">
      <c r="K89" s="19"/>
    </row>
    <row r="90" spans="11:11" x14ac:dyDescent="0.25">
      <c r="K90" s="19"/>
    </row>
    <row r="91" spans="11:11" x14ac:dyDescent="0.25">
      <c r="K91" s="19"/>
    </row>
    <row r="92" spans="11:11" x14ac:dyDescent="0.25">
      <c r="K92" s="19"/>
    </row>
    <row r="93" spans="11:11" x14ac:dyDescent="0.25">
      <c r="K93" s="19"/>
    </row>
    <row r="94" spans="11:11" x14ac:dyDescent="0.25">
      <c r="K94" s="19"/>
    </row>
    <row r="95" spans="11:11" x14ac:dyDescent="0.25">
      <c r="K95" s="19"/>
    </row>
    <row r="96" spans="11:11" x14ac:dyDescent="0.25">
      <c r="K96" s="19"/>
    </row>
    <row r="97" spans="11:11" x14ac:dyDescent="0.25">
      <c r="K97" s="19"/>
    </row>
    <row r="98" spans="11:11" x14ac:dyDescent="0.25">
      <c r="K98" s="19"/>
    </row>
    <row r="99" spans="11:11" x14ac:dyDescent="0.25">
      <c r="K99" s="19"/>
    </row>
    <row r="100" spans="11:11" x14ac:dyDescent="0.25">
      <c r="K100" s="19"/>
    </row>
    <row r="101" spans="11:11" x14ac:dyDescent="0.25">
      <c r="K101" s="19"/>
    </row>
    <row r="102" spans="11:11" x14ac:dyDescent="0.25">
      <c r="K102" s="19"/>
    </row>
    <row r="103" spans="11:11" x14ac:dyDescent="0.25">
      <c r="K103" s="19"/>
    </row>
    <row r="104" spans="11:11" x14ac:dyDescent="0.25">
      <c r="K104" s="19"/>
    </row>
    <row r="105" spans="11:11" x14ac:dyDescent="0.25">
      <c r="K105" s="19"/>
    </row>
    <row r="106" spans="11:11" x14ac:dyDescent="0.25">
      <c r="K106" s="19"/>
    </row>
    <row r="107" spans="11:11" x14ac:dyDescent="0.25">
      <c r="K107" s="19"/>
    </row>
    <row r="108" spans="11:11" x14ac:dyDescent="0.25">
      <c r="K108" s="19"/>
    </row>
    <row r="109" spans="11:11" x14ac:dyDescent="0.25">
      <c r="K109" s="19"/>
    </row>
    <row r="110" spans="11:11" x14ac:dyDescent="0.25">
      <c r="K110" s="19"/>
    </row>
    <row r="111" spans="11:11" x14ac:dyDescent="0.25">
      <c r="K111" s="19"/>
    </row>
    <row r="112" spans="11:11" x14ac:dyDescent="0.25">
      <c r="K112" s="19"/>
    </row>
    <row r="113" spans="11:11" x14ac:dyDescent="0.25">
      <c r="K113" s="19"/>
    </row>
    <row r="114" spans="11:11" x14ac:dyDescent="0.25">
      <c r="K114" s="19"/>
    </row>
    <row r="115" spans="11:11" x14ac:dyDescent="0.25">
      <c r="K115" s="19"/>
    </row>
    <row r="116" spans="11:11" x14ac:dyDescent="0.25">
      <c r="K116" s="19"/>
    </row>
    <row r="117" spans="11:11" x14ac:dyDescent="0.25">
      <c r="K117" s="19"/>
    </row>
    <row r="118" spans="11:11" x14ac:dyDescent="0.25">
      <c r="K118" s="19"/>
    </row>
    <row r="119" spans="11:11" x14ac:dyDescent="0.25">
      <c r="K119" s="19"/>
    </row>
    <row r="120" spans="11:11" x14ac:dyDescent="0.25">
      <c r="K120" s="19"/>
    </row>
    <row r="121" spans="11:11" x14ac:dyDescent="0.25">
      <c r="K121" s="19"/>
    </row>
    <row r="122" spans="11:11" x14ac:dyDescent="0.25">
      <c r="K122" s="19"/>
    </row>
    <row r="123" spans="11:11" x14ac:dyDescent="0.25">
      <c r="K123" s="19"/>
    </row>
    <row r="124" spans="11:11" x14ac:dyDescent="0.25">
      <c r="K124" s="19"/>
    </row>
    <row r="125" spans="11:11" x14ac:dyDescent="0.25">
      <c r="K125" s="19"/>
    </row>
    <row r="126" spans="11:11" x14ac:dyDescent="0.25">
      <c r="K126" s="19"/>
    </row>
    <row r="127" spans="11:11" x14ac:dyDescent="0.25">
      <c r="K127" s="19"/>
    </row>
    <row r="128" spans="11:11" x14ac:dyDescent="0.25">
      <c r="K128" s="19"/>
    </row>
    <row r="129" spans="11:11" x14ac:dyDescent="0.25">
      <c r="K129" s="19"/>
    </row>
    <row r="130" spans="11:11" x14ac:dyDescent="0.25">
      <c r="K130" s="19"/>
    </row>
    <row r="131" spans="11:11" x14ac:dyDescent="0.25">
      <c r="K131" s="19"/>
    </row>
    <row r="132" spans="11:11" x14ac:dyDescent="0.25">
      <c r="K132" s="19"/>
    </row>
    <row r="133" spans="11:11" x14ac:dyDescent="0.25">
      <c r="K133" s="19"/>
    </row>
    <row r="134" spans="11:11" x14ac:dyDescent="0.25">
      <c r="K134" s="19"/>
    </row>
    <row r="135" spans="11:11" x14ac:dyDescent="0.25">
      <c r="K135" s="19"/>
    </row>
    <row r="136" spans="11:11" x14ac:dyDescent="0.25">
      <c r="K136" s="19"/>
    </row>
    <row r="137" spans="11:11" x14ac:dyDescent="0.25">
      <c r="K137" s="19"/>
    </row>
    <row r="138" spans="11:11" x14ac:dyDescent="0.25">
      <c r="K138" s="19"/>
    </row>
    <row r="139" spans="11:11" x14ac:dyDescent="0.25">
      <c r="K139" s="19"/>
    </row>
    <row r="140" spans="11:11" x14ac:dyDescent="0.25">
      <c r="K140" s="19"/>
    </row>
    <row r="141" spans="11:11" x14ac:dyDescent="0.25">
      <c r="K141" s="19"/>
    </row>
    <row r="142" spans="11:11" x14ac:dyDescent="0.25">
      <c r="K142" s="19"/>
    </row>
    <row r="143" spans="11:11" x14ac:dyDescent="0.25">
      <c r="K143" s="19"/>
    </row>
    <row r="144" spans="11:11" x14ac:dyDescent="0.25">
      <c r="K144" s="19"/>
    </row>
    <row r="145" spans="11:11" x14ac:dyDescent="0.25">
      <c r="K145" s="19"/>
    </row>
    <row r="146" spans="11:11" x14ac:dyDescent="0.25">
      <c r="K146" s="19"/>
    </row>
    <row r="147" spans="11:11" x14ac:dyDescent="0.25">
      <c r="K147" s="19"/>
    </row>
    <row r="148" spans="11:11" x14ac:dyDescent="0.25">
      <c r="K148" s="19"/>
    </row>
    <row r="149" spans="11:11" x14ac:dyDescent="0.25">
      <c r="K149" s="19"/>
    </row>
    <row r="150" spans="11:11" x14ac:dyDescent="0.25">
      <c r="K150" s="19"/>
    </row>
    <row r="151" spans="11:11" x14ac:dyDescent="0.25">
      <c r="K151" s="19"/>
    </row>
    <row r="152" spans="11:11" x14ac:dyDescent="0.25">
      <c r="K152" s="19"/>
    </row>
    <row r="153" spans="11:11" x14ac:dyDescent="0.25">
      <c r="K153" s="19"/>
    </row>
    <row r="154" spans="11:11" x14ac:dyDescent="0.25">
      <c r="K154" s="19"/>
    </row>
    <row r="155" spans="11:11" x14ac:dyDescent="0.25">
      <c r="K155" s="19"/>
    </row>
    <row r="156" spans="11:11" x14ac:dyDescent="0.25">
      <c r="K156" s="19"/>
    </row>
    <row r="157" spans="11:11" x14ac:dyDescent="0.25">
      <c r="K157" s="19"/>
    </row>
    <row r="158" spans="11:11" x14ac:dyDescent="0.25">
      <c r="K158" s="19"/>
    </row>
    <row r="159" spans="11:11" x14ac:dyDescent="0.25">
      <c r="K159" s="19"/>
    </row>
    <row r="160" spans="11:11" x14ac:dyDescent="0.25">
      <c r="K160" s="19"/>
    </row>
    <row r="161" spans="11:11" x14ac:dyDescent="0.25">
      <c r="K161" s="19"/>
    </row>
    <row r="162" spans="11:11" x14ac:dyDescent="0.25">
      <c r="K162" s="19"/>
    </row>
    <row r="163" spans="11:11" x14ac:dyDescent="0.25">
      <c r="K163" s="19"/>
    </row>
    <row r="164" spans="11:11" x14ac:dyDescent="0.25">
      <c r="K164" s="19"/>
    </row>
    <row r="165" spans="11:11" x14ac:dyDescent="0.25">
      <c r="K165" s="19"/>
    </row>
    <row r="166" spans="11:11" x14ac:dyDescent="0.25">
      <c r="K166" s="19"/>
    </row>
    <row r="167" spans="11:11" x14ac:dyDescent="0.25">
      <c r="K167" s="19"/>
    </row>
    <row r="168" spans="11:11" x14ac:dyDescent="0.25">
      <c r="K168" s="19"/>
    </row>
    <row r="169" spans="11:11" x14ac:dyDescent="0.25">
      <c r="K169" s="19"/>
    </row>
    <row r="170" spans="11:11" x14ac:dyDescent="0.25">
      <c r="K170" s="19"/>
    </row>
    <row r="171" spans="11:11" x14ac:dyDescent="0.25">
      <c r="K171" s="19"/>
    </row>
    <row r="172" spans="11:11" x14ac:dyDescent="0.25">
      <c r="K172" s="19"/>
    </row>
    <row r="173" spans="11:11" x14ac:dyDescent="0.25">
      <c r="K173" s="19"/>
    </row>
    <row r="174" spans="11:11" x14ac:dyDescent="0.25">
      <c r="K174" s="19"/>
    </row>
    <row r="175" spans="11:11" x14ac:dyDescent="0.25">
      <c r="K175" s="19"/>
    </row>
    <row r="176" spans="11:11" x14ac:dyDescent="0.25">
      <c r="K176" s="19"/>
    </row>
    <row r="177" spans="11:11" x14ac:dyDescent="0.25">
      <c r="K177" s="19"/>
    </row>
    <row r="178" spans="11:11" x14ac:dyDescent="0.25">
      <c r="K178" s="19"/>
    </row>
    <row r="179" spans="11:11" x14ac:dyDescent="0.25">
      <c r="K179" s="19"/>
    </row>
    <row r="180" spans="11:11" x14ac:dyDescent="0.25">
      <c r="K180" s="19"/>
    </row>
    <row r="181" spans="11:11" x14ac:dyDescent="0.25">
      <c r="K181" s="19"/>
    </row>
    <row r="182" spans="11:11" x14ac:dyDescent="0.25">
      <c r="K182" s="19"/>
    </row>
    <row r="183" spans="11:11" x14ac:dyDescent="0.25">
      <c r="K183" s="19"/>
    </row>
    <row r="184" spans="11:11" x14ac:dyDescent="0.25">
      <c r="K184" s="19"/>
    </row>
    <row r="185" spans="11:11" x14ac:dyDescent="0.25">
      <c r="K185" s="19"/>
    </row>
    <row r="186" spans="11:11" x14ac:dyDescent="0.25">
      <c r="K186" s="19"/>
    </row>
    <row r="187" spans="11:11" x14ac:dyDescent="0.25">
      <c r="K187" s="19"/>
    </row>
    <row r="188" spans="11:11" x14ac:dyDescent="0.25">
      <c r="K188" s="19"/>
    </row>
    <row r="189" spans="11:11" x14ac:dyDescent="0.25">
      <c r="K189" s="19"/>
    </row>
    <row r="190" spans="11:11" x14ac:dyDescent="0.25">
      <c r="K190" s="19"/>
    </row>
    <row r="191" spans="11:11" x14ac:dyDescent="0.25">
      <c r="K191" s="19"/>
    </row>
    <row r="192" spans="11:11" x14ac:dyDescent="0.25">
      <c r="K192" s="19"/>
    </row>
    <row r="193" spans="11:11" x14ac:dyDescent="0.25">
      <c r="K193" s="19"/>
    </row>
    <row r="194" spans="11:11" x14ac:dyDescent="0.25">
      <c r="K194" s="19"/>
    </row>
    <row r="195" spans="11:11" x14ac:dyDescent="0.25">
      <c r="K195" s="19"/>
    </row>
    <row r="196" spans="11:11" x14ac:dyDescent="0.25">
      <c r="K196" s="19"/>
    </row>
    <row r="197" spans="11:11" x14ac:dyDescent="0.25">
      <c r="K197" s="19"/>
    </row>
    <row r="198" spans="11:11" x14ac:dyDescent="0.25">
      <c r="K198" s="19"/>
    </row>
    <row r="199" spans="11:11" x14ac:dyDescent="0.25">
      <c r="K199" s="19"/>
    </row>
    <row r="200" spans="11:11" x14ac:dyDescent="0.25">
      <c r="K200" s="19"/>
    </row>
    <row r="201" spans="11:11" x14ac:dyDescent="0.25">
      <c r="K201" s="19"/>
    </row>
    <row r="202" spans="11:11" x14ac:dyDescent="0.25">
      <c r="K202" s="19"/>
    </row>
    <row r="203" spans="11:11" x14ac:dyDescent="0.25">
      <c r="K203" s="19"/>
    </row>
    <row r="204" spans="11:11" x14ac:dyDescent="0.25">
      <c r="K204" s="19"/>
    </row>
    <row r="205" spans="11:11" x14ac:dyDescent="0.25">
      <c r="K205" s="19"/>
    </row>
    <row r="206" spans="11:11" x14ac:dyDescent="0.25">
      <c r="K206" s="19"/>
    </row>
    <row r="207" spans="11:11" x14ac:dyDescent="0.25">
      <c r="K207" s="19"/>
    </row>
    <row r="208" spans="11:11" x14ac:dyDescent="0.25">
      <c r="K208" s="19"/>
    </row>
    <row r="209" spans="11:11" x14ac:dyDescent="0.25">
      <c r="K209" s="19"/>
    </row>
    <row r="210" spans="11:11" x14ac:dyDescent="0.25">
      <c r="K210" s="19"/>
    </row>
    <row r="211" spans="11:11" x14ac:dyDescent="0.25">
      <c r="K211" s="19"/>
    </row>
    <row r="212" spans="11:11" x14ac:dyDescent="0.25">
      <c r="K212" s="19"/>
    </row>
    <row r="213" spans="11:11" x14ac:dyDescent="0.25">
      <c r="K213" s="19"/>
    </row>
    <row r="214" spans="11:11" x14ac:dyDescent="0.25">
      <c r="K214" s="19"/>
    </row>
    <row r="215" spans="11:11" x14ac:dyDescent="0.25">
      <c r="K215" s="19"/>
    </row>
    <row r="216" spans="11:11" x14ac:dyDescent="0.25">
      <c r="K216" s="19"/>
    </row>
    <row r="217" spans="11:11" x14ac:dyDescent="0.25">
      <c r="K217" s="19"/>
    </row>
    <row r="218" spans="11:11" x14ac:dyDescent="0.25">
      <c r="K218" s="19"/>
    </row>
    <row r="219" spans="11:11" x14ac:dyDescent="0.25">
      <c r="K219" s="19"/>
    </row>
    <row r="220" spans="11:11" x14ac:dyDescent="0.25">
      <c r="K220" s="19"/>
    </row>
    <row r="221" spans="11:11" x14ac:dyDescent="0.25">
      <c r="K221" s="19"/>
    </row>
    <row r="222" spans="11:11" x14ac:dyDescent="0.25">
      <c r="K222" s="19"/>
    </row>
    <row r="223" spans="11:11" x14ac:dyDescent="0.25">
      <c r="K223" s="19"/>
    </row>
    <row r="224" spans="11:11" x14ac:dyDescent="0.25">
      <c r="K224" s="19"/>
    </row>
    <row r="225" spans="11:11" x14ac:dyDescent="0.25">
      <c r="K225" s="19"/>
    </row>
    <row r="226" spans="11:11" x14ac:dyDescent="0.25">
      <c r="K226" s="19"/>
    </row>
    <row r="227" spans="11:11" x14ac:dyDescent="0.25">
      <c r="K227" s="19"/>
    </row>
    <row r="228" spans="11:11" x14ac:dyDescent="0.25">
      <c r="K228" s="19"/>
    </row>
    <row r="229" spans="11:11" x14ac:dyDescent="0.25">
      <c r="K229" s="19"/>
    </row>
    <row r="230" spans="11:11" x14ac:dyDescent="0.25">
      <c r="K230" s="19"/>
    </row>
    <row r="231" spans="11:11" x14ac:dyDescent="0.25">
      <c r="K231" s="19"/>
    </row>
    <row r="232" spans="11:11" x14ac:dyDescent="0.25">
      <c r="K232" s="19"/>
    </row>
    <row r="233" spans="11:11" x14ac:dyDescent="0.25">
      <c r="K233" s="19"/>
    </row>
    <row r="234" spans="11:11" x14ac:dyDescent="0.25">
      <c r="K234" s="19"/>
    </row>
    <row r="235" spans="11:11" x14ac:dyDescent="0.25">
      <c r="K235" s="19"/>
    </row>
    <row r="236" spans="11:11" x14ac:dyDescent="0.25">
      <c r="K236" s="19"/>
    </row>
    <row r="237" spans="11:11" x14ac:dyDescent="0.25">
      <c r="K237" s="19"/>
    </row>
    <row r="238" spans="11:11" x14ac:dyDescent="0.25">
      <c r="K238" s="19"/>
    </row>
    <row r="239" spans="11:11" x14ac:dyDescent="0.25">
      <c r="K239" s="19"/>
    </row>
    <row r="240" spans="11:11" x14ac:dyDescent="0.25">
      <c r="K240" s="19"/>
    </row>
    <row r="241" spans="11:11" x14ac:dyDescent="0.25">
      <c r="K241" s="19"/>
    </row>
    <row r="242" spans="11:11" x14ac:dyDescent="0.25">
      <c r="K242" s="19"/>
    </row>
    <row r="243" spans="11:11" x14ac:dyDescent="0.25">
      <c r="K243" s="19"/>
    </row>
    <row r="244" spans="11:11" x14ac:dyDescent="0.25">
      <c r="K244" s="19"/>
    </row>
    <row r="245" spans="11:11" x14ac:dyDescent="0.25">
      <c r="K245" s="19"/>
    </row>
    <row r="246" spans="11:11" x14ac:dyDescent="0.25">
      <c r="K246" s="19"/>
    </row>
    <row r="247" spans="11:11" x14ac:dyDescent="0.25">
      <c r="K247" s="19"/>
    </row>
    <row r="248" spans="11:11" x14ac:dyDescent="0.25">
      <c r="K248" s="19"/>
    </row>
    <row r="249" spans="11:11" x14ac:dyDescent="0.25">
      <c r="K249" s="19"/>
    </row>
    <row r="250" spans="11:11" x14ac:dyDescent="0.25">
      <c r="K250" s="19"/>
    </row>
    <row r="251" spans="11:11" x14ac:dyDescent="0.25">
      <c r="K251" s="19"/>
    </row>
    <row r="252" spans="11:11" x14ac:dyDescent="0.25">
      <c r="K252" s="19"/>
    </row>
    <row r="253" spans="11:11" x14ac:dyDescent="0.25">
      <c r="K253" s="19"/>
    </row>
    <row r="254" spans="11:11" x14ac:dyDescent="0.25">
      <c r="K254" s="19"/>
    </row>
    <row r="255" spans="11:11" x14ac:dyDescent="0.25">
      <c r="K255" s="19"/>
    </row>
    <row r="256" spans="11:11" x14ac:dyDescent="0.25">
      <c r="K256" s="19"/>
    </row>
    <row r="257" spans="11:11" x14ac:dyDescent="0.25">
      <c r="K257" s="19"/>
    </row>
    <row r="258" spans="11:11" x14ac:dyDescent="0.25">
      <c r="K258" s="19"/>
    </row>
    <row r="259" spans="11:11" x14ac:dyDescent="0.25">
      <c r="K259" s="19"/>
    </row>
    <row r="260" spans="11:11" x14ac:dyDescent="0.25">
      <c r="K260" s="19"/>
    </row>
    <row r="261" spans="11:11" x14ac:dyDescent="0.25">
      <c r="K261" s="19"/>
    </row>
    <row r="262" spans="11:11" x14ac:dyDescent="0.25">
      <c r="K262" s="19"/>
    </row>
    <row r="263" spans="11:11" x14ac:dyDescent="0.25">
      <c r="K263" s="19"/>
    </row>
    <row r="264" spans="11:11" x14ac:dyDescent="0.25">
      <c r="K264" s="19"/>
    </row>
    <row r="265" spans="11:11" x14ac:dyDescent="0.25">
      <c r="K265" s="19"/>
    </row>
    <row r="266" spans="11:11" x14ac:dyDescent="0.25">
      <c r="K266" s="19"/>
    </row>
    <row r="267" spans="11:11" x14ac:dyDescent="0.25">
      <c r="K267" s="19"/>
    </row>
    <row r="268" spans="11:11" x14ac:dyDescent="0.25">
      <c r="K268" s="19"/>
    </row>
    <row r="269" spans="11:11" x14ac:dyDescent="0.25">
      <c r="K269" s="19"/>
    </row>
    <row r="270" spans="11:11" x14ac:dyDescent="0.25">
      <c r="K270" s="19"/>
    </row>
    <row r="271" spans="11:11" x14ac:dyDescent="0.25">
      <c r="K271" s="19"/>
    </row>
    <row r="272" spans="11:11" x14ac:dyDescent="0.25">
      <c r="K272" s="19"/>
    </row>
    <row r="273" spans="11:11" x14ac:dyDescent="0.25">
      <c r="K273" s="19"/>
    </row>
    <row r="274" spans="11:11" x14ac:dyDescent="0.25">
      <c r="K274" s="19"/>
    </row>
    <row r="275" spans="11:11" x14ac:dyDescent="0.25">
      <c r="K275" s="19"/>
    </row>
    <row r="276" spans="11:11" x14ac:dyDescent="0.25">
      <c r="K276" s="19"/>
    </row>
    <row r="277" spans="11:11" x14ac:dyDescent="0.25">
      <c r="K277" s="19"/>
    </row>
    <row r="278" spans="11:11" x14ac:dyDescent="0.25">
      <c r="K278" s="19"/>
    </row>
    <row r="279" spans="11:11" x14ac:dyDescent="0.25">
      <c r="K279" s="19"/>
    </row>
    <row r="280" spans="11:11" x14ac:dyDescent="0.25">
      <c r="K280" s="19"/>
    </row>
    <row r="281" spans="11:11" x14ac:dyDescent="0.25">
      <c r="K281" s="19"/>
    </row>
    <row r="282" spans="11:11" x14ac:dyDescent="0.25">
      <c r="K282" s="19"/>
    </row>
    <row r="283" spans="11:11" x14ac:dyDescent="0.25">
      <c r="K283" s="19"/>
    </row>
    <row r="284" spans="11:11" x14ac:dyDescent="0.25">
      <c r="K284" s="19"/>
    </row>
    <row r="285" spans="11:11" x14ac:dyDescent="0.25">
      <c r="K285" s="19"/>
    </row>
    <row r="286" spans="11:11" x14ac:dyDescent="0.25">
      <c r="K286" s="19"/>
    </row>
    <row r="287" spans="11:11" x14ac:dyDescent="0.25">
      <c r="K287" s="19"/>
    </row>
    <row r="288" spans="11:11" x14ac:dyDescent="0.25">
      <c r="K288" s="19"/>
    </row>
    <row r="289" spans="11:11" x14ac:dyDescent="0.25">
      <c r="K289" s="19"/>
    </row>
    <row r="290" spans="11:11" x14ac:dyDescent="0.25">
      <c r="K290" s="19"/>
    </row>
    <row r="291" spans="11:11" x14ac:dyDescent="0.25">
      <c r="K291" s="19"/>
    </row>
    <row r="292" spans="11:11" x14ac:dyDescent="0.25">
      <c r="K292" s="19"/>
    </row>
    <row r="293" spans="11:11" x14ac:dyDescent="0.25">
      <c r="K293" s="19"/>
    </row>
    <row r="294" spans="11:11" x14ac:dyDescent="0.25">
      <c r="K294" s="19"/>
    </row>
    <row r="295" spans="11:11" x14ac:dyDescent="0.25">
      <c r="K295" s="19"/>
    </row>
    <row r="296" spans="11:11" x14ac:dyDescent="0.25">
      <c r="K296" s="19"/>
    </row>
    <row r="297" spans="11:11" x14ac:dyDescent="0.25">
      <c r="K297" s="19"/>
    </row>
    <row r="298" spans="11:11" x14ac:dyDescent="0.25">
      <c r="K298" s="19"/>
    </row>
    <row r="299" spans="11:11" x14ac:dyDescent="0.25">
      <c r="K299" s="19"/>
    </row>
    <row r="300" spans="11:11" x14ac:dyDescent="0.25">
      <c r="K300" s="19"/>
    </row>
    <row r="301" spans="11:11" x14ac:dyDescent="0.25">
      <c r="K301" s="19"/>
    </row>
    <row r="302" spans="11:11" x14ac:dyDescent="0.25">
      <c r="K302" s="19"/>
    </row>
    <row r="303" spans="11:11" x14ac:dyDescent="0.25">
      <c r="K303" s="19"/>
    </row>
    <row r="304" spans="11:11" x14ac:dyDescent="0.25">
      <c r="K304" s="19"/>
    </row>
    <row r="305" spans="11:11" x14ac:dyDescent="0.25">
      <c r="K305" s="19"/>
    </row>
    <row r="306" spans="11:11" x14ac:dyDescent="0.25">
      <c r="K306" s="19"/>
    </row>
    <row r="307" spans="11:11" x14ac:dyDescent="0.25">
      <c r="K307" s="19"/>
    </row>
    <row r="308" spans="11:11" x14ac:dyDescent="0.25">
      <c r="K308" s="19"/>
    </row>
    <row r="309" spans="11:11" x14ac:dyDescent="0.25">
      <c r="K309" s="19"/>
    </row>
    <row r="310" spans="11:11" x14ac:dyDescent="0.25">
      <c r="K310" s="19"/>
    </row>
    <row r="311" spans="11:11" x14ac:dyDescent="0.25">
      <c r="K311" s="19"/>
    </row>
    <row r="312" spans="11:11" x14ac:dyDescent="0.25">
      <c r="K312" s="19"/>
    </row>
    <row r="313" spans="11:11" x14ac:dyDescent="0.25">
      <c r="K313" s="19"/>
    </row>
    <row r="314" spans="11:11" x14ac:dyDescent="0.25">
      <c r="K314" s="19"/>
    </row>
    <row r="315" spans="11:11" x14ac:dyDescent="0.25">
      <c r="K315" s="19"/>
    </row>
    <row r="316" spans="11:11" x14ac:dyDescent="0.25">
      <c r="K316" s="19"/>
    </row>
    <row r="317" spans="11:11" x14ac:dyDescent="0.25">
      <c r="K317" s="19"/>
    </row>
    <row r="318" spans="11:11" x14ac:dyDescent="0.25">
      <c r="K318" s="19"/>
    </row>
    <row r="319" spans="11:11" x14ac:dyDescent="0.25">
      <c r="K319" s="19"/>
    </row>
    <row r="320" spans="11:11" x14ac:dyDescent="0.25">
      <c r="K320" s="19"/>
    </row>
    <row r="321" spans="11:11" x14ac:dyDescent="0.25">
      <c r="K321" s="19"/>
    </row>
    <row r="322" spans="11:11" x14ac:dyDescent="0.25">
      <c r="K322" s="19"/>
    </row>
    <row r="323" spans="11:11" x14ac:dyDescent="0.25">
      <c r="K323" s="19"/>
    </row>
    <row r="324" spans="11:11" x14ac:dyDescent="0.25">
      <c r="K324" s="19"/>
    </row>
    <row r="325" spans="11:11" x14ac:dyDescent="0.25">
      <c r="K325" s="19"/>
    </row>
    <row r="326" spans="11:11" x14ac:dyDescent="0.25">
      <c r="K326" s="19"/>
    </row>
    <row r="327" spans="11:11" x14ac:dyDescent="0.25">
      <c r="K327" s="19"/>
    </row>
    <row r="328" spans="11:11" x14ac:dyDescent="0.25">
      <c r="K328" s="19"/>
    </row>
    <row r="329" spans="11:11" x14ac:dyDescent="0.25">
      <c r="K329" s="19"/>
    </row>
    <row r="330" spans="11:11" x14ac:dyDescent="0.25">
      <c r="K330" s="19"/>
    </row>
    <row r="331" spans="11:11" x14ac:dyDescent="0.25">
      <c r="K331" s="19"/>
    </row>
    <row r="332" spans="11:11" x14ac:dyDescent="0.25">
      <c r="K332" s="19"/>
    </row>
    <row r="333" spans="11:11" x14ac:dyDescent="0.25">
      <c r="K333" s="19"/>
    </row>
    <row r="334" spans="11:11" x14ac:dyDescent="0.25">
      <c r="K334" s="19"/>
    </row>
    <row r="335" spans="11:11" x14ac:dyDescent="0.25">
      <c r="K335" s="19"/>
    </row>
    <row r="336" spans="11:11" x14ac:dyDescent="0.25">
      <c r="K336" s="19"/>
    </row>
    <row r="337" spans="11:11" x14ac:dyDescent="0.25">
      <c r="K337" s="19"/>
    </row>
    <row r="338" spans="11:11" x14ac:dyDescent="0.25">
      <c r="K338" s="19"/>
    </row>
    <row r="339" spans="11:11" x14ac:dyDescent="0.25">
      <c r="K339" s="19"/>
    </row>
    <row r="340" spans="11:11" x14ac:dyDescent="0.25">
      <c r="K340" s="19"/>
    </row>
    <row r="341" spans="11:11" x14ac:dyDescent="0.25">
      <c r="K341" s="19"/>
    </row>
    <row r="342" spans="11:11" x14ac:dyDescent="0.25">
      <c r="K342" s="19"/>
    </row>
    <row r="343" spans="11:11" x14ac:dyDescent="0.25">
      <c r="K343" s="19"/>
    </row>
    <row r="344" spans="11:11" x14ac:dyDescent="0.25">
      <c r="K344" s="19"/>
    </row>
    <row r="345" spans="11:11" x14ac:dyDescent="0.25">
      <c r="K345" s="19"/>
    </row>
    <row r="346" spans="11:11" x14ac:dyDescent="0.25">
      <c r="K346" s="19"/>
    </row>
    <row r="347" spans="11:11" x14ac:dyDescent="0.25">
      <c r="K347" s="19"/>
    </row>
    <row r="348" spans="11:11" x14ac:dyDescent="0.25">
      <c r="K348" s="19"/>
    </row>
    <row r="349" spans="11:11" x14ac:dyDescent="0.25">
      <c r="K349" s="19"/>
    </row>
    <row r="350" spans="11:11" x14ac:dyDescent="0.25">
      <c r="K350" s="19"/>
    </row>
    <row r="351" spans="11:11" x14ac:dyDescent="0.25">
      <c r="K351" s="19"/>
    </row>
    <row r="352" spans="11:11" x14ac:dyDescent="0.25">
      <c r="K352" s="19"/>
    </row>
    <row r="353" spans="11:11" x14ac:dyDescent="0.25">
      <c r="K353" s="19"/>
    </row>
    <row r="354" spans="11:11" x14ac:dyDescent="0.25">
      <c r="K354" s="19"/>
    </row>
    <row r="355" spans="11:11" x14ac:dyDescent="0.25">
      <c r="K355" s="19"/>
    </row>
    <row r="356" spans="11:11" x14ac:dyDescent="0.25">
      <c r="K356" s="19"/>
    </row>
    <row r="357" spans="11:11" x14ac:dyDescent="0.25">
      <c r="K357" s="19"/>
    </row>
    <row r="358" spans="11:11" x14ac:dyDescent="0.25">
      <c r="K358" s="19"/>
    </row>
    <row r="359" spans="11:11" x14ac:dyDescent="0.25">
      <c r="K359" s="19"/>
    </row>
    <row r="360" spans="11:11" x14ac:dyDescent="0.25">
      <c r="K360" s="19"/>
    </row>
    <row r="361" spans="11:11" x14ac:dyDescent="0.25">
      <c r="K361" s="19"/>
    </row>
    <row r="362" spans="11:11" x14ac:dyDescent="0.25">
      <c r="K362" s="19"/>
    </row>
    <row r="363" spans="11:11" x14ac:dyDescent="0.25">
      <c r="K363" s="19"/>
    </row>
    <row r="364" spans="11:11" x14ac:dyDescent="0.25">
      <c r="K364" s="19"/>
    </row>
    <row r="365" spans="11:11" x14ac:dyDescent="0.25">
      <c r="K365" s="19"/>
    </row>
    <row r="366" spans="11:11" x14ac:dyDescent="0.25">
      <c r="K366" s="19"/>
    </row>
    <row r="367" spans="11:11" x14ac:dyDescent="0.25">
      <c r="K367" s="19"/>
    </row>
    <row r="368" spans="11:11" x14ac:dyDescent="0.25">
      <c r="K368" s="19"/>
    </row>
    <row r="369" spans="11:11" x14ac:dyDescent="0.25">
      <c r="K369" s="19"/>
    </row>
    <row r="370" spans="11:11" x14ac:dyDescent="0.25">
      <c r="K370" s="19"/>
    </row>
    <row r="371" spans="11:11" x14ac:dyDescent="0.25">
      <c r="K371" s="19"/>
    </row>
    <row r="372" spans="11:11" x14ac:dyDescent="0.25">
      <c r="K372" s="19"/>
    </row>
    <row r="373" spans="11:11" x14ac:dyDescent="0.25">
      <c r="K373" s="19"/>
    </row>
    <row r="374" spans="11:11" x14ac:dyDescent="0.25">
      <c r="K374" s="19"/>
    </row>
    <row r="375" spans="11:11" x14ac:dyDescent="0.25">
      <c r="K375" s="19"/>
    </row>
    <row r="376" spans="11:11" x14ac:dyDescent="0.25">
      <c r="K376" s="19"/>
    </row>
    <row r="377" spans="11:11" x14ac:dyDescent="0.25">
      <c r="K377" s="19"/>
    </row>
    <row r="378" spans="11:11" x14ac:dyDescent="0.25">
      <c r="K378" s="19"/>
    </row>
    <row r="379" spans="11:11" x14ac:dyDescent="0.25">
      <c r="K379" s="19"/>
    </row>
    <row r="380" spans="11:11" x14ac:dyDescent="0.25">
      <c r="K380" s="19"/>
    </row>
    <row r="381" spans="11:11" x14ac:dyDescent="0.25">
      <c r="K381" s="19"/>
    </row>
    <row r="382" spans="11:11" x14ac:dyDescent="0.25">
      <c r="K382" s="19"/>
    </row>
    <row r="383" spans="11:11" x14ac:dyDescent="0.25">
      <c r="K383" s="19"/>
    </row>
    <row r="384" spans="11:11" x14ac:dyDescent="0.25">
      <c r="K384" s="19"/>
    </row>
    <row r="385" spans="11:11" x14ac:dyDescent="0.25">
      <c r="K385" s="19"/>
    </row>
    <row r="386" spans="11:11" x14ac:dyDescent="0.25">
      <c r="K386" s="19"/>
    </row>
    <row r="387" spans="11:11" x14ac:dyDescent="0.25">
      <c r="K387" s="19"/>
    </row>
    <row r="388" spans="11:11" x14ac:dyDescent="0.25">
      <c r="K388" s="19"/>
    </row>
    <row r="389" spans="11:11" x14ac:dyDescent="0.25">
      <c r="K389" s="19"/>
    </row>
    <row r="390" spans="11:11" x14ac:dyDescent="0.25">
      <c r="K390" s="19"/>
    </row>
    <row r="391" spans="11:11" x14ac:dyDescent="0.25">
      <c r="K391" s="19"/>
    </row>
    <row r="392" spans="11:11" x14ac:dyDescent="0.25">
      <c r="K392" s="19"/>
    </row>
    <row r="393" spans="11:11" x14ac:dyDescent="0.25">
      <c r="K393" s="19"/>
    </row>
    <row r="394" spans="11:11" x14ac:dyDescent="0.25">
      <c r="K394" s="19"/>
    </row>
    <row r="395" spans="11:11" x14ac:dyDescent="0.25">
      <c r="K395" s="19"/>
    </row>
    <row r="396" spans="11:11" x14ac:dyDescent="0.25">
      <c r="K396" s="19"/>
    </row>
    <row r="397" spans="11:11" x14ac:dyDescent="0.25">
      <c r="K397" s="19"/>
    </row>
    <row r="398" spans="11:11" x14ac:dyDescent="0.25">
      <c r="K398" s="19"/>
    </row>
    <row r="399" spans="11:11" x14ac:dyDescent="0.25">
      <c r="K399" s="19"/>
    </row>
    <row r="400" spans="11:11" x14ac:dyDescent="0.25">
      <c r="K400" s="19"/>
    </row>
    <row r="401" spans="11:11" x14ac:dyDescent="0.25">
      <c r="K401" s="19"/>
    </row>
    <row r="402" spans="11:11" x14ac:dyDescent="0.25">
      <c r="K402" s="19"/>
    </row>
    <row r="403" spans="11:11" x14ac:dyDescent="0.25">
      <c r="K403" s="19"/>
    </row>
    <row r="404" spans="11:11" x14ac:dyDescent="0.25">
      <c r="K404" s="19"/>
    </row>
    <row r="405" spans="11:11" x14ac:dyDescent="0.25">
      <c r="K405" s="19"/>
    </row>
    <row r="406" spans="11:11" x14ac:dyDescent="0.25">
      <c r="K406" s="19"/>
    </row>
    <row r="407" spans="11:11" x14ac:dyDescent="0.25">
      <c r="K407" s="19"/>
    </row>
    <row r="408" spans="11:11" x14ac:dyDescent="0.25">
      <c r="K408" s="19"/>
    </row>
    <row r="409" spans="11:11" x14ac:dyDescent="0.25">
      <c r="K409" s="19"/>
    </row>
    <row r="410" spans="11:11" x14ac:dyDescent="0.25">
      <c r="K410" s="19"/>
    </row>
    <row r="411" spans="11:11" x14ac:dyDescent="0.25">
      <c r="K411" s="19"/>
    </row>
    <row r="412" spans="11:11" x14ac:dyDescent="0.25">
      <c r="K412" s="19"/>
    </row>
    <row r="413" spans="11:11" x14ac:dyDescent="0.25">
      <c r="K413" s="19"/>
    </row>
    <row r="414" spans="11:11" x14ac:dyDescent="0.25">
      <c r="K414" s="19"/>
    </row>
    <row r="415" spans="11:11" x14ac:dyDescent="0.25">
      <c r="K415" s="19"/>
    </row>
    <row r="416" spans="11:11" x14ac:dyDescent="0.25">
      <c r="K416" s="19"/>
    </row>
    <row r="417" spans="11:11" x14ac:dyDescent="0.25">
      <c r="K417" s="19"/>
    </row>
    <row r="418" spans="11:11" x14ac:dyDescent="0.25">
      <c r="K418" s="19"/>
    </row>
    <row r="419" spans="11:11" x14ac:dyDescent="0.25">
      <c r="K419" s="19"/>
    </row>
    <row r="420" spans="11:11" x14ac:dyDescent="0.25">
      <c r="K420" s="19"/>
    </row>
    <row r="421" spans="11:11" x14ac:dyDescent="0.25">
      <c r="K421" s="19"/>
    </row>
    <row r="422" spans="11:11" x14ac:dyDescent="0.25">
      <c r="K422" s="19"/>
    </row>
    <row r="423" spans="11:11" x14ac:dyDescent="0.25">
      <c r="K423" s="19"/>
    </row>
    <row r="424" spans="11:11" x14ac:dyDescent="0.25">
      <c r="K424" s="19"/>
    </row>
    <row r="425" spans="11:11" x14ac:dyDescent="0.25">
      <c r="K425" s="19"/>
    </row>
    <row r="426" spans="11:11" x14ac:dyDescent="0.25">
      <c r="K426" s="19"/>
    </row>
    <row r="427" spans="11:11" x14ac:dyDescent="0.25">
      <c r="K427" s="19"/>
    </row>
    <row r="428" spans="11:11" x14ac:dyDescent="0.25">
      <c r="K428" s="19"/>
    </row>
    <row r="429" spans="11:11" x14ac:dyDescent="0.25">
      <c r="K429" s="19"/>
    </row>
    <row r="430" spans="11:11" x14ac:dyDescent="0.25">
      <c r="K430" s="19"/>
    </row>
    <row r="431" spans="11:11" x14ac:dyDescent="0.25">
      <c r="K431" s="19"/>
    </row>
    <row r="432" spans="11:11" x14ac:dyDescent="0.25">
      <c r="K432" s="19"/>
    </row>
    <row r="433" spans="11:11" x14ac:dyDescent="0.25">
      <c r="K433" s="19"/>
    </row>
    <row r="434" spans="11:11" x14ac:dyDescent="0.25">
      <c r="K434" s="19"/>
    </row>
    <row r="435" spans="11:11" x14ac:dyDescent="0.25">
      <c r="K435" s="19"/>
    </row>
    <row r="436" spans="11:11" x14ac:dyDescent="0.25">
      <c r="K436" s="19"/>
    </row>
    <row r="437" spans="11:11" x14ac:dyDescent="0.25">
      <c r="K437" s="19"/>
    </row>
    <row r="438" spans="11:11" x14ac:dyDescent="0.25">
      <c r="K438" s="19"/>
    </row>
    <row r="439" spans="11:11" x14ac:dyDescent="0.25">
      <c r="K439" s="19"/>
    </row>
    <row r="440" spans="11:11" x14ac:dyDescent="0.25">
      <c r="K440" s="19"/>
    </row>
    <row r="441" spans="11:11" x14ac:dyDescent="0.25">
      <c r="K441" s="19"/>
    </row>
    <row r="442" spans="11:11" x14ac:dyDescent="0.25">
      <c r="K442" s="19"/>
    </row>
    <row r="443" spans="11:11" x14ac:dyDescent="0.25">
      <c r="K443" s="19"/>
    </row>
    <row r="444" spans="11:11" x14ac:dyDescent="0.25">
      <c r="K444" s="19"/>
    </row>
    <row r="445" spans="11:11" x14ac:dyDescent="0.25">
      <c r="K445" s="19"/>
    </row>
    <row r="446" spans="11:11" x14ac:dyDescent="0.25">
      <c r="K446" s="19"/>
    </row>
    <row r="447" spans="11:11" x14ac:dyDescent="0.25">
      <c r="K447" s="19"/>
    </row>
    <row r="448" spans="11:11" x14ac:dyDescent="0.25">
      <c r="K448" s="19"/>
    </row>
    <row r="449" spans="11:11" x14ac:dyDescent="0.25">
      <c r="K449" s="19"/>
    </row>
    <row r="450" spans="11:11" x14ac:dyDescent="0.25">
      <c r="K450" s="19"/>
    </row>
    <row r="451" spans="11:11" x14ac:dyDescent="0.25">
      <c r="K451" s="19"/>
    </row>
    <row r="452" spans="11:11" x14ac:dyDescent="0.25">
      <c r="K452" s="19"/>
    </row>
    <row r="453" spans="11:11" x14ac:dyDescent="0.25">
      <c r="K453" s="19"/>
    </row>
    <row r="454" spans="11:11" x14ac:dyDescent="0.25">
      <c r="K454" s="19"/>
    </row>
    <row r="455" spans="11:11" x14ac:dyDescent="0.25">
      <c r="K455" s="19"/>
    </row>
    <row r="456" spans="11:11" x14ac:dyDescent="0.25">
      <c r="K456" s="19"/>
    </row>
    <row r="457" spans="11:11" x14ac:dyDescent="0.25">
      <c r="K457" s="19"/>
    </row>
    <row r="458" spans="11:11" x14ac:dyDescent="0.25">
      <c r="K458" s="19"/>
    </row>
    <row r="459" spans="11:11" x14ac:dyDescent="0.25">
      <c r="K459" s="19"/>
    </row>
    <row r="460" spans="11:11" x14ac:dyDescent="0.25">
      <c r="K460" s="19"/>
    </row>
    <row r="461" spans="11:11" x14ac:dyDescent="0.25">
      <c r="K461" s="19"/>
    </row>
    <row r="462" spans="11:11" x14ac:dyDescent="0.25">
      <c r="K462" s="19"/>
    </row>
    <row r="463" spans="11:11" x14ac:dyDescent="0.25">
      <c r="K463" s="19"/>
    </row>
    <row r="464" spans="11:11" x14ac:dyDescent="0.25">
      <c r="K464" s="19"/>
    </row>
    <row r="465" spans="11:11" x14ac:dyDescent="0.25">
      <c r="K465" s="19"/>
    </row>
    <row r="466" spans="11:11" x14ac:dyDescent="0.25">
      <c r="K466" s="19"/>
    </row>
    <row r="467" spans="11:11" x14ac:dyDescent="0.25">
      <c r="K467" s="19"/>
    </row>
    <row r="468" spans="11:11" x14ac:dyDescent="0.25">
      <c r="K468" s="19"/>
    </row>
    <row r="469" spans="11:11" x14ac:dyDescent="0.25">
      <c r="K469" s="19"/>
    </row>
    <row r="470" spans="11:11" x14ac:dyDescent="0.25">
      <c r="K470" s="19"/>
    </row>
    <row r="471" spans="11:11" x14ac:dyDescent="0.25">
      <c r="K471" s="19"/>
    </row>
    <row r="472" spans="11:11" x14ac:dyDescent="0.25">
      <c r="K472" s="19"/>
    </row>
    <row r="473" spans="11:11" x14ac:dyDescent="0.25">
      <c r="K473" s="19"/>
    </row>
    <row r="474" spans="11:11" x14ac:dyDescent="0.25">
      <c r="K474" s="19"/>
    </row>
    <row r="475" spans="11:11" x14ac:dyDescent="0.25">
      <c r="K475" s="19"/>
    </row>
    <row r="476" spans="11:11" x14ac:dyDescent="0.25">
      <c r="K476" s="19"/>
    </row>
    <row r="477" spans="11:11" x14ac:dyDescent="0.25">
      <c r="K477" s="19"/>
    </row>
    <row r="478" spans="11:11" x14ac:dyDescent="0.25">
      <c r="K478" s="19"/>
    </row>
    <row r="479" spans="11:11" x14ac:dyDescent="0.25">
      <c r="K479" s="19"/>
    </row>
    <row r="480" spans="11:11" x14ac:dyDescent="0.25">
      <c r="K480" s="19"/>
    </row>
    <row r="481" spans="11:11" x14ac:dyDescent="0.25">
      <c r="K481" s="19"/>
    </row>
    <row r="482" spans="11:11" x14ac:dyDescent="0.25">
      <c r="K482" s="19"/>
    </row>
    <row r="483" spans="11:11" x14ac:dyDescent="0.25">
      <c r="K483" s="19"/>
    </row>
    <row r="484" spans="11:11" x14ac:dyDescent="0.25">
      <c r="K484" s="19"/>
    </row>
    <row r="485" spans="11:11" x14ac:dyDescent="0.25">
      <c r="K485" s="19"/>
    </row>
    <row r="486" spans="11:11" x14ac:dyDescent="0.25">
      <c r="K486" s="19"/>
    </row>
    <row r="487" spans="11:11" x14ac:dyDescent="0.25">
      <c r="K487" s="19"/>
    </row>
    <row r="488" spans="11:11" x14ac:dyDescent="0.25">
      <c r="K488" s="19"/>
    </row>
    <row r="489" spans="11:11" x14ac:dyDescent="0.25">
      <c r="K489" s="19"/>
    </row>
    <row r="490" spans="11:11" x14ac:dyDescent="0.25">
      <c r="K490" s="19"/>
    </row>
    <row r="491" spans="11:11" x14ac:dyDescent="0.25">
      <c r="K491" s="19"/>
    </row>
    <row r="492" spans="11:11" x14ac:dyDescent="0.25">
      <c r="K492" s="19"/>
    </row>
    <row r="493" spans="11:11" x14ac:dyDescent="0.25">
      <c r="K493" s="19"/>
    </row>
    <row r="494" spans="11:11" x14ac:dyDescent="0.25">
      <c r="K494" s="19"/>
    </row>
    <row r="495" spans="11:11" x14ac:dyDescent="0.25">
      <c r="K495" s="19"/>
    </row>
    <row r="496" spans="11:11" x14ac:dyDescent="0.25">
      <c r="K496" s="19"/>
    </row>
    <row r="497" spans="11:11" x14ac:dyDescent="0.25">
      <c r="K497" s="19"/>
    </row>
    <row r="498" spans="11:11" x14ac:dyDescent="0.25">
      <c r="K498" s="19"/>
    </row>
    <row r="499" spans="11:11" x14ac:dyDescent="0.25">
      <c r="K499" s="19"/>
    </row>
    <row r="500" spans="11:11" x14ac:dyDescent="0.25">
      <c r="K500" s="19"/>
    </row>
    <row r="501" spans="11:11" x14ac:dyDescent="0.25">
      <c r="K501" s="19"/>
    </row>
    <row r="502" spans="11:11" x14ac:dyDescent="0.25">
      <c r="K502" s="19"/>
    </row>
    <row r="503" spans="11:11" x14ac:dyDescent="0.25">
      <c r="K503" s="19"/>
    </row>
    <row r="504" spans="11:11" x14ac:dyDescent="0.25">
      <c r="K504" s="19"/>
    </row>
    <row r="505" spans="11:11" x14ac:dyDescent="0.25">
      <c r="K505" s="19"/>
    </row>
    <row r="506" spans="11:11" x14ac:dyDescent="0.25">
      <c r="K506" s="19"/>
    </row>
    <row r="507" spans="11:11" x14ac:dyDescent="0.25">
      <c r="K507" s="19"/>
    </row>
    <row r="508" spans="11:11" x14ac:dyDescent="0.25">
      <c r="K508" s="19"/>
    </row>
    <row r="509" spans="11:11" x14ac:dyDescent="0.25">
      <c r="K509" s="19"/>
    </row>
    <row r="510" spans="11:11" x14ac:dyDescent="0.25">
      <c r="K510" s="19"/>
    </row>
    <row r="511" spans="11:11" x14ac:dyDescent="0.25">
      <c r="K511" s="19"/>
    </row>
    <row r="512" spans="11:11" x14ac:dyDescent="0.25">
      <c r="K512" s="19"/>
    </row>
    <row r="513" spans="11:11" x14ac:dyDescent="0.25">
      <c r="K513" s="19"/>
    </row>
    <row r="514" spans="11:11" x14ac:dyDescent="0.25">
      <c r="K514" s="19"/>
    </row>
    <row r="515" spans="11:11" x14ac:dyDescent="0.25">
      <c r="K515" s="19"/>
    </row>
    <row r="516" spans="11:11" x14ac:dyDescent="0.25">
      <c r="K516" s="19"/>
    </row>
    <row r="517" spans="11:11" x14ac:dyDescent="0.25">
      <c r="K517" s="19"/>
    </row>
    <row r="518" spans="11:11" x14ac:dyDescent="0.25">
      <c r="K518" s="19"/>
    </row>
    <row r="519" spans="11:11" x14ac:dyDescent="0.25">
      <c r="K519" s="19"/>
    </row>
    <row r="520" spans="11:11" x14ac:dyDescent="0.25">
      <c r="K520" s="19"/>
    </row>
    <row r="521" spans="11:11" x14ac:dyDescent="0.25">
      <c r="K521" s="19"/>
    </row>
    <row r="522" spans="11:11" x14ac:dyDescent="0.25">
      <c r="K522" s="19"/>
    </row>
    <row r="523" spans="11:11" x14ac:dyDescent="0.25">
      <c r="K523" s="19"/>
    </row>
    <row r="524" spans="11:11" x14ac:dyDescent="0.25">
      <c r="K524" s="19"/>
    </row>
    <row r="525" spans="11:11" x14ac:dyDescent="0.25">
      <c r="K525" s="19"/>
    </row>
    <row r="526" spans="11:11" x14ac:dyDescent="0.25">
      <c r="K526" s="19"/>
    </row>
    <row r="527" spans="11:11" x14ac:dyDescent="0.25">
      <c r="K527" s="19"/>
    </row>
    <row r="528" spans="11:11" x14ac:dyDescent="0.25">
      <c r="K528" s="19"/>
    </row>
    <row r="529" spans="11:11" x14ac:dyDescent="0.25">
      <c r="K529" s="19"/>
    </row>
    <row r="530" spans="11:11" x14ac:dyDescent="0.25">
      <c r="K530" s="19"/>
    </row>
    <row r="531" spans="11:11" x14ac:dyDescent="0.25">
      <c r="K531" s="19"/>
    </row>
    <row r="532" spans="11:11" x14ac:dyDescent="0.25">
      <c r="K532" s="19"/>
    </row>
    <row r="533" spans="11:11" x14ac:dyDescent="0.25">
      <c r="K533" s="19"/>
    </row>
    <row r="534" spans="11:11" x14ac:dyDescent="0.25">
      <c r="K534" s="19"/>
    </row>
    <row r="535" spans="11:11" x14ac:dyDescent="0.25">
      <c r="K535" s="19"/>
    </row>
    <row r="536" spans="11:11" x14ac:dyDescent="0.25">
      <c r="K536" s="19"/>
    </row>
    <row r="537" spans="11:11" x14ac:dyDescent="0.25">
      <c r="K537" s="19"/>
    </row>
    <row r="538" spans="11:11" x14ac:dyDescent="0.25">
      <c r="K538" s="19"/>
    </row>
    <row r="539" spans="11:11" x14ac:dyDescent="0.25">
      <c r="K539" s="19"/>
    </row>
    <row r="540" spans="11:11" x14ac:dyDescent="0.25">
      <c r="K540" s="19"/>
    </row>
    <row r="541" spans="11:11" x14ac:dyDescent="0.25">
      <c r="K541" s="19"/>
    </row>
    <row r="542" spans="11:11" x14ac:dyDescent="0.25">
      <c r="K542" s="19"/>
    </row>
    <row r="543" spans="11:11" x14ac:dyDescent="0.25">
      <c r="K543" s="19"/>
    </row>
    <row r="544" spans="11:11" x14ac:dyDescent="0.25">
      <c r="K544" s="19"/>
    </row>
    <row r="545" spans="11:11" x14ac:dyDescent="0.25">
      <c r="K545" s="19"/>
    </row>
    <row r="546" spans="11:11" x14ac:dyDescent="0.25">
      <c r="K546" s="19"/>
    </row>
    <row r="547" spans="11:11" x14ac:dyDescent="0.25">
      <c r="K547" s="19"/>
    </row>
    <row r="548" spans="11:11" x14ac:dyDescent="0.25">
      <c r="K548" s="19"/>
    </row>
    <row r="549" spans="11:11" x14ac:dyDescent="0.25">
      <c r="K549" s="19"/>
    </row>
    <row r="550" spans="11:11" x14ac:dyDescent="0.25">
      <c r="K550" s="19"/>
    </row>
    <row r="551" spans="11:11" x14ac:dyDescent="0.25">
      <c r="K551" s="19"/>
    </row>
    <row r="552" spans="11:11" x14ac:dyDescent="0.25">
      <c r="K552" s="19"/>
    </row>
    <row r="553" spans="11:11" x14ac:dyDescent="0.25">
      <c r="K553" s="19"/>
    </row>
    <row r="554" spans="11:11" x14ac:dyDescent="0.25">
      <c r="K554" s="19"/>
    </row>
    <row r="555" spans="11:11" x14ac:dyDescent="0.25">
      <c r="K555" s="19"/>
    </row>
    <row r="556" spans="11:11" x14ac:dyDescent="0.25">
      <c r="K556" s="19"/>
    </row>
    <row r="557" spans="11:11" x14ac:dyDescent="0.25">
      <c r="K557" s="19"/>
    </row>
    <row r="558" spans="11:11" x14ac:dyDescent="0.25">
      <c r="K558" s="19"/>
    </row>
    <row r="559" spans="11:11" x14ac:dyDescent="0.25">
      <c r="K559" s="19"/>
    </row>
    <row r="560" spans="11:11" x14ac:dyDescent="0.25">
      <c r="K560" s="19"/>
    </row>
    <row r="561" spans="11:11" x14ac:dyDescent="0.25">
      <c r="K561" s="19"/>
    </row>
    <row r="562" spans="11:11" x14ac:dyDescent="0.25">
      <c r="K562" s="19"/>
    </row>
    <row r="563" spans="11:11" x14ac:dyDescent="0.25">
      <c r="K563" s="19"/>
    </row>
    <row r="564" spans="11:11" x14ac:dyDescent="0.25">
      <c r="K564" s="19"/>
    </row>
    <row r="565" spans="11:11" x14ac:dyDescent="0.25">
      <c r="K565" s="19"/>
    </row>
    <row r="566" spans="11:11" x14ac:dyDescent="0.25">
      <c r="K566" s="19"/>
    </row>
    <row r="567" spans="11:11" x14ac:dyDescent="0.25">
      <c r="K567" s="19"/>
    </row>
    <row r="568" spans="11:11" x14ac:dyDescent="0.25">
      <c r="K568" s="19"/>
    </row>
    <row r="569" spans="11:11" x14ac:dyDescent="0.25">
      <c r="K569" s="19"/>
    </row>
    <row r="570" spans="11:11" x14ac:dyDescent="0.25">
      <c r="K570" s="19"/>
    </row>
    <row r="571" spans="11:11" x14ac:dyDescent="0.25">
      <c r="K571" s="19"/>
    </row>
    <row r="572" spans="11:11" x14ac:dyDescent="0.25">
      <c r="K572" s="19"/>
    </row>
    <row r="573" spans="11:11" x14ac:dyDescent="0.25">
      <c r="K573" s="19"/>
    </row>
    <row r="574" spans="11:11" x14ac:dyDescent="0.25">
      <c r="K574" s="19"/>
    </row>
    <row r="575" spans="11:11" x14ac:dyDescent="0.25">
      <c r="K575" s="19"/>
    </row>
    <row r="576" spans="11:11" x14ac:dyDescent="0.25">
      <c r="K576" s="19"/>
    </row>
    <row r="577" spans="11:11" x14ac:dyDescent="0.25">
      <c r="K577" s="19"/>
    </row>
    <row r="578" spans="11:11" x14ac:dyDescent="0.25">
      <c r="K578" s="19"/>
    </row>
    <row r="579" spans="11:11" x14ac:dyDescent="0.25">
      <c r="K579" s="19"/>
    </row>
    <row r="580" spans="11:11" x14ac:dyDescent="0.25">
      <c r="K580" s="19"/>
    </row>
    <row r="581" spans="11:11" x14ac:dyDescent="0.25">
      <c r="K581" s="19"/>
    </row>
    <row r="582" spans="11:11" x14ac:dyDescent="0.25">
      <c r="K582" s="19"/>
    </row>
    <row r="583" spans="11:11" x14ac:dyDescent="0.25">
      <c r="K583" s="19"/>
    </row>
    <row r="584" spans="11:11" x14ac:dyDescent="0.25">
      <c r="K584" s="19"/>
    </row>
    <row r="585" spans="11:11" x14ac:dyDescent="0.25">
      <c r="K585" s="19"/>
    </row>
    <row r="586" spans="11:11" x14ac:dyDescent="0.25">
      <c r="K586" s="19"/>
    </row>
    <row r="587" spans="11:11" x14ac:dyDescent="0.25">
      <c r="K587" s="19"/>
    </row>
    <row r="588" spans="11:11" x14ac:dyDescent="0.25">
      <c r="K588" s="19"/>
    </row>
    <row r="589" spans="11:11" x14ac:dyDescent="0.25">
      <c r="K589" s="19"/>
    </row>
    <row r="590" spans="11:11" x14ac:dyDescent="0.25">
      <c r="K590" s="19"/>
    </row>
    <row r="591" spans="11:11" x14ac:dyDescent="0.25">
      <c r="K591" s="19"/>
    </row>
    <row r="592" spans="11:11" x14ac:dyDescent="0.25">
      <c r="K592" s="19"/>
    </row>
    <row r="593" spans="11:11" x14ac:dyDescent="0.25">
      <c r="K593" s="19"/>
    </row>
    <row r="594" spans="11:11" x14ac:dyDescent="0.25">
      <c r="K594" s="19"/>
    </row>
    <row r="595" spans="11:11" x14ac:dyDescent="0.25">
      <c r="K595" s="19"/>
    </row>
    <row r="596" spans="11:11" x14ac:dyDescent="0.25">
      <c r="K596" s="19"/>
    </row>
    <row r="597" spans="11:11" x14ac:dyDescent="0.25">
      <c r="K597" s="19"/>
    </row>
    <row r="598" spans="11:11" x14ac:dyDescent="0.25">
      <c r="K598" s="19"/>
    </row>
    <row r="599" spans="11:11" x14ac:dyDescent="0.25">
      <c r="K599" s="19"/>
    </row>
    <row r="600" spans="11:11" x14ac:dyDescent="0.25">
      <c r="K600" s="19"/>
    </row>
    <row r="601" spans="11:11" x14ac:dyDescent="0.25">
      <c r="K601" s="19"/>
    </row>
    <row r="602" spans="11:11" x14ac:dyDescent="0.25">
      <c r="K602" s="19"/>
    </row>
    <row r="603" spans="11:11" x14ac:dyDescent="0.25">
      <c r="K603" s="19"/>
    </row>
    <row r="604" spans="11:11" x14ac:dyDescent="0.25">
      <c r="K604" s="19"/>
    </row>
    <row r="605" spans="11:11" x14ac:dyDescent="0.25">
      <c r="K605" s="19"/>
    </row>
    <row r="606" spans="11:11" x14ac:dyDescent="0.25">
      <c r="K606" s="19"/>
    </row>
    <row r="607" spans="11:11" x14ac:dyDescent="0.25">
      <c r="K607" s="19"/>
    </row>
    <row r="608" spans="11:11" x14ac:dyDescent="0.25">
      <c r="K608" s="19"/>
    </row>
    <row r="609" spans="11:11" x14ac:dyDescent="0.25">
      <c r="K609" s="19"/>
    </row>
    <row r="610" spans="11:11" x14ac:dyDescent="0.25">
      <c r="K610" s="19"/>
    </row>
    <row r="611" spans="11:11" x14ac:dyDescent="0.25">
      <c r="K611" s="19"/>
    </row>
    <row r="612" spans="11:11" x14ac:dyDescent="0.25">
      <c r="K612" s="19"/>
    </row>
    <row r="613" spans="11:11" x14ac:dyDescent="0.25">
      <c r="K613" s="19"/>
    </row>
    <row r="614" spans="11:11" x14ac:dyDescent="0.25">
      <c r="K614" s="19"/>
    </row>
    <row r="615" spans="11:11" x14ac:dyDescent="0.25">
      <c r="K615" s="19"/>
    </row>
    <row r="616" spans="11:11" x14ac:dyDescent="0.25">
      <c r="K616" s="19"/>
    </row>
    <row r="617" spans="11:11" x14ac:dyDescent="0.25">
      <c r="K617" s="19"/>
    </row>
    <row r="618" spans="11:11" x14ac:dyDescent="0.25">
      <c r="K618" s="19"/>
    </row>
    <row r="619" spans="11:11" x14ac:dyDescent="0.25">
      <c r="K619" s="19"/>
    </row>
    <row r="620" spans="11:11" x14ac:dyDescent="0.25">
      <c r="K620" s="19"/>
    </row>
    <row r="621" spans="11:11" x14ac:dyDescent="0.25">
      <c r="K621" s="19"/>
    </row>
    <row r="622" spans="11:11" x14ac:dyDescent="0.25">
      <c r="K622" s="19"/>
    </row>
    <row r="623" spans="11:11" x14ac:dyDescent="0.25">
      <c r="K623" s="19"/>
    </row>
    <row r="624" spans="11:11" x14ac:dyDescent="0.25">
      <c r="K624" s="19"/>
    </row>
    <row r="625" spans="11:11" x14ac:dyDescent="0.25">
      <c r="K625" s="19"/>
    </row>
    <row r="626" spans="11:11" x14ac:dyDescent="0.25">
      <c r="K626" s="19"/>
    </row>
    <row r="627" spans="11:11" x14ac:dyDescent="0.25">
      <c r="K627" s="19"/>
    </row>
    <row r="628" spans="11:11" x14ac:dyDescent="0.25">
      <c r="K628" s="19"/>
    </row>
    <row r="629" spans="11:11" x14ac:dyDescent="0.25">
      <c r="K629" s="19"/>
    </row>
    <row r="630" spans="11:11" x14ac:dyDescent="0.25">
      <c r="K630" s="19"/>
    </row>
    <row r="631" spans="11:11" x14ac:dyDescent="0.25">
      <c r="K631" s="19"/>
    </row>
    <row r="632" spans="11:11" x14ac:dyDescent="0.25">
      <c r="K632" s="19"/>
    </row>
    <row r="633" spans="11:11" x14ac:dyDescent="0.25">
      <c r="K633" s="19"/>
    </row>
    <row r="634" spans="11:11" x14ac:dyDescent="0.25">
      <c r="K634" s="19"/>
    </row>
    <row r="635" spans="11:11" x14ac:dyDescent="0.25">
      <c r="K635" s="19"/>
    </row>
    <row r="636" spans="11:11" x14ac:dyDescent="0.25">
      <c r="K636" s="19"/>
    </row>
    <row r="637" spans="11:11" x14ac:dyDescent="0.25">
      <c r="K637" s="19"/>
    </row>
    <row r="638" spans="11:11" x14ac:dyDescent="0.25">
      <c r="K638" s="19"/>
    </row>
    <row r="639" spans="11:11" x14ac:dyDescent="0.25">
      <c r="K639" s="19"/>
    </row>
    <row r="640" spans="11:11" x14ac:dyDescent="0.25">
      <c r="K640" s="19"/>
    </row>
    <row r="641" spans="11:11" x14ac:dyDescent="0.25">
      <c r="K641" s="19"/>
    </row>
    <row r="642" spans="11:11" x14ac:dyDescent="0.25">
      <c r="K642" s="19"/>
    </row>
    <row r="643" spans="11:11" x14ac:dyDescent="0.25">
      <c r="K643" s="19"/>
    </row>
    <row r="644" spans="11:11" x14ac:dyDescent="0.25">
      <c r="K644" s="19"/>
    </row>
    <row r="645" spans="11:11" x14ac:dyDescent="0.25">
      <c r="K645" s="19"/>
    </row>
    <row r="646" spans="11:11" x14ac:dyDescent="0.25">
      <c r="K646" s="19"/>
    </row>
    <row r="647" spans="11:11" x14ac:dyDescent="0.25">
      <c r="K647" s="19"/>
    </row>
    <row r="648" spans="11:11" x14ac:dyDescent="0.25">
      <c r="K648" s="19"/>
    </row>
    <row r="649" spans="11:11" x14ac:dyDescent="0.25">
      <c r="K649" s="19"/>
    </row>
    <row r="650" spans="11:11" x14ac:dyDescent="0.25">
      <c r="K650" s="19"/>
    </row>
    <row r="651" spans="11:11" x14ac:dyDescent="0.25">
      <c r="K651" s="19"/>
    </row>
    <row r="652" spans="11:11" x14ac:dyDescent="0.25">
      <c r="K652" s="19"/>
    </row>
    <row r="653" spans="11:11" x14ac:dyDescent="0.25">
      <c r="K653" s="19"/>
    </row>
    <row r="654" spans="11:11" x14ac:dyDescent="0.25">
      <c r="K654" s="19"/>
    </row>
    <row r="655" spans="11:11" x14ac:dyDescent="0.25">
      <c r="K655" s="19"/>
    </row>
    <row r="656" spans="11:11" x14ac:dyDescent="0.25">
      <c r="K656" s="19"/>
    </row>
    <row r="657" spans="11:11" x14ac:dyDescent="0.25">
      <c r="K657" s="19"/>
    </row>
    <row r="658" spans="11:11" x14ac:dyDescent="0.25">
      <c r="K658" s="19"/>
    </row>
    <row r="659" spans="11:11" x14ac:dyDescent="0.25">
      <c r="K659" s="19"/>
    </row>
    <row r="660" spans="11:11" x14ac:dyDescent="0.25">
      <c r="K660" s="19"/>
    </row>
    <row r="661" spans="11:11" x14ac:dyDescent="0.25">
      <c r="K661" s="19"/>
    </row>
    <row r="662" spans="11:11" x14ac:dyDescent="0.25">
      <c r="K662" s="19"/>
    </row>
    <row r="663" spans="11:11" x14ac:dyDescent="0.25">
      <c r="K663" s="19"/>
    </row>
    <row r="664" spans="11:11" x14ac:dyDescent="0.25">
      <c r="K664" s="19"/>
    </row>
    <row r="665" spans="11:11" x14ac:dyDescent="0.25">
      <c r="K665" s="19"/>
    </row>
    <row r="666" spans="11:11" x14ac:dyDescent="0.25">
      <c r="K666" s="19"/>
    </row>
    <row r="667" spans="11:11" x14ac:dyDescent="0.25">
      <c r="K667" s="19"/>
    </row>
    <row r="668" spans="11:11" x14ac:dyDescent="0.25">
      <c r="K668" s="19"/>
    </row>
    <row r="669" spans="11:11" x14ac:dyDescent="0.25">
      <c r="K669" s="19"/>
    </row>
    <row r="670" spans="11:11" x14ac:dyDescent="0.25">
      <c r="K670" s="19"/>
    </row>
    <row r="671" spans="11:11" x14ac:dyDescent="0.25">
      <c r="K671" s="19"/>
    </row>
    <row r="672" spans="11:11" x14ac:dyDescent="0.25">
      <c r="K672" s="19"/>
    </row>
    <row r="673" spans="11:11" x14ac:dyDescent="0.25">
      <c r="K673" s="19"/>
    </row>
    <row r="674" spans="11:11" x14ac:dyDescent="0.25">
      <c r="K674" s="19"/>
    </row>
    <row r="675" spans="11:11" x14ac:dyDescent="0.25">
      <c r="K675" s="19"/>
    </row>
    <row r="676" spans="11:11" x14ac:dyDescent="0.25">
      <c r="K676" s="19"/>
    </row>
    <row r="677" spans="11:11" x14ac:dyDescent="0.25">
      <c r="K677" s="19"/>
    </row>
    <row r="678" spans="11:11" x14ac:dyDescent="0.25">
      <c r="K678" s="19"/>
    </row>
    <row r="679" spans="11:11" x14ac:dyDescent="0.25">
      <c r="K679" s="19"/>
    </row>
    <row r="680" spans="11:11" x14ac:dyDescent="0.25">
      <c r="K680" s="19"/>
    </row>
    <row r="681" spans="11:11" x14ac:dyDescent="0.25">
      <c r="K681" s="19"/>
    </row>
    <row r="682" spans="11:11" x14ac:dyDescent="0.25">
      <c r="K682" s="19"/>
    </row>
    <row r="683" spans="11:11" x14ac:dyDescent="0.25">
      <c r="K683" s="19"/>
    </row>
    <row r="684" spans="11:11" x14ac:dyDescent="0.25">
      <c r="K684" s="19"/>
    </row>
    <row r="685" spans="11:11" x14ac:dyDescent="0.25">
      <c r="K685" s="19"/>
    </row>
    <row r="686" spans="11:11" x14ac:dyDescent="0.25">
      <c r="K686" s="19"/>
    </row>
    <row r="687" spans="11:11" x14ac:dyDescent="0.25">
      <c r="K687" s="19"/>
    </row>
    <row r="688" spans="11:11" x14ac:dyDescent="0.25">
      <c r="K688" s="19"/>
    </row>
    <row r="689" spans="11:11" x14ac:dyDescent="0.25">
      <c r="K689" s="19"/>
    </row>
    <row r="690" spans="11:11" x14ac:dyDescent="0.25">
      <c r="K690" s="19"/>
    </row>
    <row r="691" spans="11:11" x14ac:dyDescent="0.25">
      <c r="K691" s="19"/>
    </row>
    <row r="692" spans="11:11" x14ac:dyDescent="0.25">
      <c r="K692" s="19"/>
    </row>
    <row r="693" spans="11:11" x14ac:dyDescent="0.25">
      <c r="K693" s="19"/>
    </row>
    <row r="694" spans="11:11" x14ac:dyDescent="0.25">
      <c r="K694" s="19"/>
    </row>
    <row r="695" spans="11:11" x14ac:dyDescent="0.25">
      <c r="K695" s="19"/>
    </row>
    <row r="696" spans="11:11" x14ac:dyDescent="0.25">
      <c r="K696" s="19"/>
    </row>
    <row r="697" spans="11:11" x14ac:dyDescent="0.25">
      <c r="K697" s="19"/>
    </row>
    <row r="698" spans="11:11" x14ac:dyDescent="0.25">
      <c r="K698" s="19"/>
    </row>
    <row r="699" spans="11:11" x14ac:dyDescent="0.25">
      <c r="K699" s="19"/>
    </row>
    <row r="700" spans="11:11" x14ac:dyDescent="0.25">
      <c r="K700" s="19"/>
    </row>
    <row r="701" spans="11:11" x14ac:dyDescent="0.25">
      <c r="K701" s="19"/>
    </row>
    <row r="702" spans="11:11" x14ac:dyDescent="0.25">
      <c r="K702" s="19"/>
    </row>
    <row r="703" spans="11:11" x14ac:dyDescent="0.25">
      <c r="K703" s="19"/>
    </row>
    <row r="704" spans="11:11" x14ac:dyDescent="0.25">
      <c r="K704" s="19"/>
    </row>
    <row r="705" spans="11:11" x14ac:dyDescent="0.25">
      <c r="K705" s="19"/>
    </row>
    <row r="706" spans="11:11" x14ac:dyDescent="0.25">
      <c r="K706" s="19"/>
    </row>
    <row r="707" spans="11:11" x14ac:dyDescent="0.25">
      <c r="K707" s="19"/>
    </row>
    <row r="708" spans="11:11" x14ac:dyDescent="0.25">
      <c r="K708" s="19"/>
    </row>
    <row r="709" spans="11:11" x14ac:dyDescent="0.25">
      <c r="K709" s="19"/>
    </row>
    <row r="710" spans="11:11" x14ac:dyDescent="0.25">
      <c r="K710" s="19"/>
    </row>
    <row r="711" spans="11:11" x14ac:dyDescent="0.25">
      <c r="K711" s="19"/>
    </row>
    <row r="712" spans="11:11" x14ac:dyDescent="0.25">
      <c r="K712" s="19"/>
    </row>
    <row r="713" spans="11:11" x14ac:dyDescent="0.25">
      <c r="K713" s="19"/>
    </row>
    <row r="714" spans="11:11" x14ac:dyDescent="0.25">
      <c r="K714" s="19"/>
    </row>
    <row r="715" spans="11:11" x14ac:dyDescent="0.25">
      <c r="K715" s="19"/>
    </row>
    <row r="716" spans="11:11" x14ac:dyDescent="0.25">
      <c r="K716" s="19"/>
    </row>
    <row r="717" spans="11:11" x14ac:dyDescent="0.25">
      <c r="K717" s="19"/>
    </row>
    <row r="718" spans="11:11" x14ac:dyDescent="0.25">
      <c r="K718" s="19"/>
    </row>
    <row r="719" spans="11:11" x14ac:dyDescent="0.25">
      <c r="K719" s="19"/>
    </row>
    <row r="720" spans="11:11" x14ac:dyDescent="0.25">
      <c r="K720" s="19"/>
    </row>
    <row r="721" spans="11:11" x14ac:dyDescent="0.25">
      <c r="K721" s="19"/>
    </row>
    <row r="722" spans="11:11" x14ac:dyDescent="0.25">
      <c r="K722" s="19"/>
    </row>
    <row r="723" spans="11:11" x14ac:dyDescent="0.25">
      <c r="K723" s="19"/>
    </row>
    <row r="724" spans="11:11" x14ac:dyDescent="0.25">
      <c r="K724" s="19"/>
    </row>
    <row r="725" spans="11:11" x14ac:dyDescent="0.25">
      <c r="K725" s="19"/>
    </row>
    <row r="726" spans="11:11" x14ac:dyDescent="0.25">
      <c r="K726" s="19"/>
    </row>
    <row r="727" spans="11:11" x14ac:dyDescent="0.25">
      <c r="K727" s="19"/>
    </row>
    <row r="728" spans="11:11" x14ac:dyDescent="0.25">
      <c r="K728" s="19"/>
    </row>
    <row r="729" spans="11:11" x14ac:dyDescent="0.25">
      <c r="K729" s="19"/>
    </row>
    <row r="730" spans="11:11" x14ac:dyDescent="0.25">
      <c r="K730" s="19"/>
    </row>
    <row r="731" spans="11:11" x14ac:dyDescent="0.25">
      <c r="K731" s="19"/>
    </row>
    <row r="732" spans="11:11" x14ac:dyDescent="0.25">
      <c r="K732" s="19"/>
    </row>
    <row r="733" spans="11:11" x14ac:dyDescent="0.25">
      <c r="K733" s="19"/>
    </row>
    <row r="734" spans="11:11" x14ac:dyDescent="0.25">
      <c r="K734" s="19"/>
    </row>
    <row r="735" spans="11:11" x14ac:dyDescent="0.25">
      <c r="K735" s="19"/>
    </row>
    <row r="736" spans="11:11" x14ac:dyDescent="0.25">
      <c r="K736" s="19"/>
    </row>
    <row r="737" spans="11:11" x14ac:dyDescent="0.25">
      <c r="K737" s="19"/>
    </row>
    <row r="738" spans="11:11" x14ac:dyDescent="0.25">
      <c r="K738" s="19"/>
    </row>
    <row r="739" spans="11:11" x14ac:dyDescent="0.25">
      <c r="K739" s="19"/>
    </row>
    <row r="740" spans="11:11" x14ac:dyDescent="0.25">
      <c r="K740" s="19"/>
    </row>
    <row r="741" spans="11:11" x14ac:dyDescent="0.25">
      <c r="K741" s="19"/>
    </row>
    <row r="742" spans="11:11" x14ac:dyDescent="0.25">
      <c r="K742" s="19"/>
    </row>
    <row r="743" spans="11:11" x14ac:dyDescent="0.25">
      <c r="K743" s="19"/>
    </row>
    <row r="744" spans="11:11" x14ac:dyDescent="0.25">
      <c r="K744" s="19"/>
    </row>
    <row r="745" spans="11:11" x14ac:dyDescent="0.25">
      <c r="K745" s="19"/>
    </row>
    <row r="746" spans="11:11" x14ac:dyDescent="0.25">
      <c r="K746" s="19"/>
    </row>
    <row r="747" spans="11:11" x14ac:dyDescent="0.25">
      <c r="K747" s="19"/>
    </row>
    <row r="748" spans="11:11" x14ac:dyDescent="0.25">
      <c r="K748" s="19"/>
    </row>
    <row r="749" spans="11:11" x14ac:dyDescent="0.25">
      <c r="K749" s="19"/>
    </row>
    <row r="750" spans="11:11" x14ac:dyDescent="0.25">
      <c r="K750" s="19"/>
    </row>
    <row r="751" spans="11:11" x14ac:dyDescent="0.25">
      <c r="K751" s="19"/>
    </row>
    <row r="752" spans="11:11" x14ac:dyDescent="0.25">
      <c r="K752" s="19"/>
    </row>
    <row r="753" spans="11:11" x14ac:dyDescent="0.25">
      <c r="K753" s="19"/>
    </row>
    <row r="754" spans="11:11" x14ac:dyDescent="0.25">
      <c r="K754" s="19"/>
    </row>
    <row r="755" spans="11:11" x14ac:dyDescent="0.25">
      <c r="K755" s="19"/>
    </row>
    <row r="756" spans="11:11" x14ac:dyDescent="0.25">
      <c r="K756" s="19"/>
    </row>
    <row r="757" spans="11:11" x14ac:dyDescent="0.25">
      <c r="K757" s="19"/>
    </row>
    <row r="758" spans="11:11" x14ac:dyDescent="0.25">
      <c r="K758" s="19"/>
    </row>
    <row r="759" spans="11:11" x14ac:dyDescent="0.25">
      <c r="K759" s="19"/>
    </row>
    <row r="760" spans="11:11" x14ac:dyDescent="0.25">
      <c r="K760" s="19"/>
    </row>
    <row r="761" spans="11:11" x14ac:dyDescent="0.25">
      <c r="K761" s="19"/>
    </row>
    <row r="762" spans="11:11" x14ac:dyDescent="0.25">
      <c r="K762" s="19"/>
    </row>
    <row r="763" spans="11:11" x14ac:dyDescent="0.25">
      <c r="K763" s="19"/>
    </row>
    <row r="764" spans="11:11" x14ac:dyDescent="0.25">
      <c r="K764" s="19"/>
    </row>
    <row r="765" spans="11:11" x14ac:dyDescent="0.25">
      <c r="K765" s="19"/>
    </row>
    <row r="766" spans="11:11" x14ac:dyDescent="0.25">
      <c r="K766" s="19"/>
    </row>
    <row r="767" spans="11:11" x14ac:dyDescent="0.25">
      <c r="K767" s="19"/>
    </row>
    <row r="768" spans="11:11" x14ac:dyDescent="0.25">
      <c r="K768" s="19"/>
    </row>
    <row r="769" spans="11:11" x14ac:dyDescent="0.25">
      <c r="K769" s="19"/>
    </row>
    <row r="770" spans="11:11" x14ac:dyDescent="0.25">
      <c r="K770" s="19"/>
    </row>
    <row r="771" spans="11:11" x14ac:dyDescent="0.25">
      <c r="K771" s="19"/>
    </row>
    <row r="772" spans="11:11" x14ac:dyDescent="0.25">
      <c r="K772" s="19"/>
    </row>
    <row r="773" spans="11:11" x14ac:dyDescent="0.25">
      <c r="K773" s="19"/>
    </row>
    <row r="774" spans="11:11" x14ac:dyDescent="0.25">
      <c r="K774" s="19"/>
    </row>
    <row r="775" spans="11:11" x14ac:dyDescent="0.25">
      <c r="K775" s="19"/>
    </row>
    <row r="776" spans="11:11" x14ac:dyDescent="0.25">
      <c r="K776" s="19"/>
    </row>
    <row r="777" spans="11:11" x14ac:dyDescent="0.25">
      <c r="K777" s="19"/>
    </row>
    <row r="778" spans="11:11" x14ac:dyDescent="0.25">
      <c r="K778" s="19"/>
    </row>
    <row r="779" spans="11:11" x14ac:dyDescent="0.25">
      <c r="K779" s="19"/>
    </row>
    <row r="780" spans="11:11" x14ac:dyDescent="0.25">
      <c r="K780" s="19"/>
    </row>
    <row r="781" spans="11:11" x14ac:dyDescent="0.25">
      <c r="K781" s="19"/>
    </row>
    <row r="782" spans="11:11" x14ac:dyDescent="0.25">
      <c r="K782" s="19"/>
    </row>
    <row r="783" spans="11:11" x14ac:dyDescent="0.25">
      <c r="K783" s="19"/>
    </row>
    <row r="784" spans="11:11" x14ac:dyDescent="0.25">
      <c r="K784" s="19"/>
    </row>
    <row r="785" spans="11:11" x14ac:dyDescent="0.25">
      <c r="K785" s="19"/>
    </row>
    <row r="786" spans="11:11" x14ac:dyDescent="0.25">
      <c r="K786" s="19"/>
    </row>
    <row r="787" spans="11:11" x14ac:dyDescent="0.25">
      <c r="K787" s="19"/>
    </row>
    <row r="788" spans="11:11" x14ac:dyDescent="0.25">
      <c r="K788" s="19"/>
    </row>
    <row r="789" spans="11:11" x14ac:dyDescent="0.25">
      <c r="K789" s="19"/>
    </row>
    <row r="790" spans="11:11" x14ac:dyDescent="0.25">
      <c r="K790" s="19"/>
    </row>
    <row r="791" spans="11:11" x14ac:dyDescent="0.25">
      <c r="K791" s="19"/>
    </row>
    <row r="792" spans="11:11" x14ac:dyDescent="0.25">
      <c r="K792" s="19"/>
    </row>
    <row r="793" spans="11:11" x14ac:dyDescent="0.25">
      <c r="K793" s="19"/>
    </row>
    <row r="794" spans="11:11" x14ac:dyDescent="0.25">
      <c r="K794" s="19"/>
    </row>
    <row r="795" spans="11:11" x14ac:dyDescent="0.25">
      <c r="K795" s="19"/>
    </row>
    <row r="796" spans="11:11" x14ac:dyDescent="0.25">
      <c r="K796" s="19"/>
    </row>
    <row r="797" spans="11:11" x14ac:dyDescent="0.25">
      <c r="K797" s="19"/>
    </row>
    <row r="798" spans="11:11" x14ac:dyDescent="0.25">
      <c r="K798" s="19"/>
    </row>
    <row r="799" spans="11:11" x14ac:dyDescent="0.25">
      <c r="K799" s="19"/>
    </row>
    <row r="800" spans="11:11" x14ac:dyDescent="0.25">
      <c r="K800" s="19"/>
    </row>
    <row r="801" spans="11:11" x14ac:dyDescent="0.25">
      <c r="K801" s="19"/>
    </row>
    <row r="802" spans="11:11" x14ac:dyDescent="0.25">
      <c r="K802" s="19"/>
    </row>
    <row r="803" spans="11:11" x14ac:dyDescent="0.25">
      <c r="K803" s="19"/>
    </row>
    <row r="804" spans="11:11" x14ac:dyDescent="0.25">
      <c r="K804" s="19"/>
    </row>
    <row r="805" spans="11:11" x14ac:dyDescent="0.25">
      <c r="K805" s="19"/>
    </row>
    <row r="806" spans="11:11" x14ac:dyDescent="0.25">
      <c r="K806" s="19"/>
    </row>
    <row r="807" spans="11:11" x14ac:dyDescent="0.25">
      <c r="K807" s="19"/>
    </row>
    <row r="808" spans="11:11" x14ac:dyDescent="0.25">
      <c r="K808" s="19"/>
    </row>
    <row r="809" spans="11:11" x14ac:dyDescent="0.25">
      <c r="K809" s="19"/>
    </row>
    <row r="810" spans="11:11" x14ac:dyDescent="0.25">
      <c r="K810" s="19"/>
    </row>
    <row r="811" spans="11:11" x14ac:dyDescent="0.25">
      <c r="K811" s="19"/>
    </row>
    <row r="812" spans="11:11" x14ac:dyDescent="0.25">
      <c r="K812" s="19"/>
    </row>
    <row r="813" spans="11:11" x14ac:dyDescent="0.25">
      <c r="K813" s="19"/>
    </row>
    <row r="814" spans="11:11" x14ac:dyDescent="0.25">
      <c r="K814" s="19"/>
    </row>
    <row r="815" spans="11:11" x14ac:dyDescent="0.25">
      <c r="K815" s="19"/>
    </row>
    <row r="816" spans="11:11" x14ac:dyDescent="0.25">
      <c r="K816" s="19"/>
    </row>
    <row r="817" spans="11:11" x14ac:dyDescent="0.25">
      <c r="K817" s="19"/>
    </row>
    <row r="818" spans="11:11" x14ac:dyDescent="0.25">
      <c r="K818" s="19"/>
    </row>
    <row r="819" spans="11:11" x14ac:dyDescent="0.25">
      <c r="K819" s="19"/>
    </row>
    <row r="820" spans="11:11" x14ac:dyDescent="0.25">
      <c r="K820" s="19"/>
    </row>
    <row r="821" spans="11:11" x14ac:dyDescent="0.25">
      <c r="K821" s="19"/>
    </row>
    <row r="822" spans="11:11" x14ac:dyDescent="0.25">
      <c r="K822" s="19"/>
    </row>
    <row r="823" spans="11:11" x14ac:dyDescent="0.25">
      <c r="K823" s="19"/>
    </row>
    <row r="824" spans="11:11" x14ac:dyDescent="0.25">
      <c r="K824" s="19"/>
    </row>
    <row r="825" spans="11:11" x14ac:dyDescent="0.25">
      <c r="K825" s="19"/>
    </row>
    <row r="826" spans="11:11" x14ac:dyDescent="0.25">
      <c r="K826" s="19"/>
    </row>
    <row r="827" spans="11:11" x14ac:dyDescent="0.25">
      <c r="K827" s="19"/>
    </row>
    <row r="828" spans="11:11" x14ac:dyDescent="0.25">
      <c r="K828" s="19"/>
    </row>
    <row r="829" spans="11:11" x14ac:dyDescent="0.25">
      <c r="K829" s="19"/>
    </row>
    <row r="830" spans="11:11" x14ac:dyDescent="0.25">
      <c r="K830" s="19"/>
    </row>
    <row r="831" spans="11:11" x14ac:dyDescent="0.25">
      <c r="K831" s="19"/>
    </row>
    <row r="832" spans="11:11" x14ac:dyDescent="0.25">
      <c r="K832" s="19"/>
    </row>
    <row r="833" spans="11:11" x14ac:dyDescent="0.25">
      <c r="K833" s="19"/>
    </row>
    <row r="834" spans="11:11" x14ac:dyDescent="0.25">
      <c r="K834" s="19"/>
    </row>
    <row r="835" spans="11:11" x14ac:dyDescent="0.25">
      <c r="K835" s="19"/>
    </row>
    <row r="836" spans="11:11" x14ac:dyDescent="0.25">
      <c r="K836" s="19"/>
    </row>
    <row r="837" spans="11:11" x14ac:dyDescent="0.25">
      <c r="K837" s="19"/>
    </row>
    <row r="838" spans="11:11" x14ac:dyDescent="0.25">
      <c r="K838" s="19"/>
    </row>
    <row r="839" spans="11:11" x14ac:dyDescent="0.25">
      <c r="K839" s="19"/>
    </row>
    <row r="840" spans="11:11" x14ac:dyDescent="0.25">
      <c r="K840" s="19"/>
    </row>
    <row r="841" spans="11:11" x14ac:dyDescent="0.25">
      <c r="K841" s="19"/>
    </row>
    <row r="842" spans="11:11" x14ac:dyDescent="0.25">
      <c r="K842" s="19"/>
    </row>
    <row r="843" spans="11:11" x14ac:dyDescent="0.25">
      <c r="K843" s="19"/>
    </row>
    <row r="844" spans="11:11" x14ac:dyDescent="0.25">
      <c r="K844" s="19"/>
    </row>
    <row r="845" spans="11:11" x14ac:dyDescent="0.25">
      <c r="K845" s="19"/>
    </row>
    <row r="846" spans="11:11" x14ac:dyDescent="0.25">
      <c r="K846" s="19"/>
    </row>
    <row r="847" spans="11:11" x14ac:dyDescent="0.25">
      <c r="K847" s="19"/>
    </row>
    <row r="848" spans="11:11" x14ac:dyDescent="0.25">
      <c r="K848" s="19"/>
    </row>
    <row r="849" spans="11:11" x14ac:dyDescent="0.25">
      <c r="K849" s="19"/>
    </row>
    <row r="850" spans="11:11" x14ac:dyDescent="0.25">
      <c r="K850" s="19"/>
    </row>
    <row r="851" spans="11:11" x14ac:dyDescent="0.25">
      <c r="K851" s="19"/>
    </row>
    <row r="852" spans="11:11" x14ac:dyDescent="0.25">
      <c r="K852" s="19"/>
    </row>
    <row r="853" spans="11:11" x14ac:dyDescent="0.25">
      <c r="K853" s="19"/>
    </row>
    <row r="854" spans="11:11" x14ac:dyDescent="0.25">
      <c r="K854" s="19"/>
    </row>
    <row r="855" spans="11:11" x14ac:dyDescent="0.25">
      <c r="K855" s="19"/>
    </row>
    <row r="856" spans="11:11" x14ac:dyDescent="0.25">
      <c r="K856" s="19"/>
    </row>
    <row r="857" spans="11:11" x14ac:dyDescent="0.25">
      <c r="K857" s="19"/>
    </row>
    <row r="858" spans="11:11" x14ac:dyDescent="0.25">
      <c r="K858" s="19"/>
    </row>
    <row r="859" spans="11:11" x14ac:dyDescent="0.25">
      <c r="K859" s="19"/>
    </row>
    <row r="860" spans="11:11" x14ac:dyDescent="0.25">
      <c r="K860" s="19"/>
    </row>
    <row r="861" spans="11:11" x14ac:dyDescent="0.25">
      <c r="K861" s="19"/>
    </row>
    <row r="862" spans="11:11" x14ac:dyDescent="0.25">
      <c r="K862" s="19"/>
    </row>
    <row r="863" spans="11:11" x14ac:dyDescent="0.25">
      <c r="K863" s="19"/>
    </row>
    <row r="864" spans="11:11" x14ac:dyDescent="0.25">
      <c r="K864" s="19"/>
    </row>
    <row r="865" spans="11:11" x14ac:dyDescent="0.25">
      <c r="K865" s="19"/>
    </row>
    <row r="866" spans="11:11" x14ac:dyDescent="0.25">
      <c r="K866" s="19"/>
    </row>
    <row r="867" spans="11:11" x14ac:dyDescent="0.25">
      <c r="K867" s="19"/>
    </row>
    <row r="868" spans="11:11" x14ac:dyDescent="0.25">
      <c r="K868" s="19"/>
    </row>
    <row r="869" spans="11:11" x14ac:dyDescent="0.25">
      <c r="K869" s="19"/>
    </row>
    <row r="870" spans="11:11" x14ac:dyDescent="0.25">
      <c r="K870" s="19"/>
    </row>
    <row r="871" spans="11:11" x14ac:dyDescent="0.25">
      <c r="K871" s="19"/>
    </row>
    <row r="872" spans="11:11" x14ac:dyDescent="0.25">
      <c r="K872" s="19"/>
    </row>
    <row r="873" spans="11:11" x14ac:dyDescent="0.25">
      <c r="K873" s="19"/>
    </row>
    <row r="874" spans="11:11" x14ac:dyDescent="0.25">
      <c r="K874" s="19"/>
    </row>
    <row r="875" spans="11:11" x14ac:dyDescent="0.25">
      <c r="K875" s="19"/>
    </row>
    <row r="876" spans="11:11" x14ac:dyDescent="0.25">
      <c r="K876" s="19"/>
    </row>
    <row r="877" spans="11:11" x14ac:dyDescent="0.25">
      <c r="K877" s="19"/>
    </row>
    <row r="878" spans="11:11" x14ac:dyDescent="0.25">
      <c r="K878" s="19"/>
    </row>
    <row r="879" spans="11:11" x14ac:dyDescent="0.25">
      <c r="K879" s="19"/>
    </row>
    <row r="880" spans="11:11" x14ac:dyDescent="0.25">
      <c r="K880" s="19"/>
    </row>
    <row r="881" spans="11:11" x14ac:dyDescent="0.25">
      <c r="K881" s="19"/>
    </row>
    <row r="882" spans="11:11" x14ac:dyDescent="0.25">
      <c r="K882" s="19"/>
    </row>
    <row r="883" spans="11:11" x14ac:dyDescent="0.25">
      <c r="K883" s="19"/>
    </row>
    <row r="884" spans="11:11" x14ac:dyDescent="0.25">
      <c r="K884" s="19"/>
    </row>
    <row r="885" spans="11:11" x14ac:dyDescent="0.25">
      <c r="K885" s="19"/>
    </row>
    <row r="886" spans="11:11" x14ac:dyDescent="0.25">
      <c r="K886" s="19"/>
    </row>
    <row r="887" spans="11:11" x14ac:dyDescent="0.25">
      <c r="K887" s="19"/>
    </row>
    <row r="888" spans="11:11" x14ac:dyDescent="0.25">
      <c r="K888" s="19"/>
    </row>
    <row r="889" spans="11:11" x14ac:dyDescent="0.25">
      <c r="K889" s="19"/>
    </row>
    <row r="890" spans="11:11" x14ac:dyDescent="0.25">
      <c r="K890" s="19"/>
    </row>
    <row r="891" spans="11:11" x14ac:dyDescent="0.25">
      <c r="K891" s="19"/>
    </row>
    <row r="892" spans="11:11" x14ac:dyDescent="0.25">
      <c r="K892" s="19"/>
    </row>
    <row r="893" spans="11:11" x14ac:dyDescent="0.25">
      <c r="K893" s="19"/>
    </row>
    <row r="894" spans="11:11" x14ac:dyDescent="0.25">
      <c r="K894" s="19"/>
    </row>
    <row r="895" spans="11:11" x14ac:dyDescent="0.25">
      <c r="K895" s="19"/>
    </row>
    <row r="896" spans="11:11" x14ac:dyDescent="0.25">
      <c r="K896" s="19"/>
    </row>
    <row r="897" spans="11:11" x14ac:dyDescent="0.25">
      <c r="K897" s="19"/>
    </row>
    <row r="898" spans="11:11" x14ac:dyDescent="0.25">
      <c r="K898" s="19"/>
    </row>
    <row r="899" spans="11:11" x14ac:dyDescent="0.25">
      <c r="K899" s="19"/>
    </row>
    <row r="900" spans="11:11" x14ac:dyDescent="0.25">
      <c r="K900" s="19"/>
    </row>
    <row r="901" spans="11:11" x14ac:dyDescent="0.25">
      <c r="K901" s="19"/>
    </row>
    <row r="902" spans="11:11" x14ac:dyDescent="0.25">
      <c r="K902" s="19"/>
    </row>
    <row r="903" spans="11:11" x14ac:dyDescent="0.25">
      <c r="K903" s="19"/>
    </row>
    <row r="904" spans="11:11" x14ac:dyDescent="0.25">
      <c r="K904" s="19"/>
    </row>
    <row r="905" spans="11:11" x14ac:dyDescent="0.25">
      <c r="K905" s="19"/>
    </row>
    <row r="906" spans="11:11" x14ac:dyDescent="0.25">
      <c r="K906" s="19"/>
    </row>
    <row r="907" spans="11:11" x14ac:dyDescent="0.25">
      <c r="K907" s="19"/>
    </row>
    <row r="908" spans="11:11" x14ac:dyDescent="0.25">
      <c r="K908" s="19"/>
    </row>
    <row r="909" spans="11:11" x14ac:dyDescent="0.25">
      <c r="K909" s="19"/>
    </row>
    <row r="910" spans="11:11" x14ac:dyDescent="0.25">
      <c r="K910" s="19"/>
    </row>
    <row r="911" spans="11:11" x14ac:dyDescent="0.25">
      <c r="K911" s="19"/>
    </row>
    <row r="912" spans="11:11" x14ac:dyDescent="0.25">
      <c r="K912" s="19"/>
    </row>
    <row r="913" spans="11:11" x14ac:dyDescent="0.25">
      <c r="K913" s="19"/>
    </row>
    <row r="914" spans="11:11" x14ac:dyDescent="0.25">
      <c r="K914" s="19"/>
    </row>
    <row r="915" spans="11:11" x14ac:dyDescent="0.25">
      <c r="K915" s="19"/>
    </row>
    <row r="916" spans="11:11" x14ac:dyDescent="0.25">
      <c r="K916" s="19"/>
    </row>
    <row r="917" spans="11:11" x14ac:dyDescent="0.25">
      <c r="K917" s="19"/>
    </row>
    <row r="918" spans="11:11" x14ac:dyDescent="0.25">
      <c r="K918" s="19"/>
    </row>
    <row r="919" spans="11:11" x14ac:dyDescent="0.25">
      <c r="K919" s="19"/>
    </row>
    <row r="920" spans="11:11" x14ac:dyDescent="0.25">
      <c r="K920" s="19"/>
    </row>
    <row r="921" spans="11:11" x14ac:dyDescent="0.25">
      <c r="K921" s="19"/>
    </row>
    <row r="922" spans="11:11" x14ac:dyDescent="0.25">
      <c r="K922" s="19"/>
    </row>
    <row r="923" spans="11:11" x14ac:dyDescent="0.25">
      <c r="K923" s="19"/>
    </row>
    <row r="924" spans="11:11" x14ac:dyDescent="0.25">
      <c r="K924" s="19"/>
    </row>
    <row r="925" spans="11:11" x14ac:dyDescent="0.25">
      <c r="K925" s="19"/>
    </row>
    <row r="926" spans="11:11" x14ac:dyDescent="0.25">
      <c r="K926" s="19"/>
    </row>
    <row r="927" spans="11:11" x14ac:dyDescent="0.25">
      <c r="K927" s="19"/>
    </row>
    <row r="928" spans="11:11" x14ac:dyDescent="0.25">
      <c r="K928" s="19"/>
    </row>
    <row r="929" spans="11:11" x14ac:dyDescent="0.25">
      <c r="K929" s="19"/>
    </row>
    <row r="930" spans="11:11" x14ac:dyDescent="0.25">
      <c r="K930" s="19"/>
    </row>
    <row r="931" spans="11:11" x14ac:dyDescent="0.25">
      <c r="K931" s="19"/>
    </row>
    <row r="932" spans="11:11" x14ac:dyDescent="0.25">
      <c r="K932" s="19"/>
    </row>
    <row r="933" spans="11:11" x14ac:dyDescent="0.25">
      <c r="K933" s="19"/>
    </row>
    <row r="934" spans="11:11" x14ac:dyDescent="0.25">
      <c r="K934" s="19"/>
    </row>
    <row r="935" spans="11:11" x14ac:dyDescent="0.25">
      <c r="K935" s="19"/>
    </row>
    <row r="936" spans="11:11" x14ac:dyDescent="0.25">
      <c r="K936" s="19"/>
    </row>
    <row r="937" spans="11:11" x14ac:dyDescent="0.25">
      <c r="K937" s="19"/>
    </row>
    <row r="938" spans="11:11" x14ac:dyDescent="0.25">
      <c r="K938" s="19"/>
    </row>
    <row r="939" spans="11:11" x14ac:dyDescent="0.25">
      <c r="K939" s="19"/>
    </row>
    <row r="940" spans="11:11" x14ac:dyDescent="0.25">
      <c r="K940" s="19"/>
    </row>
    <row r="941" spans="11:11" x14ac:dyDescent="0.25">
      <c r="K941" s="19"/>
    </row>
    <row r="942" spans="11:11" x14ac:dyDescent="0.25">
      <c r="K942" s="19"/>
    </row>
    <row r="943" spans="11:11" x14ac:dyDescent="0.25">
      <c r="K943" s="19"/>
    </row>
    <row r="944" spans="11:11" x14ac:dyDescent="0.25">
      <c r="K944" s="19"/>
    </row>
    <row r="945" spans="11:11" x14ac:dyDescent="0.25">
      <c r="K945" s="19"/>
    </row>
    <row r="946" spans="11:11" x14ac:dyDescent="0.25">
      <c r="K946" s="19"/>
    </row>
    <row r="947" spans="11:11" x14ac:dyDescent="0.25">
      <c r="K947" s="19"/>
    </row>
    <row r="948" spans="11:11" x14ac:dyDescent="0.25">
      <c r="K948" s="19"/>
    </row>
    <row r="949" spans="11:11" x14ac:dyDescent="0.25">
      <c r="K949" s="19"/>
    </row>
    <row r="950" spans="11:11" x14ac:dyDescent="0.25">
      <c r="K950" s="19"/>
    </row>
    <row r="951" spans="11:11" x14ac:dyDescent="0.25">
      <c r="K951" s="19"/>
    </row>
    <row r="952" spans="11:11" x14ac:dyDescent="0.25">
      <c r="K952" s="19"/>
    </row>
    <row r="953" spans="11:11" x14ac:dyDescent="0.25">
      <c r="K953" s="19"/>
    </row>
    <row r="954" spans="11:11" x14ac:dyDescent="0.25">
      <c r="K954" s="19"/>
    </row>
    <row r="955" spans="11:11" x14ac:dyDescent="0.25">
      <c r="K955" s="19"/>
    </row>
    <row r="956" spans="11:11" x14ac:dyDescent="0.25">
      <c r="K956" s="19"/>
    </row>
    <row r="957" spans="11:11" x14ac:dyDescent="0.25">
      <c r="K957" s="19"/>
    </row>
    <row r="958" spans="11:11" x14ac:dyDescent="0.25">
      <c r="K958" s="19"/>
    </row>
    <row r="959" spans="11:11" x14ac:dyDescent="0.25">
      <c r="K959" s="19"/>
    </row>
    <row r="960" spans="11:11" x14ac:dyDescent="0.25">
      <c r="K960" s="19"/>
    </row>
    <row r="961" spans="11:11" x14ac:dyDescent="0.25">
      <c r="K961" s="19"/>
    </row>
    <row r="962" spans="11:11" x14ac:dyDescent="0.25">
      <c r="K962" s="19"/>
    </row>
    <row r="963" spans="11:11" x14ac:dyDescent="0.25">
      <c r="K963" s="19"/>
    </row>
    <row r="964" spans="11:11" x14ac:dyDescent="0.25">
      <c r="K964" s="19"/>
    </row>
    <row r="965" spans="11:11" x14ac:dyDescent="0.25">
      <c r="K965" s="19"/>
    </row>
    <row r="966" spans="11:11" x14ac:dyDescent="0.25">
      <c r="K966" s="19"/>
    </row>
    <row r="967" spans="11:11" x14ac:dyDescent="0.25">
      <c r="K967" s="19"/>
    </row>
    <row r="968" spans="11:11" x14ac:dyDescent="0.25">
      <c r="K968" s="19"/>
    </row>
    <row r="969" spans="11:11" x14ac:dyDescent="0.25">
      <c r="K969" s="19"/>
    </row>
    <row r="970" spans="11:11" x14ac:dyDescent="0.25">
      <c r="K970" s="19"/>
    </row>
    <row r="971" spans="11:11" x14ac:dyDescent="0.25">
      <c r="K971" s="19"/>
    </row>
    <row r="972" spans="11:11" x14ac:dyDescent="0.25">
      <c r="K972" s="19"/>
    </row>
    <row r="973" spans="11:11" x14ac:dyDescent="0.25">
      <c r="K973" s="19"/>
    </row>
    <row r="974" spans="11:11" x14ac:dyDescent="0.25">
      <c r="K974" s="19"/>
    </row>
    <row r="975" spans="11:11" x14ac:dyDescent="0.25">
      <c r="K975" s="19"/>
    </row>
    <row r="976" spans="11:11" x14ac:dyDescent="0.25">
      <c r="K976" s="19"/>
    </row>
    <row r="977" spans="11:11" x14ac:dyDescent="0.25">
      <c r="K977" s="19"/>
    </row>
    <row r="978" spans="11:11" x14ac:dyDescent="0.25">
      <c r="K978" s="19"/>
    </row>
    <row r="979" spans="11:11" x14ac:dyDescent="0.25">
      <c r="K979" s="19"/>
    </row>
    <row r="980" spans="11:11" x14ac:dyDescent="0.25">
      <c r="K980" s="19"/>
    </row>
    <row r="981" spans="11:11" x14ac:dyDescent="0.25">
      <c r="K981" s="19"/>
    </row>
    <row r="982" spans="11:11" x14ac:dyDescent="0.25">
      <c r="K982" s="19"/>
    </row>
    <row r="983" spans="11:11" x14ac:dyDescent="0.25">
      <c r="K983" s="19"/>
    </row>
    <row r="984" spans="11:11" x14ac:dyDescent="0.25">
      <c r="K984" s="19"/>
    </row>
    <row r="985" spans="11:11" x14ac:dyDescent="0.25">
      <c r="K985" s="19"/>
    </row>
    <row r="986" spans="11:11" x14ac:dyDescent="0.25">
      <c r="K986" s="19"/>
    </row>
    <row r="987" spans="11:11" x14ac:dyDescent="0.25">
      <c r="K987" s="19"/>
    </row>
    <row r="988" spans="11:11" x14ac:dyDescent="0.25">
      <c r="K988" s="19"/>
    </row>
    <row r="989" spans="11:11" x14ac:dyDescent="0.25">
      <c r="K989" s="19"/>
    </row>
    <row r="990" spans="11:11" x14ac:dyDescent="0.25">
      <c r="K990" s="19"/>
    </row>
    <row r="991" spans="11:11" x14ac:dyDescent="0.25">
      <c r="K991" s="19"/>
    </row>
    <row r="992" spans="11:11" x14ac:dyDescent="0.25">
      <c r="K992" s="19"/>
    </row>
    <row r="993" spans="11:11" x14ac:dyDescent="0.25">
      <c r="K993" s="19"/>
    </row>
    <row r="994" spans="11:11" x14ac:dyDescent="0.25">
      <c r="K994" s="19"/>
    </row>
    <row r="995" spans="11:11" x14ac:dyDescent="0.25">
      <c r="K995" s="19"/>
    </row>
    <row r="996" spans="11:11" x14ac:dyDescent="0.25">
      <c r="K996" s="19"/>
    </row>
    <row r="997" spans="11:11" x14ac:dyDescent="0.25">
      <c r="K997" s="19"/>
    </row>
    <row r="998" spans="11:11" x14ac:dyDescent="0.25">
      <c r="K998" s="19"/>
    </row>
    <row r="999" spans="11:11" x14ac:dyDescent="0.25">
      <c r="K999" s="19"/>
    </row>
    <row r="1000" spans="11:11" x14ac:dyDescent="0.25">
      <c r="K1000" s="19"/>
    </row>
    <row r="1001" spans="11:11" x14ac:dyDescent="0.25">
      <c r="K1001" s="19"/>
    </row>
    <row r="1002" spans="11:11" x14ac:dyDescent="0.25">
      <c r="K1002" s="19"/>
    </row>
    <row r="1003" spans="11:11" x14ac:dyDescent="0.25">
      <c r="K1003" s="19"/>
    </row>
    <row r="1004" spans="11:11" x14ac:dyDescent="0.25">
      <c r="K1004" s="19"/>
    </row>
    <row r="1005" spans="11:11" x14ac:dyDescent="0.25">
      <c r="K1005" s="19"/>
    </row>
    <row r="1006" spans="11:11" x14ac:dyDescent="0.25">
      <c r="K1006" s="19"/>
    </row>
    <row r="1007" spans="11:11" x14ac:dyDescent="0.25">
      <c r="K1007" s="19"/>
    </row>
    <row r="1008" spans="11:11" x14ac:dyDescent="0.25">
      <c r="K1008" s="19"/>
    </row>
    <row r="1009" spans="11:11" x14ac:dyDescent="0.25">
      <c r="K1009" s="19"/>
    </row>
    <row r="1010" spans="11:11" x14ac:dyDescent="0.25">
      <c r="K1010" s="19"/>
    </row>
    <row r="1011" spans="11:11" x14ac:dyDescent="0.25">
      <c r="K1011" s="19"/>
    </row>
    <row r="1012" spans="11:11" x14ac:dyDescent="0.25">
      <c r="K1012" s="19"/>
    </row>
    <row r="1013" spans="11:11" x14ac:dyDescent="0.25">
      <c r="K1013" s="19"/>
    </row>
    <row r="1014" spans="11:11" x14ac:dyDescent="0.25">
      <c r="K1014" s="19"/>
    </row>
    <row r="1015" spans="11:11" x14ac:dyDescent="0.25">
      <c r="K1015" s="19"/>
    </row>
    <row r="1016" spans="11:11" x14ac:dyDescent="0.25">
      <c r="K1016" s="19"/>
    </row>
    <row r="1017" spans="11:11" x14ac:dyDescent="0.25">
      <c r="K1017" s="19"/>
    </row>
    <row r="1018" spans="11:11" x14ac:dyDescent="0.25">
      <c r="K1018" s="19"/>
    </row>
    <row r="1019" spans="11:11" x14ac:dyDescent="0.25">
      <c r="K1019" s="19"/>
    </row>
    <row r="1020" spans="11:11" x14ac:dyDescent="0.25">
      <c r="K1020" s="19"/>
    </row>
    <row r="1021" spans="11:11" x14ac:dyDescent="0.25">
      <c r="K1021" s="19"/>
    </row>
    <row r="1022" spans="11:11" x14ac:dyDescent="0.25">
      <c r="K1022" s="19"/>
    </row>
    <row r="1023" spans="11:11" x14ac:dyDescent="0.25">
      <c r="K1023" s="19"/>
    </row>
    <row r="1024" spans="11:11" x14ac:dyDescent="0.25">
      <c r="K1024" s="19"/>
    </row>
    <row r="1025" spans="11:11" x14ac:dyDescent="0.25">
      <c r="K1025" s="19"/>
    </row>
    <row r="1026" spans="11:11" x14ac:dyDescent="0.25">
      <c r="K1026" s="19"/>
    </row>
    <row r="1027" spans="11:11" x14ac:dyDescent="0.25">
      <c r="K1027" s="19"/>
    </row>
    <row r="1028" spans="11:11" x14ac:dyDescent="0.25">
      <c r="K1028" s="19"/>
    </row>
    <row r="1029" spans="11:11" x14ac:dyDescent="0.25">
      <c r="K1029" s="19"/>
    </row>
    <row r="1030" spans="11:11" x14ac:dyDescent="0.25">
      <c r="K1030" s="19"/>
    </row>
    <row r="1031" spans="11:11" x14ac:dyDescent="0.25">
      <c r="K1031" s="19"/>
    </row>
    <row r="1032" spans="11:11" x14ac:dyDescent="0.25">
      <c r="K1032" s="19"/>
    </row>
    <row r="1033" spans="11:11" x14ac:dyDescent="0.25">
      <c r="K1033" s="19"/>
    </row>
    <row r="1034" spans="11:11" x14ac:dyDescent="0.25">
      <c r="K1034" s="19"/>
    </row>
    <row r="1035" spans="11:11" x14ac:dyDescent="0.25">
      <c r="K1035" s="19"/>
    </row>
    <row r="1036" spans="11:11" x14ac:dyDescent="0.25">
      <c r="K1036" s="19"/>
    </row>
    <row r="1037" spans="11:11" x14ac:dyDescent="0.25">
      <c r="K1037" s="19"/>
    </row>
    <row r="1038" spans="11:11" x14ac:dyDescent="0.25">
      <c r="K1038" s="19"/>
    </row>
    <row r="1039" spans="11:11" x14ac:dyDescent="0.25">
      <c r="K1039" s="19"/>
    </row>
    <row r="1040" spans="11:11" x14ac:dyDescent="0.25">
      <c r="K1040" s="19"/>
    </row>
    <row r="1041" spans="11:11" x14ac:dyDescent="0.25">
      <c r="K1041" s="19"/>
    </row>
    <row r="1042" spans="11:11" x14ac:dyDescent="0.25">
      <c r="K1042" s="19"/>
    </row>
    <row r="1043" spans="11:11" x14ac:dyDescent="0.25">
      <c r="K1043" s="19"/>
    </row>
    <row r="1044" spans="11:11" x14ac:dyDescent="0.25">
      <c r="K1044" s="19"/>
    </row>
    <row r="1045" spans="11:11" x14ac:dyDescent="0.25">
      <c r="K1045" s="19"/>
    </row>
    <row r="1046" spans="11:11" x14ac:dyDescent="0.25">
      <c r="K1046" s="19"/>
    </row>
    <row r="1047" spans="11:11" x14ac:dyDescent="0.25">
      <c r="K1047" s="19"/>
    </row>
    <row r="1048" spans="11:11" x14ac:dyDescent="0.25">
      <c r="K1048" s="19"/>
    </row>
    <row r="1049" spans="11:11" x14ac:dyDescent="0.25">
      <c r="K1049" s="19"/>
    </row>
    <row r="1050" spans="11:11" x14ac:dyDescent="0.25">
      <c r="K1050" s="19"/>
    </row>
    <row r="1051" spans="11:11" x14ac:dyDescent="0.25">
      <c r="K1051" s="19"/>
    </row>
    <row r="1052" spans="11:11" x14ac:dyDescent="0.25">
      <c r="K1052" s="19"/>
    </row>
    <row r="1053" spans="11:11" x14ac:dyDescent="0.25">
      <c r="K1053" s="19"/>
    </row>
    <row r="1054" spans="11:11" x14ac:dyDescent="0.25">
      <c r="K1054" s="19"/>
    </row>
    <row r="1055" spans="11:11" x14ac:dyDescent="0.25">
      <c r="K1055" s="19"/>
    </row>
    <row r="1056" spans="11:11" x14ac:dyDescent="0.25">
      <c r="K1056" s="19"/>
    </row>
    <row r="1057" spans="11:11" x14ac:dyDescent="0.25">
      <c r="K1057" s="19"/>
    </row>
    <row r="1058" spans="11:11" x14ac:dyDescent="0.25">
      <c r="K1058" s="19"/>
    </row>
    <row r="1059" spans="11:11" x14ac:dyDescent="0.25">
      <c r="K1059" s="19"/>
    </row>
    <row r="1060" spans="11:11" x14ac:dyDescent="0.25">
      <c r="K1060" s="19"/>
    </row>
    <row r="1061" spans="11:11" x14ac:dyDescent="0.25">
      <c r="K1061" s="19"/>
    </row>
    <row r="1062" spans="11:11" x14ac:dyDescent="0.25">
      <c r="K1062" s="19"/>
    </row>
    <row r="1063" spans="11:11" x14ac:dyDescent="0.25">
      <c r="K1063" s="19"/>
    </row>
    <row r="1064" spans="11:11" x14ac:dyDescent="0.25">
      <c r="K1064" s="19"/>
    </row>
    <row r="1065" spans="11:11" x14ac:dyDescent="0.25">
      <c r="K1065" s="19"/>
    </row>
    <row r="1066" spans="11:11" x14ac:dyDescent="0.25">
      <c r="K1066" s="19"/>
    </row>
    <row r="1067" spans="11:11" x14ac:dyDescent="0.25">
      <c r="K1067" s="19"/>
    </row>
    <row r="1068" spans="11:11" x14ac:dyDescent="0.25">
      <c r="K1068" s="19"/>
    </row>
    <row r="1069" spans="11:11" x14ac:dyDescent="0.25">
      <c r="K1069" s="19"/>
    </row>
    <row r="1070" spans="11:11" x14ac:dyDescent="0.25">
      <c r="K1070" s="19"/>
    </row>
    <row r="1071" spans="11:11" x14ac:dyDescent="0.25">
      <c r="K1071" s="19"/>
    </row>
    <row r="1072" spans="11:11" x14ac:dyDescent="0.25">
      <c r="K1072" s="19"/>
    </row>
    <row r="1073" spans="11:11" x14ac:dyDescent="0.25">
      <c r="K1073" s="19"/>
    </row>
    <row r="1074" spans="11:11" x14ac:dyDescent="0.25">
      <c r="K1074" s="19"/>
    </row>
    <row r="1075" spans="11:11" x14ac:dyDescent="0.25">
      <c r="K1075" s="19"/>
    </row>
    <row r="1076" spans="11:11" x14ac:dyDescent="0.25">
      <c r="K1076" s="19"/>
    </row>
    <row r="1077" spans="11:11" x14ac:dyDescent="0.25">
      <c r="K1077" s="19"/>
    </row>
    <row r="1078" spans="11:11" x14ac:dyDescent="0.25">
      <c r="K1078" s="19"/>
    </row>
    <row r="1079" spans="11:11" x14ac:dyDescent="0.25">
      <c r="K1079" s="19"/>
    </row>
    <row r="1080" spans="11:11" x14ac:dyDescent="0.25">
      <c r="K1080" s="19"/>
    </row>
    <row r="1081" spans="11:11" x14ac:dyDescent="0.25">
      <c r="K1081" s="19"/>
    </row>
    <row r="1082" spans="11:11" x14ac:dyDescent="0.25">
      <c r="K1082" s="19"/>
    </row>
    <row r="1083" spans="11:11" x14ac:dyDescent="0.25">
      <c r="K1083" s="19"/>
    </row>
    <row r="1084" spans="11:11" x14ac:dyDescent="0.25">
      <c r="K1084" s="19"/>
    </row>
    <row r="1085" spans="11:11" x14ac:dyDescent="0.25">
      <c r="K1085" s="19"/>
    </row>
    <row r="1086" spans="11:11" x14ac:dyDescent="0.25">
      <c r="K1086" s="19"/>
    </row>
    <row r="1087" spans="11:11" x14ac:dyDescent="0.25">
      <c r="K1087" s="19"/>
    </row>
    <row r="1088" spans="11:11" x14ac:dyDescent="0.25">
      <c r="K1088" s="19"/>
    </row>
    <row r="1089" spans="11:11" x14ac:dyDescent="0.25">
      <c r="K1089" s="19"/>
    </row>
    <row r="1090" spans="11:11" x14ac:dyDescent="0.25">
      <c r="K1090" s="19"/>
    </row>
    <row r="1091" spans="11:11" x14ac:dyDescent="0.25">
      <c r="K1091" s="19"/>
    </row>
    <row r="1092" spans="11:11" x14ac:dyDescent="0.25">
      <c r="K1092" s="19"/>
    </row>
    <row r="1093" spans="11:11" x14ac:dyDescent="0.25">
      <c r="K1093" s="19"/>
    </row>
    <row r="1094" spans="11:11" x14ac:dyDescent="0.25">
      <c r="K1094" s="19"/>
    </row>
    <row r="1095" spans="11:11" x14ac:dyDescent="0.25">
      <c r="K1095" s="19"/>
    </row>
    <row r="1096" spans="11:11" x14ac:dyDescent="0.25">
      <c r="K1096" s="19"/>
    </row>
    <row r="1097" spans="11:11" x14ac:dyDescent="0.25">
      <c r="K1097" s="19"/>
    </row>
    <row r="1098" spans="11:11" x14ac:dyDescent="0.25">
      <c r="K1098" s="19"/>
    </row>
    <row r="1099" spans="11:11" x14ac:dyDescent="0.25">
      <c r="K1099" s="19"/>
    </row>
    <row r="1100" spans="11:11" x14ac:dyDescent="0.25">
      <c r="K1100" s="19"/>
    </row>
    <row r="1101" spans="11:11" x14ac:dyDescent="0.25">
      <c r="K1101" s="19"/>
    </row>
    <row r="1102" spans="11:11" x14ac:dyDescent="0.25">
      <c r="K1102" s="19"/>
    </row>
    <row r="1103" spans="11:11" x14ac:dyDescent="0.25">
      <c r="K1103" s="19"/>
    </row>
    <row r="1104" spans="11:11" x14ac:dyDescent="0.25">
      <c r="K1104" s="19"/>
    </row>
    <row r="1105" spans="11:11" x14ac:dyDescent="0.25">
      <c r="K1105" s="19"/>
    </row>
    <row r="1106" spans="11:11" x14ac:dyDescent="0.25">
      <c r="K1106" s="19"/>
    </row>
    <row r="1107" spans="11:11" x14ac:dyDescent="0.25">
      <c r="K1107" s="19"/>
    </row>
    <row r="1108" spans="11:11" x14ac:dyDescent="0.25">
      <c r="K1108" s="19"/>
    </row>
    <row r="1109" spans="11:11" x14ac:dyDescent="0.25">
      <c r="K1109" s="19"/>
    </row>
    <row r="1110" spans="11:11" x14ac:dyDescent="0.25">
      <c r="K1110" s="19"/>
    </row>
    <row r="1111" spans="11:11" x14ac:dyDescent="0.25">
      <c r="K1111" s="19"/>
    </row>
    <row r="1112" spans="11:11" x14ac:dyDescent="0.25">
      <c r="K1112" s="19"/>
    </row>
    <row r="1113" spans="11:11" x14ac:dyDescent="0.25">
      <c r="K1113" s="19"/>
    </row>
    <row r="1114" spans="11:11" x14ac:dyDescent="0.25">
      <c r="K1114" s="19"/>
    </row>
    <row r="1115" spans="11:11" x14ac:dyDescent="0.25">
      <c r="K1115" s="19"/>
    </row>
    <row r="1116" spans="11:11" x14ac:dyDescent="0.25">
      <c r="K1116" s="19"/>
    </row>
    <row r="1117" spans="11:11" x14ac:dyDescent="0.25">
      <c r="K1117" s="19"/>
    </row>
    <row r="1118" spans="11:11" x14ac:dyDescent="0.25">
      <c r="K1118" s="19"/>
    </row>
    <row r="1119" spans="11:11" x14ac:dyDescent="0.25">
      <c r="K1119" s="19"/>
    </row>
    <row r="1120" spans="11:11" x14ac:dyDescent="0.25">
      <c r="K1120" s="19"/>
    </row>
    <row r="1121" spans="11:11" x14ac:dyDescent="0.25">
      <c r="K1121" s="19"/>
    </row>
    <row r="1122" spans="11:11" x14ac:dyDescent="0.25">
      <c r="K1122" s="19"/>
    </row>
    <row r="1123" spans="11:11" x14ac:dyDescent="0.25">
      <c r="K1123" s="19"/>
    </row>
    <row r="1124" spans="11:11" x14ac:dyDescent="0.25">
      <c r="K1124" s="19"/>
    </row>
    <row r="1125" spans="11:11" x14ac:dyDescent="0.25">
      <c r="K1125" s="19"/>
    </row>
    <row r="1126" spans="11:11" x14ac:dyDescent="0.25">
      <c r="K1126" s="19"/>
    </row>
    <row r="1127" spans="11:11" x14ac:dyDescent="0.25">
      <c r="K1127" s="19"/>
    </row>
    <row r="1128" spans="11:11" x14ac:dyDescent="0.25">
      <c r="K1128" s="19"/>
    </row>
    <row r="1129" spans="11:11" x14ac:dyDescent="0.25">
      <c r="K1129" s="19"/>
    </row>
    <row r="1130" spans="11:11" x14ac:dyDescent="0.25">
      <c r="K1130" s="19"/>
    </row>
    <row r="1131" spans="11:11" x14ac:dyDescent="0.25">
      <c r="K1131" s="19"/>
    </row>
    <row r="1132" spans="11:11" x14ac:dyDescent="0.25">
      <c r="K1132" s="19"/>
    </row>
    <row r="1133" spans="11:11" x14ac:dyDescent="0.25">
      <c r="K1133" s="19"/>
    </row>
    <row r="1134" spans="11:11" x14ac:dyDescent="0.25">
      <c r="K1134" s="19"/>
    </row>
    <row r="1135" spans="11:11" x14ac:dyDescent="0.25">
      <c r="K1135" s="19"/>
    </row>
    <row r="1136" spans="11:11" x14ac:dyDescent="0.25">
      <c r="K1136" s="19"/>
    </row>
    <row r="1137" spans="11:11" x14ac:dyDescent="0.25">
      <c r="K1137" s="19"/>
    </row>
    <row r="1138" spans="11:11" x14ac:dyDescent="0.25">
      <c r="K1138" s="19"/>
    </row>
    <row r="1139" spans="11:11" x14ac:dyDescent="0.25">
      <c r="K1139" s="19"/>
    </row>
    <row r="1140" spans="11:11" x14ac:dyDescent="0.25">
      <c r="K1140" s="19"/>
    </row>
    <row r="1141" spans="11:11" x14ac:dyDescent="0.25">
      <c r="K1141" s="19"/>
    </row>
    <row r="1142" spans="11:11" x14ac:dyDescent="0.25">
      <c r="K1142" s="19"/>
    </row>
    <row r="1143" spans="11:11" x14ac:dyDescent="0.25">
      <c r="K1143" s="19"/>
    </row>
    <row r="1144" spans="11:11" x14ac:dyDescent="0.25">
      <c r="K1144" s="19"/>
    </row>
    <row r="1145" spans="11:11" x14ac:dyDescent="0.25">
      <c r="K1145" s="19"/>
    </row>
    <row r="1146" spans="11:11" x14ac:dyDescent="0.25">
      <c r="K1146" s="19"/>
    </row>
    <row r="1147" spans="11:11" x14ac:dyDescent="0.25">
      <c r="K1147" s="19"/>
    </row>
    <row r="1148" spans="11:11" x14ac:dyDescent="0.25">
      <c r="K1148" s="19"/>
    </row>
    <row r="1149" spans="11:11" x14ac:dyDescent="0.25">
      <c r="K1149" s="19"/>
    </row>
    <row r="1150" spans="11:11" x14ac:dyDescent="0.25">
      <c r="K1150" s="19"/>
    </row>
    <row r="1151" spans="11:11" x14ac:dyDescent="0.25">
      <c r="K1151" s="19"/>
    </row>
    <row r="1152" spans="11:11" x14ac:dyDescent="0.25">
      <c r="K1152" s="19"/>
    </row>
    <row r="1153" spans="11:11" x14ac:dyDescent="0.25">
      <c r="K1153" s="19"/>
    </row>
    <row r="1154" spans="11:11" x14ac:dyDescent="0.25">
      <c r="K1154" s="19"/>
    </row>
    <row r="1155" spans="11:11" x14ac:dyDescent="0.25">
      <c r="K1155" s="19"/>
    </row>
    <row r="1156" spans="11:11" x14ac:dyDescent="0.25">
      <c r="K1156" s="19"/>
    </row>
    <row r="1157" spans="11:11" x14ac:dyDescent="0.25">
      <c r="K1157" s="19"/>
    </row>
    <row r="1158" spans="11:11" x14ac:dyDescent="0.25">
      <c r="K1158" s="19"/>
    </row>
    <row r="1159" spans="11:11" x14ac:dyDescent="0.25">
      <c r="K1159" s="19"/>
    </row>
    <row r="1160" spans="11:11" x14ac:dyDescent="0.25">
      <c r="K1160" s="19"/>
    </row>
    <row r="1161" spans="11:11" x14ac:dyDescent="0.25">
      <c r="K1161" s="19"/>
    </row>
    <row r="1162" spans="11:11" x14ac:dyDescent="0.25">
      <c r="K1162" s="19"/>
    </row>
    <row r="1163" spans="11:11" x14ac:dyDescent="0.25">
      <c r="K1163" s="19"/>
    </row>
    <row r="1164" spans="11:11" x14ac:dyDescent="0.25">
      <c r="K1164" s="19"/>
    </row>
    <row r="1165" spans="11:11" x14ac:dyDescent="0.25">
      <c r="K1165" s="19"/>
    </row>
    <row r="1166" spans="11:11" x14ac:dyDescent="0.25">
      <c r="K1166" s="19"/>
    </row>
    <row r="1167" spans="11:11" x14ac:dyDescent="0.25">
      <c r="K1167" s="19"/>
    </row>
    <row r="1168" spans="11:11" x14ac:dyDescent="0.25">
      <c r="K1168" s="19"/>
    </row>
    <row r="1169" spans="11:11" x14ac:dyDescent="0.25">
      <c r="K1169" s="19"/>
    </row>
    <row r="1170" spans="11:11" x14ac:dyDescent="0.25">
      <c r="K1170" s="19"/>
    </row>
    <row r="1171" spans="11:11" x14ac:dyDescent="0.25">
      <c r="K1171" s="19"/>
    </row>
    <row r="1172" spans="11:11" x14ac:dyDescent="0.25">
      <c r="K1172" s="19"/>
    </row>
    <row r="1173" spans="11:11" x14ac:dyDescent="0.25">
      <c r="K1173" s="19"/>
    </row>
    <row r="1174" spans="11:11" x14ac:dyDescent="0.25">
      <c r="K1174" s="19"/>
    </row>
    <row r="1175" spans="11:11" x14ac:dyDescent="0.25">
      <c r="K1175" s="19"/>
    </row>
    <row r="1176" spans="11:11" x14ac:dyDescent="0.25">
      <c r="K1176" s="19"/>
    </row>
    <row r="1177" spans="11:11" x14ac:dyDescent="0.25">
      <c r="K1177" s="19"/>
    </row>
    <row r="1178" spans="11:11" x14ac:dyDescent="0.25">
      <c r="K1178" s="19"/>
    </row>
    <row r="1179" spans="11:11" x14ac:dyDescent="0.25">
      <c r="K1179" s="19"/>
    </row>
    <row r="1180" spans="11:11" x14ac:dyDescent="0.25">
      <c r="K1180" s="19"/>
    </row>
    <row r="1181" spans="11:11" x14ac:dyDescent="0.25">
      <c r="K1181" s="19"/>
    </row>
    <row r="1182" spans="11:11" x14ac:dyDescent="0.25">
      <c r="K1182" s="19"/>
    </row>
    <row r="1183" spans="11:11" x14ac:dyDescent="0.25">
      <c r="K1183" s="19"/>
    </row>
    <row r="1184" spans="11:11" x14ac:dyDescent="0.25">
      <c r="K1184" s="19"/>
    </row>
    <row r="1185" spans="11:11" x14ac:dyDescent="0.25">
      <c r="K1185" s="19"/>
    </row>
    <row r="1186" spans="11:11" x14ac:dyDescent="0.25">
      <c r="K1186" s="19"/>
    </row>
    <row r="1187" spans="11:11" x14ac:dyDescent="0.25">
      <c r="K1187" s="19"/>
    </row>
    <row r="1188" spans="11:11" x14ac:dyDescent="0.25">
      <c r="K1188" s="19"/>
    </row>
    <row r="1189" spans="11:11" x14ac:dyDescent="0.25">
      <c r="K1189" s="19"/>
    </row>
    <row r="1190" spans="11:11" x14ac:dyDescent="0.25">
      <c r="K1190" s="19"/>
    </row>
    <row r="1191" spans="11:11" x14ac:dyDescent="0.25">
      <c r="K1191" s="19"/>
    </row>
    <row r="1192" spans="11:11" x14ac:dyDescent="0.25">
      <c r="K1192" s="19"/>
    </row>
    <row r="1193" spans="11:11" x14ac:dyDescent="0.25">
      <c r="K1193" s="19"/>
    </row>
    <row r="1194" spans="11:11" x14ac:dyDescent="0.25">
      <c r="K1194" s="19"/>
    </row>
    <row r="1195" spans="11:11" x14ac:dyDescent="0.25">
      <c r="K1195" s="19"/>
    </row>
    <row r="1196" spans="11:11" x14ac:dyDescent="0.25">
      <c r="K1196" s="19"/>
    </row>
    <row r="1197" spans="11:11" x14ac:dyDescent="0.25">
      <c r="K1197" s="19"/>
    </row>
    <row r="1198" spans="11:11" x14ac:dyDescent="0.25">
      <c r="K1198" s="19"/>
    </row>
    <row r="1199" spans="11:11" x14ac:dyDescent="0.25">
      <c r="K1199" s="19"/>
    </row>
    <row r="1200" spans="11:11" x14ac:dyDescent="0.25">
      <c r="K1200" s="19"/>
    </row>
    <row r="1201" spans="11:11" x14ac:dyDescent="0.25">
      <c r="K1201" s="19"/>
    </row>
    <row r="1202" spans="11:11" x14ac:dyDescent="0.25">
      <c r="K1202" s="19"/>
    </row>
    <row r="1203" spans="11:11" x14ac:dyDescent="0.25">
      <c r="K1203" s="19"/>
    </row>
    <row r="1204" spans="11:11" x14ac:dyDescent="0.25">
      <c r="K1204" s="19"/>
    </row>
    <row r="1205" spans="11:11" x14ac:dyDescent="0.25">
      <c r="K1205" s="19"/>
    </row>
    <row r="1206" spans="11:11" x14ac:dyDescent="0.25">
      <c r="K1206" s="19"/>
    </row>
    <row r="1207" spans="11:11" x14ac:dyDescent="0.25">
      <c r="K1207" s="19"/>
    </row>
    <row r="1208" spans="11:11" x14ac:dyDescent="0.25">
      <c r="K1208" s="19"/>
    </row>
    <row r="1209" spans="11:11" x14ac:dyDescent="0.25">
      <c r="K1209" s="19"/>
    </row>
    <row r="1210" spans="11:11" x14ac:dyDescent="0.25">
      <c r="K1210" s="19"/>
    </row>
    <row r="1211" spans="11:11" x14ac:dyDescent="0.25">
      <c r="K1211" s="19"/>
    </row>
    <row r="1212" spans="11:11" x14ac:dyDescent="0.25">
      <c r="K1212" s="19"/>
    </row>
    <row r="1213" spans="11:11" x14ac:dyDescent="0.25">
      <c r="K1213" s="19"/>
    </row>
    <row r="1214" spans="11:11" x14ac:dyDescent="0.25">
      <c r="K1214" s="19"/>
    </row>
    <row r="1215" spans="11:11" x14ac:dyDescent="0.25">
      <c r="K1215" s="19"/>
    </row>
    <row r="1216" spans="11:11" x14ac:dyDescent="0.25">
      <c r="K1216" s="19"/>
    </row>
    <row r="1217" spans="11:11" x14ac:dyDescent="0.25">
      <c r="K1217" s="19"/>
    </row>
    <row r="1218" spans="11:11" x14ac:dyDescent="0.25">
      <c r="K1218" s="19"/>
    </row>
    <row r="1219" spans="11:11" x14ac:dyDescent="0.25">
      <c r="K1219" s="19"/>
    </row>
    <row r="1220" spans="11:11" x14ac:dyDescent="0.25">
      <c r="K1220" s="19"/>
    </row>
    <row r="1221" spans="11:11" x14ac:dyDescent="0.25">
      <c r="K1221" s="19"/>
    </row>
    <row r="1222" spans="11:11" x14ac:dyDescent="0.25">
      <c r="K1222" s="19"/>
    </row>
    <row r="1223" spans="11:11" x14ac:dyDescent="0.25">
      <c r="K1223" s="19"/>
    </row>
    <row r="1224" spans="11:11" x14ac:dyDescent="0.25">
      <c r="K1224" s="19"/>
    </row>
    <row r="1225" spans="11:11" x14ac:dyDescent="0.25">
      <c r="K1225" s="19"/>
    </row>
    <row r="1226" spans="11:11" x14ac:dyDescent="0.25">
      <c r="K1226" s="19"/>
    </row>
    <row r="1227" spans="11:11" x14ac:dyDescent="0.25">
      <c r="K1227" s="19"/>
    </row>
    <row r="1228" spans="11:11" x14ac:dyDescent="0.25">
      <c r="K1228" s="19"/>
    </row>
    <row r="1229" spans="11:11" x14ac:dyDescent="0.25">
      <c r="K1229" s="19"/>
    </row>
    <row r="1230" spans="11:11" x14ac:dyDescent="0.25">
      <c r="K1230" s="19"/>
    </row>
    <row r="1231" spans="11:11" x14ac:dyDescent="0.25">
      <c r="K1231" s="19"/>
    </row>
    <row r="1232" spans="11:11" x14ac:dyDescent="0.25">
      <c r="K1232" s="19"/>
    </row>
    <row r="1233" spans="11:11" x14ac:dyDescent="0.25">
      <c r="K1233" s="19"/>
    </row>
    <row r="1234" spans="11:11" x14ac:dyDescent="0.25">
      <c r="K1234" s="19"/>
    </row>
    <row r="1235" spans="11:11" x14ac:dyDescent="0.25">
      <c r="K1235" s="19"/>
    </row>
    <row r="1236" spans="11:11" x14ac:dyDescent="0.25">
      <c r="K1236" s="19"/>
    </row>
    <row r="1237" spans="11:11" x14ac:dyDescent="0.25">
      <c r="K1237" s="19"/>
    </row>
    <row r="1238" spans="11:11" x14ac:dyDescent="0.25">
      <c r="K1238" s="19"/>
    </row>
    <row r="1239" spans="11:11" x14ac:dyDescent="0.25">
      <c r="K1239" s="19"/>
    </row>
    <row r="1240" spans="11:11" x14ac:dyDescent="0.25">
      <c r="K1240" s="19"/>
    </row>
    <row r="1241" spans="11:11" x14ac:dyDescent="0.25">
      <c r="K1241" s="19"/>
    </row>
    <row r="1242" spans="11:11" x14ac:dyDescent="0.25">
      <c r="K1242" s="19"/>
    </row>
    <row r="1243" spans="11:11" x14ac:dyDescent="0.25">
      <c r="K1243" s="19"/>
    </row>
    <row r="1244" spans="11:11" x14ac:dyDescent="0.25">
      <c r="K1244" s="19"/>
    </row>
    <row r="1245" spans="11:11" x14ac:dyDescent="0.25">
      <c r="K1245" s="19"/>
    </row>
    <row r="1246" spans="11:11" x14ac:dyDescent="0.25">
      <c r="K1246" s="19"/>
    </row>
    <row r="1247" spans="11:11" x14ac:dyDescent="0.25">
      <c r="K1247" s="19"/>
    </row>
    <row r="1248" spans="11:11" x14ac:dyDescent="0.25">
      <c r="K1248" s="19"/>
    </row>
    <row r="1249" spans="11:11" x14ac:dyDescent="0.25">
      <c r="K1249" s="19"/>
    </row>
    <row r="1250" spans="11:11" x14ac:dyDescent="0.25">
      <c r="K1250" s="19"/>
    </row>
    <row r="1251" spans="11:11" x14ac:dyDescent="0.25">
      <c r="K1251" s="19"/>
    </row>
    <row r="1252" spans="11:11" x14ac:dyDescent="0.25">
      <c r="K1252" s="19"/>
    </row>
    <row r="1253" spans="11:11" x14ac:dyDescent="0.25">
      <c r="K1253" s="19"/>
    </row>
    <row r="1254" spans="11:11" x14ac:dyDescent="0.25">
      <c r="K1254" s="19"/>
    </row>
    <row r="1255" spans="11:11" x14ac:dyDescent="0.25">
      <c r="K1255" s="19"/>
    </row>
    <row r="1256" spans="11:11" x14ac:dyDescent="0.25">
      <c r="K1256" s="19"/>
    </row>
    <row r="1257" spans="11:11" x14ac:dyDescent="0.25">
      <c r="K1257" s="19"/>
    </row>
    <row r="1258" spans="11:11" x14ac:dyDescent="0.25">
      <c r="K1258" s="19"/>
    </row>
    <row r="1259" spans="11:11" x14ac:dyDescent="0.25">
      <c r="K1259" s="19"/>
    </row>
    <row r="1260" spans="11:11" x14ac:dyDescent="0.25">
      <c r="K1260" s="19"/>
    </row>
    <row r="1261" spans="11:11" x14ac:dyDescent="0.25">
      <c r="K1261" s="19"/>
    </row>
    <row r="1262" spans="11:11" x14ac:dyDescent="0.25">
      <c r="K1262" s="19"/>
    </row>
    <row r="1263" spans="11:11" x14ac:dyDescent="0.25">
      <c r="K1263" s="19"/>
    </row>
    <row r="1264" spans="11:11" x14ac:dyDescent="0.25">
      <c r="K1264" s="19"/>
    </row>
    <row r="1265" spans="11:11" x14ac:dyDescent="0.25">
      <c r="K1265" s="19"/>
    </row>
    <row r="1266" spans="11:11" x14ac:dyDescent="0.25">
      <c r="K1266" s="19"/>
    </row>
    <row r="1267" spans="11:11" x14ac:dyDescent="0.25">
      <c r="K1267" s="19"/>
    </row>
    <row r="1268" spans="11:11" x14ac:dyDescent="0.25">
      <c r="K1268" s="19"/>
    </row>
    <row r="1269" spans="11:11" x14ac:dyDescent="0.25">
      <c r="K1269" s="19"/>
    </row>
    <row r="1270" spans="11:11" x14ac:dyDescent="0.25">
      <c r="K1270" s="19"/>
    </row>
    <row r="1271" spans="11:11" x14ac:dyDescent="0.25">
      <c r="K1271" s="19"/>
    </row>
    <row r="1272" spans="11:11" x14ac:dyDescent="0.25">
      <c r="K1272" s="19"/>
    </row>
    <row r="1273" spans="11:11" x14ac:dyDescent="0.25">
      <c r="K1273" s="19"/>
    </row>
    <row r="1274" spans="11:11" x14ac:dyDescent="0.25">
      <c r="K1274" s="19"/>
    </row>
    <row r="1275" spans="11:11" x14ac:dyDescent="0.25">
      <c r="K1275" s="19"/>
    </row>
    <row r="1276" spans="11:11" x14ac:dyDescent="0.25">
      <c r="K1276" s="19"/>
    </row>
    <row r="1277" spans="11:11" x14ac:dyDescent="0.25">
      <c r="K1277" s="19"/>
    </row>
    <row r="1278" spans="11:11" x14ac:dyDescent="0.25">
      <c r="K1278" s="19"/>
    </row>
    <row r="1279" spans="11:11" x14ac:dyDescent="0.25">
      <c r="K1279" s="19"/>
    </row>
    <row r="1280" spans="11:11" x14ac:dyDescent="0.25">
      <c r="K1280" s="19"/>
    </row>
    <row r="1281" spans="11:11" x14ac:dyDescent="0.25">
      <c r="K1281" s="19"/>
    </row>
    <row r="1282" spans="11:11" x14ac:dyDescent="0.25">
      <c r="K1282" s="19"/>
    </row>
    <row r="1283" spans="11:11" x14ac:dyDescent="0.25">
      <c r="K1283" s="19"/>
    </row>
    <row r="1284" spans="11:11" x14ac:dyDescent="0.25">
      <c r="K1284" s="19"/>
    </row>
    <row r="1285" spans="11:11" x14ac:dyDescent="0.25">
      <c r="K1285" s="19"/>
    </row>
    <row r="1286" spans="11:11" x14ac:dyDescent="0.25">
      <c r="K1286" s="19"/>
    </row>
    <row r="1287" spans="11:11" x14ac:dyDescent="0.25">
      <c r="K1287" s="19"/>
    </row>
    <row r="1288" spans="11:11" x14ac:dyDescent="0.25">
      <c r="K1288" s="19"/>
    </row>
    <row r="1289" spans="11:11" x14ac:dyDescent="0.25">
      <c r="K1289" s="19"/>
    </row>
    <row r="1290" spans="11:11" x14ac:dyDescent="0.25">
      <c r="K1290" s="19"/>
    </row>
    <row r="1291" spans="11:11" x14ac:dyDescent="0.25">
      <c r="K1291" s="19"/>
    </row>
    <row r="1292" spans="11:11" x14ac:dyDescent="0.25">
      <c r="K1292" s="19"/>
    </row>
    <row r="1293" spans="11:11" x14ac:dyDescent="0.25">
      <c r="K1293" s="19"/>
    </row>
    <row r="1294" spans="11:11" x14ac:dyDescent="0.25">
      <c r="K1294" s="19"/>
    </row>
    <row r="1295" spans="11:11" x14ac:dyDescent="0.25">
      <c r="K1295" s="19"/>
    </row>
    <row r="1296" spans="11:11" x14ac:dyDescent="0.25">
      <c r="K1296" s="19"/>
    </row>
    <row r="1297" spans="11:11" x14ac:dyDescent="0.25">
      <c r="K1297" s="19"/>
    </row>
    <row r="1298" spans="11:11" x14ac:dyDescent="0.25">
      <c r="K1298" s="19"/>
    </row>
    <row r="1299" spans="11:11" x14ac:dyDescent="0.25">
      <c r="K1299" s="19"/>
    </row>
    <row r="1300" spans="11:11" x14ac:dyDescent="0.25">
      <c r="K1300" s="19"/>
    </row>
    <row r="1301" spans="11:11" x14ac:dyDescent="0.25">
      <c r="K1301" s="19"/>
    </row>
    <row r="1302" spans="11:11" x14ac:dyDescent="0.25">
      <c r="K1302" s="19"/>
    </row>
    <row r="1303" spans="11:11" x14ac:dyDescent="0.25">
      <c r="K1303" s="19"/>
    </row>
    <row r="1304" spans="11:11" x14ac:dyDescent="0.25">
      <c r="K1304" s="19"/>
    </row>
    <row r="1305" spans="11:11" x14ac:dyDescent="0.25">
      <c r="K1305" s="19"/>
    </row>
    <row r="1306" spans="11:11" x14ac:dyDescent="0.25">
      <c r="K1306" s="19"/>
    </row>
    <row r="1307" spans="11:11" x14ac:dyDescent="0.25">
      <c r="K1307" s="19"/>
    </row>
    <row r="1308" spans="11:11" x14ac:dyDescent="0.25">
      <c r="K1308" s="19"/>
    </row>
    <row r="1309" spans="11:11" x14ac:dyDescent="0.25">
      <c r="K1309" s="19"/>
    </row>
    <row r="1310" spans="11:11" x14ac:dyDescent="0.25">
      <c r="K1310" s="19"/>
    </row>
    <row r="1311" spans="11:11" x14ac:dyDescent="0.25">
      <c r="K1311" s="19"/>
    </row>
    <row r="1312" spans="11:11" x14ac:dyDescent="0.25">
      <c r="K1312" s="19"/>
    </row>
    <row r="1313" spans="11:11" x14ac:dyDescent="0.25">
      <c r="K1313" s="19"/>
    </row>
    <row r="1314" spans="11:11" x14ac:dyDescent="0.25">
      <c r="K1314" s="19"/>
    </row>
    <row r="1315" spans="11:11" x14ac:dyDescent="0.25">
      <c r="K1315" s="19"/>
    </row>
    <row r="1316" spans="11:11" x14ac:dyDescent="0.25">
      <c r="K1316" s="19"/>
    </row>
    <row r="1317" spans="11:11" x14ac:dyDescent="0.25">
      <c r="K1317" s="19"/>
    </row>
    <row r="1318" spans="11:11" x14ac:dyDescent="0.25">
      <c r="K1318" s="19"/>
    </row>
    <row r="1319" spans="11:11" x14ac:dyDescent="0.25">
      <c r="K1319" s="19"/>
    </row>
    <row r="1320" spans="11:11" x14ac:dyDescent="0.25">
      <c r="K1320" s="19"/>
    </row>
    <row r="1321" spans="11:11" x14ac:dyDescent="0.25">
      <c r="K1321" s="19"/>
    </row>
    <row r="1322" spans="11:11" x14ac:dyDescent="0.25">
      <c r="K1322" s="19"/>
    </row>
    <row r="1323" spans="11:11" x14ac:dyDescent="0.25">
      <c r="K1323" s="19"/>
    </row>
    <row r="1324" spans="11:11" x14ac:dyDescent="0.25">
      <c r="K1324" s="19"/>
    </row>
    <row r="1325" spans="11:11" x14ac:dyDescent="0.25">
      <c r="K1325" s="19"/>
    </row>
    <row r="1326" spans="11:11" x14ac:dyDescent="0.25">
      <c r="K1326" s="19"/>
    </row>
    <row r="1327" spans="11:11" x14ac:dyDescent="0.25">
      <c r="K1327" s="19"/>
    </row>
    <row r="1328" spans="11:11" x14ac:dyDescent="0.25">
      <c r="K1328" s="19"/>
    </row>
    <row r="1329" spans="11:11" x14ac:dyDescent="0.25">
      <c r="K1329" s="19"/>
    </row>
    <row r="1330" spans="11:11" x14ac:dyDescent="0.25">
      <c r="K1330" s="19"/>
    </row>
    <row r="1331" spans="11:11" x14ac:dyDescent="0.25">
      <c r="K1331" s="19"/>
    </row>
    <row r="1332" spans="11:11" x14ac:dyDescent="0.25">
      <c r="K1332" s="19"/>
    </row>
    <row r="1333" spans="11:11" x14ac:dyDescent="0.25">
      <c r="K1333" s="19"/>
    </row>
    <row r="1334" spans="11:11" x14ac:dyDescent="0.25">
      <c r="K1334" s="19"/>
    </row>
    <row r="1335" spans="11:11" x14ac:dyDescent="0.25">
      <c r="K1335" s="19"/>
    </row>
    <row r="1336" spans="11:11" x14ac:dyDescent="0.25">
      <c r="K1336" s="19"/>
    </row>
    <row r="1337" spans="11:11" x14ac:dyDescent="0.25">
      <c r="K1337" s="19"/>
    </row>
    <row r="1338" spans="11:11" x14ac:dyDescent="0.25">
      <c r="K1338" s="19"/>
    </row>
    <row r="1339" spans="11:11" x14ac:dyDescent="0.25">
      <c r="K1339" s="19"/>
    </row>
    <row r="1340" spans="11:11" x14ac:dyDescent="0.25">
      <c r="K1340" s="19"/>
    </row>
    <row r="1341" spans="11:11" x14ac:dyDescent="0.25">
      <c r="K1341" s="19"/>
    </row>
    <row r="1342" spans="11:11" x14ac:dyDescent="0.25">
      <c r="K1342" s="19"/>
    </row>
    <row r="1343" spans="11:11" x14ac:dyDescent="0.25">
      <c r="K1343" s="19"/>
    </row>
    <row r="1344" spans="11:11" x14ac:dyDescent="0.25">
      <c r="K1344" s="19"/>
    </row>
    <row r="1345" spans="11:11" x14ac:dyDescent="0.25">
      <c r="K1345" s="19"/>
    </row>
    <row r="1346" spans="11:11" x14ac:dyDescent="0.25">
      <c r="K1346" s="19"/>
    </row>
    <row r="1347" spans="11:11" x14ac:dyDescent="0.25">
      <c r="K1347" s="19"/>
    </row>
    <row r="1348" spans="11:11" x14ac:dyDescent="0.25">
      <c r="K1348" s="19"/>
    </row>
    <row r="1349" spans="11:11" x14ac:dyDescent="0.25">
      <c r="K1349" s="19"/>
    </row>
    <row r="1350" spans="11:11" x14ac:dyDescent="0.25">
      <c r="K1350" s="19"/>
    </row>
    <row r="1351" spans="11:11" x14ac:dyDescent="0.25">
      <c r="K1351" s="19"/>
    </row>
    <row r="1352" spans="11:11" x14ac:dyDescent="0.25">
      <c r="K1352" s="19"/>
    </row>
    <row r="1353" spans="11:11" x14ac:dyDescent="0.25">
      <c r="K1353" s="19"/>
    </row>
    <row r="1354" spans="11:11" x14ac:dyDescent="0.25">
      <c r="K1354" s="19"/>
    </row>
    <row r="1355" spans="11:11" x14ac:dyDescent="0.25">
      <c r="K1355" s="19"/>
    </row>
    <row r="1356" spans="11:11" x14ac:dyDescent="0.25">
      <c r="K1356" s="19"/>
    </row>
    <row r="1357" spans="11:11" x14ac:dyDescent="0.25">
      <c r="K1357" s="19"/>
    </row>
    <row r="1358" spans="11:11" x14ac:dyDescent="0.25">
      <c r="K1358" s="19"/>
    </row>
    <row r="1359" spans="11:11" x14ac:dyDescent="0.25">
      <c r="K1359" s="19"/>
    </row>
    <row r="1360" spans="11:11" x14ac:dyDescent="0.25">
      <c r="K1360" s="19"/>
    </row>
    <row r="1361" spans="11:11" x14ac:dyDescent="0.25">
      <c r="K1361" s="19"/>
    </row>
    <row r="1362" spans="11:11" x14ac:dyDescent="0.25">
      <c r="K1362" s="19"/>
    </row>
    <row r="1363" spans="11:11" x14ac:dyDescent="0.25">
      <c r="K1363" s="19"/>
    </row>
    <row r="1364" spans="11:11" x14ac:dyDescent="0.25">
      <c r="K1364" s="19"/>
    </row>
    <row r="1365" spans="11:11" x14ac:dyDescent="0.25">
      <c r="K1365" s="19"/>
    </row>
    <row r="1366" spans="11:11" x14ac:dyDescent="0.25">
      <c r="K1366" s="19"/>
    </row>
    <row r="1367" spans="11:11" x14ac:dyDescent="0.25">
      <c r="K1367" s="19"/>
    </row>
    <row r="1368" spans="11:11" x14ac:dyDescent="0.25">
      <c r="K1368" s="19"/>
    </row>
    <row r="1369" spans="11:11" x14ac:dyDescent="0.25">
      <c r="K1369" s="19"/>
    </row>
    <row r="1370" spans="11:11" x14ac:dyDescent="0.25">
      <c r="K1370" s="19"/>
    </row>
    <row r="1371" spans="11:11" x14ac:dyDescent="0.25">
      <c r="K1371" s="19"/>
    </row>
    <row r="1372" spans="11:11" x14ac:dyDescent="0.25">
      <c r="K1372" s="19"/>
    </row>
    <row r="1373" spans="11:11" x14ac:dyDescent="0.25">
      <c r="K1373" s="19"/>
    </row>
    <row r="1374" spans="11:11" x14ac:dyDescent="0.25">
      <c r="K1374" s="19"/>
    </row>
    <row r="1375" spans="11:11" x14ac:dyDescent="0.25">
      <c r="K1375" s="19"/>
    </row>
    <row r="1376" spans="11:11" x14ac:dyDescent="0.25">
      <c r="K1376" s="19"/>
    </row>
    <row r="1377" spans="11:11" x14ac:dyDescent="0.25">
      <c r="K1377" s="19"/>
    </row>
    <row r="1378" spans="11:11" x14ac:dyDescent="0.25">
      <c r="K1378" s="19"/>
    </row>
    <row r="1379" spans="11:11" x14ac:dyDescent="0.25">
      <c r="K1379" s="19"/>
    </row>
    <row r="1380" spans="11:11" x14ac:dyDescent="0.25">
      <c r="K1380" s="19"/>
    </row>
    <row r="1381" spans="11:11" x14ac:dyDescent="0.25">
      <c r="K1381" s="19"/>
    </row>
    <row r="1382" spans="11:11" x14ac:dyDescent="0.25">
      <c r="K1382" s="19"/>
    </row>
    <row r="1383" spans="11:11" x14ac:dyDescent="0.25">
      <c r="K1383" s="19"/>
    </row>
    <row r="1384" spans="11:11" x14ac:dyDescent="0.25">
      <c r="K1384" s="19"/>
    </row>
    <row r="1385" spans="11:11" x14ac:dyDescent="0.25">
      <c r="K1385" s="19"/>
    </row>
    <row r="1386" spans="11:11" x14ac:dyDescent="0.25">
      <c r="K1386" s="19"/>
    </row>
    <row r="1387" spans="11:11" x14ac:dyDescent="0.25">
      <c r="K1387" s="19"/>
    </row>
    <row r="1388" spans="11:11" x14ac:dyDescent="0.25">
      <c r="K1388" s="19"/>
    </row>
    <row r="1389" spans="11:11" x14ac:dyDescent="0.25">
      <c r="K1389" s="19"/>
    </row>
    <row r="1390" spans="11:11" x14ac:dyDescent="0.25">
      <c r="K1390" s="19"/>
    </row>
    <row r="1391" spans="11:11" x14ac:dyDescent="0.25">
      <c r="K1391" s="19"/>
    </row>
    <row r="1392" spans="11:11" x14ac:dyDescent="0.25">
      <c r="K1392" s="19"/>
    </row>
    <row r="1393" spans="11:11" x14ac:dyDescent="0.25">
      <c r="K1393" s="19"/>
    </row>
    <row r="1394" spans="11:11" x14ac:dyDescent="0.25">
      <c r="K1394" s="19"/>
    </row>
    <row r="1395" spans="11:11" x14ac:dyDescent="0.25">
      <c r="K1395" s="19"/>
    </row>
    <row r="1396" spans="11:11" x14ac:dyDescent="0.25">
      <c r="K1396" s="19"/>
    </row>
    <row r="1397" spans="11:11" x14ac:dyDescent="0.25">
      <c r="K1397" s="19"/>
    </row>
    <row r="1398" spans="11:11" x14ac:dyDescent="0.25">
      <c r="K1398" s="19"/>
    </row>
    <row r="1399" spans="11:11" x14ac:dyDescent="0.25">
      <c r="K1399" s="19"/>
    </row>
    <row r="1400" spans="11:11" x14ac:dyDescent="0.25">
      <c r="K1400" s="19"/>
    </row>
    <row r="1401" spans="11:11" x14ac:dyDescent="0.25">
      <c r="K1401" s="19"/>
    </row>
    <row r="1402" spans="11:11" x14ac:dyDescent="0.25">
      <c r="K1402" s="19"/>
    </row>
    <row r="1403" spans="11:11" x14ac:dyDescent="0.25">
      <c r="K1403" s="19"/>
    </row>
    <row r="1404" spans="11:11" x14ac:dyDescent="0.25">
      <c r="K1404" s="19"/>
    </row>
    <row r="1405" spans="11:11" x14ac:dyDescent="0.25">
      <c r="K1405" s="19"/>
    </row>
    <row r="1406" spans="11:11" x14ac:dyDescent="0.25">
      <c r="K1406" s="19"/>
    </row>
    <row r="1407" spans="11:11" x14ac:dyDescent="0.25">
      <c r="K1407" s="19"/>
    </row>
    <row r="1408" spans="11:11" x14ac:dyDescent="0.25">
      <c r="K1408" s="19"/>
    </row>
    <row r="1409" spans="11:11" x14ac:dyDescent="0.25">
      <c r="K1409" s="19"/>
    </row>
    <row r="1410" spans="11:11" x14ac:dyDescent="0.25">
      <c r="K1410" s="19"/>
    </row>
    <row r="1411" spans="11:11" x14ac:dyDescent="0.25">
      <c r="K1411" s="19"/>
    </row>
    <row r="1412" spans="11:11" x14ac:dyDescent="0.25">
      <c r="K1412" s="19"/>
    </row>
    <row r="1413" spans="11:11" x14ac:dyDescent="0.25">
      <c r="K1413" s="19"/>
    </row>
    <row r="1414" spans="11:11" x14ac:dyDescent="0.25">
      <c r="K1414" s="19"/>
    </row>
    <row r="1415" spans="11:11" x14ac:dyDescent="0.25">
      <c r="K1415" s="19"/>
    </row>
    <row r="1416" spans="11:11" x14ac:dyDescent="0.25">
      <c r="K1416" s="19"/>
    </row>
    <row r="1417" spans="11:11" x14ac:dyDescent="0.25">
      <c r="K1417" s="19"/>
    </row>
    <row r="1418" spans="11:11" x14ac:dyDescent="0.25">
      <c r="K1418" s="19"/>
    </row>
    <row r="1419" spans="11:11" x14ac:dyDescent="0.25">
      <c r="K1419" s="19"/>
    </row>
    <row r="1420" spans="11:11" x14ac:dyDescent="0.25">
      <c r="K1420" s="19"/>
    </row>
    <row r="1421" spans="11:11" x14ac:dyDescent="0.25">
      <c r="K1421" s="19"/>
    </row>
    <row r="1422" spans="11:11" x14ac:dyDescent="0.25">
      <c r="K1422" s="19"/>
    </row>
    <row r="1423" spans="11:11" x14ac:dyDescent="0.25">
      <c r="K1423" s="19"/>
    </row>
    <row r="1424" spans="11:11" x14ac:dyDescent="0.25">
      <c r="K1424" s="19"/>
    </row>
    <row r="1425" spans="11:11" x14ac:dyDescent="0.25">
      <c r="K1425" s="19"/>
    </row>
    <row r="1426" spans="11:11" x14ac:dyDescent="0.25">
      <c r="K1426" s="19"/>
    </row>
    <row r="1427" spans="11:11" x14ac:dyDescent="0.25">
      <c r="K1427" s="19"/>
    </row>
    <row r="1428" spans="11:11" x14ac:dyDescent="0.25">
      <c r="K1428" s="19"/>
    </row>
    <row r="1429" spans="11:11" x14ac:dyDescent="0.25">
      <c r="K1429" s="19"/>
    </row>
    <row r="1430" spans="11:11" x14ac:dyDescent="0.25">
      <c r="K1430" s="19"/>
    </row>
    <row r="1431" spans="11:11" x14ac:dyDescent="0.25">
      <c r="K1431" s="19"/>
    </row>
    <row r="1432" spans="11:11" x14ac:dyDescent="0.25">
      <c r="K1432" s="19"/>
    </row>
    <row r="1433" spans="11:11" x14ac:dyDescent="0.25">
      <c r="K1433" s="19"/>
    </row>
    <row r="1434" spans="11:11" x14ac:dyDescent="0.25">
      <c r="K1434" s="19"/>
    </row>
    <row r="1435" spans="11:11" x14ac:dyDescent="0.25">
      <c r="K1435" s="19"/>
    </row>
    <row r="1436" spans="11:11" x14ac:dyDescent="0.25">
      <c r="K1436" s="19"/>
    </row>
    <row r="1437" spans="11:11" x14ac:dyDescent="0.25">
      <c r="K1437" s="19"/>
    </row>
    <row r="1438" spans="11:11" x14ac:dyDescent="0.25">
      <c r="K1438" s="19"/>
    </row>
    <row r="1439" spans="11:11" x14ac:dyDescent="0.25">
      <c r="K1439" s="19"/>
    </row>
    <row r="1440" spans="11:11" x14ac:dyDescent="0.25">
      <c r="K1440" s="19"/>
    </row>
    <row r="1441" spans="11:11" x14ac:dyDescent="0.25">
      <c r="K1441" s="19"/>
    </row>
    <row r="1442" spans="11:11" x14ac:dyDescent="0.25">
      <c r="K1442" s="19"/>
    </row>
    <row r="1443" spans="11:11" x14ac:dyDescent="0.25">
      <c r="K1443" s="19"/>
    </row>
    <row r="1444" spans="11:11" x14ac:dyDescent="0.25">
      <c r="K1444" s="19"/>
    </row>
    <row r="1445" spans="11:11" x14ac:dyDescent="0.25">
      <c r="K1445" s="19"/>
    </row>
    <row r="1446" spans="11:11" x14ac:dyDescent="0.25">
      <c r="K1446" s="19"/>
    </row>
    <row r="1447" spans="11:11" x14ac:dyDescent="0.25">
      <c r="K1447" s="19"/>
    </row>
    <row r="1448" spans="11:11" x14ac:dyDescent="0.25">
      <c r="K1448" s="19"/>
    </row>
    <row r="1449" spans="11:11" x14ac:dyDescent="0.25">
      <c r="K1449" s="19"/>
    </row>
    <row r="1450" spans="11:11" x14ac:dyDescent="0.25">
      <c r="K1450" s="19"/>
    </row>
    <row r="1451" spans="11:11" x14ac:dyDescent="0.25">
      <c r="K1451" s="19"/>
    </row>
    <row r="1452" spans="11:11" x14ac:dyDescent="0.25">
      <c r="K1452" s="19"/>
    </row>
    <row r="1453" spans="11:11" x14ac:dyDescent="0.25">
      <c r="K1453" s="19"/>
    </row>
    <row r="1454" spans="11:11" x14ac:dyDescent="0.25">
      <c r="K1454" s="19"/>
    </row>
    <row r="1455" spans="11:11" x14ac:dyDescent="0.25">
      <c r="K1455" s="19"/>
    </row>
    <row r="1456" spans="11:11" x14ac:dyDescent="0.25">
      <c r="K1456" s="19"/>
    </row>
    <row r="1457" spans="11:11" x14ac:dyDescent="0.25">
      <c r="K1457" s="19"/>
    </row>
    <row r="1458" spans="11:11" x14ac:dyDescent="0.25">
      <c r="K1458" s="19"/>
    </row>
    <row r="1459" spans="11:11" x14ac:dyDescent="0.25">
      <c r="K1459" s="19"/>
    </row>
    <row r="1460" spans="11:11" x14ac:dyDescent="0.25">
      <c r="K1460" s="19"/>
    </row>
    <row r="1461" spans="11:11" x14ac:dyDescent="0.25">
      <c r="K1461" s="19"/>
    </row>
    <row r="1462" spans="11:11" x14ac:dyDescent="0.25">
      <c r="K1462" s="19"/>
    </row>
    <row r="1463" spans="11:11" x14ac:dyDescent="0.25">
      <c r="K1463" s="19"/>
    </row>
    <row r="1464" spans="11:11" x14ac:dyDescent="0.25">
      <c r="K1464" s="19"/>
    </row>
    <row r="1465" spans="11:11" x14ac:dyDescent="0.25">
      <c r="K1465" s="19"/>
    </row>
    <row r="1466" spans="11:11" x14ac:dyDescent="0.25">
      <c r="K1466" s="19"/>
    </row>
    <row r="1467" spans="11:11" x14ac:dyDescent="0.25">
      <c r="K1467" s="19"/>
    </row>
    <row r="1468" spans="11:11" x14ac:dyDescent="0.25">
      <c r="K1468" s="19"/>
    </row>
    <row r="1469" spans="11:11" x14ac:dyDescent="0.25">
      <c r="K1469" s="19"/>
    </row>
    <row r="1470" spans="11:11" x14ac:dyDescent="0.25">
      <c r="K1470" s="19"/>
    </row>
    <row r="1471" spans="11:11" x14ac:dyDescent="0.25">
      <c r="K1471" s="19"/>
    </row>
    <row r="1472" spans="11:11" x14ac:dyDescent="0.25">
      <c r="K1472" s="19"/>
    </row>
    <row r="1473" spans="11:11" x14ac:dyDescent="0.25">
      <c r="K1473" s="19"/>
    </row>
    <row r="1474" spans="11:11" x14ac:dyDescent="0.25">
      <c r="K1474" s="19"/>
    </row>
    <row r="1475" spans="11:11" x14ac:dyDescent="0.25">
      <c r="K1475" s="19"/>
    </row>
    <row r="1476" spans="11:11" x14ac:dyDescent="0.25">
      <c r="K1476" s="19"/>
    </row>
    <row r="1477" spans="11:11" x14ac:dyDescent="0.25">
      <c r="K1477" s="19"/>
    </row>
    <row r="1478" spans="11:11" x14ac:dyDescent="0.25">
      <c r="K1478" s="19"/>
    </row>
    <row r="1479" spans="11:11" x14ac:dyDescent="0.25">
      <c r="K1479" s="19"/>
    </row>
    <row r="1480" spans="11:11" x14ac:dyDescent="0.25">
      <c r="K1480" s="19"/>
    </row>
    <row r="1481" spans="11:11" x14ac:dyDescent="0.25">
      <c r="K1481" s="19"/>
    </row>
    <row r="1482" spans="11:11" x14ac:dyDescent="0.25">
      <c r="K1482" s="19"/>
    </row>
    <row r="1483" spans="11:11" x14ac:dyDescent="0.25">
      <c r="K1483" s="19"/>
    </row>
    <row r="1484" spans="11:11" x14ac:dyDescent="0.25">
      <c r="K1484" s="19"/>
    </row>
    <row r="1485" spans="11:11" x14ac:dyDescent="0.25">
      <c r="K1485" s="19"/>
    </row>
    <row r="1486" spans="11:11" x14ac:dyDescent="0.25">
      <c r="K1486" s="19"/>
    </row>
  </sheetData>
  <mergeCells count="19">
    <mergeCell ref="D31:F31"/>
    <mergeCell ref="A12:J12"/>
    <mergeCell ref="A1:J3"/>
    <mergeCell ref="A6:B6"/>
    <mergeCell ref="G29:G30"/>
    <mergeCell ref="H29:H30"/>
    <mergeCell ref="I29:I30"/>
    <mergeCell ref="J29:J30"/>
    <mergeCell ref="A7:B7"/>
    <mergeCell ref="A8:B8"/>
    <mergeCell ref="A9:B9"/>
    <mergeCell ref="A10:B10"/>
    <mergeCell ref="A11:B11"/>
    <mergeCell ref="E43:F43"/>
    <mergeCell ref="A33:I33"/>
    <mergeCell ref="A34:I34"/>
    <mergeCell ref="A35:I35"/>
    <mergeCell ref="A36:I36"/>
    <mergeCell ref="A38:I38"/>
  </mergeCells>
  <pageMargins left="0.7" right="0.7" top="0.75" bottom="0.75" header="0.3" footer="0.3"/>
  <pageSetup paperSize="9" scale="71"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R222"/>
  <sheetViews>
    <sheetView tabSelected="1" topLeftCell="A84" workbookViewId="0">
      <selection activeCell="A56" sqref="A56"/>
    </sheetView>
  </sheetViews>
  <sheetFormatPr defaultRowHeight="15" x14ac:dyDescent="0.25"/>
  <cols>
    <col min="1" max="1" width="26.7109375" style="16" customWidth="1"/>
    <col min="2" max="2" width="30.7109375" customWidth="1"/>
    <col min="3" max="4" width="26.7109375" customWidth="1"/>
    <col min="5" max="5" width="11.7109375" style="34" customWidth="1"/>
    <col min="6" max="6" width="3.7109375" customWidth="1"/>
    <col min="7" max="11" width="11.7109375" customWidth="1"/>
    <col min="12" max="12" width="3.7109375" customWidth="1"/>
    <col min="13" max="13" width="12.28515625" customWidth="1"/>
    <col min="16" max="16" width="14.140625" bestFit="1" customWidth="1"/>
  </cols>
  <sheetData>
    <row r="1" spans="1:44" ht="15" customHeight="1" x14ac:dyDescent="0.25">
      <c r="A1" s="423" t="s">
        <v>53</v>
      </c>
      <c r="B1" s="423"/>
      <c r="C1" s="423"/>
      <c r="D1" s="423"/>
      <c r="E1" s="423"/>
      <c r="F1" s="423"/>
      <c r="G1" s="423"/>
      <c r="H1" s="423"/>
      <c r="I1" s="423"/>
      <c r="J1" s="423"/>
      <c r="K1" s="422"/>
      <c r="L1" s="422"/>
      <c r="M1" s="422"/>
      <c r="AQ1" s="208"/>
      <c r="AR1" s="208"/>
    </row>
    <row r="2" spans="1:44" ht="15" customHeight="1" x14ac:dyDescent="0.25">
      <c r="A2" s="423"/>
      <c r="B2" s="423"/>
      <c r="C2" s="423"/>
      <c r="D2" s="423"/>
      <c r="E2" s="423"/>
      <c r="F2" s="423"/>
      <c r="G2" s="423"/>
      <c r="H2" s="423"/>
      <c r="I2" s="423"/>
      <c r="J2" s="423"/>
      <c r="K2" s="422"/>
      <c r="L2" s="422"/>
      <c r="M2" s="422"/>
      <c r="AQ2" s="208"/>
      <c r="AR2" s="208"/>
    </row>
    <row r="3" spans="1:44" ht="15" customHeight="1" x14ac:dyDescent="0.25">
      <c r="A3" s="423"/>
      <c r="B3" s="423"/>
      <c r="C3" s="423"/>
      <c r="D3" s="423"/>
      <c r="E3" s="423"/>
      <c r="F3" s="423"/>
      <c r="G3" s="423"/>
      <c r="H3" s="423"/>
      <c r="I3" s="423"/>
      <c r="J3" s="423"/>
      <c r="K3" s="422"/>
      <c r="L3" s="422"/>
      <c r="M3" s="422"/>
      <c r="AQ3" s="208"/>
      <c r="AR3" s="208"/>
    </row>
    <row r="4" spans="1:44" s="41" customFormat="1" ht="15" customHeight="1" x14ac:dyDescent="0.25">
      <c r="A4" s="36" t="s">
        <v>678</v>
      </c>
      <c r="B4" s="36"/>
      <c r="C4" s="36"/>
      <c r="D4" s="36"/>
      <c r="E4" s="36"/>
      <c r="F4" s="36"/>
      <c r="G4" s="36"/>
      <c r="H4" s="36"/>
      <c r="I4" s="36"/>
      <c r="J4" s="36"/>
      <c r="K4" s="36"/>
      <c r="L4" s="36"/>
      <c r="M4" s="36"/>
      <c r="AQ4" s="209"/>
      <c r="AR4" s="209"/>
    </row>
    <row r="5" spans="1:44" s="41" customFormat="1" ht="15" customHeight="1" x14ac:dyDescent="0.25">
      <c r="A5" s="36"/>
      <c r="B5" s="36"/>
      <c r="C5" s="36"/>
      <c r="D5" s="36"/>
      <c r="E5" s="36"/>
      <c r="F5" s="36"/>
      <c r="G5" s="36"/>
      <c r="H5" s="36"/>
      <c r="I5" s="36"/>
      <c r="J5" s="36"/>
      <c r="K5" s="36"/>
      <c r="L5" s="36"/>
      <c r="M5" s="36"/>
      <c r="AQ5" s="209"/>
      <c r="AR5" s="209"/>
    </row>
    <row r="6" spans="1:44" s="255" customFormat="1" ht="15" customHeight="1" x14ac:dyDescent="0.2">
      <c r="A6" s="420" t="s">
        <v>684</v>
      </c>
      <c r="B6" s="420"/>
      <c r="C6" s="269"/>
      <c r="D6" s="269"/>
      <c r="E6" s="269"/>
      <c r="F6" s="269"/>
      <c r="G6" s="269"/>
      <c r="H6" s="254"/>
      <c r="I6" s="269"/>
      <c r="J6" s="254"/>
      <c r="K6" s="471"/>
      <c r="L6" s="471"/>
      <c r="M6" s="471"/>
      <c r="AQ6" s="256"/>
      <c r="AR6" s="256"/>
    </row>
    <row r="7" spans="1:44" s="255" customFormat="1" ht="15" customHeight="1" x14ac:dyDescent="0.2">
      <c r="A7" s="420" t="s">
        <v>686</v>
      </c>
      <c r="B7" s="420"/>
      <c r="C7" s="269"/>
      <c r="D7" s="269"/>
      <c r="E7" s="269"/>
      <c r="F7" s="269"/>
      <c r="G7" s="269"/>
      <c r="H7" s="254"/>
      <c r="I7" s="269"/>
      <c r="J7" s="254"/>
      <c r="K7" s="269"/>
      <c r="L7" s="472"/>
      <c r="M7" s="472"/>
      <c r="AQ7" s="256"/>
      <c r="AR7" s="256"/>
    </row>
    <row r="8" spans="1:44" s="255" customFormat="1" ht="15" customHeight="1" x14ac:dyDescent="0.2">
      <c r="A8" s="420" t="s">
        <v>679</v>
      </c>
      <c r="B8" s="420"/>
      <c r="C8" s="269"/>
      <c r="D8" s="269"/>
      <c r="E8" s="269"/>
      <c r="F8" s="269"/>
      <c r="G8" s="269"/>
      <c r="H8" s="254"/>
      <c r="I8" s="269"/>
      <c r="J8" s="254"/>
      <c r="K8" s="269"/>
      <c r="L8" s="407"/>
      <c r="M8" s="407"/>
      <c r="AQ8" s="256"/>
      <c r="AR8" s="256"/>
    </row>
    <row r="9" spans="1:44" s="255" customFormat="1" ht="15" customHeight="1" x14ac:dyDescent="0.2">
      <c r="A9" s="420" t="s">
        <v>690</v>
      </c>
      <c r="B9" s="420"/>
      <c r="C9" s="269"/>
      <c r="D9" s="269"/>
      <c r="E9" s="269"/>
      <c r="F9" s="269"/>
      <c r="G9" s="269"/>
      <c r="H9" s="254"/>
      <c r="I9" s="269"/>
      <c r="J9" s="254"/>
      <c r="K9" s="269"/>
      <c r="L9" s="407"/>
      <c r="M9" s="407"/>
      <c r="AQ9" s="256"/>
      <c r="AR9" s="256"/>
    </row>
    <row r="10" spans="1:44" s="255" customFormat="1" ht="15" customHeight="1" x14ac:dyDescent="0.2">
      <c r="A10" s="420" t="s">
        <v>681</v>
      </c>
      <c r="B10" s="420"/>
      <c r="C10" s="269"/>
      <c r="D10" s="269"/>
      <c r="E10" s="269"/>
      <c r="F10" s="269"/>
      <c r="G10" s="269"/>
      <c r="H10" s="254"/>
      <c r="I10" s="269"/>
      <c r="J10" s="254"/>
      <c r="K10" s="269"/>
      <c r="L10" s="407"/>
      <c r="M10" s="407"/>
      <c r="AQ10" s="256"/>
      <c r="AR10" s="256"/>
    </row>
    <row r="11" spans="1:44" s="255" customFormat="1" ht="15" customHeight="1" x14ac:dyDescent="0.2">
      <c r="A11" s="420" t="s">
        <v>682</v>
      </c>
      <c r="B11" s="420"/>
      <c r="C11" s="269"/>
      <c r="D11" s="269"/>
      <c r="E11" s="269"/>
      <c r="F11" s="269"/>
      <c r="G11" s="269"/>
      <c r="H11" s="254"/>
      <c r="I11" s="269"/>
      <c r="J11" s="254"/>
      <c r="K11" s="269"/>
      <c r="L11" s="407"/>
      <c r="M11" s="407"/>
      <c r="AQ11" s="256"/>
      <c r="AR11" s="256"/>
    </row>
    <row r="12" spans="1:44" ht="30" customHeight="1" thickBot="1" x14ac:dyDescent="0.3">
      <c r="A12" s="418" t="s">
        <v>450</v>
      </c>
      <c r="B12" s="419"/>
      <c r="C12" s="419"/>
      <c r="D12" s="419"/>
      <c r="E12" s="419"/>
      <c r="F12" s="419"/>
      <c r="G12" s="419"/>
      <c r="H12" s="419"/>
      <c r="I12" s="419"/>
      <c r="J12" s="419"/>
      <c r="K12" s="419"/>
      <c r="L12" s="419"/>
      <c r="M12" s="419"/>
    </row>
    <row r="13" spans="1:44" ht="90" customHeight="1" thickBot="1" x14ac:dyDescent="0.3">
      <c r="A13" s="4" t="s">
        <v>12</v>
      </c>
      <c r="B13" s="4" t="s">
        <v>712</v>
      </c>
      <c r="C13" s="4" t="s">
        <v>14</v>
      </c>
      <c r="D13" s="4" t="s">
        <v>13</v>
      </c>
      <c r="E13" s="4" t="s">
        <v>6</v>
      </c>
      <c r="F13" s="4" t="s">
        <v>4</v>
      </c>
      <c r="G13" s="5" t="s">
        <v>7</v>
      </c>
      <c r="H13" s="5" t="s">
        <v>8</v>
      </c>
      <c r="I13" s="6" t="s">
        <v>16</v>
      </c>
      <c r="J13" s="7" t="s">
        <v>9</v>
      </c>
      <c r="K13" s="473" t="s">
        <v>17</v>
      </c>
      <c r="L13" s="474"/>
      <c r="M13" s="7" t="s">
        <v>15</v>
      </c>
    </row>
    <row r="14" spans="1:44" s="88" customFormat="1" x14ac:dyDescent="0.25">
      <c r="A14" s="468" t="s">
        <v>85</v>
      </c>
      <c r="B14" s="469"/>
      <c r="C14" s="469" t="s">
        <v>31</v>
      </c>
      <c r="D14" s="469" t="s">
        <v>31</v>
      </c>
      <c r="E14" s="469"/>
      <c r="F14" s="469"/>
      <c r="G14" s="469" t="s">
        <v>31</v>
      </c>
      <c r="H14" s="469" t="e">
        <f t="shared" ref="H14:H46" si="0">SUM(E14*G14)</f>
        <v>#VALUE!</v>
      </c>
      <c r="I14" s="469" t="s">
        <v>31</v>
      </c>
      <c r="J14" s="469" t="e">
        <f t="shared" ref="J14:J46" si="1">SUM(G14*H14+H14/100*I14)</f>
        <v>#VALUE!</v>
      </c>
      <c r="K14" s="469" t="s">
        <v>31</v>
      </c>
      <c r="L14" s="469"/>
      <c r="M14" s="470" t="e">
        <f t="shared" ref="M14" si="2">SUM(K14*G14)</f>
        <v>#VALUE!</v>
      </c>
    </row>
    <row r="15" spans="1:44" s="88" customFormat="1" ht="33.75" x14ac:dyDescent="0.2">
      <c r="A15" s="95" t="s">
        <v>534</v>
      </c>
      <c r="B15" s="101" t="s">
        <v>705</v>
      </c>
      <c r="C15" s="247" t="s">
        <v>31</v>
      </c>
      <c r="D15" s="247" t="s">
        <v>31</v>
      </c>
      <c r="E15" s="215">
        <v>1200</v>
      </c>
      <c r="F15" s="102" t="s">
        <v>65</v>
      </c>
      <c r="G15" s="248"/>
      <c r="H15" s="272">
        <f t="shared" si="0"/>
        <v>0</v>
      </c>
      <c r="I15" s="248">
        <v>20</v>
      </c>
      <c r="J15" s="272">
        <f>SUM(E15*G15+H15/100*I15)</f>
        <v>0</v>
      </c>
      <c r="K15" s="248" t="s">
        <v>31</v>
      </c>
      <c r="L15" s="267"/>
      <c r="M15" s="248" t="s">
        <v>31</v>
      </c>
    </row>
    <row r="16" spans="1:44" s="88" customFormat="1" ht="45" x14ac:dyDescent="0.2">
      <c r="A16" s="95" t="s">
        <v>707</v>
      </c>
      <c r="B16" s="101" t="s">
        <v>706</v>
      </c>
      <c r="C16" s="247" t="s">
        <v>31</v>
      </c>
      <c r="D16" s="247" t="s">
        <v>31</v>
      </c>
      <c r="E16" s="215">
        <v>600</v>
      </c>
      <c r="F16" s="102" t="s">
        <v>65</v>
      </c>
      <c r="G16" s="248"/>
      <c r="H16" s="272">
        <f t="shared" si="0"/>
        <v>0</v>
      </c>
      <c r="I16" s="248">
        <v>20</v>
      </c>
      <c r="J16" s="272">
        <f t="shared" ref="J16:J44" si="3">SUM(E16*G16+H16/100*I16)</f>
        <v>0</v>
      </c>
      <c r="K16" s="248" t="s">
        <v>31</v>
      </c>
      <c r="L16" s="267"/>
      <c r="M16" s="248" t="s">
        <v>31</v>
      </c>
    </row>
    <row r="17" spans="1:13" s="88" customFormat="1" ht="45" x14ac:dyDescent="0.2">
      <c r="A17" s="95" t="s">
        <v>535</v>
      </c>
      <c r="B17" s="101" t="s">
        <v>536</v>
      </c>
      <c r="C17" s="247" t="s">
        <v>31</v>
      </c>
      <c r="D17" s="247" t="s">
        <v>31</v>
      </c>
      <c r="E17" s="215">
        <v>300</v>
      </c>
      <c r="F17" s="102" t="s">
        <v>65</v>
      </c>
      <c r="G17" s="248"/>
      <c r="H17" s="272">
        <f t="shared" si="0"/>
        <v>0</v>
      </c>
      <c r="I17" s="248">
        <v>20</v>
      </c>
      <c r="J17" s="272">
        <f t="shared" si="3"/>
        <v>0</v>
      </c>
      <c r="K17" s="248" t="s">
        <v>31</v>
      </c>
      <c r="L17" s="268"/>
      <c r="M17" s="248" t="s">
        <v>31</v>
      </c>
    </row>
    <row r="18" spans="1:13" s="88" customFormat="1" ht="33.75" x14ac:dyDescent="0.2">
      <c r="A18" s="94" t="s">
        <v>238</v>
      </c>
      <c r="B18" s="101" t="s">
        <v>537</v>
      </c>
      <c r="C18" s="247" t="s">
        <v>31</v>
      </c>
      <c r="D18" s="247" t="s">
        <v>31</v>
      </c>
      <c r="E18" s="215">
        <v>600</v>
      </c>
      <c r="F18" s="102" t="s">
        <v>65</v>
      </c>
      <c r="G18" s="248"/>
      <c r="H18" s="272">
        <f t="shared" si="0"/>
        <v>0</v>
      </c>
      <c r="I18" s="248">
        <v>20</v>
      </c>
      <c r="J18" s="272">
        <f t="shared" si="3"/>
        <v>0</v>
      </c>
      <c r="K18" s="248" t="s">
        <v>31</v>
      </c>
      <c r="L18" s="268"/>
      <c r="M18" s="248" t="s">
        <v>31</v>
      </c>
    </row>
    <row r="19" spans="1:13" s="88" customFormat="1" ht="112.5" x14ac:dyDescent="0.2">
      <c r="A19" s="95" t="s">
        <v>709</v>
      </c>
      <c r="B19" s="101" t="s">
        <v>708</v>
      </c>
      <c r="C19" s="247" t="s">
        <v>31</v>
      </c>
      <c r="D19" s="247" t="s">
        <v>31</v>
      </c>
      <c r="E19" s="215">
        <v>500</v>
      </c>
      <c r="F19" s="102" t="s">
        <v>65</v>
      </c>
      <c r="G19" s="248"/>
      <c r="H19" s="272">
        <f t="shared" si="0"/>
        <v>0</v>
      </c>
      <c r="I19" s="248">
        <v>20</v>
      </c>
      <c r="J19" s="272">
        <f t="shared" si="3"/>
        <v>0</v>
      </c>
      <c r="K19" s="248" t="s">
        <v>31</v>
      </c>
      <c r="L19" s="268"/>
      <c r="M19" s="248" t="s">
        <v>31</v>
      </c>
    </row>
    <row r="20" spans="1:13" s="284" customFormat="1" ht="22.5" x14ac:dyDescent="0.2">
      <c r="A20" s="95" t="s">
        <v>711</v>
      </c>
      <c r="B20" s="101" t="s">
        <v>710</v>
      </c>
      <c r="C20" s="247" t="s">
        <v>31</v>
      </c>
      <c r="D20" s="247" t="s">
        <v>31</v>
      </c>
      <c r="E20" s="215">
        <v>900</v>
      </c>
      <c r="F20" s="102" t="s">
        <v>65</v>
      </c>
      <c r="G20" s="248"/>
      <c r="H20" s="272">
        <f t="shared" si="0"/>
        <v>0</v>
      </c>
      <c r="I20" s="248">
        <v>20</v>
      </c>
      <c r="J20" s="272">
        <f t="shared" si="3"/>
        <v>0</v>
      </c>
      <c r="K20" s="248" t="s">
        <v>31</v>
      </c>
      <c r="L20" s="268"/>
      <c r="M20" s="248" t="s">
        <v>31</v>
      </c>
    </row>
    <row r="21" spans="1:13" s="284" customFormat="1" ht="22.5" x14ac:dyDescent="0.2">
      <c r="A21" s="95" t="s">
        <v>718</v>
      </c>
      <c r="B21" s="101" t="s">
        <v>713</v>
      </c>
      <c r="C21" s="247" t="s">
        <v>31</v>
      </c>
      <c r="D21" s="247" t="s">
        <v>31</v>
      </c>
      <c r="E21" s="215">
        <v>800</v>
      </c>
      <c r="F21" s="102" t="s">
        <v>65</v>
      </c>
      <c r="G21" s="248"/>
      <c r="H21" s="272">
        <f t="shared" si="0"/>
        <v>0</v>
      </c>
      <c r="I21" s="248">
        <v>20</v>
      </c>
      <c r="J21" s="272">
        <f t="shared" si="3"/>
        <v>0</v>
      </c>
      <c r="K21" s="248" t="s">
        <v>31</v>
      </c>
      <c r="L21" s="268"/>
      <c r="M21" s="248" t="s">
        <v>31</v>
      </c>
    </row>
    <row r="22" spans="1:13" s="284" customFormat="1" ht="22.5" x14ac:dyDescent="0.2">
      <c r="A22" s="95" t="s">
        <v>717</v>
      </c>
      <c r="B22" s="101" t="s">
        <v>714</v>
      </c>
      <c r="C22" s="247" t="s">
        <v>31</v>
      </c>
      <c r="D22" s="247" t="s">
        <v>31</v>
      </c>
      <c r="E22" s="215">
        <v>500</v>
      </c>
      <c r="F22" s="102" t="s">
        <v>65</v>
      </c>
      <c r="G22" s="248"/>
      <c r="H22" s="272">
        <f t="shared" si="0"/>
        <v>0</v>
      </c>
      <c r="I22" s="248">
        <v>20</v>
      </c>
      <c r="J22" s="272">
        <f t="shared" si="3"/>
        <v>0</v>
      </c>
      <c r="K22" s="248" t="s">
        <v>31</v>
      </c>
      <c r="L22" s="268"/>
      <c r="M22" s="248" t="s">
        <v>31</v>
      </c>
    </row>
    <row r="23" spans="1:13" s="284" customFormat="1" ht="67.5" x14ac:dyDescent="0.2">
      <c r="A23" s="95" t="s">
        <v>716</v>
      </c>
      <c r="B23" s="101" t="s">
        <v>715</v>
      </c>
      <c r="C23" s="247" t="s">
        <v>31</v>
      </c>
      <c r="D23" s="247" t="s">
        <v>31</v>
      </c>
      <c r="E23" s="215">
        <v>500</v>
      </c>
      <c r="F23" s="102" t="s">
        <v>65</v>
      </c>
      <c r="G23" s="248"/>
      <c r="H23" s="272">
        <f t="shared" si="0"/>
        <v>0</v>
      </c>
      <c r="I23" s="248">
        <v>20</v>
      </c>
      <c r="J23" s="272">
        <f t="shared" si="3"/>
        <v>0</v>
      </c>
      <c r="K23" s="248" t="s">
        <v>31</v>
      </c>
      <c r="L23" s="268"/>
      <c r="M23" s="248" t="s">
        <v>31</v>
      </c>
    </row>
    <row r="24" spans="1:13" s="284" customFormat="1" ht="45" x14ac:dyDescent="0.2">
      <c r="A24" s="95" t="s">
        <v>719</v>
      </c>
      <c r="B24" s="101" t="s">
        <v>720</v>
      </c>
      <c r="C24" s="247" t="s">
        <v>31</v>
      </c>
      <c r="D24" s="247" t="s">
        <v>31</v>
      </c>
      <c r="E24" s="215">
        <v>500</v>
      </c>
      <c r="F24" s="102" t="s">
        <v>65</v>
      </c>
      <c r="G24" s="248"/>
      <c r="H24" s="272">
        <f t="shared" si="0"/>
        <v>0</v>
      </c>
      <c r="I24" s="248">
        <v>20</v>
      </c>
      <c r="J24" s="272">
        <f t="shared" si="3"/>
        <v>0</v>
      </c>
      <c r="K24" s="248" t="s">
        <v>31</v>
      </c>
      <c r="L24" s="268"/>
      <c r="M24" s="248" t="s">
        <v>31</v>
      </c>
    </row>
    <row r="25" spans="1:13" s="284" customFormat="1" ht="135" x14ac:dyDescent="0.2">
      <c r="A25" s="95" t="s">
        <v>721</v>
      </c>
      <c r="B25" s="101" t="s">
        <v>722</v>
      </c>
      <c r="C25" s="247" t="s">
        <v>31</v>
      </c>
      <c r="D25" s="247" t="s">
        <v>31</v>
      </c>
      <c r="E25" s="215">
        <v>500</v>
      </c>
      <c r="F25" s="102" t="s">
        <v>65</v>
      </c>
      <c r="G25" s="248"/>
      <c r="H25" s="272">
        <f t="shared" si="0"/>
        <v>0</v>
      </c>
      <c r="I25" s="248">
        <v>20</v>
      </c>
      <c r="J25" s="272">
        <f t="shared" si="3"/>
        <v>0</v>
      </c>
      <c r="K25" s="248" t="s">
        <v>31</v>
      </c>
      <c r="L25" s="268"/>
      <c r="M25" s="248" t="s">
        <v>31</v>
      </c>
    </row>
    <row r="26" spans="1:13" s="284" customFormat="1" ht="45" x14ac:dyDescent="0.2">
      <c r="A26" s="95" t="s">
        <v>538</v>
      </c>
      <c r="B26" s="101" t="s">
        <v>723</v>
      </c>
      <c r="C26" s="247" t="s">
        <v>31</v>
      </c>
      <c r="D26" s="247" t="s">
        <v>31</v>
      </c>
      <c r="E26" s="215">
        <v>600</v>
      </c>
      <c r="F26" s="102" t="s">
        <v>65</v>
      </c>
      <c r="G26" s="248"/>
      <c r="H26" s="272">
        <f t="shared" si="0"/>
        <v>0</v>
      </c>
      <c r="I26" s="248">
        <v>20</v>
      </c>
      <c r="J26" s="272">
        <f t="shared" si="3"/>
        <v>0</v>
      </c>
      <c r="K26" s="248" t="s">
        <v>31</v>
      </c>
      <c r="L26" s="268"/>
      <c r="M26" s="248" t="s">
        <v>31</v>
      </c>
    </row>
    <row r="27" spans="1:13" s="284" customFormat="1" x14ac:dyDescent="0.2">
      <c r="A27" s="95" t="s">
        <v>539</v>
      </c>
      <c r="B27" s="101" t="s">
        <v>540</v>
      </c>
      <c r="C27" s="247" t="s">
        <v>31</v>
      </c>
      <c r="D27" s="247" t="s">
        <v>31</v>
      </c>
      <c r="E27" s="215">
        <v>200</v>
      </c>
      <c r="F27" s="102" t="s">
        <v>65</v>
      </c>
      <c r="G27" s="248"/>
      <c r="H27" s="272">
        <f t="shared" si="0"/>
        <v>0</v>
      </c>
      <c r="I27" s="248">
        <v>20</v>
      </c>
      <c r="J27" s="272">
        <f t="shared" si="3"/>
        <v>0</v>
      </c>
      <c r="K27" s="248" t="s">
        <v>31</v>
      </c>
      <c r="L27" s="268"/>
      <c r="M27" s="248" t="s">
        <v>31</v>
      </c>
    </row>
    <row r="28" spans="1:13" s="284" customFormat="1" x14ac:dyDescent="0.2">
      <c r="A28" s="95" t="s">
        <v>551</v>
      </c>
      <c r="B28" s="101" t="s">
        <v>552</v>
      </c>
      <c r="C28" s="247" t="s">
        <v>31</v>
      </c>
      <c r="D28" s="247" t="s">
        <v>31</v>
      </c>
      <c r="E28" s="215">
        <v>240</v>
      </c>
      <c r="F28" s="102" t="s">
        <v>65</v>
      </c>
      <c r="G28" s="248"/>
      <c r="H28" s="272">
        <f t="shared" si="0"/>
        <v>0</v>
      </c>
      <c r="I28" s="248">
        <v>20</v>
      </c>
      <c r="J28" s="272">
        <f t="shared" si="3"/>
        <v>0</v>
      </c>
      <c r="K28" s="248" t="s">
        <v>31</v>
      </c>
      <c r="L28" s="268"/>
      <c r="M28" s="248" t="s">
        <v>31</v>
      </c>
    </row>
    <row r="29" spans="1:13" s="284" customFormat="1" x14ac:dyDescent="0.2">
      <c r="A29" s="95" t="s">
        <v>553</v>
      </c>
      <c r="B29" s="101" t="s">
        <v>554</v>
      </c>
      <c r="C29" s="247" t="s">
        <v>31</v>
      </c>
      <c r="D29" s="247" t="s">
        <v>31</v>
      </c>
      <c r="E29" s="215">
        <v>200</v>
      </c>
      <c r="F29" s="102" t="s">
        <v>65</v>
      </c>
      <c r="G29" s="248"/>
      <c r="H29" s="272">
        <f t="shared" si="0"/>
        <v>0</v>
      </c>
      <c r="I29" s="248">
        <v>20</v>
      </c>
      <c r="J29" s="272">
        <f t="shared" si="3"/>
        <v>0</v>
      </c>
      <c r="K29" s="248" t="s">
        <v>31</v>
      </c>
      <c r="L29" s="268"/>
      <c r="M29" s="248" t="s">
        <v>31</v>
      </c>
    </row>
    <row r="30" spans="1:13" s="284" customFormat="1" hidden="1" x14ac:dyDescent="0.2">
      <c r="A30" s="95"/>
      <c r="B30" s="101"/>
      <c r="C30" s="247" t="s">
        <v>31</v>
      </c>
      <c r="D30" s="247" t="s">
        <v>31</v>
      </c>
      <c r="E30" s="215"/>
      <c r="F30" s="102" t="s">
        <v>65</v>
      </c>
      <c r="G30" s="248">
        <v>0.31</v>
      </c>
      <c r="H30" s="272">
        <f t="shared" si="0"/>
        <v>0</v>
      </c>
      <c r="I30" s="248">
        <v>20</v>
      </c>
      <c r="J30" s="272">
        <f t="shared" si="3"/>
        <v>0</v>
      </c>
      <c r="K30" s="248" t="s">
        <v>31</v>
      </c>
      <c r="L30" s="268"/>
      <c r="M30" s="248" t="s">
        <v>31</v>
      </c>
    </row>
    <row r="31" spans="1:13" s="284" customFormat="1" x14ac:dyDescent="0.2">
      <c r="A31" s="95" t="s">
        <v>555</v>
      </c>
      <c r="B31" s="101" t="s">
        <v>556</v>
      </c>
      <c r="C31" s="247" t="s">
        <v>31</v>
      </c>
      <c r="D31" s="247" t="s">
        <v>31</v>
      </c>
      <c r="E31" s="215">
        <v>600</v>
      </c>
      <c r="F31" s="102" t="s">
        <v>65</v>
      </c>
      <c r="G31" s="248"/>
      <c r="H31" s="272">
        <f t="shared" si="0"/>
        <v>0</v>
      </c>
      <c r="I31" s="248">
        <v>20</v>
      </c>
      <c r="J31" s="272">
        <f t="shared" si="3"/>
        <v>0</v>
      </c>
      <c r="K31" s="248" t="s">
        <v>31</v>
      </c>
      <c r="L31" s="268"/>
      <c r="M31" s="248" t="s">
        <v>31</v>
      </c>
    </row>
    <row r="32" spans="1:13" s="284" customFormat="1" ht="101.25" x14ac:dyDescent="0.2">
      <c r="A32" s="95" t="s">
        <v>725</v>
      </c>
      <c r="B32" s="101" t="s">
        <v>724</v>
      </c>
      <c r="C32" s="247" t="s">
        <v>31</v>
      </c>
      <c r="D32" s="247" t="s">
        <v>31</v>
      </c>
      <c r="E32" s="215">
        <v>400</v>
      </c>
      <c r="F32" s="102" t="s">
        <v>65</v>
      </c>
      <c r="G32" s="248"/>
      <c r="H32" s="272">
        <f t="shared" si="0"/>
        <v>0</v>
      </c>
      <c r="I32" s="248">
        <v>20</v>
      </c>
      <c r="J32" s="272">
        <f t="shared" si="3"/>
        <v>0</v>
      </c>
      <c r="K32" s="248" t="s">
        <v>31</v>
      </c>
      <c r="L32" s="268"/>
      <c r="M32" s="248" t="s">
        <v>31</v>
      </c>
    </row>
    <row r="33" spans="1:13" s="284" customFormat="1" x14ac:dyDescent="0.2">
      <c r="A33" s="95" t="s">
        <v>541</v>
      </c>
      <c r="B33" s="101" t="s">
        <v>726</v>
      </c>
      <c r="C33" s="247" t="s">
        <v>31</v>
      </c>
      <c r="D33" s="247" t="s">
        <v>31</v>
      </c>
      <c r="E33" s="215">
        <v>400</v>
      </c>
      <c r="F33" s="102" t="s">
        <v>65</v>
      </c>
      <c r="G33" s="248"/>
      <c r="H33" s="272">
        <f t="shared" si="0"/>
        <v>0</v>
      </c>
      <c r="I33" s="248">
        <v>20</v>
      </c>
      <c r="J33" s="272">
        <f t="shared" si="3"/>
        <v>0</v>
      </c>
      <c r="K33" s="248" t="s">
        <v>31</v>
      </c>
      <c r="L33" s="268"/>
      <c r="M33" s="248" t="s">
        <v>31</v>
      </c>
    </row>
    <row r="34" spans="1:13" s="284" customFormat="1" x14ac:dyDescent="0.2">
      <c r="A34" s="95" t="s">
        <v>542</v>
      </c>
      <c r="B34" s="101" t="s">
        <v>543</v>
      </c>
      <c r="C34" s="247" t="s">
        <v>31</v>
      </c>
      <c r="D34" s="247" t="s">
        <v>31</v>
      </c>
      <c r="E34" s="215">
        <v>180</v>
      </c>
      <c r="F34" s="102" t="s">
        <v>65</v>
      </c>
      <c r="G34" s="248"/>
      <c r="H34" s="272">
        <f t="shared" si="0"/>
        <v>0</v>
      </c>
      <c r="I34" s="248">
        <v>20</v>
      </c>
      <c r="J34" s="272">
        <f t="shared" si="3"/>
        <v>0</v>
      </c>
      <c r="K34" s="248" t="s">
        <v>31</v>
      </c>
      <c r="L34" s="268"/>
      <c r="M34" s="248" t="s">
        <v>31</v>
      </c>
    </row>
    <row r="35" spans="1:13" s="284" customFormat="1" x14ac:dyDescent="0.2">
      <c r="A35" s="95" t="s">
        <v>544</v>
      </c>
      <c r="B35" s="101" t="s">
        <v>727</v>
      </c>
      <c r="C35" s="247" t="s">
        <v>31</v>
      </c>
      <c r="D35" s="247" t="s">
        <v>31</v>
      </c>
      <c r="E35" s="215">
        <v>300</v>
      </c>
      <c r="F35" s="102" t="s">
        <v>65</v>
      </c>
      <c r="G35" s="248"/>
      <c r="H35" s="272">
        <f t="shared" si="0"/>
        <v>0</v>
      </c>
      <c r="I35" s="248">
        <v>20</v>
      </c>
      <c r="J35" s="272">
        <f t="shared" si="3"/>
        <v>0</v>
      </c>
      <c r="K35" s="248" t="s">
        <v>31</v>
      </c>
      <c r="L35" s="268"/>
      <c r="M35" s="248" t="s">
        <v>31</v>
      </c>
    </row>
    <row r="36" spans="1:13" s="284" customFormat="1" ht="22.5" x14ac:dyDescent="0.2">
      <c r="A36" s="95" t="s">
        <v>729</v>
      </c>
      <c r="B36" s="101" t="s">
        <v>728</v>
      </c>
      <c r="C36" s="247" t="s">
        <v>31</v>
      </c>
      <c r="D36" s="247" t="s">
        <v>31</v>
      </c>
      <c r="E36" s="215">
        <v>400</v>
      </c>
      <c r="F36" s="102" t="s">
        <v>65</v>
      </c>
      <c r="G36" s="248"/>
      <c r="H36" s="272">
        <f t="shared" si="0"/>
        <v>0</v>
      </c>
      <c r="I36" s="248">
        <v>20</v>
      </c>
      <c r="J36" s="272">
        <f t="shared" si="3"/>
        <v>0</v>
      </c>
      <c r="K36" s="248" t="s">
        <v>31</v>
      </c>
      <c r="L36" s="268"/>
      <c r="M36" s="248" t="s">
        <v>31</v>
      </c>
    </row>
    <row r="37" spans="1:13" s="284" customFormat="1" x14ac:dyDescent="0.2">
      <c r="A37" s="95" t="s">
        <v>545</v>
      </c>
      <c r="B37" s="101" t="s">
        <v>730</v>
      </c>
      <c r="C37" s="247" t="s">
        <v>31</v>
      </c>
      <c r="D37" s="247" t="s">
        <v>31</v>
      </c>
      <c r="E37" s="215">
        <v>400</v>
      </c>
      <c r="F37" s="102" t="s">
        <v>65</v>
      </c>
      <c r="G37" s="248"/>
      <c r="H37" s="272">
        <f t="shared" si="0"/>
        <v>0</v>
      </c>
      <c r="I37" s="248">
        <v>20</v>
      </c>
      <c r="J37" s="272">
        <f t="shared" si="3"/>
        <v>0</v>
      </c>
      <c r="K37" s="248" t="s">
        <v>31</v>
      </c>
      <c r="L37" s="268"/>
      <c r="M37" s="248" t="s">
        <v>31</v>
      </c>
    </row>
    <row r="38" spans="1:13" s="284" customFormat="1" x14ac:dyDescent="0.2">
      <c r="A38" s="95" t="s">
        <v>546</v>
      </c>
      <c r="B38" s="101" t="s">
        <v>547</v>
      </c>
      <c r="C38" s="247" t="s">
        <v>31</v>
      </c>
      <c r="D38" s="247" t="s">
        <v>31</v>
      </c>
      <c r="E38" s="215">
        <v>100</v>
      </c>
      <c r="F38" s="102" t="s">
        <v>65</v>
      </c>
      <c r="G38" s="248"/>
      <c r="H38" s="272">
        <f t="shared" si="0"/>
        <v>0</v>
      </c>
      <c r="I38" s="248">
        <v>20</v>
      </c>
      <c r="J38" s="272">
        <f t="shared" si="3"/>
        <v>0</v>
      </c>
      <c r="K38" s="248" t="s">
        <v>31</v>
      </c>
      <c r="L38" s="268"/>
      <c r="M38" s="248" t="s">
        <v>31</v>
      </c>
    </row>
    <row r="39" spans="1:13" s="284" customFormat="1" ht="33.75" x14ac:dyDescent="0.2">
      <c r="A39" s="95" t="s">
        <v>731</v>
      </c>
      <c r="B39" s="101" t="s">
        <v>732</v>
      </c>
      <c r="C39" s="247" t="s">
        <v>31</v>
      </c>
      <c r="D39" s="247" t="s">
        <v>31</v>
      </c>
      <c r="E39" s="215">
        <v>400</v>
      </c>
      <c r="F39" s="102" t="s">
        <v>65</v>
      </c>
      <c r="G39" s="248"/>
      <c r="H39" s="272">
        <f>SUM(E39*G39)</f>
        <v>0</v>
      </c>
      <c r="I39" s="248">
        <v>20</v>
      </c>
      <c r="J39" s="272">
        <f>SUM(E39*G39+H39/100*I39)</f>
        <v>0</v>
      </c>
      <c r="K39" s="248" t="s">
        <v>31</v>
      </c>
      <c r="L39" s="268"/>
      <c r="M39" s="248" t="s">
        <v>31</v>
      </c>
    </row>
    <row r="40" spans="1:13" s="284" customFormat="1" x14ac:dyDescent="0.2">
      <c r="A40" s="95" t="s">
        <v>548</v>
      </c>
      <c r="B40" s="101" t="s">
        <v>549</v>
      </c>
      <c r="C40" s="247" t="s">
        <v>31</v>
      </c>
      <c r="D40" s="247" t="s">
        <v>31</v>
      </c>
      <c r="E40" s="215">
        <v>100</v>
      </c>
      <c r="F40" s="102" t="s">
        <v>65</v>
      </c>
      <c r="G40" s="248"/>
      <c r="H40" s="272">
        <f t="shared" ref="H40:H42" si="4">SUM(E40*G40)</f>
        <v>0</v>
      </c>
      <c r="I40" s="248">
        <v>20</v>
      </c>
      <c r="J40" s="272">
        <f t="shared" ref="J40:J42" si="5">SUM(E40*G40+H40/100*I40)</f>
        <v>0</v>
      </c>
      <c r="K40" s="248" t="s">
        <v>31</v>
      </c>
      <c r="L40" s="268"/>
      <c r="M40" s="248" t="s">
        <v>31</v>
      </c>
    </row>
    <row r="41" spans="1:13" s="284" customFormat="1" ht="33.75" x14ac:dyDescent="0.2">
      <c r="A41" s="95" t="s">
        <v>734</v>
      </c>
      <c r="B41" s="101" t="s">
        <v>733</v>
      </c>
      <c r="C41" s="247" t="s">
        <v>31</v>
      </c>
      <c r="D41" s="247" t="s">
        <v>31</v>
      </c>
      <c r="E41" s="215">
        <v>400</v>
      </c>
      <c r="F41" s="102" t="s">
        <v>65</v>
      </c>
      <c r="G41" s="248"/>
      <c r="H41" s="272">
        <f t="shared" si="4"/>
        <v>0</v>
      </c>
      <c r="I41" s="248">
        <v>20</v>
      </c>
      <c r="J41" s="272">
        <f t="shared" si="5"/>
        <v>0</v>
      </c>
      <c r="K41" s="248" t="s">
        <v>31</v>
      </c>
      <c r="L41" s="268"/>
      <c r="M41" s="248" t="s">
        <v>31</v>
      </c>
    </row>
    <row r="42" spans="1:13" s="284" customFormat="1" ht="22.5" x14ac:dyDescent="0.2">
      <c r="A42" s="95" t="s">
        <v>736</v>
      </c>
      <c r="B42" s="101" t="s">
        <v>735</v>
      </c>
      <c r="C42" s="247" t="s">
        <v>31</v>
      </c>
      <c r="D42" s="247" t="s">
        <v>31</v>
      </c>
      <c r="E42" s="215">
        <v>400</v>
      </c>
      <c r="F42" s="102" t="s">
        <v>65</v>
      </c>
      <c r="G42" s="248"/>
      <c r="H42" s="272">
        <f t="shared" si="4"/>
        <v>0</v>
      </c>
      <c r="I42" s="248">
        <v>20</v>
      </c>
      <c r="J42" s="272">
        <f t="shared" si="5"/>
        <v>0</v>
      </c>
      <c r="K42" s="248" t="s">
        <v>31</v>
      </c>
      <c r="L42" s="268"/>
      <c r="M42" s="248" t="s">
        <v>31</v>
      </c>
    </row>
    <row r="43" spans="1:13" s="284" customFormat="1" ht="33.75" x14ac:dyDescent="0.2">
      <c r="A43" s="95" t="s">
        <v>550</v>
      </c>
      <c r="B43" s="101" t="s">
        <v>737</v>
      </c>
      <c r="C43" s="247" t="s">
        <v>31</v>
      </c>
      <c r="D43" s="247" t="s">
        <v>31</v>
      </c>
      <c r="E43" s="215">
        <v>400</v>
      </c>
      <c r="F43" s="102" t="s">
        <v>65</v>
      </c>
      <c r="G43" s="248"/>
      <c r="H43" s="272">
        <f t="shared" si="0"/>
        <v>0</v>
      </c>
      <c r="I43" s="248">
        <v>20</v>
      </c>
      <c r="J43" s="272">
        <f t="shared" si="3"/>
        <v>0</v>
      </c>
      <c r="K43" s="248" t="s">
        <v>31</v>
      </c>
      <c r="L43" s="268"/>
      <c r="M43" s="248" t="s">
        <v>31</v>
      </c>
    </row>
    <row r="44" spans="1:13" s="88" customFormat="1" x14ac:dyDescent="0.2">
      <c r="A44" s="95" t="s">
        <v>311</v>
      </c>
      <c r="B44" s="101" t="s">
        <v>533</v>
      </c>
      <c r="C44" s="247" t="s">
        <v>31</v>
      </c>
      <c r="D44" s="247" t="s">
        <v>31</v>
      </c>
      <c r="E44" s="215">
        <v>100</v>
      </c>
      <c r="F44" s="102" t="s">
        <v>65</v>
      </c>
      <c r="G44" s="248"/>
      <c r="H44" s="272">
        <f t="shared" si="0"/>
        <v>0</v>
      </c>
      <c r="I44" s="248">
        <v>20</v>
      </c>
      <c r="J44" s="272">
        <f t="shared" si="3"/>
        <v>0</v>
      </c>
      <c r="K44" s="248" t="s">
        <v>31</v>
      </c>
      <c r="L44" s="268"/>
      <c r="M44" s="248" t="s">
        <v>31</v>
      </c>
    </row>
    <row r="45" spans="1:13" s="88" customFormat="1" hidden="1" x14ac:dyDescent="0.2">
      <c r="A45" s="95" t="s">
        <v>239</v>
      </c>
      <c r="B45" s="101" t="s">
        <v>240</v>
      </c>
      <c r="C45" s="247" t="s">
        <v>31</v>
      </c>
      <c r="D45" s="247" t="s">
        <v>31</v>
      </c>
      <c r="E45" s="215"/>
      <c r="F45" s="102" t="s">
        <v>65</v>
      </c>
      <c r="G45" s="248" t="s">
        <v>31</v>
      </c>
      <c r="H45" s="91" t="e">
        <f t="shared" si="0"/>
        <v>#VALUE!</v>
      </c>
      <c r="I45" s="248" t="s">
        <v>31</v>
      </c>
      <c r="J45" s="91" t="e">
        <f t="shared" si="1"/>
        <v>#VALUE!</v>
      </c>
      <c r="K45" s="248" t="s">
        <v>31</v>
      </c>
      <c r="L45" s="268"/>
      <c r="M45" s="248" t="s">
        <v>31</v>
      </c>
    </row>
    <row r="46" spans="1:13" s="88" customFormat="1" ht="15.75" hidden="1" customHeight="1" x14ac:dyDescent="0.2">
      <c r="A46" s="95" t="s">
        <v>241</v>
      </c>
      <c r="B46" s="101" t="s">
        <v>242</v>
      </c>
      <c r="C46" s="247" t="s">
        <v>31</v>
      </c>
      <c r="D46" s="247" t="s">
        <v>31</v>
      </c>
      <c r="E46" s="215"/>
      <c r="F46" s="102" t="s">
        <v>5</v>
      </c>
      <c r="G46" s="248" t="s">
        <v>31</v>
      </c>
      <c r="H46" s="91" t="e">
        <f t="shared" si="0"/>
        <v>#VALUE!</v>
      </c>
      <c r="I46" s="248" t="s">
        <v>31</v>
      </c>
      <c r="J46" s="91" t="e">
        <f t="shared" si="1"/>
        <v>#VALUE!</v>
      </c>
      <c r="K46" s="248" t="s">
        <v>31</v>
      </c>
      <c r="L46" s="267"/>
      <c r="M46" s="248" t="s">
        <v>31</v>
      </c>
    </row>
    <row r="47" spans="1:13" s="284" customFormat="1" ht="15.75" customHeight="1" x14ac:dyDescent="0.2">
      <c r="A47" s="376" t="s">
        <v>677</v>
      </c>
      <c r="B47" s="101"/>
      <c r="C47" s="250"/>
      <c r="D47" s="250"/>
      <c r="E47" s="215"/>
      <c r="F47" s="102"/>
      <c r="G47" s="249"/>
      <c r="H47" s="386">
        <f>SUM(H15:H44)</f>
        <v>0</v>
      </c>
      <c r="I47" s="249"/>
      <c r="J47" s="386">
        <f>SUM(J15:J44)</f>
        <v>0</v>
      </c>
      <c r="K47" s="249"/>
      <c r="L47" s="267"/>
      <c r="M47" s="249"/>
    </row>
    <row r="48" spans="1:13" s="88" customFormat="1" x14ac:dyDescent="0.25">
      <c r="A48" s="468" t="s">
        <v>86</v>
      </c>
      <c r="B48" s="469" t="s">
        <v>86</v>
      </c>
      <c r="C48" s="469" t="s">
        <v>31</v>
      </c>
      <c r="D48" s="469" t="s">
        <v>31</v>
      </c>
      <c r="E48" s="469"/>
      <c r="F48" s="469"/>
      <c r="G48" s="469" t="s">
        <v>31</v>
      </c>
      <c r="H48" s="469" t="e">
        <f t="shared" ref="H48:H99" si="6">SUM(E48*G48)</f>
        <v>#VALUE!</v>
      </c>
      <c r="I48" s="469" t="s">
        <v>31</v>
      </c>
      <c r="J48" s="469" t="e">
        <f t="shared" ref="J48:J99" si="7">SUM(G48*H48+H48/100*I48)</f>
        <v>#VALUE!</v>
      </c>
      <c r="K48" s="469" t="s">
        <v>31</v>
      </c>
      <c r="L48" s="469"/>
      <c r="M48" s="470" t="e">
        <f t="shared" ref="M48" si="8">SUM(K48*G48)</f>
        <v>#VALUE!</v>
      </c>
    </row>
    <row r="49" spans="1:13" s="88" customFormat="1" ht="22.5" x14ac:dyDescent="0.2">
      <c r="A49" s="95" t="s">
        <v>740</v>
      </c>
      <c r="B49" s="101" t="s">
        <v>300</v>
      </c>
      <c r="C49" s="247" t="s">
        <v>31</v>
      </c>
      <c r="D49" s="247" t="s">
        <v>31</v>
      </c>
      <c r="E49" s="216">
        <v>20</v>
      </c>
      <c r="F49" s="97" t="s">
        <v>65</v>
      </c>
      <c r="G49" s="248"/>
      <c r="H49" s="272">
        <f>SUM(E49*G49)</f>
        <v>0</v>
      </c>
      <c r="I49" s="248">
        <v>20</v>
      </c>
      <c r="J49" s="272">
        <f>SUM(E49*G49+H49/100*I49)</f>
        <v>0</v>
      </c>
      <c r="K49" s="248" t="s">
        <v>31</v>
      </c>
      <c r="L49" s="267"/>
      <c r="M49" s="248" t="s">
        <v>31</v>
      </c>
    </row>
    <row r="50" spans="1:13" s="88" customFormat="1" x14ac:dyDescent="0.2">
      <c r="A50" s="95" t="s">
        <v>739</v>
      </c>
      <c r="B50" s="101" t="s">
        <v>738</v>
      </c>
      <c r="C50" s="247" t="s">
        <v>31</v>
      </c>
      <c r="D50" s="247" t="s">
        <v>31</v>
      </c>
      <c r="E50" s="216">
        <v>20</v>
      </c>
      <c r="F50" s="97" t="s">
        <v>65</v>
      </c>
      <c r="G50" s="248"/>
      <c r="H50" s="272">
        <f t="shared" ref="H50:H57" si="9">SUM(E50*G50)</f>
        <v>0</v>
      </c>
      <c r="I50" s="248">
        <v>20</v>
      </c>
      <c r="J50" s="272">
        <f t="shared" ref="J50:J57" si="10">SUM(E50*G50+H50/100*I50)</f>
        <v>0</v>
      </c>
      <c r="K50" s="248" t="s">
        <v>31</v>
      </c>
      <c r="L50" s="267"/>
      <c r="M50" s="248" t="s">
        <v>31</v>
      </c>
    </row>
    <row r="51" spans="1:13" s="88" customFormat="1" ht="22.5" x14ac:dyDescent="0.2">
      <c r="A51" s="95" t="s">
        <v>557</v>
      </c>
      <c r="B51" s="103" t="s">
        <v>558</v>
      </c>
      <c r="C51" s="247" t="s">
        <v>31</v>
      </c>
      <c r="D51" s="247" t="s">
        <v>31</v>
      </c>
      <c r="E51" s="215">
        <v>160</v>
      </c>
      <c r="F51" s="180" t="s">
        <v>65</v>
      </c>
      <c r="G51" s="248"/>
      <c r="H51" s="272">
        <f t="shared" si="9"/>
        <v>0</v>
      </c>
      <c r="I51" s="248">
        <v>20</v>
      </c>
      <c r="J51" s="272">
        <f t="shared" si="10"/>
        <v>0</v>
      </c>
      <c r="K51" s="248" t="s">
        <v>31</v>
      </c>
      <c r="L51" s="267"/>
      <c r="M51" s="248" t="s">
        <v>31</v>
      </c>
    </row>
    <row r="52" spans="1:13" s="88" customFormat="1" x14ac:dyDescent="0.2">
      <c r="A52" s="95" t="s">
        <v>559</v>
      </c>
      <c r="B52" s="103" t="s">
        <v>560</v>
      </c>
      <c r="C52" s="247" t="s">
        <v>31</v>
      </c>
      <c r="D52" s="247" t="s">
        <v>31</v>
      </c>
      <c r="E52" s="215">
        <v>1400</v>
      </c>
      <c r="F52" s="180" t="s">
        <v>65</v>
      </c>
      <c r="G52" s="248"/>
      <c r="H52" s="272">
        <f t="shared" si="9"/>
        <v>0</v>
      </c>
      <c r="I52" s="248">
        <v>20</v>
      </c>
      <c r="J52" s="272">
        <f t="shared" si="10"/>
        <v>0</v>
      </c>
      <c r="K52" s="248" t="s">
        <v>31</v>
      </c>
      <c r="L52" s="267"/>
      <c r="M52" s="248" t="s">
        <v>31</v>
      </c>
    </row>
    <row r="53" spans="1:13" s="88" customFormat="1" x14ac:dyDescent="0.2">
      <c r="A53" s="95" t="s">
        <v>561</v>
      </c>
      <c r="B53" s="103" t="s">
        <v>562</v>
      </c>
      <c r="C53" s="247" t="s">
        <v>31</v>
      </c>
      <c r="D53" s="247" t="s">
        <v>31</v>
      </c>
      <c r="E53" s="215">
        <v>220</v>
      </c>
      <c r="F53" s="180" t="s">
        <v>65</v>
      </c>
      <c r="G53" s="248"/>
      <c r="H53" s="272">
        <f t="shared" si="9"/>
        <v>0</v>
      </c>
      <c r="I53" s="248">
        <v>20</v>
      </c>
      <c r="J53" s="272">
        <f t="shared" si="10"/>
        <v>0</v>
      </c>
      <c r="K53" s="248" t="s">
        <v>31</v>
      </c>
      <c r="L53" s="267"/>
      <c r="M53" s="248" t="s">
        <v>31</v>
      </c>
    </row>
    <row r="54" spans="1:13" s="88" customFormat="1" x14ac:dyDescent="0.2">
      <c r="A54" s="95" t="s">
        <v>563</v>
      </c>
      <c r="B54" s="101" t="s">
        <v>560</v>
      </c>
      <c r="C54" s="247" t="s">
        <v>31</v>
      </c>
      <c r="D54" s="247" t="s">
        <v>31</v>
      </c>
      <c r="E54" s="217">
        <v>6000</v>
      </c>
      <c r="F54" s="100" t="s">
        <v>65</v>
      </c>
      <c r="G54" s="248"/>
      <c r="H54" s="272">
        <f t="shared" si="9"/>
        <v>0</v>
      </c>
      <c r="I54" s="248">
        <v>20</v>
      </c>
      <c r="J54" s="272">
        <f t="shared" si="10"/>
        <v>0</v>
      </c>
      <c r="K54" s="248" t="s">
        <v>31</v>
      </c>
      <c r="L54" s="267"/>
      <c r="M54" s="248" t="s">
        <v>31</v>
      </c>
    </row>
    <row r="55" spans="1:13" s="284" customFormat="1" x14ac:dyDescent="0.2">
      <c r="A55" s="95" t="s">
        <v>564</v>
      </c>
      <c r="B55" s="101" t="s">
        <v>560</v>
      </c>
      <c r="C55" s="247" t="s">
        <v>31</v>
      </c>
      <c r="D55" s="247" t="s">
        <v>31</v>
      </c>
      <c r="E55" s="217">
        <v>6000</v>
      </c>
      <c r="F55" s="100" t="s">
        <v>65</v>
      </c>
      <c r="G55" s="248"/>
      <c r="H55" s="272">
        <f t="shared" si="9"/>
        <v>0</v>
      </c>
      <c r="I55" s="248">
        <v>20</v>
      </c>
      <c r="J55" s="272">
        <f t="shared" si="10"/>
        <v>0</v>
      </c>
      <c r="K55" s="248" t="s">
        <v>31</v>
      </c>
      <c r="L55" s="267"/>
      <c r="M55" s="248" t="s">
        <v>31</v>
      </c>
    </row>
    <row r="56" spans="1:13" s="284" customFormat="1" x14ac:dyDescent="0.2">
      <c r="A56" s="95" t="s">
        <v>605</v>
      </c>
      <c r="B56" s="101" t="s">
        <v>606</v>
      </c>
      <c r="C56" s="247" t="s">
        <v>31</v>
      </c>
      <c r="D56" s="247" t="s">
        <v>31</v>
      </c>
      <c r="E56" s="217">
        <v>40</v>
      </c>
      <c r="F56" s="100" t="s">
        <v>65</v>
      </c>
      <c r="G56" s="248"/>
      <c r="H56" s="272">
        <f t="shared" si="9"/>
        <v>0</v>
      </c>
      <c r="I56" s="248">
        <v>20</v>
      </c>
      <c r="J56" s="272">
        <f t="shared" si="10"/>
        <v>0</v>
      </c>
      <c r="K56" s="248" t="s">
        <v>31</v>
      </c>
      <c r="L56" s="267"/>
      <c r="M56" s="248" t="s">
        <v>31</v>
      </c>
    </row>
    <row r="57" spans="1:13" s="88" customFormat="1" x14ac:dyDescent="0.2">
      <c r="A57" s="95" t="s">
        <v>565</v>
      </c>
      <c r="B57" s="103" t="s">
        <v>566</v>
      </c>
      <c r="C57" s="247" t="s">
        <v>31</v>
      </c>
      <c r="D57" s="247" t="s">
        <v>31</v>
      </c>
      <c r="E57" s="215">
        <v>200</v>
      </c>
      <c r="F57" s="180" t="s">
        <v>65</v>
      </c>
      <c r="G57" s="248"/>
      <c r="H57" s="272">
        <f t="shared" si="9"/>
        <v>0</v>
      </c>
      <c r="I57" s="248">
        <v>20</v>
      </c>
      <c r="J57" s="272">
        <f t="shared" si="10"/>
        <v>0</v>
      </c>
      <c r="K57" s="248" t="s">
        <v>31</v>
      </c>
      <c r="L57" s="267"/>
      <c r="M57" s="248" t="s">
        <v>31</v>
      </c>
    </row>
    <row r="58" spans="1:13" s="284" customFormat="1" x14ac:dyDescent="0.2">
      <c r="A58" s="376" t="s">
        <v>677</v>
      </c>
      <c r="B58" s="103"/>
      <c r="C58" s="250"/>
      <c r="D58" s="250"/>
      <c r="E58" s="215"/>
      <c r="F58" s="180"/>
      <c r="G58" s="249"/>
      <c r="H58" s="386">
        <f>SUM(H49:H57)</f>
        <v>0</v>
      </c>
      <c r="I58" s="249"/>
      <c r="J58" s="386">
        <f>SUM(J49:J57)</f>
        <v>0</v>
      </c>
      <c r="K58" s="249"/>
      <c r="L58" s="267"/>
      <c r="M58" s="249"/>
    </row>
    <row r="59" spans="1:13" s="88" customFormat="1" ht="15" customHeight="1" x14ac:dyDescent="0.25">
      <c r="A59" s="177" t="s">
        <v>348</v>
      </c>
      <c r="B59" s="178"/>
      <c r="C59" s="178"/>
      <c r="D59" s="178"/>
      <c r="E59" s="178"/>
      <c r="F59" s="178"/>
      <c r="G59" s="178"/>
      <c r="H59" s="178"/>
      <c r="I59" s="178"/>
      <c r="J59" s="178"/>
      <c r="K59" s="178"/>
      <c r="L59" s="178"/>
      <c r="M59" s="179"/>
    </row>
    <row r="60" spans="1:13" s="88" customFormat="1" x14ac:dyDescent="0.2">
      <c r="A60" s="95" t="s">
        <v>568</v>
      </c>
      <c r="B60" s="101" t="s">
        <v>703</v>
      </c>
      <c r="C60" s="247" t="s">
        <v>31</v>
      </c>
      <c r="D60" s="247" t="s">
        <v>31</v>
      </c>
      <c r="E60" s="216">
        <v>800</v>
      </c>
      <c r="F60" s="100" t="s">
        <v>65</v>
      </c>
      <c r="G60" s="248"/>
      <c r="H60" s="272">
        <f t="shared" si="6"/>
        <v>0</v>
      </c>
      <c r="I60" s="248">
        <v>20</v>
      </c>
      <c r="J60" s="272">
        <f>SUM(E60*G60+H60/100*I60)</f>
        <v>0</v>
      </c>
      <c r="K60" s="248" t="s">
        <v>31</v>
      </c>
      <c r="L60" s="267"/>
      <c r="M60" s="248" t="s">
        <v>31</v>
      </c>
    </row>
    <row r="61" spans="1:13" s="88" customFormat="1" x14ac:dyDescent="0.2">
      <c r="A61" s="95" t="s">
        <v>567</v>
      </c>
      <c r="B61" s="101" t="s">
        <v>569</v>
      </c>
      <c r="C61" s="247" t="s">
        <v>31</v>
      </c>
      <c r="D61" s="247" t="s">
        <v>31</v>
      </c>
      <c r="E61" s="218">
        <v>1200</v>
      </c>
      <c r="F61" s="100" t="s">
        <v>65</v>
      </c>
      <c r="G61" s="248"/>
      <c r="H61" s="272">
        <f t="shared" si="6"/>
        <v>0</v>
      </c>
      <c r="I61" s="248">
        <v>20</v>
      </c>
      <c r="J61" s="272">
        <f t="shared" ref="J61:J66" si="11">SUM(E61*G61+H61/100*I61)</f>
        <v>0</v>
      </c>
      <c r="K61" s="248" t="s">
        <v>31</v>
      </c>
      <c r="L61" s="267"/>
      <c r="M61" s="248" t="s">
        <v>31</v>
      </c>
    </row>
    <row r="62" spans="1:13" s="88" customFormat="1" ht="22.5" x14ac:dyDescent="0.2">
      <c r="A62" s="95" t="s">
        <v>223</v>
      </c>
      <c r="B62" s="103" t="s">
        <v>224</v>
      </c>
      <c r="C62" s="247" t="s">
        <v>31</v>
      </c>
      <c r="D62" s="247" t="s">
        <v>31</v>
      </c>
      <c r="E62" s="215">
        <v>700</v>
      </c>
      <c r="F62" s="180" t="s">
        <v>65</v>
      </c>
      <c r="G62" s="248"/>
      <c r="H62" s="272">
        <f t="shared" si="6"/>
        <v>0</v>
      </c>
      <c r="I62" s="248">
        <v>20</v>
      </c>
      <c r="J62" s="272">
        <f t="shared" si="11"/>
        <v>0</v>
      </c>
      <c r="K62" s="248" t="s">
        <v>31</v>
      </c>
      <c r="L62" s="267"/>
      <c r="M62" s="248" t="s">
        <v>31</v>
      </c>
    </row>
    <row r="63" spans="1:13" s="88" customFormat="1" ht="22.5" x14ac:dyDescent="0.2">
      <c r="A63" s="95" t="s">
        <v>298</v>
      </c>
      <c r="B63" s="101" t="s">
        <v>299</v>
      </c>
      <c r="C63" s="247" t="s">
        <v>31</v>
      </c>
      <c r="D63" s="247" t="s">
        <v>31</v>
      </c>
      <c r="E63" s="215">
        <v>300</v>
      </c>
      <c r="F63" s="180" t="s">
        <v>65</v>
      </c>
      <c r="G63" s="248"/>
      <c r="H63" s="272">
        <f t="shared" si="6"/>
        <v>0</v>
      </c>
      <c r="I63" s="248">
        <v>20</v>
      </c>
      <c r="J63" s="272">
        <f t="shared" si="11"/>
        <v>0</v>
      </c>
      <c r="K63" s="248" t="s">
        <v>31</v>
      </c>
      <c r="L63" s="267"/>
      <c r="M63" s="248" t="s">
        <v>31</v>
      </c>
    </row>
    <row r="64" spans="1:13" s="88" customFormat="1" x14ac:dyDescent="0.2">
      <c r="A64" s="95" t="s">
        <v>570</v>
      </c>
      <c r="B64" s="103" t="s">
        <v>704</v>
      </c>
      <c r="C64" s="247" t="s">
        <v>31</v>
      </c>
      <c r="D64" s="247" t="s">
        <v>31</v>
      </c>
      <c r="E64" s="215">
        <v>600</v>
      </c>
      <c r="F64" s="180" t="s">
        <v>65</v>
      </c>
      <c r="G64" s="248"/>
      <c r="H64" s="272">
        <f t="shared" si="6"/>
        <v>0</v>
      </c>
      <c r="I64" s="248">
        <v>20</v>
      </c>
      <c r="J64" s="272">
        <f t="shared" si="11"/>
        <v>0</v>
      </c>
      <c r="K64" s="248" t="s">
        <v>31</v>
      </c>
      <c r="L64" s="267"/>
      <c r="M64" s="248" t="s">
        <v>31</v>
      </c>
    </row>
    <row r="65" spans="1:13" s="88" customFormat="1" x14ac:dyDescent="0.2">
      <c r="A65" s="95" t="s">
        <v>571</v>
      </c>
      <c r="B65" s="103" t="s">
        <v>704</v>
      </c>
      <c r="C65" s="247" t="s">
        <v>31</v>
      </c>
      <c r="D65" s="247" t="s">
        <v>31</v>
      </c>
      <c r="E65" s="218">
        <v>200</v>
      </c>
      <c r="F65" s="246" t="s">
        <v>65</v>
      </c>
      <c r="G65" s="248"/>
      <c r="H65" s="272">
        <f t="shared" si="6"/>
        <v>0</v>
      </c>
      <c r="I65" s="248">
        <v>20</v>
      </c>
      <c r="J65" s="272">
        <f t="shared" si="11"/>
        <v>0</v>
      </c>
      <c r="K65" s="248" t="s">
        <v>31</v>
      </c>
      <c r="L65" s="267"/>
      <c r="M65" s="248" t="s">
        <v>31</v>
      </c>
    </row>
    <row r="66" spans="1:13" s="88" customFormat="1" ht="22.5" hidden="1" x14ac:dyDescent="0.2">
      <c r="A66" s="95" t="s">
        <v>297</v>
      </c>
      <c r="B66" s="103" t="s">
        <v>704</v>
      </c>
      <c r="C66" s="247" t="s">
        <v>31</v>
      </c>
      <c r="D66" s="247" t="s">
        <v>31</v>
      </c>
      <c r="E66" s="215"/>
      <c r="F66" s="180" t="s">
        <v>50</v>
      </c>
      <c r="G66" s="248">
        <v>0.18</v>
      </c>
      <c r="H66" s="272">
        <f t="shared" si="6"/>
        <v>0</v>
      </c>
      <c r="I66" s="248">
        <v>20</v>
      </c>
      <c r="J66" s="272">
        <f t="shared" si="11"/>
        <v>0</v>
      </c>
      <c r="K66" s="248" t="s">
        <v>31</v>
      </c>
      <c r="L66" s="267"/>
      <c r="M66" s="248" t="s">
        <v>31</v>
      </c>
    </row>
    <row r="67" spans="1:13" s="284" customFormat="1" x14ac:dyDescent="0.2">
      <c r="A67" s="376" t="s">
        <v>677</v>
      </c>
      <c r="B67" s="101"/>
      <c r="C67" s="250"/>
      <c r="D67" s="250"/>
      <c r="E67" s="215"/>
      <c r="F67" s="180"/>
      <c r="G67" s="249"/>
      <c r="H67" s="386">
        <f>SUM(H60:H65)</f>
        <v>0</v>
      </c>
      <c r="I67" s="249"/>
      <c r="J67" s="386">
        <f>SUM(J60:J65)</f>
        <v>0</v>
      </c>
      <c r="K67" s="249"/>
      <c r="L67" s="267"/>
      <c r="M67" s="249"/>
    </row>
    <row r="68" spans="1:13" s="88" customFormat="1" x14ac:dyDescent="0.25">
      <c r="A68" s="468" t="s">
        <v>221</v>
      </c>
      <c r="B68" s="469"/>
      <c r="C68" s="469"/>
      <c r="D68" s="469"/>
      <c r="E68" s="469"/>
      <c r="F68" s="469"/>
      <c r="G68" s="469"/>
      <c r="H68" s="469"/>
      <c r="I68" s="469"/>
      <c r="J68" s="469"/>
      <c r="K68" s="469"/>
      <c r="L68" s="469"/>
      <c r="M68" s="470"/>
    </row>
    <row r="69" spans="1:13" s="88" customFormat="1" ht="22.5" x14ac:dyDescent="0.2">
      <c r="A69" s="94" t="s">
        <v>222</v>
      </c>
      <c r="B69" s="101" t="s">
        <v>296</v>
      </c>
      <c r="C69" s="247" t="s">
        <v>31</v>
      </c>
      <c r="D69" s="247" t="s">
        <v>31</v>
      </c>
      <c r="E69" s="100">
        <v>200</v>
      </c>
      <c r="F69" s="104" t="s">
        <v>65</v>
      </c>
      <c r="G69" s="248"/>
      <c r="H69" s="272">
        <f t="shared" si="6"/>
        <v>0</v>
      </c>
      <c r="I69" s="248">
        <v>20</v>
      </c>
      <c r="J69" s="272">
        <f>SUM(E69*G69+H69/100*I69)</f>
        <v>0</v>
      </c>
      <c r="K69" s="248" t="s">
        <v>31</v>
      </c>
      <c r="L69" s="268"/>
      <c r="M69" s="248" t="s">
        <v>31</v>
      </c>
    </row>
    <row r="70" spans="1:13" s="88" customFormat="1" ht="22.5" x14ac:dyDescent="0.2">
      <c r="A70" s="94" t="s">
        <v>527</v>
      </c>
      <c r="B70" s="101" t="s">
        <v>529</v>
      </c>
      <c r="C70" s="247" t="s">
        <v>31</v>
      </c>
      <c r="D70" s="247" t="s">
        <v>31</v>
      </c>
      <c r="E70" s="100">
        <v>340</v>
      </c>
      <c r="F70" s="104" t="s">
        <v>5</v>
      </c>
      <c r="G70" s="248"/>
      <c r="H70" s="272">
        <f t="shared" si="6"/>
        <v>0</v>
      </c>
      <c r="I70" s="248">
        <v>20</v>
      </c>
      <c r="J70" s="272">
        <f t="shared" ref="J70:J74" si="12">SUM(E70*G70+H70/100*I70)</f>
        <v>0</v>
      </c>
      <c r="K70" s="248" t="s">
        <v>31</v>
      </c>
      <c r="L70" s="268"/>
      <c r="M70" s="248" t="s">
        <v>31</v>
      </c>
    </row>
    <row r="71" spans="1:13" s="88" customFormat="1" ht="22.5" x14ac:dyDescent="0.2">
      <c r="A71" s="94" t="s">
        <v>527</v>
      </c>
      <c r="B71" s="101" t="s">
        <v>529</v>
      </c>
      <c r="C71" s="247" t="s">
        <v>31</v>
      </c>
      <c r="D71" s="247" t="s">
        <v>31</v>
      </c>
      <c r="E71" s="100">
        <v>340</v>
      </c>
      <c r="F71" s="104" t="s">
        <v>65</v>
      </c>
      <c r="G71" s="248"/>
      <c r="H71" s="272">
        <f t="shared" si="6"/>
        <v>0</v>
      </c>
      <c r="I71" s="248">
        <v>20</v>
      </c>
      <c r="J71" s="272">
        <f t="shared" si="12"/>
        <v>0</v>
      </c>
      <c r="K71" s="248" t="s">
        <v>31</v>
      </c>
      <c r="L71" s="268"/>
      <c r="M71" s="248" t="s">
        <v>31</v>
      </c>
    </row>
    <row r="72" spans="1:13" s="284" customFormat="1" ht="33.75" x14ac:dyDescent="0.2">
      <c r="A72" s="94" t="s">
        <v>530</v>
      </c>
      <c r="B72" s="101" t="s">
        <v>531</v>
      </c>
      <c r="C72" s="247" t="s">
        <v>31</v>
      </c>
      <c r="D72" s="247" t="s">
        <v>31</v>
      </c>
      <c r="E72" s="100">
        <v>500</v>
      </c>
      <c r="F72" s="104" t="s">
        <v>65</v>
      </c>
      <c r="G72" s="248"/>
      <c r="H72" s="272">
        <f t="shared" si="6"/>
        <v>0</v>
      </c>
      <c r="I72" s="248">
        <v>20</v>
      </c>
      <c r="J72" s="272">
        <f t="shared" si="12"/>
        <v>0</v>
      </c>
      <c r="K72" s="248" t="s">
        <v>31</v>
      </c>
      <c r="L72" s="268"/>
      <c r="M72" s="248" t="s">
        <v>31</v>
      </c>
    </row>
    <row r="73" spans="1:13" s="284" customFormat="1" hidden="1" x14ac:dyDescent="0.2">
      <c r="A73" s="94"/>
      <c r="B73" s="101"/>
      <c r="C73" s="247"/>
      <c r="D73" s="247"/>
      <c r="E73" s="100"/>
      <c r="F73" s="104"/>
      <c r="G73" s="248"/>
      <c r="H73" s="272">
        <f t="shared" si="6"/>
        <v>0</v>
      </c>
      <c r="I73" s="248"/>
      <c r="J73" s="272"/>
      <c r="K73" s="248"/>
      <c r="L73" s="268"/>
      <c r="M73" s="248"/>
    </row>
    <row r="74" spans="1:13" s="88" customFormat="1" x14ac:dyDescent="0.2">
      <c r="A74" s="94" t="s">
        <v>528</v>
      </c>
      <c r="B74" s="101" t="s">
        <v>532</v>
      </c>
      <c r="C74" s="247" t="s">
        <v>31</v>
      </c>
      <c r="D74" s="247" t="s">
        <v>31</v>
      </c>
      <c r="E74" s="100">
        <v>240</v>
      </c>
      <c r="F74" s="104" t="s">
        <v>65</v>
      </c>
      <c r="G74" s="248"/>
      <c r="H74" s="272">
        <f t="shared" si="6"/>
        <v>0</v>
      </c>
      <c r="I74" s="248">
        <v>20</v>
      </c>
      <c r="J74" s="272">
        <f t="shared" si="12"/>
        <v>0</v>
      </c>
      <c r="K74" s="248" t="s">
        <v>31</v>
      </c>
      <c r="L74" s="268"/>
      <c r="M74" s="248" t="s">
        <v>31</v>
      </c>
    </row>
    <row r="75" spans="1:13" s="284" customFormat="1" x14ac:dyDescent="0.2">
      <c r="A75" s="377" t="s">
        <v>677</v>
      </c>
      <c r="B75" s="101"/>
      <c r="C75" s="250"/>
      <c r="D75" s="250"/>
      <c r="E75" s="100"/>
      <c r="F75" s="104"/>
      <c r="G75" s="249"/>
      <c r="H75" s="386">
        <f>SUM(H69:H74)</f>
        <v>0</v>
      </c>
      <c r="I75" s="249"/>
      <c r="J75" s="385">
        <f>SUM(J69:J74)</f>
        <v>0</v>
      </c>
      <c r="K75" s="249"/>
      <c r="L75" s="268"/>
      <c r="M75" s="249"/>
    </row>
    <row r="76" spans="1:13" s="88" customFormat="1" x14ac:dyDescent="0.25">
      <c r="A76" s="468" t="s">
        <v>217</v>
      </c>
      <c r="B76" s="469" t="s">
        <v>87</v>
      </c>
      <c r="C76" s="469" t="s">
        <v>31</v>
      </c>
      <c r="D76" s="469" t="s">
        <v>31</v>
      </c>
      <c r="E76" s="469"/>
      <c r="F76" s="469"/>
      <c r="G76" s="469" t="s">
        <v>31</v>
      </c>
      <c r="H76" s="469" t="e">
        <f t="shared" ref="H76:H80" si="13">SUM(E76*G76)</f>
        <v>#VALUE!</v>
      </c>
      <c r="I76" s="469" t="s">
        <v>31</v>
      </c>
      <c r="J76" s="469" t="e">
        <f t="shared" ref="J76:J79" si="14">SUM(G76*H76+H76/100*I76)</f>
        <v>#VALUE!</v>
      </c>
      <c r="K76" s="469" t="s">
        <v>31</v>
      </c>
      <c r="L76" s="469"/>
      <c r="M76" s="470" t="e">
        <f t="shared" ref="M76" si="15">SUM(K76*G76)</f>
        <v>#VALUE!</v>
      </c>
    </row>
    <row r="77" spans="1:13" s="88" customFormat="1" x14ac:dyDescent="0.2">
      <c r="A77" s="94" t="s">
        <v>218</v>
      </c>
      <c r="B77" s="101" t="s">
        <v>291</v>
      </c>
      <c r="C77" s="247" t="s">
        <v>31</v>
      </c>
      <c r="D77" s="247" t="s">
        <v>31</v>
      </c>
      <c r="E77" s="100">
        <v>1000</v>
      </c>
      <c r="F77" s="104" t="s">
        <v>65</v>
      </c>
      <c r="G77" s="248"/>
      <c r="H77" s="272">
        <f t="shared" si="13"/>
        <v>0</v>
      </c>
      <c r="I77" s="248">
        <v>20</v>
      </c>
      <c r="J77" s="272">
        <f>SUM(E77*G77+H77/100*I77)</f>
        <v>0</v>
      </c>
      <c r="K77" s="248" t="s">
        <v>31</v>
      </c>
      <c r="L77" s="268"/>
      <c r="M77" s="248" t="s">
        <v>31</v>
      </c>
    </row>
    <row r="78" spans="1:13" s="88" customFormat="1" x14ac:dyDescent="0.2">
      <c r="A78" s="94" t="s">
        <v>219</v>
      </c>
      <c r="B78" s="101" t="s">
        <v>293</v>
      </c>
      <c r="C78" s="247" t="s">
        <v>31</v>
      </c>
      <c r="D78" s="247" t="s">
        <v>31</v>
      </c>
      <c r="E78" s="216">
        <v>1000</v>
      </c>
      <c r="F78" s="102" t="s">
        <v>65</v>
      </c>
      <c r="G78" s="248"/>
      <c r="H78" s="272">
        <f t="shared" si="13"/>
        <v>0</v>
      </c>
      <c r="I78" s="248">
        <v>20</v>
      </c>
      <c r="J78" s="272">
        <f>SUM(E78*G78+H78/100*I78)</f>
        <v>0</v>
      </c>
      <c r="K78" s="248" t="s">
        <v>31</v>
      </c>
      <c r="L78" s="267"/>
      <c r="M78" s="248" t="s">
        <v>31</v>
      </c>
    </row>
    <row r="79" spans="1:13" s="88" customFormat="1" hidden="1" x14ac:dyDescent="0.2">
      <c r="A79" s="94" t="s">
        <v>220</v>
      </c>
      <c r="B79" s="101" t="s">
        <v>294</v>
      </c>
      <c r="C79" s="247" t="s">
        <v>31</v>
      </c>
      <c r="D79" s="247" t="s">
        <v>31</v>
      </c>
      <c r="E79" s="216"/>
      <c r="F79" s="102" t="s">
        <v>292</v>
      </c>
      <c r="G79" s="248" t="s">
        <v>31</v>
      </c>
      <c r="H79" s="91" t="e">
        <f t="shared" si="13"/>
        <v>#VALUE!</v>
      </c>
      <c r="I79" s="248" t="s">
        <v>31</v>
      </c>
      <c r="J79" s="91" t="e">
        <f t="shared" si="14"/>
        <v>#VALUE!</v>
      </c>
      <c r="K79" s="248" t="s">
        <v>31</v>
      </c>
      <c r="L79" s="267"/>
      <c r="M79" s="248" t="s">
        <v>31</v>
      </c>
    </row>
    <row r="80" spans="1:13" s="88" customFormat="1" hidden="1" x14ac:dyDescent="0.2">
      <c r="A80" s="94" t="s">
        <v>295</v>
      </c>
      <c r="B80" s="101" t="s">
        <v>294</v>
      </c>
      <c r="C80" s="247" t="s">
        <v>31</v>
      </c>
      <c r="D80" s="247" t="s">
        <v>31</v>
      </c>
      <c r="E80" s="216"/>
      <c r="F80" s="102" t="s">
        <v>292</v>
      </c>
      <c r="G80" s="248" t="s">
        <v>31</v>
      </c>
      <c r="H80" s="91" t="e">
        <f t="shared" si="13"/>
        <v>#VALUE!</v>
      </c>
      <c r="I80" s="248" t="s">
        <v>31</v>
      </c>
      <c r="J80" s="91" t="e">
        <f t="shared" ref="J80" si="16">SUM(G80*H80+H80/100*I80)</f>
        <v>#VALUE!</v>
      </c>
      <c r="K80" s="248" t="s">
        <v>31</v>
      </c>
      <c r="L80" s="267"/>
      <c r="M80" s="248" t="s">
        <v>31</v>
      </c>
    </row>
    <row r="81" spans="1:13" s="284" customFormat="1" x14ac:dyDescent="0.2">
      <c r="A81" s="377" t="s">
        <v>677</v>
      </c>
      <c r="B81" s="101"/>
      <c r="C81" s="250"/>
      <c r="D81" s="250"/>
      <c r="E81" s="216"/>
      <c r="F81" s="102"/>
      <c r="G81" s="249"/>
      <c r="H81" s="386">
        <f>SUM(H77:H78)</f>
        <v>0</v>
      </c>
      <c r="I81" s="249"/>
      <c r="J81" s="386">
        <f>SUM(J77:J78)</f>
        <v>0</v>
      </c>
      <c r="K81" s="249"/>
      <c r="L81" s="267"/>
      <c r="M81" s="249"/>
    </row>
    <row r="82" spans="1:13" s="88" customFormat="1" x14ac:dyDescent="0.25">
      <c r="A82" s="468" t="s">
        <v>87</v>
      </c>
      <c r="B82" s="469" t="s">
        <v>87</v>
      </c>
      <c r="C82" s="469" t="s">
        <v>31</v>
      </c>
      <c r="D82" s="469" t="s">
        <v>31</v>
      </c>
      <c r="E82" s="469"/>
      <c r="F82" s="469"/>
      <c r="G82" s="469" t="s">
        <v>31</v>
      </c>
      <c r="H82" s="469" t="e">
        <f t="shared" si="6"/>
        <v>#VALUE!</v>
      </c>
      <c r="I82" s="469" t="s">
        <v>31</v>
      </c>
      <c r="J82" s="469" t="e">
        <f t="shared" si="7"/>
        <v>#VALUE!</v>
      </c>
      <c r="K82" s="469" t="s">
        <v>31</v>
      </c>
      <c r="L82" s="469"/>
      <c r="M82" s="470" t="e">
        <f t="shared" ref="M82" si="17">SUM(K82*G82)</f>
        <v>#VALUE!</v>
      </c>
    </row>
    <row r="83" spans="1:13" s="88" customFormat="1" x14ac:dyDescent="0.2">
      <c r="A83" s="94" t="s">
        <v>580</v>
      </c>
      <c r="B83" s="101" t="s">
        <v>289</v>
      </c>
      <c r="C83" s="247" t="s">
        <v>31</v>
      </c>
      <c r="D83" s="247" t="s">
        <v>31</v>
      </c>
      <c r="E83" s="183">
        <v>200</v>
      </c>
      <c r="F83" s="184" t="s">
        <v>65</v>
      </c>
      <c r="G83" s="248"/>
      <c r="H83" s="272">
        <f>SUM(E83*G83)</f>
        <v>0</v>
      </c>
      <c r="I83" s="248">
        <v>20</v>
      </c>
      <c r="J83" s="272">
        <f>SUM(E83*G83+H83/100*I83)</f>
        <v>0</v>
      </c>
      <c r="K83" s="248" t="s">
        <v>31</v>
      </c>
      <c r="L83" s="267"/>
      <c r="M83" s="248" t="s">
        <v>31</v>
      </c>
    </row>
    <row r="84" spans="1:13" s="88" customFormat="1" x14ac:dyDescent="0.2">
      <c r="A84" s="94" t="s">
        <v>581</v>
      </c>
      <c r="B84" s="101" t="s">
        <v>285</v>
      </c>
      <c r="C84" s="247" t="s">
        <v>31</v>
      </c>
      <c r="D84" s="247" t="s">
        <v>31</v>
      </c>
      <c r="E84" s="183">
        <v>300</v>
      </c>
      <c r="F84" s="184" t="s">
        <v>65</v>
      </c>
      <c r="G84" s="248"/>
      <c r="H84" s="272">
        <f t="shared" ref="H84:H90" si="18">SUM(E84*G84)</f>
        <v>0</v>
      </c>
      <c r="I84" s="248">
        <v>20</v>
      </c>
      <c r="J84" s="272">
        <f t="shared" ref="J84:J90" si="19">SUM(E84*G84+H84/100*I84)</f>
        <v>0</v>
      </c>
      <c r="K84" s="248" t="s">
        <v>31</v>
      </c>
      <c r="L84" s="267"/>
      <c r="M84" s="248" t="s">
        <v>31</v>
      </c>
    </row>
    <row r="85" spans="1:13" s="88" customFormat="1" x14ac:dyDescent="0.2">
      <c r="A85" s="94" t="s">
        <v>582</v>
      </c>
      <c r="B85" s="101" t="s">
        <v>286</v>
      </c>
      <c r="C85" s="247" t="s">
        <v>31</v>
      </c>
      <c r="D85" s="247" t="s">
        <v>31</v>
      </c>
      <c r="E85" s="185">
        <v>300</v>
      </c>
      <c r="F85" s="184" t="s">
        <v>65</v>
      </c>
      <c r="G85" s="248"/>
      <c r="H85" s="272">
        <f t="shared" si="18"/>
        <v>0</v>
      </c>
      <c r="I85" s="248">
        <v>20</v>
      </c>
      <c r="J85" s="272">
        <f t="shared" si="19"/>
        <v>0</v>
      </c>
      <c r="K85" s="248" t="s">
        <v>31</v>
      </c>
      <c r="L85" s="268"/>
      <c r="M85" s="248" t="s">
        <v>31</v>
      </c>
    </row>
    <row r="86" spans="1:13" s="88" customFormat="1" x14ac:dyDescent="0.2">
      <c r="A86" s="94" t="s">
        <v>583</v>
      </c>
      <c r="B86" s="101" t="s">
        <v>287</v>
      </c>
      <c r="C86" s="247" t="s">
        <v>31</v>
      </c>
      <c r="D86" s="247" t="s">
        <v>31</v>
      </c>
      <c r="E86" s="100">
        <v>160</v>
      </c>
      <c r="F86" s="184" t="s">
        <v>65</v>
      </c>
      <c r="G86" s="248"/>
      <c r="H86" s="272">
        <f t="shared" si="18"/>
        <v>0</v>
      </c>
      <c r="I86" s="248">
        <v>20</v>
      </c>
      <c r="J86" s="272">
        <f t="shared" si="19"/>
        <v>0</v>
      </c>
      <c r="K86" s="248" t="s">
        <v>31</v>
      </c>
      <c r="L86" s="268"/>
      <c r="M86" s="248" t="s">
        <v>31</v>
      </c>
    </row>
    <row r="87" spans="1:13" s="88" customFormat="1" hidden="1" x14ac:dyDescent="0.2">
      <c r="A87" s="94" t="s">
        <v>290</v>
      </c>
      <c r="B87" s="101" t="s">
        <v>287</v>
      </c>
      <c r="C87" s="247" t="s">
        <v>31</v>
      </c>
      <c r="D87" s="247" t="s">
        <v>31</v>
      </c>
      <c r="E87" s="100"/>
      <c r="F87" s="184" t="s">
        <v>65</v>
      </c>
      <c r="G87" s="248">
        <v>0.73</v>
      </c>
      <c r="H87" s="272">
        <f t="shared" si="18"/>
        <v>0</v>
      </c>
      <c r="I87" s="248">
        <v>20</v>
      </c>
      <c r="J87" s="272">
        <f t="shared" si="19"/>
        <v>0</v>
      </c>
      <c r="K87" s="248" t="s">
        <v>31</v>
      </c>
      <c r="L87" s="268"/>
      <c r="M87" s="248" t="s">
        <v>31</v>
      </c>
    </row>
    <row r="88" spans="1:13" s="284" customFormat="1" x14ac:dyDescent="0.2">
      <c r="A88" s="94" t="s">
        <v>584</v>
      </c>
      <c r="B88" s="101" t="s">
        <v>287</v>
      </c>
      <c r="C88" s="247" t="s">
        <v>31</v>
      </c>
      <c r="D88" s="247" t="s">
        <v>31</v>
      </c>
      <c r="E88" s="100">
        <v>140</v>
      </c>
      <c r="F88" s="184" t="s">
        <v>65</v>
      </c>
      <c r="G88" s="248"/>
      <c r="H88" s="272">
        <f t="shared" si="18"/>
        <v>0</v>
      </c>
      <c r="I88" s="248">
        <v>20</v>
      </c>
      <c r="J88" s="272">
        <f t="shared" si="19"/>
        <v>0</v>
      </c>
      <c r="K88" s="248" t="s">
        <v>31</v>
      </c>
      <c r="L88" s="268"/>
      <c r="M88" s="248" t="s">
        <v>31</v>
      </c>
    </row>
    <row r="89" spans="1:13" s="284" customFormat="1" x14ac:dyDescent="0.2">
      <c r="A89" s="94" t="s">
        <v>585</v>
      </c>
      <c r="B89" s="101" t="s">
        <v>287</v>
      </c>
      <c r="C89" s="247" t="s">
        <v>31</v>
      </c>
      <c r="D89" s="247" t="s">
        <v>31</v>
      </c>
      <c r="E89" s="100">
        <v>60</v>
      </c>
      <c r="F89" s="184" t="s">
        <v>65</v>
      </c>
      <c r="G89" s="248"/>
      <c r="H89" s="272">
        <f t="shared" si="18"/>
        <v>0</v>
      </c>
      <c r="I89" s="248">
        <v>20</v>
      </c>
      <c r="J89" s="272">
        <f t="shared" si="19"/>
        <v>0</v>
      </c>
      <c r="K89" s="248" t="s">
        <v>31</v>
      </c>
      <c r="L89" s="268"/>
      <c r="M89" s="248" t="s">
        <v>31</v>
      </c>
    </row>
    <row r="90" spans="1:13" s="88" customFormat="1" ht="22.5" x14ac:dyDescent="0.2">
      <c r="A90" s="94" t="s">
        <v>586</v>
      </c>
      <c r="B90" s="101" t="s">
        <v>288</v>
      </c>
      <c r="C90" s="247" t="s">
        <v>31</v>
      </c>
      <c r="D90" s="247" t="s">
        <v>31</v>
      </c>
      <c r="E90" s="100">
        <v>400</v>
      </c>
      <c r="F90" s="184" t="s">
        <v>65</v>
      </c>
      <c r="G90" s="248"/>
      <c r="H90" s="272">
        <f t="shared" si="18"/>
        <v>0</v>
      </c>
      <c r="I90" s="248">
        <v>20</v>
      </c>
      <c r="J90" s="272">
        <f t="shared" si="19"/>
        <v>0</v>
      </c>
      <c r="K90" s="248" t="s">
        <v>31</v>
      </c>
      <c r="L90" s="268"/>
      <c r="M90" s="248" t="s">
        <v>31</v>
      </c>
    </row>
    <row r="91" spans="1:13" s="284" customFormat="1" x14ac:dyDescent="0.2">
      <c r="A91" s="377" t="s">
        <v>677</v>
      </c>
      <c r="B91" s="101"/>
      <c r="C91" s="250"/>
      <c r="D91" s="250"/>
      <c r="E91" s="100"/>
      <c r="F91" s="184"/>
      <c r="G91" s="249"/>
      <c r="H91" s="386">
        <f>SUM(H83:H90)</f>
        <v>0</v>
      </c>
      <c r="I91" s="249"/>
      <c r="J91" s="385">
        <f>SUM(J83:J90)</f>
        <v>0</v>
      </c>
      <c r="K91" s="249"/>
      <c r="L91" s="268"/>
      <c r="M91" s="249"/>
    </row>
    <row r="92" spans="1:13" s="88" customFormat="1" x14ac:dyDescent="0.25">
      <c r="A92" s="468" t="s">
        <v>88</v>
      </c>
      <c r="B92" s="469" t="s">
        <v>89</v>
      </c>
      <c r="C92" s="469" t="s">
        <v>31</v>
      </c>
      <c r="D92" s="469" t="s">
        <v>31</v>
      </c>
      <c r="E92" s="469"/>
      <c r="F92" s="469"/>
      <c r="G92" s="469" t="s">
        <v>31</v>
      </c>
      <c r="H92" s="469" t="e">
        <f t="shared" si="6"/>
        <v>#VALUE!</v>
      </c>
      <c r="I92" s="469" t="s">
        <v>31</v>
      </c>
      <c r="J92" s="469" t="e">
        <f t="shared" si="7"/>
        <v>#VALUE!</v>
      </c>
      <c r="K92" s="469" t="s">
        <v>31</v>
      </c>
      <c r="L92" s="469"/>
      <c r="M92" s="470" t="e">
        <f t="shared" ref="M92:M99" si="20">SUM(K92*G92)</f>
        <v>#VALUE!</v>
      </c>
    </row>
    <row r="93" spans="1:13" s="88" customFormat="1" ht="45" x14ac:dyDescent="0.2">
      <c r="A93" s="94" t="s">
        <v>572</v>
      </c>
      <c r="B93" s="101" t="s">
        <v>573</v>
      </c>
      <c r="C93" s="247" t="s">
        <v>31</v>
      </c>
      <c r="D93" s="247" t="s">
        <v>31</v>
      </c>
      <c r="E93" s="182">
        <v>60</v>
      </c>
      <c r="F93" s="219" t="s">
        <v>65</v>
      </c>
      <c r="G93" s="248"/>
      <c r="H93" s="272">
        <f t="shared" si="6"/>
        <v>0</v>
      </c>
      <c r="I93" s="248">
        <v>20</v>
      </c>
      <c r="J93" s="272">
        <f>SUM(E93*G93+H93/100*I93)</f>
        <v>0</v>
      </c>
      <c r="K93" s="248" t="s">
        <v>31</v>
      </c>
      <c r="L93" s="268"/>
      <c r="M93" s="248" t="s">
        <v>31</v>
      </c>
    </row>
    <row r="94" spans="1:13" s="284" customFormat="1" ht="45" x14ac:dyDescent="0.2">
      <c r="A94" s="94" t="s">
        <v>574</v>
      </c>
      <c r="B94" s="101" t="s">
        <v>575</v>
      </c>
      <c r="C94" s="247" t="s">
        <v>31</v>
      </c>
      <c r="D94" s="247" t="s">
        <v>31</v>
      </c>
      <c r="E94" s="182">
        <v>120</v>
      </c>
      <c r="F94" s="219" t="s">
        <v>65</v>
      </c>
      <c r="G94" s="248"/>
      <c r="H94" s="272">
        <f t="shared" si="6"/>
        <v>0</v>
      </c>
      <c r="I94" s="248">
        <v>20</v>
      </c>
      <c r="J94" s="272">
        <f t="shared" ref="J94:J97" si="21">SUM(E94*G94+H94/100*I94)</f>
        <v>0</v>
      </c>
      <c r="K94" s="248" t="s">
        <v>31</v>
      </c>
      <c r="L94" s="268"/>
      <c r="M94" s="248" t="s">
        <v>31</v>
      </c>
    </row>
    <row r="95" spans="1:13" s="284" customFormat="1" ht="45" x14ac:dyDescent="0.2">
      <c r="A95" s="94" t="s">
        <v>577</v>
      </c>
      <c r="B95" s="101" t="s">
        <v>576</v>
      </c>
      <c r="C95" s="247" t="s">
        <v>31</v>
      </c>
      <c r="D95" s="247" t="s">
        <v>31</v>
      </c>
      <c r="E95" s="182">
        <v>80</v>
      </c>
      <c r="F95" s="219" t="s">
        <v>65</v>
      </c>
      <c r="G95" s="248"/>
      <c r="H95" s="272">
        <f t="shared" si="6"/>
        <v>0</v>
      </c>
      <c r="I95" s="248">
        <v>20</v>
      </c>
      <c r="J95" s="272">
        <f t="shared" si="21"/>
        <v>0</v>
      </c>
      <c r="K95" s="248" t="s">
        <v>31</v>
      </c>
      <c r="L95" s="268"/>
      <c r="M95" s="248" t="s">
        <v>31</v>
      </c>
    </row>
    <row r="96" spans="1:13" s="88" customFormat="1" ht="42.75" customHeight="1" x14ac:dyDescent="0.2">
      <c r="A96" s="107" t="s">
        <v>578</v>
      </c>
      <c r="B96" s="92" t="s">
        <v>448</v>
      </c>
      <c r="C96" s="247" t="s">
        <v>31</v>
      </c>
      <c r="D96" s="247" t="s">
        <v>31</v>
      </c>
      <c r="E96" s="221">
        <v>600</v>
      </c>
      <c r="F96" s="220" t="s">
        <v>65</v>
      </c>
      <c r="G96" s="248"/>
      <c r="H96" s="272">
        <f t="shared" si="6"/>
        <v>0</v>
      </c>
      <c r="I96" s="248">
        <v>20</v>
      </c>
      <c r="J96" s="272">
        <f t="shared" si="21"/>
        <v>0</v>
      </c>
      <c r="K96" s="248" t="s">
        <v>31</v>
      </c>
      <c r="L96" s="268"/>
      <c r="M96" s="248" t="s">
        <v>31</v>
      </c>
    </row>
    <row r="97" spans="1:13" s="88" customFormat="1" ht="42.75" customHeight="1" x14ac:dyDescent="0.2">
      <c r="A97" s="107" t="s">
        <v>579</v>
      </c>
      <c r="B97" s="92" t="s">
        <v>449</v>
      </c>
      <c r="C97" s="247" t="s">
        <v>31</v>
      </c>
      <c r="D97" s="247" t="s">
        <v>31</v>
      </c>
      <c r="E97" s="221">
        <v>160</v>
      </c>
      <c r="F97" s="220" t="s">
        <v>65</v>
      </c>
      <c r="G97" s="248"/>
      <c r="H97" s="272">
        <f t="shared" si="6"/>
        <v>0</v>
      </c>
      <c r="I97" s="248">
        <v>20</v>
      </c>
      <c r="J97" s="272">
        <f t="shared" si="21"/>
        <v>0</v>
      </c>
      <c r="K97" s="248" t="s">
        <v>31</v>
      </c>
      <c r="L97" s="283"/>
      <c r="M97" s="248" t="s">
        <v>31</v>
      </c>
    </row>
    <row r="98" spans="1:13" s="284" customFormat="1" ht="15" customHeight="1" x14ac:dyDescent="0.2">
      <c r="A98" s="382" t="s">
        <v>677</v>
      </c>
      <c r="B98" s="92"/>
      <c r="C98" s="250"/>
      <c r="D98" s="250"/>
      <c r="E98" s="221"/>
      <c r="F98" s="383"/>
      <c r="G98" s="249"/>
      <c r="H98" s="386">
        <f>SUM(H93:H97)</f>
        <v>0</v>
      </c>
      <c r="I98" s="249"/>
      <c r="J98" s="385">
        <f>SUM(J93:J97)</f>
        <v>0</v>
      </c>
      <c r="K98" s="249"/>
      <c r="L98" s="268"/>
      <c r="M98" s="249"/>
    </row>
    <row r="99" spans="1:13" s="88" customFormat="1" x14ac:dyDescent="0.25">
      <c r="A99" s="468" t="s">
        <v>91</v>
      </c>
      <c r="B99" s="469" t="s">
        <v>90</v>
      </c>
      <c r="C99" s="469" t="s">
        <v>31</v>
      </c>
      <c r="D99" s="469" t="s">
        <v>31</v>
      </c>
      <c r="E99" s="469"/>
      <c r="F99" s="469"/>
      <c r="G99" s="469" t="s">
        <v>31</v>
      </c>
      <c r="H99" s="469" t="e">
        <f t="shared" si="6"/>
        <v>#VALUE!</v>
      </c>
      <c r="I99" s="469" t="s">
        <v>31</v>
      </c>
      <c r="J99" s="469" t="e">
        <f t="shared" si="7"/>
        <v>#VALUE!</v>
      </c>
      <c r="K99" s="469" t="s">
        <v>31</v>
      </c>
      <c r="L99" s="469"/>
      <c r="M99" s="470" t="e">
        <f t="shared" si="20"/>
        <v>#VALUE!</v>
      </c>
    </row>
    <row r="100" spans="1:13" s="88" customFormat="1" ht="45" x14ac:dyDescent="0.2">
      <c r="A100" s="95" t="s">
        <v>246</v>
      </c>
      <c r="B100" s="101" t="s">
        <v>639</v>
      </c>
      <c r="C100" s="247" t="s">
        <v>31</v>
      </c>
      <c r="D100" s="247" t="s">
        <v>31</v>
      </c>
      <c r="E100" s="222">
        <v>60</v>
      </c>
      <c r="F100" s="100" t="s">
        <v>65</v>
      </c>
      <c r="G100" s="248"/>
      <c r="H100" s="272">
        <f t="shared" ref="H100:H114" si="22">SUM(E100*G100)</f>
        <v>0</v>
      </c>
      <c r="I100" s="248">
        <v>20</v>
      </c>
      <c r="J100" s="272">
        <f t="shared" ref="J100:J110" si="23">SUM(E100*G100+H100/100*I100)</f>
        <v>0</v>
      </c>
      <c r="K100" s="248" t="s">
        <v>31</v>
      </c>
      <c r="L100" s="267"/>
      <c r="M100" s="248" t="s">
        <v>31</v>
      </c>
    </row>
    <row r="101" spans="1:13" s="88" customFormat="1" ht="45" x14ac:dyDescent="0.2">
      <c r="A101" s="95" t="s">
        <v>647</v>
      </c>
      <c r="B101" s="101" t="s">
        <v>648</v>
      </c>
      <c r="C101" s="247" t="s">
        <v>31</v>
      </c>
      <c r="D101" s="247" t="s">
        <v>31</v>
      </c>
      <c r="E101" s="222">
        <v>140</v>
      </c>
      <c r="F101" s="100" t="s">
        <v>65</v>
      </c>
      <c r="G101" s="248"/>
      <c r="H101" s="272">
        <f t="shared" si="22"/>
        <v>0</v>
      </c>
      <c r="I101" s="248">
        <v>20</v>
      </c>
      <c r="J101" s="272">
        <f t="shared" si="23"/>
        <v>0</v>
      </c>
      <c r="K101" s="248" t="s">
        <v>31</v>
      </c>
      <c r="L101" s="267"/>
      <c r="M101" s="248" t="s">
        <v>31</v>
      </c>
    </row>
    <row r="102" spans="1:13" s="284" customFormat="1" ht="45" x14ac:dyDescent="0.2">
      <c r="A102" s="95" t="s">
        <v>650</v>
      </c>
      <c r="B102" s="101" t="s">
        <v>649</v>
      </c>
      <c r="C102" s="247" t="s">
        <v>31</v>
      </c>
      <c r="D102" s="247" t="s">
        <v>31</v>
      </c>
      <c r="E102" s="222">
        <v>80</v>
      </c>
      <c r="F102" s="100" t="s">
        <v>65</v>
      </c>
      <c r="G102" s="248"/>
      <c r="H102" s="272">
        <f t="shared" si="22"/>
        <v>0</v>
      </c>
      <c r="I102" s="248">
        <v>20</v>
      </c>
      <c r="J102" s="272">
        <f t="shared" si="23"/>
        <v>0</v>
      </c>
      <c r="K102" s="248" t="s">
        <v>31</v>
      </c>
      <c r="L102" s="267"/>
      <c r="M102" s="248" t="s">
        <v>31</v>
      </c>
    </row>
    <row r="103" spans="1:13" s="284" customFormat="1" ht="33.75" x14ac:dyDescent="0.2">
      <c r="A103" s="95" t="s">
        <v>651</v>
      </c>
      <c r="B103" s="101" t="s">
        <v>652</v>
      </c>
      <c r="C103" s="247" t="s">
        <v>31</v>
      </c>
      <c r="D103" s="247" t="s">
        <v>31</v>
      </c>
      <c r="E103" s="222">
        <v>120</v>
      </c>
      <c r="F103" s="100" t="s">
        <v>65</v>
      </c>
      <c r="G103" s="248"/>
      <c r="H103" s="272">
        <f t="shared" si="22"/>
        <v>0</v>
      </c>
      <c r="I103" s="248">
        <v>20</v>
      </c>
      <c r="J103" s="272">
        <f t="shared" si="23"/>
        <v>0</v>
      </c>
      <c r="K103" s="248" t="s">
        <v>31</v>
      </c>
      <c r="L103" s="267"/>
      <c r="M103" s="248" t="s">
        <v>31</v>
      </c>
    </row>
    <row r="104" spans="1:13" s="284" customFormat="1" ht="45" x14ac:dyDescent="0.2">
      <c r="A104" s="95" t="s">
        <v>640</v>
      </c>
      <c r="B104" s="101" t="s">
        <v>641</v>
      </c>
      <c r="C104" s="247" t="s">
        <v>31</v>
      </c>
      <c r="D104" s="247" t="s">
        <v>31</v>
      </c>
      <c r="E104" s="222">
        <v>120</v>
      </c>
      <c r="F104" s="100" t="s">
        <v>65</v>
      </c>
      <c r="G104" s="248"/>
      <c r="H104" s="272">
        <f t="shared" si="22"/>
        <v>0</v>
      </c>
      <c r="I104" s="248">
        <v>20</v>
      </c>
      <c r="J104" s="272">
        <f t="shared" si="23"/>
        <v>0</v>
      </c>
      <c r="K104" s="248" t="s">
        <v>31</v>
      </c>
      <c r="L104" s="267"/>
      <c r="M104" s="248" t="s">
        <v>31</v>
      </c>
    </row>
    <row r="105" spans="1:13" s="284" customFormat="1" ht="33.75" x14ac:dyDescent="0.2">
      <c r="A105" s="95" t="s">
        <v>657</v>
      </c>
      <c r="B105" s="101" t="s">
        <v>658</v>
      </c>
      <c r="C105" s="247" t="s">
        <v>31</v>
      </c>
      <c r="D105" s="247" t="s">
        <v>31</v>
      </c>
      <c r="E105" s="222">
        <v>120</v>
      </c>
      <c r="F105" s="100" t="s">
        <v>65</v>
      </c>
      <c r="G105" s="248"/>
      <c r="H105" s="272">
        <f t="shared" si="22"/>
        <v>0</v>
      </c>
      <c r="I105" s="248">
        <v>20</v>
      </c>
      <c r="J105" s="272">
        <f t="shared" si="23"/>
        <v>0</v>
      </c>
      <c r="K105" s="248" t="s">
        <v>31</v>
      </c>
      <c r="L105" s="267"/>
      <c r="M105" s="248" t="s">
        <v>31</v>
      </c>
    </row>
    <row r="106" spans="1:13" s="284" customFormat="1" ht="33.75" x14ac:dyDescent="0.2">
      <c r="A106" s="95" t="s">
        <v>655</v>
      </c>
      <c r="B106" s="101" t="s">
        <v>656</v>
      </c>
      <c r="C106" s="247" t="s">
        <v>31</v>
      </c>
      <c r="D106" s="247" t="s">
        <v>31</v>
      </c>
      <c r="E106" s="222">
        <v>120</v>
      </c>
      <c r="F106" s="100" t="s">
        <v>65</v>
      </c>
      <c r="G106" s="248"/>
      <c r="H106" s="272">
        <f t="shared" si="22"/>
        <v>0</v>
      </c>
      <c r="I106" s="248">
        <v>20</v>
      </c>
      <c r="J106" s="272">
        <f t="shared" si="23"/>
        <v>0</v>
      </c>
      <c r="K106" s="248" t="s">
        <v>31</v>
      </c>
      <c r="L106" s="267"/>
      <c r="M106" s="248" t="s">
        <v>31</v>
      </c>
    </row>
    <row r="107" spans="1:13" s="284" customFormat="1" ht="45" x14ac:dyDescent="0.2">
      <c r="A107" s="95" t="s">
        <v>653</v>
      </c>
      <c r="B107" s="101" t="s">
        <v>654</v>
      </c>
      <c r="C107" s="247" t="s">
        <v>31</v>
      </c>
      <c r="D107" s="247" t="s">
        <v>31</v>
      </c>
      <c r="E107" s="222">
        <v>10</v>
      </c>
      <c r="F107" s="100" t="s">
        <v>65</v>
      </c>
      <c r="G107" s="248"/>
      <c r="H107" s="272">
        <f t="shared" si="22"/>
        <v>0</v>
      </c>
      <c r="I107" s="248">
        <v>20</v>
      </c>
      <c r="J107" s="272">
        <f t="shared" si="23"/>
        <v>0</v>
      </c>
      <c r="K107" s="248" t="s">
        <v>31</v>
      </c>
      <c r="L107" s="267"/>
      <c r="M107" s="248" t="s">
        <v>31</v>
      </c>
    </row>
    <row r="108" spans="1:13" s="284" customFormat="1" ht="45" x14ac:dyDescent="0.2">
      <c r="A108" s="95" t="s">
        <v>663</v>
      </c>
      <c r="B108" s="101" t="s">
        <v>664</v>
      </c>
      <c r="C108" s="247" t="s">
        <v>31</v>
      </c>
      <c r="D108" s="247" t="s">
        <v>31</v>
      </c>
      <c r="E108" s="222">
        <v>20</v>
      </c>
      <c r="F108" s="100" t="s">
        <v>65</v>
      </c>
      <c r="G108" s="248"/>
      <c r="H108" s="272">
        <f t="shared" si="22"/>
        <v>0</v>
      </c>
      <c r="I108" s="248">
        <v>20</v>
      </c>
      <c r="J108" s="272">
        <f t="shared" si="23"/>
        <v>0</v>
      </c>
      <c r="K108" s="248" t="s">
        <v>31</v>
      </c>
      <c r="L108" s="267"/>
      <c r="M108" s="248" t="s">
        <v>31</v>
      </c>
    </row>
    <row r="109" spans="1:13" s="284" customFormat="1" ht="45" x14ac:dyDescent="0.2">
      <c r="A109" s="95" t="s">
        <v>659</v>
      </c>
      <c r="B109" s="101" t="s">
        <v>660</v>
      </c>
      <c r="C109" s="247" t="s">
        <v>31</v>
      </c>
      <c r="D109" s="247" t="s">
        <v>31</v>
      </c>
      <c r="E109" s="222">
        <v>20</v>
      </c>
      <c r="F109" s="100" t="s">
        <v>65</v>
      </c>
      <c r="G109" s="248"/>
      <c r="H109" s="272">
        <f t="shared" si="22"/>
        <v>0</v>
      </c>
      <c r="I109" s="248">
        <v>20</v>
      </c>
      <c r="J109" s="272">
        <f t="shared" si="23"/>
        <v>0</v>
      </c>
      <c r="K109" s="248" t="s">
        <v>31</v>
      </c>
      <c r="L109" s="267"/>
      <c r="M109" s="248" t="s">
        <v>31</v>
      </c>
    </row>
    <row r="110" spans="1:13" s="284" customFormat="1" ht="45" x14ac:dyDescent="0.2">
      <c r="A110" s="95" t="s">
        <v>661</v>
      </c>
      <c r="B110" s="101" t="s">
        <v>662</v>
      </c>
      <c r="C110" s="247" t="s">
        <v>31</v>
      </c>
      <c r="D110" s="247" t="s">
        <v>31</v>
      </c>
      <c r="E110" s="222">
        <v>20</v>
      </c>
      <c r="F110" s="100" t="s">
        <v>65</v>
      </c>
      <c r="G110" s="248"/>
      <c r="H110" s="272">
        <f t="shared" si="22"/>
        <v>0</v>
      </c>
      <c r="I110" s="248">
        <v>20</v>
      </c>
      <c r="J110" s="272">
        <f t="shared" si="23"/>
        <v>0</v>
      </c>
      <c r="K110" s="248" t="s">
        <v>31</v>
      </c>
      <c r="L110" s="267"/>
      <c r="M110" s="248" t="s">
        <v>31</v>
      </c>
    </row>
    <row r="111" spans="1:13" s="88" customFormat="1" ht="72" customHeight="1" x14ac:dyDescent="0.2">
      <c r="A111" s="95" t="s">
        <v>642</v>
      </c>
      <c r="B111" s="101" t="s">
        <v>643</v>
      </c>
      <c r="C111" s="247" t="s">
        <v>31</v>
      </c>
      <c r="D111" s="247" t="s">
        <v>31</v>
      </c>
      <c r="E111" s="223">
        <v>20</v>
      </c>
      <c r="F111" s="100" t="s">
        <v>65</v>
      </c>
      <c r="G111" s="248"/>
      <c r="H111" s="272">
        <f t="shared" si="22"/>
        <v>0</v>
      </c>
      <c r="I111" s="248">
        <v>20</v>
      </c>
      <c r="J111" s="272">
        <f t="shared" ref="J111:J114" si="24">SUM(E111*G111+H111/100*I111)</f>
        <v>0</v>
      </c>
      <c r="K111" s="248" t="s">
        <v>31</v>
      </c>
      <c r="L111" s="267"/>
      <c r="M111" s="248" t="s">
        <v>31</v>
      </c>
    </row>
    <row r="112" spans="1:13" s="88" customFormat="1" ht="72" customHeight="1" x14ac:dyDescent="0.25">
      <c r="A112" s="95" t="s">
        <v>125</v>
      </c>
      <c r="B112" s="92" t="s">
        <v>665</v>
      </c>
      <c r="C112" s="247" t="s">
        <v>31</v>
      </c>
      <c r="D112" s="247" t="s">
        <v>31</v>
      </c>
      <c r="E112" s="32">
        <v>20</v>
      </c>
      <c r="F112" s="100" t="s">
        <v>65</v>
      </c>
      <c r="G112" s="248"/>
      <c r="H112" s="272">
        <f>SUM(E112*G112)</f>
        <v>0</v>
      </c>
      <c r="I112" s="248">
        <v>20</v>
      </c>
      <c r="J112" s="272">
        <f>SUM(E112*G112+H112/100*I112)</f>
        <v>0</v>
      </c>
      <c r="K112" s="248" t="s">
        <v>31</v>
      </c>
      <c r="L112" s="267"/>
      <c r="M112" s="248" t="s">
        <v>31</v>
      </c>
    </row>
    <row r="113" spans="1:13" s="284" customFormat="1" ht="72" customHeight="1" x14ac:dyDescent="0.2">
      <c r="A113" s="95" t="s">
        <v>646</v>
      </c>
      <c r="B113" s="101" t="s">
        <v>645</v>
      </c>
      <c r="C113" s="247" t="s">
        <v>31</v>
      </c>
      <c r="D113" s="247" t="s">
        <v>31</v>
      </c>
      <c r="E113" s="32">
        <v>60</v>
      </c>
      <c r="F113" s="100" t="s">
        <v>65</v>
      </c>
      <c r="G113" s="248"/>
      <c r="H113" s="272">
        <f>SUM(E113*G113)</f>
        <v>0</v>
      </c>
      <c r="I113" s="248">
        <v>20</v>
      </c>
      <c r="J113" s="272">
        <f>SUM(E113*G113+H113/100*I113)</f>
        <v>0</v>
      </c>
      <c r="K113" s="248" t="s">
        <v>31</v>
      </c>
      <c r="L113" s="267"/>
      <c r="M113" s="248" t="s">
        <v>31</v>
      </c>
    </row>
    <row r="114" spans="1:13" s="88" customFormat="1" ht="44.25" customHeight="1" x14ac:dyDescent="0.25">
      <c r="A114" s="95" t="s">
        <v>247</v>
      </c>
      <c r="B114" s="92" t="s">
        <v>644</v>
      </c>
      <c r="C114" s="247" t="s">
        <v>31</v>
      </c>
      <c r="D114" s="247" t="s">
        <v>31</v>
      </c>
      <c r="E114" s="106">
        <v>60</v>
      </c>
      <c r="F114" s="100" t="s">
        <v>65</v>
      </c>
      <c r="G114" s="248"/>
      <c r="H114" s="272">
        <f t="shared" si="22"/>
        <v>0</v>
      </c>
      <c r="I114" s="248">
        <v>20</v>
      </c>
      <c r="J114" s="272">
        <f t="shared" si="24"/>
        <v>0</v>
      </c>
      <c r="K114" s="248" t="s">
        <v>31</v>
      </c>
      <c r="L114" s="267"/>
      <c r="M114" s="248" t="s">
        <v>31</v>
      </c>
    </row>
    <row r="115" spans="1:13" s="284" customFormat="1" ht="15" customHeight="1" x14ac:dyDescent="0.25">
      <c r="A115" s="376" t="s">
        <v>677</v>
      </c>
      <c r="B115" s="92"/>
      <c r="C115" s="250"/>
      <c r="D115" s="250"/>
      <c r="E115" s="106"/>
      <c r="F115" s="100"/>
      <c r="G115" s="249"/>
      <c r="H115" s="386">
        <f>SUM(H100:H114)</f>
        <v>0</v>
      </c>
      <c r="I115" s="249"/>
      <c r="J115" s="385">
        <f>SUM(J100:J114)</f>
        <v>0</v>
      </c>
      <c r="K115" s="249"/>
      <c r="L115" s="267"/>
      <c r="M115" s="249"/>
    </row>
    <row r="116" spans="1:13" s="88" customFormat="1" x14ac:dyDescent="0.25">
      <c r="A116" s="468" t="s">
        <v>248</v>
      </c>
      <c r="B116" s="469" t="s">
        <v>90</v>
      </c>
      <c r="C116" s="469" t="s">
        <v>31</v>
      </c>
      <c r="D116" s="469" t="s">
        <v>31</v>
      </c>
      <c r="E116" s="469"/>
      <c r="F116" s="469"/>
      <c r="G116" s="469" t="s">
        <v>31</v>
      </c>
      <c r="H116" s="469" t="e">
        <f t="shared" ref="H116" si="25">SUM(E116*G116)</f>
        <v>#VALUE!</v>
      </c>
      <c r="I116" s="469" t="s">
        <v>31</v>
      </c>
      <c r="J116" s="469" t="e">
        <f t="shared" ref="J116" si="26">SUM(G116*H116+H116/100*I116)</f>
        <v>#VALUE!</v>
      </c>
      <c r="K116" s="469" t="s">
        <v>31</v>
      </c>
      <c r="L116" s="469"/>
      <c r="M116" s="470" t="e">
        <f t="shared" ref="M116" si="27">SUM(K116*G116)</f>
        <v>#VALUE!</v>
      </c>
    </row>
    <row r="117" spans="1:13" s="88" customFormat="1" x14ac:dyDescent="0.25">
      <c r="A117" s="95" t="s">
        <v>250</v>
      </c>
      <c r="B117" s="17" t="s">
        <v>611</v>
      </c>
      <c r="C117" s="247" t="s">
        <v>31</v>
      </c>
      <c r="D117" s="247" t="s">
        <v>31</v>
      </c>
      <c r="E117" s="224">
        <v>40</v>
      </c>
      <c r="F117" s="119" t="s">
        <v>65</v>
      </c>
      <c r="G117" s="248"/>
      <c r="H117" s="272">
        <f t="shared" ref="H117:H124" si="28">SUM(E117*G117)</f>
        <v>0</v>
      </c>
      <c r="I117" s="248">
        <v>20</v>
      </c>
      <c r="J117" s="272">
        <f>SUM(E117*G117+H117/100*I117)</f>
        <v>0</v>
      </c>
      <c r="K117" s="248" t="s">
        <v>31</v>
      </c>
      <c r="L117" s="267"/>
      <c r="M117" s="248" t="s">
        <v>31</v>
      </c>
    </row>
    <row r="118" spans="1:13" s="284" customFormat="1" x14ac:dyDescent="0.25">
      <c r="A118" s="95" t="s">
        <v>610</v>
      </c>
      <c r="B118" s="17" t="s">
        <v>611</v>
      </c>
      <c r="C118" s="247" t="s">
        <v>31</v>
      </c>
      <c r="D118" s="247" t="s">
        <v>31</v>
      </c>
      <c r="E118" s="224">
        <v>6</v>
      </c>
      <c r="F118" s="119" t="s">
        <v>65</v>
      </c>
      <c r="G118" s="248"/>
      <c r="H118" s="272">
        <f t="shared" si="28"/>
        <v>0</v>
      </c>
      <c r="I118" s="248">
        <v>20</v>
      </c>
      <c r="J118" s="272">
        <f t="shared" ref="J118:J134" si="29">SUM(E118*G118+H118/100*I118)</f>
        <v>0</v>
      </c>
      <c r="K118" s="248" t="s">
        <v>31</v>
      </c>
      <c r="L118" s="267"/>
      <c r="M118" s="248" t="s">
        <v>31</v>
      </c>
    </row>
    <row r="119" spans="1:13" s="88" customFormat="1" ht="56.25" x14ac:dyDescent="0.25">
      <c r="A119" s="95" t="s">
        <v>614</v>
      </c>
      <c r="B119" s="17" t="s">
        <v>612</v>
      </c>
      <c r="C119" s="247" t="s">
        <v>31</v>
      </c>
      <c r="D119" s="247" t="s">
        <v>31</v>
      </c>
      <c r="E119" s="224">
        <v>20</v>
      </c>
      <c r="F119" s="119" t="s">
        <v>65</v>
      </c>
      <c r="G119" s="248"/>
      <c r="H119" s="272">
        <f t="shared" si="28"/>
        <v>0</v>
      </c>
      <c r="I119" s="248">
        <v>20</v>
      </c>
      <c r="J119" s="272">
        <f t="shared" si="29"/>
        <v>0</v>
      </c>
      <c r="K119" s="248" t="s">
        <v>31</v>
      </c>
      <c r="L119" s="267"/>
      <c r="M119" s="248" t="s">
        <v>31</v>
      </c>
    </row>
    <row r="120" spans="1:13" s="88" customFormat="1" x14ac:dyDescent="0.25">
      <c r="A120" s="107" t="s">
        <v>249</v>
      </c>
      <c r="B120" s="92" t="s">
        <v>613</v>
      </c>
      <c r="C120" s="247" t="s">
        <v>31</v>
      </c>
      <c r="D120" s="247" t="s">
        <v>31</v>
      </c>
      <c r="E120" s="224">
        <v>30</v>
      </c>
      <c r="F120" s="119" t="s">
        <v>65</v>
      </c>
      <c r="G120" s="248"/>
      <c r="H120" s="272">
        <f t="shared" si="28"/>
        <v>0</v>
      </c>
      <c r="I120" s="248">
        <v>20</v>
      </c>
      <c r="J120" s="272">
        <f t="shared" si="29"/>
        <v>0</v>
      </c>
      <c r="K120" s="248" t="s">
        <v>31</v>
      </c>
      <c r="L120" s="267"/>
      <c r="M120" s="248" t="s">
        <v>31</v>
      </c>
    </row>
    <row r="121" spans="1:13" s="88" customFormat="1" x14ac:dyDescent="0.25">
      <c r="A121" s="107" t="s">
        <v>615</v>
      </c>
      <c r="B121" s="92" t="s">
        <v>617</v>
      </c>
      <c r="C121" s="247" t="s">
        <v>31</v>
      </c>
      <c r="D121" s="247" t="s">
        <v>31</v>
      </c>
      <c r="E121" s="224">
        <v>200</v>
      </c>
      <c r="F121" s="119" t="s">
        <v>65</v>
      </c>
      <c r="G121" s="248"/>
      <c r="H121" s="272">
        <f t="shared" si="28"/>
        <v>0</v>
      </c>
      <c r="I121" s="248">
        <v>20</v>
      </c>
      <c r="J121" s="272">
        <f t="shared" si="29"/>
        <v>0</v>
      </c>
      <c r="K121" s="248" t="s">
        <v>31</v>
      </c>
      <c r="L121" s="267"/>
      <c r="M121" s="248" t="s">
        <v>31</v>
      </c>
    </row>
    <row r="122" spans="1:13" s="88" customFormat="1" x14ac:dyDescent="0.25">
      <c r="A122" s="107" t="s">
        <v>616</v>
      </c>
      <c r="B122" s="92" t="s">
        <v>618</v>
      </c>
      <c r="C122" s="247" t="s">
        <v>31</v>
      </c>
      <c r="D122" s="247" t="s">
        <v>31</v>
      </c>
      <c r="E122" s="224">
        <v>300</v>
      </c>
      <c r="F122" s="119" t="s">
        <v>65</v>
      </c>
      <c r="G122" s="248"/>
      <c r="H122" s="272">
        <f t="shared" si="28"/>
        <v>0</v>
      </c>
      <c r="I122" s="248">
        <v>20</v>
      </c>
      <c r="J122" s="272">
        <f t="shared" si="29"/>
        <v>0</v>
      </c>
      <c r="K122" s="248" t="s">
        <v>31</v>
      </c>
      <c r="L122" s="267"/>
      <c r="M122" s="248" t="s">
        <v>31</v>
      </c>
    </row>
    <row r="123" spans="1:13" s="284" customFormat="1" x14ac:dyDescent="0.25">
      <c r="A123" s="107" t="s">
        <v>619</v>
      </c>
      <c r="B123" s="92" t="s">
        <v>620</v>
      </c>
      <c r="C123" s="247" t="s">
        <v>31</v>
      </c>
      <c r="D123" s="247" t="s">
        <v>31</v>
      </c>
      <c r="E123" s="224">
        <v>70</v>
      </c>
      <c r="F123" s="119" t="s">
        <v>65</v>
      </c>
      <c r="G123" s="248"/>
      <c r="H123" s="272">
        <f t="shared" si="28"/>
        <v>0</v>
      </c>
      <c r="I123" s="248">
        <v>20</v>
      </c>
      <c r="J123" s="272">
        <f t="shared" si="29"/>
        <v>0</v>
      </c>
      <c r="K123" s="248" t="s">
        <v>31</v>
      </c>
      <c r="L123" s="267"/>
      <c r="M123" s="248" t="s">
        <v>31</v>
      </c>
    </row>
    <row r="124" spans="1:13" s="88" customFormat="1" x14ac:dyDescent="0.25">
      <c r="A124" s="95" t="s">
        <v>124</v>
      </c>
      <c r="B124" s="92" t="s">
        <v>623</v>
      </c>
      <c r="C124" s="247" t="s">
        <v>31</v>
      </c>
      <c r="D124" s="247" t="s">
        <v>31</v>
      </c>
      <c r="E124" s="224">
        <v>24</v>
      </c>
      <c r="F124" s="119" t="s">
        <v>65</v>
      </c>
      <c r="G124" s="248"/>
      <c r="H124" s="272">
        <f t="shared" si="28"/>
        <v>0</v>
      </c>
      <c r="I124" s="248">
        <v>20</v>
      </c>
      <c r="J124" s="272">
        <f t="shared" si="29"/>
        <v>0</v>
      </c>
      <c r="K124" s="248" t="s">
        <v>31</v>
      </c>
      <c r="L124" s="267"/>
      <c r="M124" s="248" t="s">
        <v>31</v>
      </c>
    </row>
    <row r="125" spans="1:13" s="88" customFormat="1" ht="22.5" x14ac:dyDescent="0.2">
      <c r="A125" s="94" t="s">
        <v>251</v>
      </c>
      <c r="B125" s="101" t="s">
        <v>284</v>
      </c>
      <c r="C125" s="247" t="s">
        <v>31</v>
      </c>
      <c r="D125" s="247" t="s">
        <v>31</v>
      </c>
      <c r="E125" s="222">
        <v>100</v>
      </c>
      <c r="F125" s="119" t="s">
        <v>65</v>
      </c>
      <c r="G125" s="248"/>
      <c r="H125" s="272">
        <f t="shared" ref="H125" si="30">SUM(E125*G125)</f>
        <v>0</v>
      </c>
      <c r="I125" s="248">
        <v>20</v>
      </c>
      <c r="J125" s="272">
        <f t="shared" si="29"/>
        <v>0</v>
      </c>
      <c r="K125" s="248" t="s">
        <v>31</v>
      </c>
      <c r="L125" s="267"/>
      <c r="M125" s="248" t="s">
        <v>31</v>
      </c>
    </row>
    <row r="126" spans="1:13" s="88" customFormat="1" x14ac:dyDescent="0.2">
      <c r="A126" s="94" t="s">
        <v>625</v>
      </c>
      <c r="B126" s="101" t="s">
        <v>626</v>
      </c>
      <c r="C126" s="247" t="s">
        <v>31</v>
      </c>
      <c r="D126" s="247" t="s">
        <v>31</v>
      </c>
      <c r="E126" s="222">
        <v>10</v>
      </c>
      <c r="F126" s="119" t="s">
        <v>65</v>
      </c>
      <c r="G126" s="248"/>
      <c r="H126" s="272">
        <f t="shared" ref="H126" si="31">SUM(E126*G126)</f>
        <v>0</v>
      </c>
      <c r="I126" s="248">
        <v>20</v>
      </c>
      <c r="J126" s="272">
        <f t="shared" si="29"/>
        <v>0</v>
      </c>
      <c r="K126" s="248" t="s">
        <v>31</v>
      </c>
      <c r="L126" s="267"/>
      <c r="M126" s="248" t="s">
        <v>31</v>
      </c>
    </row>
    <row r="127" spans="1:13" s="88" customFormat="1" x14ac:dyDescent="0.2">
      <c r="A127" s="94" t="s">
        <v>622</v>
      </c>
      <c r="B127" s="101" t="s">
        <v>624</v>
      </c>
      <c r="C127" s="247" t="s">
        <v>31</v>
      </c>
      <c r="D127" s="247" t="s">
        <v>31</v>
      </c>
      <c r="E127" s="222">
        <v>150</v>
      </c>
      <c r="F127" s="119" t="s">
        <v>65</v>
      </c>
      <c r="G127" s="248"/>
      <c r="H127" s="272">
        <f t="shared" ref="H127:H197" si="32">SUM(E127*G127)</f>
        <v>0</v>
      </c>
      <c r="I127" s="248">
        <v>20</v>
      </c>
      <c r="J127" s="272">
        <f t="shared" si="29"/>
        <v>0</v>
      </c>
      <c r="K127" s="248" t="s">
        <v>31</v>
      </c>
      <c r="L127" s="268"/>
      <c r="M127" s="248" t="s">
        <v>31</v>
      </c>
    </row>
    <row r="128" spans="1:13" s="284" customFormat="1" x14ac:dyDescent="0.2">
      <c r="A128" s="94" t="s">
        <v>627</v>
      </c>
      <c r="B128" s="101" t="s">
        <v>626</v>
      </c>
      <c r="C128" s="247" t="s">
        <v>31</v>
      </c>
      <c r="D128" s="247" t="s">
        <v>31</v>
      </c>
      <c r="E128" s="222">
        <v>12</v>
      </c>
      <c r="F128" s="119" t="s">
        <v>65</v>
      </c>
      <c r="G128" s="248"/>
      <c r="H128" s="272">
        <f t="shared" si="32"/>
        <v>0</v>
      </c>
      <c r="I128" s="248">
        <v>20</v>
      </c>
      <c r="J128" s="272">
        <f t="shared" si="29"/>
        <v>0</v>
      </c>
      <c r="K128" s="248" t="s">
        <v>31</v>
      </c>
      <c r="L128" s="268"/>
      <c r="M128" s="248" t="s">
        <v>31</v>
      </c>
    </row>
    <row r="129" spans="1:13" s="284" customFormat="1" x14ac:dyDescent="0.2">
      <c r="A129" s="94" t="s">
        <v>628</v>
      </c>
      <c r="B129" s="101" t="s">
        <v>629</v>
      </c>
      <c r="C129" s="247" t="s">
        <v>31</v>
      </c>
      <c r="D129" s="247" t="s">
        <v>31</v>
      </c>
      <c r="E129" s="222">
        <v>12</v>
      </c>
      <c r="F129" s="119" t="s">
        <v>65</v>
      </c>
      <c r="G129" s="248"/>
      <c r="H129" s="272">
        <f t="shared" si="32"/>
        <v>0</v>
      </c>
      <c r="I129" s="248">
        <v>20</v>
      </c>
      <c r="J129" s="272">
        <f t="shared" si="29"/>
        <v>0</v>
      </c>
      <c r="K129" s="248" t="s">
        <v>31</v>
      </c>
      <c r="L129" s="268"/>
      <c r="M129" s="248" t="s">
        <v>31</v>
      </c>
    </row>
    <row r="130" spans="1:13" s="284" customFormat="1" x14ac:dyDescent="0.2">
      <c r="A130" s="94" t="s">
        <v>630</v>
      </c>
      <c r="B130" s="101" t="s">
        <v>632</v>
      </c>
      <c r="C130" s="247" t="s">
        <v>31</v>
      </c>
      <c r="D130" s="247" t="s">
        <v>31</v>
      </c>
      <c r="E130" s="222">
        <v>200</v>
      </c>
      <c r="F130" s="119" t="s">
        <v>65</v>
      </c>
      <c r="G130" s="248"/>
      <c r="H130" s="272">
        <f t="shared" si="32"/>
        <v>0</v>
      </c>
      <c r="I130" s="248">
        <v>20</v>
      </c>
      <c r="J130" s="272">
        <f t="shared" si="29"/>
        <v>0</v>
      </c>
      <c r="K130" s="248" t="s">
        <v>31</v>
      </c>
      <c r="L130" s="268"/>
      <c r="M130" s="248" t="s">
        <v>31</v>
      </c>
    </row>
    <row r="131" spans="1:13" s="284" customFormat="1" x14ac:dyDescent="0.2">
      <c r="A131" s="94" t="s">
        <v>631</v>
      </c>
      <c r="B131" s="101" t="s">
        <v>633</v>
      </c>
      <c r="C131" s="247" t="s">
        <v>31</v>
      </c>
      <c r="D131" s="247" t="s">
        <v>31</v>
      </c>
      <c r="E131" s="222">
        <v>120</v>
      </c>
      <c r="F131" s="119" t="s">
        <v>65</v>
      </c>
      <c r="G131" s="248"/>
      <c r="H131" s="272">
        <f t="shared" si="32"/>
        <v>0</v>
      </c>
      <c r="I131" s="248">
        <v>20</v>
      </c>
      <c r="J131" s="272">
        <f t="shared" si="29"/>
        <v>0</v>
      </c>
      <c r="K131" s="248" t="s">
        <v>31</v>
      </c>
      <c r="L131" s="268"/>
      <c r="M131" s="248" t="s">
        <v>31</v>
      </c>
    </row>
    <row r="132" spans="1:13" s="284" customFormat="1" x14ac:dyDescent="0.2">
      <c r="A132" s="94" t="s">
        <v>634</v>
      </c>
      <c r="B132" s="101" t="s">
        <v>635</v>
      </c>
      <c r="C132" s="247" t="s">
        <v>31</v>
      </c>
      <c r="D132" s="247" t="s">
        <v>31</v>
      </c>
      <c r="E132" s="222">
        <v>600</v>
      </c>
      <c r="F132" s="119" t="s">
        <v>65</v>
      </c>
      <c r="G132" s="248"/>
      <c r="H132" s="272">
        <f t="shared" si="32"/>
        <v>0</v>
      </c>
      <c r="I132" s="248">
        <v>20</v>
      </c>
      <c r="J132" s="272">
        <f t="shared" si="29"/>
        <v>0</v>
      </c>
      <c r="K132" s="248" t="s">
        <v>31</v>
      </c>
      <c r="L132" s="268"/>
      <c r="M132" s="248" t="s">
        <v>31</v>
      </c>
    </row>
    <row r="133" spans="1:13" s="284" customFormat="1" x14ac:dyDescent="0.2">
      <c r="A133" s="94" t="s">
        <v>636</v>
      </c>
      <c r="B133" s="101" t="s">
        <v>629</v>
      </c>
      <c r="C133" s="247" t="s">
        <v>31</v>
      </c>
      <c r="D133" s="247" t="s">
        <v>31</v>
      </c>
      <c r="E133" s="222">
        <v>30</v>
      </c>
      <c r="F133" s="119" t="s">
        <v>65</v>
      </c>
      <c r="G133" s="248"/>
      <c r="H133" s="272">
        <f t="shared" si="32"/>
        <v>0</v>
      </c>
      <c r="I133" s="248">
        <v>20</v>
      </c>
      <c r="J133" s="272">
        <f t="shared" si="29"/>
        <v>0</v>
      </c>
      <c r="K133" s="248" t="s">
        <v>31</v>
      </c>
      <c r="L133" s="268"/>
      <c r="M133" s="248" t="s">
        <v>31</v>
      </c>
    </row>
    <row r="134" spans="1:13" s="88" customFormat="1" x14ac:dyDescent="0.2">
      <c r="A134" s="94" t="s">
        <v>621</v>
      </c>
      <c r="B134" s="101" t="s">
        <v>92</v>
      </c>
      <c r="C134" s="247" t="s">
        <v>31</v>
      </c>
      <c r="D134" s="247" t="s">
        <v>31</v>
      </c>
      <c r="E134" s="222">
        <v>12</v>
      </c>
      <c r="F134" s="119" t="s">
        <v>65</v>
      </c>
      <c r="G134" s="248"/>
      <c r="H134" s="272">
        <f t="shared" si="32"/>
        <v>0</v>
      </c>
      <c r="I134" s="248">
        <v>20</v>
      </c>
      <c r="J134" s="272">
        <f t="shared" si="29"/>
        <v>0</v>
      </c>
      <c r="K134" s="248" t="s">
        <v>31</v>
      </c>
      <c r="L134" s="268"/>
      <c r="M134" s="248" t="s">
        <v>31</v>
      </c>
    </row>
    <row r="135" spans="1:13" s="284" customFormat="1" x14ac:dyDescent="0.2">
      <c r="A135" s="377" t="s">
        <v>677</v>
      </c>
      <c r="B135" s="101"/>
      <c r="C135" s="250"/>
      <c r="D135" s="250"/>
      <c r="E135" s="100"/>
      <c r="F135" s="120"/>
      <c r="G135" s="249"/>
      <c r="H135" s="386">
        <f>SUM(H117:H134)</f>
        <v>0</v>
      </c>
      <c r="I135" s="249"/>
      <c r="J135" s="385">
        <f>SUM(J117:J134)</f>
        <v>0</v>
      </c>
      <c r="K135" s="249"/>
      <c r="L135" s="268"/>
      <c r="M135" s="249"/>
    </row>
    <row r="136" spans="1:13" s="88" customFormat="1" x14ac:dyDescent="0.25">
      <c r="A136" s="468" t="s">
        <v>93</v>
      </c>
      <c r="B136" s="469" t="s">
        <v>94</v>
      </c>
      <c r="C136" s="469" t="s">
        <v>31</v>
      </c>
      <c r="D136" s="469" t="s">
        <v>31</v>
      </c>
      <c r="E136" s="469"/>
      <c r="F136" s="469"/>
      <c r="G136" s="469" t="s">
        <v>31</v>
      </c>
      <c r="H136" s="469" t="e">
        <f t="shared" si="32"/>
        <v>#VALUE!</v>
      </c>
      <c r="I136" s="469" t="s">
        <v>31</v>
      </c>
      <c r="J136" s="469" t="e">
        <f t="shared" ref="J136:J179" si="33">SUM(G136*H136+H136/100*I136)</f>
        <v>#VALUE!</v>
      </c>
      <c r="K136" s="469" t="s">
        <v>31</v>
      </c>
      <c r="L136" s="469"/>
      <c r="M136" s="470" t="e">
        <f t="shared" ref="M136" si="34">SUM(K136*G136)</f>
        <v>#VALUE!</v>
      </c>
    </row>
    <row r="137" spans="1:13" s="88" customFormat="1" ht="33.75" x14ac:dyDescent="0.2">
      <c r="A137" s="95" t="s">
        <v>95</v>
      </c>
      <c r="B137" s="101" t="s">
        <v>447</v>
      </c>
      <c r="C137" s="247" t="s">
        <v>31</v>
      </c>
      <c r="D137" s="247" t="s">
        <v>31</v>
      </c>
      <c r="E137" s="222">
        <v>70</v>
      </c>
      <c r="F137" s="96" t="s">
        <v>65</v>
      </c>
      <c r="G137" s="248"/>
      <c r="H137" s="272">
        <f t="shared" si="32"/>
        <v>0</v>
      </c>
      <c r="I137" s="248">
        <v>20</v>
      </c>
      <c r="J137" s="272">
        <f>SUM(E137*G137+H137/100*I137)</f>
        <v>0</v>
      </c>
      <c r="K137" s="248" t="s">
        <v>31</v>
      </c>
      <c r="L137" s="268"/>
      <c r="M137" s="248" t="s">
        <v>31</v>
      </c>
    </row>
    <row r="138" spans="1:13" s="284" customFormat="1" x14ac:dyDescent="0.2">
      <c r="A138" s="376" t="s">
        <v>677</v>
      </c>
      <c r="B138" s="101"/>
      <c r="C138" s="250"/>
      <c r="D138" s="250"/>
      <c r="E138" s="100"/>
      <c r="F138" s="96"/>
      <c r="G138" s="249"/>
      <c r="H138" s="386">
        <f>H137</f>
        <v>0</v>
      </c>
      <c r="I138" s="249"/>
      <c r="J138" s="385">
        <f>J137</f>
        <v>0</v>
      </c>
      <c r="K138" s="249"/>
      <c r="L138" s="268"/>
      <c r="M138" s="249"/>
    </row>
    <row r="139" spans="1:13" s="88" customFormat="1" x14ac:dyDescent="0.25">
      <c r="A139" s="468" t="s">
        <v>96</v>
      </c>
      <c r="B139" s="469" t="s">
        <v>97</v>
      </c>
      <c r="C139" s="469" t="s">
        <v>31</v>
      </c>
      <c r="D139" s="469" t="s">
        <v>31</v>
      </c>
      <c r="E139" s="469"/>
      <c r="F139" s="469"/>
      <c r="G139" s="469" t="s">
        <v>31</v>
      </c>
      <c r="H139" s="469" t="e">
        <f t="shared" si="32"/>
        <v>#VALUE!</v>
      </c>
      <c r="I139" s="469" t="s">
        <v>31</v>
      </c>
      <c r="J139" s="469" t="e">
        <f t="shared" si="33"/>
        <v>#VALUE!</v>
      </c>
      <c r="K139" s="469" t="s">
        <v>31</v>
      </c>
      <c r="L139" s="469"/>
      <c r="M139" s="470" t="e">
        <f t="shared" ref="M139" si="35">SUM(K139*G139)</f>
        <v>#VALUE!</v>
      </c>
    </row>
    <row r="140" spans="1:13" s="88" customFormat="1" x14ac:dyDescent="0.2">
      <c r="A140" s="94" t="s">
        <v>98</v>
      </c>
      <c r="B140" s="101" t="s">
        <v>99</v>
      </c>
      <c r="C140" s="247" t="s">
        <v>31</v>
      </c>
      <c r="D140" s="247" t="s">
        <v>31</v>
      </c>
      <c r="E140" s="222">
        <v>160</v>
      </c>
      <c r="F140" s="104" t="s">
        <v>65</v>
      </c>
      <c r="G140" s="248"/>
      <c r="H140" s="272">
        <f>SUM(E140*G140)</f>
        <v>0</v>
      </c>
      <c r="I140" s="248">
        <v>20</v>
      </c>
      <c r="J140" s="272">
        <f>SUM(E140*G140+H140/100*I140)</f>
        <v>0</v>
      </c>
      <c r="K140" s="248" t="s">
        <v>31</v>
      </c>
      <c r="L140" s="268"/>
      <c r="M140" s="248" t="s">
        <v>31</v>
      </c>
    </row>
    <row r="141" spans="1:13" s="88" customFormat="1" ht="44.25" customHeight="1" x14ac:dyDescent="0.25">
      <c r="A141" s="95" t="s">
        <v>126</v>
      </c>
      <c r="B141" s="92" t="s">
        <v>127</v>
      </c>
      <c r="C141" s="247" t="s">
        <v>31</v>
      </c>
      <c r="D141" s="247" t="s">
        <v>31</v>
      </c>
      <c r="E141" s="106">
        <v>1800</v>
      </c>
      <c r="F141" s="9" t="s">
        <v>50</v>
      </c>
      <c r="G141" s="248"/>
      <c r="H141" s="272">
        <f>SUM(E141*G141)</f>
        <v>0</v>
      </c>
      <c r="I141" s="248">
        <v>20</v>
      </c>
      <c r="J141" s="272">
        <f>SUM(E141*G141+H141/100*I141)</f>
        <v>0</v>
      </c>
      <c r="K141" s="248" t="s">
        <v>31</v>
      </c>
      <c r="L141" s="268"/>
      <c r="M141" s="367" t="e">
        <f t="shared" ref="M141" si="36">SUM(K141*G141)</f>
        <v>#VALUE!</v>
      </c>
    </row>
    <row r="142" spans="1:13" s="284" customFormat="1" ht="15" customHeight="1" x14ac:dyDescent="0.25">
      <c r="A142" s="376" t="s">
        <v>677</v>
      </c>
      <c r="B142" s="92"/>
      <c r="C142" s="250"/>
      <c r="D142" s="250"/>
      <c r="E142" s="106"/>
      <c r="F142" s="378"/>
      <c r="G142" s="249"/>
      <c r="H142" s="386">
        <f>SUM(H140:H141)</f>
        <v>0</v>
      </c>
      <c r="I142" s="249"/>
      <c r="J142" s="385">
        <f>SUM(J140:J141)</f>
        <v>0</v>
      </c>
      <c r="K142" s="249"/>
      <c r="L142" s="268"/>
      <c r="M142" s="379"/>
    </row>
    <row r="143" spans="1:13" s="88" customFormat="1" x14ac:dyDescent="0.25">
      <c r="A143" s="468" t="s">
        <v>208</v>
      </c>
      <c r="B143" s="469" t="s">
        <v>100</v>
      </c>
      <c r="C143" s="469" t="s">
        <v>31</v>
      </c>
      <c r="D143" s="469" t="s">
        <v>31</v>
      </c>
      <c r="E143" s="469"/>
      <c r="F143" s="469"/>
      <c r="G143" s="469" t="s">
        <v>31</v>
      </c>
      <c r="H143" s="469" t="e">
        <f t="shared" ref="H143" si="37">SUM(E143*G143)</f>
        <v>#VALUE!</v>
      </c>
      <c r="I143" s="469" t="s">
        <v>31</v>
      </c>
      <c r="J143" s="469" t="e">
        <f t="shared" ref="J143" si="38">SUM(G143*H143+H143/100*I143)</f>
        <v>#VALUE!</v>
      </c>
      <c r="K143" s="469" t="s">
        <v>31</v>
      </c>
      <c r="L143" s="469"/>
      <c r="M143" s="470" t="e">
        <f t="shared" ref="M143" si="39">SUM(K143*G143)</f>
        <v>#VALUE!</v>
      </c>
    </row>
    <row r="144" spans="1:13" s="88" customFormat="1" x14ac:dyDescent="0.2">
      <c r="A144" s="94" t="s">
        <v>209</v>
      </c>
      <c r="B144" s="101" t="s">
        <v>210</v>
      </c>
      <c r="C144" s="247" t="s">
        <v>31</v>
      </c>
      <c r="D144" s="247" t="s">
        <v>31</v>
      </c>
      <c r="E144" s="222">
        <v>1800</v>
      </c>
      <c r="F144" s="100" t="s">
        <v>5</v>
      </c>
      <c r="G144" s="248"/>
      <c r="H144" s="272">
        <f t="shared" ref="H144:H147" si="40">SUM(E144*G144)</f>
        <v>0</v>
      </c>
      <c r="I144" s="248">
        <v>20</v>
      </c>
      <c r="J144" s="272">
        <f>SUM(E144*G144+H144/100*I144)</f>
        <v>0</v>
      </c>
      <c r="K144" s="248" t="s">
        <v>31</v>
      </c>
      <c r="L144" s="267"/>
      <c r="M144" s="248" t="s">
        <v>31</v>
      </c>
    </row>
    <row r="145" spans="1:13" s="88" customFormat="1" x14ac:dyDescent="0.2">
      <c r="A145" s="94" t="s">
        <v>211</v>
      </c>
      <c r="B145" s="101" t="s">
        <v>212</v>
      </c>
      <c r="C145" s="247" t="s">
        <v>31</v>
      </c>
      <c r="D145" s="247" t="s">
        <v>31</v>
      </c>
      <c r="E145" s="222">
        <v>300</v>
      </c>
      <c r="F145" s="100" t="s">
        <v>5</v>
      </c>
      <c r="G145" s="248"/>
      <c r="H145" s="272">
        <f t="shared" si="40"/>
        <v>0</v>
      </c>
      <c r="I145" s="248">
        <v>20</v>
      </c>
      <c r="J145" s="272">
        <f t="shared" ref="J145:J147" si="41">SUM(E145*G145+H145/100*I145)</f>
        <v>0</v>
      </c>
      <c r="K145" s="248" t="s">
        <v>31</v>
      </c>
      <c r="L145" s="267"/>
      <c r="M145" s="248" t="s">
        <v>31</v>
      </c>
    </row>
    <row r="146" spans="1:13" s="88" customFormat="1" ht="22.5" x14ac:dyDescent="0.25">
      <c r="A146" s="94" t="s">
        <v>213</v>
      </c>
      <c r="B146" s="92" t="s">
        <v>214</v>
      </c>
      <c r="C146" s="247" t="s">
        <v>31</v>
      </c>
      <c r="D146" s="247" t="s">
        <v>31</v>
      </c>
      <c r="E146" s="222">
        <v>800</v>
      </c>
      <c r="F146" s="100" t="s">
        <v>65</v>
      </c>
      <c r="G146" s="248"/>
      <c r="H146" s="272">
        <f t="shared" si="40"/>
        <v>0</v>
      </c>
      <c r="I146" s="248">
        <v>20</v>
      </c>
      <c r="J146" s="272">
        <f t="shared" si="41"/>
        <v>0</v>
      </c>
      <c r="K146" s="248" t="s">
        <v>31</v>
      </c>
      <c r="L146" s="267"/>
      <c r="M146" s="248" t="s">
        <v>31</v>
      </c>
    </row>
    <row r="147" spans="1:13" s="88" customFormat="1" x14ac:dyDescent="0.2">
      <c r="A147" s="94" t="s">
        <v>215</v>
      </c>
      <c r="B147" s="101" t="s">
        <v>216</v>
      </c>
      <c r="C147" s="247" t="s">
        <v>31</v>
      </c>
      <c r="D147" s="247" t="s">
        <v>31</v>
      </c>
      <c r="E147" s="222">
        <v>420</v>
      </c>
      <c r="F147" s="100" t="s">
        <v>65</v>
      </c>
      <c r="G147" s="248"/>
      <c r="H147" s="272">
        <f t="shared" si="40"/>
        <v>0</v>
      </c>
      <c r="I147" s="248">
        <v>20</v>
      </c>
      <c r="J147" s="272">
        <f t="shared" si="41"/>
        <v>0</v>
      </c>
      <c r="K147" s="248" t="s">
        <v>31</v>
      </c>
      <c r="L147" s="267"/>
      <c r="M147" s="248" t="s">
        <v>31</v>
      </c>
    </row>
    <row r="148" spans="1:13" s="284" customFormat="1" x14ac:dyDescent="0.2">
      <c r="A148" s="377" t="s">
        <v>677</v>
      </c>
      <c r="B148" s="101"/>
      <c r="C148" s="250"/>
      <c r="D148" s="250"/>
      <c r="E148" s="100"/>
      <c r="F148" s="100"/>
      <c r="G148" s="249"/>
      <c r="H148" s="386">
        <f>SUM(H144:H147)</f>
        <v>0</v>
      </c>
      <c r="I148" s="249"/>
      <c r="J148" s="385">
        <f>SUM(J144:J147)</f>
        <v>0</v>
      </c>
      <c r="K148" s="249"/>
      <c r="L148" s="267"/>
      <c r="M148" s="249"/>
    </row>
    <row r="149" spans="1:13" s="88" customFormat="1" x14ac:dyDescent="0.25">
      <c r="A149" s="468" t="s">
        <v>232</v>
      </c>
      <c r="B149" s="469" t="s">
        <v>100</v>
      </c>
      <c r="C149" s="469" t="s">
        <v>31</v>
      </c>
      <c r="D149" s="469" t="s">
        <v>31</v>
      </c>
      <c r="E149" s="469"/>
      <c r="F149" s="469"/>
      <c r="G149" s="469" t="s">
        <v>31</v>
      </c>
      <c r="H149" s="469" t="e">
        <f t="shared" si="32"/>
        <v>#VALUE!</v>
      </c>
      <c r="I149" s="469" t="s">
        <v>31</v>
      </c>
      <c r="J149" s="469" t="e">
        <f t="shared" si="33"/>
        <v>#VALUE!</v>
      </c>
      <c r="K149" s="469" t="s">
        <v>31</v>
      </c>
      <c r="L149" s="469"/>
      <c r="M149" s="470" t="e">
        <f t="shared" ref="M149" si="42">SUM(K149*G149)</f>
        <v>#VALUE!</v>
      </c>
    </row>
    <row r="150" spans="1:13" s="88" customFormat="1" ht="22.5" x14ac:dyDescent="0.2">
      <c r="A150" s="94" t="s">
        <v>229</v>
      </c>
      <c r="B150" s="101" t="s">
        <v>230</v>
      </c>
      <c r="C150" s="247" t="s">
        <v>31</v>
      </c>
      <c r="D150" s="247" t="s">
        <v>31</v>
      </c>
      <c r="E150" s="222">
        <v>2400</v>
      </c>
      <c r="F150" s="104" t="s">
        <v>5</v>
      </c>
      <c r="G150" s="248"/>
      <c r="H150" s="272">
        <f>SUM(E150*G150)</f>
        <v>0</v>
      </c>
      <c r="I150" s="248">
        <v>20</v>
      </c>
      <c r="J150" s="272">
        <f>SUM(E150*G150+H150/100*I150)</f>
        <v>0</v>
      </c>
      <c r="K150" s="248" t="s">
        <v>31</v>
      </c>
      <c r="L150" s="268"/>
      <c r="M150" s="248" t="s">
        <v>31</v>
      </c>
    </row>
    <row r="151" spans="1:13" s="88" customFormat="1" ht="22.5" x14ac:dyDescent="0.2">
      <c r="A151" s="94" t="s">
        <v>101</v>
      </c>
      <c r="B151" s="101" t="s">
        <v>230</v>
      </c>
      <c r="C151" s="247" t="s">
        <v>31</v>
      </c>
      <c r="D151" s="247" t="s">
        <v>31</v>
      </c>
      <c r="E151" s="222">
        <v>400</v>
      </c>
      <c r="F151" s="104" t="s">
        <v>5</v>
      </c>
      <c r="G151" s="248"/>
      <c r="H151" s="272">
        <f t="shared" ref="H151:H156" si="43">SUM(E151*G151)</f>
        <v>0</v>
      </c>
      <c r="I151" s="248">
        <v>20</v>
      </c>
      <c r="J151" s="272">
        <f t="shared" ref="J151:J156" si="44">SUM(E151*G151+H151/100*I151)</f>
        <v>0</v>
      </c>
      <c r="K151" s="248" t="s">
        <v>31</v>
      </c>
      <c r="L151" s="268"/>
      <c r="M151" s="248" t="s">
        <v>31</v>
      </c>
    </row>
    <row r="152" spans="1:13" s="88" customFormat="1" ht="22.5" x14ac:dyDescent="0.2">
      <c r="A152" s="94" t="s">
        <v>102</v>
      </c>
      <c r="B152" s="101" t="s">
        <v>230</v>
      </c>
      <c r="C152" s="247" t="s">
        <v>31</v>
      </c>
      <c r="D152" s="247" t="s">
        <v>31</v>
      </c>
      <c r="E152" s="222">
        <v>1600</v>
      </c>
      <c r="F152" s="104" t="s">
        <v>5</v>
      </c>
      <c r="G152" s="248"/>
      <c r="H152" s="272">
        <f t="shared" si="43"/>
        <v>0</v>
      </c>
      <c r="I152" s="248">
        <v>20</v>
      </c>
      <c r="J152" s="272">
        <f t="shared" si="44"/>
        <v>0</v>
      </c>
      <c r="K152" s="248" t="s">
        <v>31</v>
      </c>
      <c r="L152" s="268"/>
      <c r="M152" s="248" t="s">
        <v>31</v>
      </c>
    </row>
    <row r="153" spans="1:13" s="88" customFormat="1" x14ac:dyDescent="0.2">
      <c r="A153" s="95" t="s">
        <v>103</v>
      </c>
      <c r="B153" s="101" t="s">
        <v>231</v>
      </c>
      <c r="C153" s="247" t="s">
        <v>31</v>
      </c>
      <c r="D153" s="247" t="s">
        <v>31</v>
      </c>
      <c r="E153" s="222">
        <v>1000</v>
      </c>
      <c r="F153" s="100" t="s">
        <v>5</v>
      </c>
      <c r="G153" s="248"/>
      <c r="H153" s="272">
        <f t="shared" si="43"/>
        <v>0</v>
      </c>
      <c r="I153" s="248">
        <v>20</v>
      </c>
      <c r="J153" s="272">
        <f t="shared" si="44"/>
        <v>0</v>
      </c>
      <c r="K153" s="248" t="s">
        <v>31</v>
      </c>
      <c r="L153" s="267"/>
      <c r="M153" s="248" t="s">
        <v>31</v>
      </c>
    </row>
    <row r="154" spans="1:13" s="88" customFormat="1" x14ac:dyDescent="0.2">
      <c r="A154" s="95" t="s">
        <v>233</v>
      </c>
      <c r="B154" s="181" t="s">
        <v>234</v>
      </c>
      <c r="C154" s="247" t="s">
        <v>31</v>
      </c>
      <c r="D154" s="247" t="s">
        <v>31</v>
      </c>
      <c r="E154" s="222">
        <v>3000</v>
      </c>
      <c r="F154" s="100" t="s">
        <v>5</v>
      </c>
      <c r="G154" s="248"/>
      <c r="H154" s="272">
        <f t="shared" si="43"/>
        <v>0</v>
      </c>
      <c r="I154" s="248">
        <v>20</v>
      </c>
      <c r="J154" s="272">
        <f t="shared" si="44"/>
        <v>0</v>
      </c>
      <c r="K154" s="248" t="s">
        <v>31</v>
      </c>
      <c r="L154" s="267"/>
      <c r="M154" s="248" t="s">
        <v>31</v>
      </c>
    </row>
    <row r="155" spans="1:13" s="88" customFormat="1" hidden="1" x14ac:dyDescent="0.2">
      <c r="A155" s="95" t="s">
        <v>233</v>
      </c>
      <c r="B155" s="181" t="s">
        <v>234</v>
      </c>
      <c r="C155" s="247" t="s">
        <v>31</v>
      </c>
      <c r="D155" s="247" t="s">
        <v>31</v>
      </c>
      <c r="E155" s="222"/>
      <c r="F155" s="104" t="s">
        <v>5</v>
      </c>
      <c r="G155" s="248" t="s">
        <v>31</v>
      </c>
      <c r="H155" s="272" t="e">
        <f t="shared" si="43"/>
        <v>#VALUE!</v>
      </c>
      <c r="I155" s="248">
        <v>20</v>
      </c>
      <c r="J155" s="272" t="e">
        <f t="shared" si="44"/>
        <v>#VALUE!</v>
      </c>
      <c r="K155" s="248" t="s">
        <v>31</v>
      </c>
      <c r="L155" s="268"/>
      <c r="M155" s="248" t="s">
        <v>31</v>
      </c>
    </row>
    <row r="156" spans="1:13" s="284" customFormat="1" x14ac:dyDescent="0.2">
      <c r="A156" s="95" t="s">
        <v>517</v>
      </c>
      <c r="B156" s="181" t="s">
        <v>518</v>
      </c>
      <c r="C156" s="247" t="s">
        <v>31</v>
      </c>
      <c r="D156" s="247" t="s">
        <v>31</v>
      </c>
      <c r="E156" s="222">
        <v>400</v>
      </c>
      <c r="F156" s="104" t="s">
        <v>5</v>
      </c>
      <c r="G156" s="248"/>
      <c r="H156" s="272">
        <f t="shared" si="43"/>
        <v>0</v>
      </c>
      <c r="I156" s="248">
        <v>20</v>
      </c>
      <c r="J156" s="272">
        <f t="shared" si="44"/>
        <v>0</v>
      </c>
      <c r="K156" s="248" t="s">
        <v>31</v>
      </c>
      <c r="L156" s="268"/>
      <c r="M156" s="248" t="s">
        <v>31</v>
      </c>
    </row>
    <row r="157" spans="1:13" s="284" customFormat="1" x14ac:dyDescent="0.2">
      <c r="A157" s="95" t="s">
        <v>52</v>
      </c>
      <c r="B157" s="101" t="s">
        <v>235</v>
      </c>
      <c r="C157" s="247" t="s">
        <v>31</v>
      </c>
      <c r="D157" s="247" t="s">
        <v>31</v>
      </c>
      <c r="E157" s="222">
        <v>300</v>
      </c>
      <c r="F157" s="104" t="s">
        <v>5</v>
      </c>
      <c r="G157" s="248"/>
      <c r="H157" s="272">
        <f>SUM(E157*G157)</f>
        <v>0</v>
      </c>
      <c r="I157" s="248">
        <v>20</v>
      </c>
      <c r="J157" s="272">
        <f>SUM(E157*G157+H157/100*I157)</f>
        <v>0</v>
      </c>
      <c r="K157" s="248" t="s">
        <v>31</v>
      </c>
      <c r="L157" s="268"/>
      <c r="M157" s="248" t="s">
        <v>31</v>
      </c>
    </row>
    <row r="158" spans="1:13" s="88" customFormat="1" x14ac:dyDescent="0.2">
      <c r="A158" s="376" t="s">
        <v>677</v>
      </c>
      <c r="B158" s="101"/>
      <c r="C158" s="247"/>
      <c r="D158" s="247"/>
      <c r="E158" s="222"/>
      <c r="F158" s="104"/>
      <c r="G158" s="248"/>
      <c r="H158" s="387">
        <f>H150+H151+H152+H153+H154+H156+H157</f>
        <v>0</v>
      </c>
      <c r="I158" s="248"/>
      <c r="J158" s="387">
        <f>J150+J151+J152+J153+J154+J156+J157</f>
        <v>0</v>
      </c>
      <c r="K158" s="248"/>
      <c r="L158" s="268"/>
      <c r="M158" s="248"/>
    </row>
    <row r="159" spans="1:13" s="88" customFormat="1" hidden="1" x14ac:dyDescent="0.25">
      <c r="A159" s="468" t="s">
        <v>104</v>
      </c>
      <c r="B159" s="469" t="s">
        <v>105</v>
      </c>
      <c r="C159" s="469" t="s">
        <v>31</v>
      </c>
      <c r="D159" s="469" t="s">
        <v>31</v>
      </c>
      <c r="E159" s="469"/>
      <c r="F159" s="469"/>
      <c r="G159" s="469" t="s">
        <v>31</v>
      </c>
      <c r="H159" s="469" t="e">
        <f t="shared" si="32"/>
        <v>#VALUE!</v>
      </c>
      <c r="I159" s="469" t="s">
        <v>31</v>
      </c>
      <c r="J159" s="469" t="e">
        <f t="shared" si="33"/>
        <v>#VALUE!</v>
      </c>
      <c r="K159" s="469" t="s">
        <v>31</v>
      </c>
      <c r="L159" s="469"/>
      <c r="M159" s="470" t="e">
        <f t="shared" ref="M159:M169" si="45">SUM(K159*G159)</f>
        <v>#VALUE!</v>
      </c>
    </row>
    <row r="160" spans="1:13" s="88" customFormat="1" ht="33.75" hidden="1" x14ac:dyDescent="0.2">
      <c r="A160" s="94" t="s">
        <v>225</v>
      </c>
      <c r="B160" s="101" t="s">
        <v>227</v>
      </c>
      <c r="C160" s="247" t="s">
        <v>31</v>
      </c>
      <c r="D160" s="247" t="s">
        <v>31</v>
      </c>
      <c r="E160" s="222"/>
      <c r="F160" s="100" t="s">
        <v>5</v>
      </c>
      <c r="G160" s="248" t="s">
        <v>31</v>
      </c>
      <c r="H160" s="91" t="e">
        <f>SUM(E160*G160)</f>
        <v>#VALUE!</v>
      </c>
      <c r="I160" s="248" t="s">
        <v>31</v>
      </c>
      <c r="J160" s="91" t="e">
        <f>SUM(G160*H160+H160/100*I160)</f>
        <v>#VALUE!</v>
      </c>
      <c r="K160" s="248" t="s">
        <v>31</v>
      </c>
      <c r="L160" s="267"/>
      <c r="M160" s="248" t="s">
        <v>31</v>
      </c>
    </row>
    <row r="161" spans="1:13" s="88" customFormat="1" ht="33.75" hidden="1" x14ac:dyDescent="0.25">
      <c r="A161" s="94" t="s">
        <v>226</v>
      </c>
      <c r="B161" s="92" t="s">
        <v>228</v>
      </c>
      <c r="C161" s="247" t="s">
        <v>31</v>
      </c>
      <c r="D161" s="247" t="s">
        <v>31</v>
      </c>
      <c r="E161" s="222"/>
      <c r="F161" s="100" t="s">
        <v>5</v>
      </c>
      <c r="G161" s="248" t="s">
        <v>31</v>
      </c>
      <c r="H161" s="91" t="e">
        <f>SUM(E161*G161)</f>
        <v>#VALUE!</v>
      </c>
      <c r="I161" s="248" t="s">
        <v>31</v>
      </c>
      <c r="J161" s="91" t="e">
        <f>SUM(G161*H161+H161/100*I161)</f>
        <v>#VALUE!</v>
      </c>
      <c r="K161" s="248" t="s">
        <v>31</v>
      </c>
      <c r="L161" s="267"/>
      <c r="M161" s="248" t="s">
        <v>31</v>
      </c>
    </row>
    <row r="162" spans="1:13" s="88" customFormat="1" x14ac:dyDescent="0.25">
      <c r="A162" s="468" t="s">
        <v>243</v>
      </c>
      <c r="B162" s="469" t="s">
        <v>107</v>
      </c>
      <c r="C162" s="469" t="s">
        <v>31</v>
      </c>
      <c r="D162" s="469" t="s">
        <v>31</v>
      </c>
      <c r="E162" s="469"/>
      <c r="F162" s="469"/>
      <c r="G162" s="469" t="s">
        <v>31</v>
      </c>
      <c r="H162" s="469" t="e">
        <f t="shared" ref="H162:H166" si="46">SUM(E162*G162)</f>
        <v>#VALUE!</v>
      </c>
      <c r="I162" s="469" t="s">
        <v>31</v>
      </c>
      <c r="J162" s="469" t="e">
        <f t="shared" ref="J162:J166" si="47">SUM(G162*H162+H162/100*I162)</f>
        <v>#VALUE!</v>
      </c>
      <c r="K162" s="469" t="s">
        <v>31</v>
      </c>
      <c r="L162" s="469"/>
      <c r="M162" s="470" t="e">
        <f t="shared" ref="M162" si="48">SUM(K162*G162)</f>
        <v>#VALUE!</v>
      </c>
    </row>
    <row r="163" spans="1:13" s="88" customFormat="1" hidden="1" x14ac:dyDescent="0.2">
      <c r="A163" s="94" t="s">
        <v>244</v>
      </c>
      <c r="B163" s="101" t="s">
        <v>301</v>
      </c>
      <c r="C163" s="247" t="s">
        <v>31</v>
      </c>
      <c r="D163" s="247" t="s">
        <v>31</v>
      </c>
      <c r="E163" s="222">
        <v>60</v>
      </c>
      <c r="F163" s="104" t="s">
        <v>5</v>
      </c>
      <c r="G163" s="248" t="s">
        <v>31</v>
      </c>
      <c r="H163" s="91" t="e">
        <f t="shared" si="46"/>
        <v>#VALUE!</v>
      </c>
      <c r="I163" s="248" t="s">
        <v>31</v>
      </c>
      <c r="J163" s="91" t="e">
        <f t="shared" si="47"/>
        <v>#VALUE!</v>
      </c>
      <c r="K163" s="248" t="s">
        <v>31</v>
      </c>
      <c r="L163" s="268"/>
      <c r="M163" s="248" t="s">
        <v>31</v>
      </c>
    </row>
    <row r="164" spans="1:13" s="88" customFormat="1" hidden="1" x14ac:dyDescent="0.2">
      <c r="A164" s="94" t="s">
        <v>245</v>
      </c>
      <c r="B164" s="101" t="s">
        <v>210</v>
      </c>
      <c r="C164" s="247" t="s">
        <v>31</v>
      </c>
      <c r="D164" s="247" t="s">
        <v>31</v>
      </c>
      <c r="E164" s="222">
        <v>60</v>
      </c>
      <c r="F164" s="100" t="s">
        <v>5</v>
      </c>
      <c r="G164" s="248" t="s">
        <v>31</v>
      </c>
      <c r="H164" s="91" t="e">
        <f t="shared" si="46"/>
        <v>#VALUE!</v>
      </c>
      <c r="I164" s="248" t="s">
        <v>31</v>
      </c>
      <c r="J164" s="91" t="e">
        <f t="shared" si="47"/>
        <v>#VALUE!</v>
      </c>
      <c r="K164" s="248" t="s">
        <v>31</v>
      </c>
      <c r="L164" s="267"/>
      <c r="M164" s="248" t="s">
        <v>31</v>
      </c>
    </row>
    <row r="165" spans="1:13" s="88" customFormat="1" hidden="1" x14ac:dyDescent="0.2">
      <c r="A165" s="94" t="s">
        <v>303</v>
      </c>
      <c r="B165" s="101" t="s">
        <v>302</v>
      </c>
      <c r="C165" s="247" t="s">
        <v>31</v>
      </c>
      <c r="D165" s="247" t="s">
        <v>31</v>
      </c>
      <c r="E165" s="222">
        <v>200</v>
      </c>
      <c r="F165" s="100" t="s">
        <v>65</v>
      </c>
      <c r="G165" s="248" t="s">
        <v>31</v>
      </c>
      <c r="H165" s="91" t="e">
        <f t="shared" ref="H165" si="49">SUM(E165*G165)</f>
        <v>#VALUE!</v>
      </c>
      <c r="I165" s="248" t="s">
        <v>31</v>
      </c>
      <c r="J165" s="91" t="e">
        <f t="shared" ref="J165" si="50">SUM(G165*H165+H165/100*I165)</f>
        <v>#VALUE!</v>
      </c>
      <c r="K165" s="248" t="s">
        <v>31</v>
      </c>
      <c r="L165" s="267"/>
      <c r="M165" s="248"/>
    </row>
    <row r="166" spans="1:13" s="88" customFormat="1" hidden="1" x14ac:dyDescent="0.2">
      <c r="A166" s="94" t="s">
        <v>245</v>
      </c>
      <c r="B166" s="101" t="s">
        <v>302</v>
      </c>
      <c r="C166" s="247" t="s">
        <v>31</v>
      </c>
      <c r="D166" s="247" t="s">
        <v>31</v>
      </c>
      <c r="E166" s="222">
        <v>200</v>
      </c>
      <c r="F166" s="100" t="s">
        <v>65</v>
      </c>
      <c r="G166" s="248" t="s">
        <v>31</v>
      </c>
      <c r="H166" s="91" t="e">
        <f t="shared" si="46"/>
        <v>#VALUE!</v>
      </c>
      <c r="I166" s="248" t="s">
        <v>31</v>
      </c>
      <c r="J166" s="91" t="e">
        <f t="shared" si="47"/>
        <v>#VALUE!</v>
      </c>
      <c r="K166" s="248" t="s">
        <v>31</v>
      </c>
      <c r="L166" s="267"/>
      <c r="M166" s="248" t="s">
        <v>31</v>
      </c>
    </row>
    <row r="167" spans="1:13" s="284" customFormat="1" x14ac:dyDescent="0.2">
      <c r="A167" s="192" t="s">
        <v>519</v>
      </c>
      <c r="B167" s="193" t="s">
        <v>520</v>
      </c>
      <c r="C167" s="247" t="s">
        <v>31</v>
      </c>
      <c r="D167" s="247" t="s">
        <v>31</v>
      </c>
      <c r="E167" s="100">
        <v>240</v>
      </c>
      <c r="F167" s="100" t="s">
        <v>65</v>
      </c>
      <c r="G167" s="249"/>
      <c r="H167" s="375">
        <f>SUM(E167*G167)</f>
        <v>0</v>
      </c>
      <c r="I167" s="249">
        <v>20</v>
      </c>
      <c r="J167" s="375">
        <f>SUM(E167*G167+H167/100*I167)</f>
        <v>0</v>
      </c>
      <c r="K167" s="248" t="s">
        <v>31</v>
      </c>
      <c r="L167" s="358"/>
      <c r="M167" s="248" t="s">
        <v>31</v>
      </c>
    </row>
    <row r="168" spans="1:13" s="284" customFormat="1" x14ac:dyDescent="0.2">
      <c r="A168" s="377" t="s">
        <v>677</v>
      </c>
      <c r="B168" s="101"/>
      <c r="C168" s="250"/>
      <c r="D168" s="250"/>
      <c r="E168" s="100"/>
      <c r="F168" s="100"/>
      <c r="G168" s="249"/>
      <c r="H168" s="386">
        <f>H167</f>
        <v>0</v>
      </c>
      <c r="I168" s="249"/>
      <c r="J168" s="385">
        <f>J167</f>
        <v>0</v>
      </c>
      <c r="K168" s="249"/>
      <c r="L168" s="267"/>
      <c r="M168" s="249"/>
    </row>
    <row r="169" spans="1:13" s="88" customFormat="1" x14ac:dyDescent="0.25">
      <c r="A169" s="468" t="s">
        <v>106</v>
      </c>
      <c r="B169" s="469" t="s">
        <v>107</v>
      </c>
      <c r="C169" s="469" t="s">
        <v>31</v>
      </c>
      <c r="D169" s="469" t="s">
        <v>31</v>
      </c>
      <c r="E169" s="469"/>
      <c r="F169" s="469"/>
      <c r="G169" s="469" t="s">
        <v>31</v>
      </c>
      <c r="H169" s="469" t="e">
        <f t="shared" si="32"/>
        <v>#VALUE!</v>
      </c>
      <c r="I169" s="469" t="s">
        <v>31</v>
      </c>
      <c r="J169" s="469" t="e">
        <f t="shared" si="33"/>
        <v>#VALUE!</v>
      </c>
      <c r="K169" s="469" t="s">
        <v>31</v>
      </c>
      <c r="L169" s="469"/>
      <c r="M169" s="470" t="e">
        <f t="shared" si="45"/>
        <v>#VALUE!</v>
      </c>
    </row>
    <row r="170" spans="1:13" s="88" customFormat="1" ht="56.25" x14ac:dyDescent="0.2">
      <c r="A170" s="94" t="s">
        <v>108</v>
      </c>
      <c r="B170" s="101" t="s">
        <v>109</v>
      </c>
      <c r="C170" s="247" t="s">
        <v>31</v>
      </c>
      <c r="D170" s="247" t="s">
        <v>31</v>
      </c>
      <c r="E170" s="222">
        <v>20</v>
      </c>
      <c r="F170" s="104" t="s">
        <v>65</v>
      </c>
      <c r="G170" s="248"/>
      <c r="H170" s="272">
        <f t="shared" si="32"/>
        <v>0</v>
      </c>
      <c r="I170" s="248">
        <v>20</v>
      </c>
      <c r="J170" s="272">
        <f>SUM(E170*G170+H170/100*I170)</f>
        <v>0</v>
      </c>
      <c r="K170" s="248" t="s">
        <v>31</v>
      </c>
      <c r="L170" s="268"/>
      <c r="M170" s="248" t="s">
        <v>31</v>
      </c>
    </row>
    <row r="171" spans="1:13" s="88" customFormat="1" ht="33.75" hidden="1" x14ac:dyDescent="0.2">
      <c r="A171" s="94" t="s">
        <v>110</v>
      </c>
      <c r="B171" s="101" t="s">
        <v>111</v>
      </c>
      <c r="C171" s="247" t="s">
        <v>31</v>
      </c>
      <c r="D171" s="247" t="s">
        <v>31</v>
      </c>
      <c r="E171" s="222"/>
      <c r="F171" s="100" t="s">
        <v>5</v>
      </c>
      <c r="G171" s="248">
        <v>1.59</v>
      </c>
      <c r="H171" s="272">
        <f t="shared" si="32"/>
        <v>0</v>
      </c>
      <c r="I171" s="248">
        <v>20</v>
      </c>
      <c r="J171" s="272">
        <f t="shared" ref="J171:J172" si="51">SUM(E171*G171+H171/100*I171)</f>
        <v>0</v>
      </c>
      <c r="K171" s="248" t="s">
        <v>31</v>
      </c>
      <c r="L171" s="267"/>
      <c r="M171" s="248" t="s">
        <v>31</v>
      </c>
    </row>
    <row r="172" spans="1:13" s="284" customFormat="1" x14ac:dyDescent="0.2">
      <c r="A172" s="192" t="s">
        <v>521</v>
      </c>
      <c r="B172" s="193" t="s">
        <v>522</v>
      </c>
      <c r="C172" s="247" t="s">
        <v>31</v>
      </c>
      <c r="D172" s="247" t="s">
        <v>31</v>
      </c>
      <c r="E172" s="100">
        <v>500</v>
      </c>
      <c r="F172" s="100" t="s">
        <v>65</v>
      </c>
      <c r="G172" s="249"/>
      <c r="H172" s="272">
        <f t="shared" si="32"/>
        <v>0</v>
      </c>
      <c r="I172" s="248">
        <v>20</v>
      </c>
      <c r="J172" s="272">
        <f t="shared" si="51"/>
        <v>0</v>
      </c>
      <c r="K172" s="248" t="s">
        <v>31</v>
      </c>
      <c r="L172" s="358"/>
      <c r="M172" s="248" t="s">
        <v>31</v>
      </c>
    </row>
    <row r="173" spans="1:13" s="284" customFormat="1" x14ac:dyDescent="0.2">
      <c r="A173" s="377" t="s">
        <v>677</v>
      </c>
      <c r="B173" s="101"/>
      <c r="C173" s="250"/>
      <c r="D173" s="250"/>
      <c r="E173" s="100"/>
      <c r="F173" s="100"/>
      <c r="G173" s="249"/>
      <c r="H173" s="386">
        <f>SUM(H170:H172)</f>
        <v>0</v>
      </c>
      <c r="I173" s="249"/>
      <c r="J173" s="385">
        <f>SUM(J170:J172)</f>
        <v>0</v>
      </c>
      <c r="K173" s="249"/>
      <c r="L173" s="267"/>
      <c r="M173" s="249"/>
    </row>
    <row r="174" spans="1:13" s="88" customFormat="1" x14ac:dyDescent="0.25">
      <c r="A174" s="468" t="s">
        <v>112</v>
      </c>
      <c r="B174" s="469" t="s">
        <v>112</v>
      </c>
      <c r="C174" s="469" t="s">
        <v>31</v>
      </c>
      <c r="D174" s="469" t="s">
        <v>31</v>
      </c>
      <c r="E174" s="469"/>
      <c r="F174" s="469"/>
      <c r="G174" s="469" t="s">
        <v>31</v>
      </c>
      <c r="H174" s="469" t="e">
        <f t="shared" si="32"/>
        <v>#VALUE!</v>
      </c>
      <c r="I174" s="469" t="s">
        <v>31</v>
      </c>
      <c r="J174" s="469" t="e">
        <f t="shared" si="33"/>
        <v>#VALUE!</v>
      </c>
      <c r="K174" s="469" t="s">
        <v>31</v>
      </c>
      <c r="L174" s="469"/>
      <c r="M174" s="470" t="e">
        <f t="shared" ref="M174" si="52">SUM(K174*G174)</f>
        <v>#VALUE!</v>
      </c>
    </row>
    <row r="175" spans="1:13" s="88" customFormat="1" x14ac:dyDescent="0.2">
      <c r="A175" s="192" t="s">
        <v>304</v>
      </c>
      <c r="B175" s="193" t="s">
        <v>305</v>
      </c>
      <c r="C175" s="247" t="s">
        <v>31</v>
      </c>
      <c r="D175" s="247" t="s">
        <v>31</v>
      </c>
      <c r="E175" s="380">
        <v>520</v>
      </c>
      <c r="F175" s="380" t="s">
        <v>65</v>
      </c>
      <c r="G175" s="248"/>
      <c r="H175" s="272">
        <f t="shared" si="32"/>
        <v>0</v>
      </c>
      <c r="I175" s="248">
        <v>20</v>
      </c>
      <c r="J175" s="272">
        <f>SUM(E175*G175+H175/100*I175)</f>
        <v>0</v>
      </c>
      <c r="K175" s="248" t="s">
        <v>31</v>
      </c>
      <c r="L175" s="267"/>
      <c r="M175" s="248" t="s">
        <v>31</v>
      </c>
    </row>
    <row r="176" spans="1:13" s="284" customFormat="1" x14ac:dyDescent="0.2">
      <c r="A176" s="192" t="s">
        <v>523</v>
      </c>
      <c r="B176" s="193" t="s">
        <v>524</v>
      </c>
      <c r="C176" s="247" t="s">
        <v>31</v>
      </c>
      <c r="D176" s="247" t="s">
        <v>31</v>
      </c>
      <c r="E176" s="380">
        <v>700</v>
      </c>
      <c r="F176" s="380" t="s">
        <v>65</v>
      </c>
      <c r="G176" s="248"/>
      <c r="H176" s="272">
        <f t="shared" si="32"/>
        <v>0</v>
      </c>
      <c r="I176" s="248">
        <v>20</v>
      </c>
      <c r="J176" s="272">
        <f>SUM(E176*G176+H176/100*I176)</f>
        <v>0</v>
      </c>
      <c r="K176" s="248" t="s">
        <v>31</v>
      </c>
      <c r="L176" s="358"/>
      <c r="M176" s="248" t="s">
        <v>31</v>
      </c>
    </row>
    <row r="177" spans="1:13" s="284" customFormat="1" x14ac:dyDescent="0.2">
      <c r="A177" s="192" t="s">
        <v>525</v>
      </c>
      <c r="B177" s="193" t="s">
        <v>526</v>
      </c>
      <c r="C177" s="247" t="s">
        <v>31</v>
      </c>
      <c r="D177" s="247" t="s">
        <v>31</v>
      </c>
      <c r="E177" s="380">
        <v>900</v>
      </c>
      <c r="F177" s="380" t="s">
        <v>65</v>
      </c>
      <c r="G177" s="249"/>
      <c r="H177" s="375">
        <f t="shared" si="32"/>
        <v>0</v>
      </c>
      <c r="I177" s="248">
        <v>20</v>
      </c>
      <c r="J177" s="272">
        <f>SUM(E177*G177+H177/100*I177)</f>
        <v>0</v>
      </c>
      <c r="K177" s="248" t="s">
        <v>31</v>
      </c>
      <c r="L177" s="358"/>
      <c r="M177" s="248" t="s">
        <v>31</v>
      </c>
    </row>
    <row r="178" spans="1:13" s="284" customFormat="1" x14ac:dyDescent="0.2">
      <c r="A178" s="377" t="s">
        <v>677</v>
      </c>
      <c r="B178" s="101"/>
      <c r="C178" s="250"/>
      <c r="D178" s="250"/>
      <c r="E178" s="380"/>
      <c r="F178" s="380"/>
      <c r="G178" s="249"/>
      <c r="H178" s="386">
        <f>SUM(H175:H177)</f>
        <v>0</v>
      </c>
      <c r="I178" s="249"/>
      <c r="J178" s="385">
        <f>SUM(J175:J177)</f>
        <v>0</v>
      </c>
      <c r="K178" s="249"/>
      <c r="L178" s="267"/>
      <c r="M178" s="249"/>
    </row>
    <row r="179" spans="1:13" s="88" customFormat="1" x14ac:dyDescent="0.25">
      <c r="A179" s="468" t="s">
        <v>113</v>
      </c>
      <c r="B179" s="469" t="s">
        <v>113</v>
      </c>
      <c r="C179" s="469" t="s">
        <v>31</v>
      </c>
      <c r="D179" s="469" t="s">
        <v>31</v>
      </c>
      <c r="E179" s="469"/>
      <c r="F179" s="469"/>
      <c r="G179" s="469" t="s">
        <v>31</v>
      </c>
      <c r="H179" s="469" t="e">
        <f t="shared" si="32"/>
        <v>#VALUE!</v>
      </c>
      <c r="I179" s="469" t="s">
        <v>31</v>
      </c>
      <c r="J179" s="469" t="e">
        <f t="shared" si="33"/>
        <v>#VALUE!</v>
      </c>
      <c r="K179" s="469" t="s">
        <v>31</v>
      </c>
      <c r="L179" s="469"/>
      <c r="M179" s="470" t="e">
        <f t="shared" ref="M179" si="53">SUM(K179*G179)</f>
        <v>#VALUE!</v>
      </c>
    </row>
    <row r="180" spans="1:13" s="88" customFormat="1" ht="45" x14ac:dyDescent="0.2">
      <c r="A180" s="94" t="s">
        <v>114</v>
      </c>
      <c r="B180" s="101" t="s">
        <v>587</v>
      </c>
      <c r="C180" s="247" t="s">
        <v>31</v>
      </c>
      <c r="D180" s="247" t="s">
        <v>31</v>
      </c>
      <c r="E180" s="222">
        <v>120</v>
      </c>
      <c r="F180" s="104" t="s">
        <v>65</v>
      </c>
      <c r="G180" s="248"/>
      <c r="H180" s="272">
        <f t="shared" si="32"/>
        <v>0</v>
      </c>
      <c r="I180" s="248">
        <v>20</v>
      </c>
      <c r="J180" s="272">
        <f>SUM(E180*G180+H180/100*I180)</f>
        <v>0</v>
      </c>
      <c r="K180" s="248" t="s">
        <v>31</v>
      </c>
      <c r="L180" s="268"/>
      <c r="M180" s="248" t="s">
        <v>31</v>
      </c>
    </row>
    <row r="181" spans="1:13" s="88" customFormat="1" ht="45" hidden="1" x14ac:dyDescent="0.2">
      <c r="A181" s="94" t="s">
        <v>237</v>
      </c>
      <c r="B181" s="101" t="s">
        <v>587</v>
      </c>
      <c r="C181" s="247" t="s">
        <v>31</v>
      </c>
      <c r="D181" s="247" t="s">
        <v>31</v>
      </c>
      <c r="E181" s="222">
        <v>260</v>
      </c>
      <c r="F181" s="104" t="s">
        <v>5</v>
      </c>
      <c r="G181" s="248" t="s">
        <v>31</v>
      </c>
      <c r="H181" s="272" t="e">
        <f t="shared" si="32"/>
        <v>#VALUE!</v>
      </c>
      <c r="I181" s="248">
        <v>20</v>
      </c>
      <c r="J181" s="272" t="e">
        <f t="shared" ref="J181:J197" si="54">SUM(E181*G181+H181/100*I181)</f>
        <v>#VALUE!</v>
      </c>
      <c r="K181" s="248" t="s">
        <v>31</v>
      </c>
      <c r="L181" s="268"/>
      <c r="M181" s="248" t="s">
        <v>31</v>
      </c>
    </row>
    <row r="182" spans="1:13" s="284" customFormat="1" ht="33.75" x14ac:dyDescent="0.2">
      <c r="A182" s="94" t="s">
        <v>588</v>
      </c>
      <c r="B182" s="101" t="s">
        <v>589</v>
      </c>
      <c r="C182" s="247" t="s">
        <v>31</v>
      </c>
      <c r="D182" s="247" t="s">
        <v>31</v>
      </c>
      <c r="E182" s="222">
        <v>400</v>
      </c>
      <c r="F182" s="104" t="s">
        <v>65</v>
      </c>
      <c r="G182" s="248"/>
      <c r="H182" s="272">
        <f t="shared" si="32"/>
        <v>0</v>
      </c>
      <c r="I182" s="248">
        <v>20</v>
      </c>
      <c r="J182" s="272">
        <f t="shared" si="54"/>
        <v>0</v>
      </c>
      <c r="K182" s="248" t="s">
        <v>31</v>
      </c>
      <c r="L182" s="268"/>
      <c r="M182" s="248" t="s">
        <v>31</v>
      </c>
    </row>
    <row r="183" spans="1:13" s="88" customFormat="1" x14ac:dyDescent="0.2">
      <c r="A183" s="94" t="s">
        <v>590</v>
      </c>
      <c r="B183" s="101" t="s">
        <v>592</v>
      </c>
      <c r="C183" s="247" t="s">
        <v>31</v>
      </c>
      <c r="D183" s="247" t="s">
        <v>31</v>
      </c>
      <c r="E183" s="222">
        <v>120</v>
      </c>
      <c r="F183" s="104" t="s">
        <v>65</v>
      </c>
      <c r="G183" s="248"/>
      <c r="H183" s="272">
        <f t="shared" si="32"/>
        <v>0</v>
      </c>
      <c r="I183" s="248">
        <v>20</v>
      </c>
      <c r="J183" s="272">
        <f t="shared" si="54"/>
        <v>0</v>
      </c>
      <c r="K183" s="248" t="s">
        <v>31</v>
      </c>
      <c r="L183" s="268"/>
      <c r="M183" s="248" t="s">
        <v>31</v>
      </c>
    </row>
    <row r="184" spans="1:13" s="88" customFormat="1" x14ac:dyDescent="0.2">
      <c r="A184" s="94" t="s">
        <v>591</v>
      </c>
      <c r="B184" s="101" t="s">
        <v>593</v>
      </c>
      <c r="C184" s="247" t="s">
        <v>31</v>
      </c>
      <c r="D184" s="247" t="s">
        <v>31</v>
      </c>
      <c r="E184" s="222">
        <v>240</v>
      </c>
      <c r="F184" s="104" t="s">
        <v>65</v>
      </c>
      <c r="G184" s="248"/>
      <c r="H184" s="272">
        <f t="shared" si="32"/>
        <v>0</v>
      </c>
      <c r="I184" s="248">
        <v>20</v>
      </c>
      <c r="J184" s="272">
        <f t="shared" si="54"/>
        <v>0</v>
      </c>
      <c r="K184" s="248" t="s">
        <v>31</v>
      </c>
      <c r="L184" s="268"/>
      <c r="M184" s="248" t="s">
        <v>31</v>
      </c>
    </row>
    <row r="185" spans="1:13" s="88" customFormat="1" ht="44.25" hidden="1" customHeight="1" x14ac:dyDescent="0.25">
      <c r="A185" s="94"/>
      <c r="B185" s="92" t="s">
        <v>236</v>
      </c>
      <c r="C185" s="247" t="s">
        <v>31</v>
      </c>
      <c r="D185" s="247" t="s">
        <v>31</v>
      </c>
      <c r="E185" s="106"/>
      <c r="F185" s="104" t="s">
        <v>65</v>
      </c>
      <c r="G185" s="248" t="s">
        <v>31</v>
      </c>
      <c r="H185" s="272" t="e">
        <f t="shared" si="32"/>
        <v>#VALUE!</v>
      </c>
      <c r="I185" s="248">
        <v>20</v>
      </c>
      <c r="J185" s="272" t="e">
        <f t="shared" si="54"/>
        <v>#VALUE!</v>
      </c>
      <c r="K185" s="248" t="s">
        <v>31</v>
      </c>
      <c r="L185" s="268"/>
      <c r="M185" s="248" t="s">
        <v>31</v>
      </c>
    </row>
    <row r="186" spans="1:13" s="88" customFormat="1" ht="44.25" customHeight="1" x14ac:dyDescent="0.2">
      <c r="A186" s="94" t="s">
        <v>596</v>
      </c>
      <c r="B186" s="101" t="s">
        <v>597</v>
      </c>
      <c r="C186" s="247" t="s">
        <v>31</v>
      </c>
      <c r="D186" s="247" t="s">
        <v>31</v>
      </c>
      <c r="E186" s="106">
        <v>320</v>
      </c>
      <c r="F186" s="104" t="s">
        <v>65</v>
      </c>
      <c r="G186" s="248"/>
      <c r="H186" s="272">
        <f t="shared" si="32"/>
        <v>0</v>
      </c>
      <c r="I186" s="248">
        <v>20</v>
      </c>
      <c r="J186" s="272">
        <f t="shared" si="54"/>
        <v>0</v>
      </c>
      <c r="K186" s="248" t="s">
        <v>31</v>
      </c>
      <c r="L186" s="268"/>
      <c r="M186" s="248" t="s">
        <v>31</v>
      </c>
    </row>
    <row r="187" spans="1:13" s="88" customFormat="1" ht="33.75" x14ac:dyDescent="0.2">
      <c r="A187" s="94" t="s">
        <v>594</v>
      </c>
      <c r="B187" s="101" t="s">
        <v>306</v>
      </c>
      <c r="C187" s="247" t="s">
        <v>31</v>
      </c>
      <c r="D187" s="247" t="s">
        <v>31</v>
      </c>
      <c r="E187" s="222">
        <v>340</v>
      </c>
      <c r="F187" s="104" t="s">
        <v>65</v>
      </c>
      <c r="G187" s="248"/>
      <c r="H187" s="272">
        <f t="shared" si="32"/>
        <v>0</v>
      </c>
      <c r="I187" s="248">
        <v>20</v>
      </c>
      <c r="J187" s="272">
        <f t="shared" si="54"/>
        <v>0</v>
      </c>
      <c r="K187" s="248" t="s">
        <v>31</v>
      </c>
      <c r="L187" s="268"/>
      <c r="M187" s="248" t="s">
        <v>31</v>
      </c>
    </row>
    <row r="188" spans="1:13" s="88" customFormat="1" ht="33.75" x14ac:dyDescent="0.2">
      <c r="A188" s="94" t="s">
        <v>115</v>
      </c>
      <c r="B188" s="101" t="s">
        <v>116</v>
      </c>
      <c r="C188" s="247" t="s">
        <v>31</v>
      </c>
      <c r="D188" s="247" t="s">
        <v>31</v>
      </c>
      <c r="E188" s="222">
        <v>120</v>
      </c>
      <c r="F188" s="104" t="s">
        <v>65</v>
      </c>
      <c r="G188" s="248"/>
      <c r="H188" s="272">
        <f t="shared" si="32"/>
        <v>0</v>
      </c>
      <c r="I188" s="248">
        <v>20</v>
      </c>
      <c r="J188" s="272">
        <f t="shared" si="54"/>
        <v>0</v>
      </c>
      <c r="K188" s="248" t="s">
        <v>31</v>
      </c>
      <c r="L188" s="268"/>
      <c r="M188" s="248" t="s">
        <v>31</v>
      </c>
    </row>
    <row r="189" spans="1:13" s="88" customFormat="1" ht="33.75" x14ac:dyDescent="0.2">
      <c r="A189" s="94" t="s">
        <v>117</v>
      </c>
      <c r="B189" s="101" t="s">
        <v>595</v>
      </c>
      <c r="C189" s="247" t="s">
        <v>31</v>
      </c>
      <c r="D189" s="247" t="s">
        <v>31</v>
      </c>
      <c r="E189" s="222">
        <v>120</v>
      </c>
      <c r="F189" s="104" t="s">
        <v>65</v>
      </c>
      <c r="G189" s="248"/>
      <c r="H189" s="272">
        <f t="shared" si="32"/>
        <v>0</v>
      </c>
      <c r="I189" s="248">
        <v>20</v>
      </c>
      <c r="J189" s="272">
        <f t="shared" si="54"/>
        <v>0</v>
      </c>
      <c r="K189" s="248" t="s">
        <v>31</v>
      </c>
      <c r="L189" s="268"/>
      <c r="M189" s="248" t="s">
        <v>31</v>
      </c>
    </row>
    <row r="190" spans="1:13" s="88" customFormat="1" ht="33.75" hidden="1" x14ac:dyDescent="0.2">
      <c r="A190" s="94" t="s">
        <v>119</v>
      </c>
      <c r="B190" s="101" t="s">
        <v>120</v>
      </c>
      <c r="C190" s="247" t="s">
        <v>31</v>
      </c>
      <c r="D190" s="247" t="s">
        <v>31</v>
      </c>
      <c r="E190" s="222"/>
      <c r="F190" s="104" t="s">
        <v>65</v>
      </c>
      <c r="G190" s="248" t="s">
        <v>31</v>
      </c>
      <c r="H190" s="272" t="e">
        <f t="shared" si="32"/>
        <v>#VALUE!</v>
      </c>
      <c r="I190" s="248">
        <v>20</v>
      </c>
      <c r="J190" s="272" t="e">
        <f t="shared" si="54"/>
        <v>#VALUE!</v>
      </c>
      <c r="K190" s="248" t="s">
        <v>31</v>
      </c>
      <c r="L190" s="268"/>
      <c r="M190" s="248" t="s">
        <v>31</v>
      </c>
    </row>
    <row r="191" spans="1:13" s="88" customFormat="1" ht="33.75" x14ac:dyDescent="0.2">
      <c r="A191" s="94" t="s">
        <v>119</v>
      </c>
      <c r="B191" s="101" t="s">
        <v>307</v>
      </c>
      <c r="C191" s="247" t="s">
        <v>31</v>
      </c>
      <c r="D191" s="247" t="s">
        <v>31</v>
      </c>
      <c r="E191" s="222">
        <v>280</v>
      </c>
      <c r="F191" s="104" t="s">
        <v>65</v>
      </c>
      <c r="G191" s="248"/>
      <c r="H191" s="272">
        <f t="shared" si="32"/>
        <v>0</v>
      </c>
      <c r="I191" s="248">
        <v>20</v>
      </c>
      <c r="J191" s="272">
        <f t="shared" si="54"/>
        <v>0</v>
      </c>
      <c r="K191" s="248" t="s">
        <v>31</v>
      </c>
      <c r="L191" s="268"/>
      <c r="M191" s="248" t="s">
        <v>31</v>
      </c>
    </row>
    <row r="192" spans="1:13" s="284" customFormat="1" ht="33.75" x14ac:dyDescent="0.2">
      <c r="A192" s="94" t="s">
        <v>602</v>
      </c>
      <c r="B192" s="101" t="s">
        <v>603</v>
      </c>
      <c r="C192" s="247" t="s">
        <v>31</v>
      </c>
      <c r="D192" s="247" t="s">
        <v>31</v>
      </c>
      <c r="E192" s="222">
        <v>400</v>
      </c>
      <c r="F192" s="104" t="s">
        <v>65</v>
      </c>
      <c r="G192" s="248"/>
      <c r="H192" s="272">
        <f t="shared" si="32"/>
        <v>0</v>
      </c>
      <c r="I192" s="248">
        <v>20</v>
      </c>
      <c r="J192" s="272">
        <f t="shared" si="54"/>
        <v>0</v>
      </c>
      <c r="K192" s="248" t="s">
        <v>31</v>
      </c>
      <c r="L192" s="268"/>
      <c r="M192" s="248" t="s">
        <v>31</v>
      </c>
    </row>
    <row r="193" spans="1:13" s="284" customFormat="1" ht="33.75" x14ac:dyDescent="0.2">
      <c r="A193" s="94" t="s">
        <v>601</v>
      </c>
      <c r="B193" s="101" t="s">
        <v>604</v>
      </c>
      <c r="C193" s="247" t="s">
        <v>31</v>
      </c>
      <c r="D193" s="247" t="s">
        <v>31</v>
      </c>
      <c r="E193" s="222">
        <v>40</v>
      </c>
      <c r="F193" s="104" t="s">
        <v>65</v>
      </c>
      <c r="G193" s="248"/>
      <c r="H193" s="272">
        <f t="shared" si="32"/>
        <v>0</v>
      </c>
      <c r="I193" s="248">
        <v>20</v>
      </c>
      <c r="J193" s="272">
        <f t="shared" si="54"/>
        <v>0</v>
      </c>
      <c r="K193" s="248" t="s">
        <v>31</v>
      </c>
      <c r="L193" s="268"/>
      <c r="M193" s="248" t="s">
        <v>31</v>
      </c>
    </row>
    <row r="194" spans="1:13" s="284" customFormat="1" x14ac:dyDescent="0.2">
      <c r="A194" s="94" t="s">
        <v>118</v>
      </c>
      <c r="B194" s="101" t="s">
        <v>599</v>
      </c>
      <c r="C194" s="247" t="s">
        <v>31</v>
      </c>
      <c r="D194" s="247" t="s">
        <v>31</v>
      </c>
      <c r="E194" s="222">
        <v>200</v>
      </c>
      <c r="F194" s="104" t="s">
        <v>65</v>
      </c>
      <c r="G194" s="248"/>
      <c r="H194" s="272">
        <f t="shared" si="32"/>
        <v>0</v>
      </c>
      <c r="I194" s="248">
        <v>20</v>
      </c>
      <c r="J194" s="272">
        <f t="shared" si="54"/>
        <v>0</v>
      </c>
      <c r="K194" s="248" t="s">
        <v>31</v>
      </c>
      <c r="L194" s="268"/>
      <c r="M194" s="248" t="s">
        <v>31</v>
      </c>
    </row>
    <row r="195" spans="1:13" s="284" customFormat="1" x14ac:dyDescent="0.2">
      <c r="A195" s="94" t="s">
        <v>118</v>
      </c>
      <c r="B195" s="101" t="s">
        <v>600</v>
      </c>
      <c r="C195" s="247" t="s">
        <v>31</v>
      </c>
      <c r="D195" s="247" t="s">
        <v>31</v>
      </c>
      <c r="E195" s="222">
        <v>160</v>
      </c>
      <c r="F195" s="104" t="s">
        <v>65</v>
      </c>
      <c r="G195" s="248"/>
      <c r="H195" s="272">
        <f t="shared" si="32"/>
        <v>0</v>
      </c>
      <c r="I195" s="248">
        <v>20</v>
      </c>
      <c r="J195" s="272">
        <f t="shared" si="54"/>
        <v>0</v>
      </c>
      <c r="K195" s="248" t="s">
        <v>31</v>
      </c>
      <c r="L195" s="268"/>
      <c r="M195" s="248" t="s">
        <v>31</v>
      </c>
    </row>
    <row r="196" spans="1:13" s="284" customFormat="1" x14ac:dyDescent="0.2">
      <c r="A196" s="94" t="s">
        <v>637</v>
      </c>
      <c r="B196" s="101" t="s">
        <v>638</v>
      </c>
      <c r="C196" s="247" t="s">
        <v>31</v>
      </c>
      <c r="D196" s="247" t="s">
        <v>31</v>
      </c>
      <c r="E196" s="222">
        <v>260</v>
      </c>
      <c r="F196" s="104" t="s">
        <v>65</v>
      </c>
      <c r="G196" s="248"/>
      <c r="H196" s="272">
        <f t="shared" si="32"/>
        <v>0</v>
      </c>
      <c r="I196" s="248">
        <v>20</v>
      </c>
      <c r="J196" s="272">
        <f t="shared" si="54"/>
        <v>0</v>
      </c>
      <c r="K196" s="248" t="s">
        <v>31</v>
      </c>
      <c r="L196" s="268"/>
      <c r="M196" s="248" t="s">
        <v>31</v>
      </c>
    </row>
    <row r="197" spans="1:13" s="88" customFormat="1" ht="44.25" customHeight="1" x14ac:dyDescent="0.25">
      <c r="A197" s="95" t="s">
        <v>118</v>
      </c>
      <c r="B197" s="92" t="s">
        <v>598</v>
      </c>
      <c r="C197" s="247" t="s">
        <v>31</v>
      </c>
      <c r="D197" s="247" t="s">
        <v>31</v>
      </c>
      <c r="E197" s="106">
        <v>320</v>
      </c>
      <c r="F197" s="104" t="s">
        <v>65</v>
      </c>
      <c r="G197" s="248"/>
      <c r="H197" s="272">
        <f t="shared" si="32"/>
        <v>0</v>
      </c>
      <c r="I197" s="248">
        <v>20</v>
      </c>
      <c r="J197" s="272">
        <f t="shared" si="54"/>
        <v>0</v>
      </c>
      <c r="K197" s="248" t="s">
        <v>31</v>
      </c>
      <c r="L197" s="268"/>
      <c r="M197" s="248" t="s">
        <v>31</v>
      </c>
    </row>
    <row r="198" spans="1:13" s="284" customFormat="1" ht="15" customHeight="1" x14ac:dyDescent="0.25">
      <c r="A198" s="376" t="s">
        <v>677</v>
      </c>
      <c r="B198" s="92"/>
      <c r="C198" s="250"/>
      <c r="D198" s="250"/>
      <c r="E198" s="106"/>
      <c r="F198" s="104"/>
      <c r="G198" s="249"/>
      <c r="H198" s="386">
        <f>H180+H182+H183+H184+H186+H187+H188+H189+H191+H192+H193+H194+H195+H196+H197</f>
        <v>0</v>
      </c>
      <c r="I198" s="249"/>
      <c r="J198" s="385">
        <f>J180+J182+J183+J184+J186+J187+J188+J189+J191+J192+J193+J194+J195+J196+J197</f>
        <v>0</v>
      </c>
      <c r="K198" s="249"/>
      <c r="L198" s="268"/>
      <c r="M198" s="249"/>
    </row>
    <row r="199" spans="1:13" x14ac:dyDescent="0.25">
      <c r="A199" s="468" t="s">
        <v>345</v>
      </c>
      <c r="B199" s="469" t="s">
        <v>113</v>
      </c>
      <c r="C199" s="469" t="s">
        <v>31</v>
      </c>
      <c r="D199" s="469" t="s">
        <v>31</v>
      </c>
      <c r="E199" s="469"/>
      <c r="F199" s="469"/>
      <c r="G199" s="469" t="s">
        <v>31</v>
      </c>
      <c r="H199" s="469" t="e">
        <f t="shared" ref="H199" si="55">SUM(E199*G199)</f>
        <v>#VALUE!</v>
      </c>
      <c r="I199" s="469" t="s">
        <v>31</v>
      </c>
      <c r="J199" s="469" t="e">
        <f t="shared" ref="J199" si="56">SUM(G199*H199+H199/100*I199)</f>
        <v>#VALUE!</v>
      </c>
      <c r="K199" s="469" t="s">
        <v>31</v>
      </c>
      <c r="L199" s="469"/>
      <c r="M199" s="470" t="e">
        <f t="shared" ref="M199" si="57">SUM(K199*G199)</f>
        <v>#VALUE!</v>
      </c>
    </row>
    <row r="200" spans="1:13" x14ac:dyDescent="0.25">
      <c r="A200" s="95" t="s">
        <v>607</v>
      </c>
      <c r="B200" s="92" t="s">
        <v>608</v>
      </c>
      <c r="C200" s="247" t="s">
        <v>31</v>
      </c>
      <c r="D200" s="247" t="s">
        <v>31</v>
      </c>
      <c r="E200" s="106">
        <v>100</v>
      </c>
      <c r="F200" s="225" t="s">
        <v>65</v>
      </c>
      <c r="G200" s="248"/>
      <c r="H200" s="272">
        <f>SUM(E200*G200)</f>
        <v>0</v>
      </c>
      <c r="I200" s="248">
        <v>20</v>
      </c>
      <c r="J200" s="272">
        <f>SUM(E200*G200+H200/100*I200)</f>
        <v>0</v>
      </c>
      <c r="K200" s="248" t="s">
        <v>31</v>
      </c>
      <c r="L200" s="268"/>
      <c r="M200" s="367" t="e">
        <f t="shared" ref="M200:M216" si="58">SUM(K200*G200)</f>
        <v>#VALUE!</v>
      </c>
    </row>
    <row r="201" spans="1:13" x14ac:dyDescent="0.25">
      <c r="A201" s="95" t="s">
        <v>607</v>
      </c>
      <c r="B201" s="92" t="s">
        <v>609</v>
      </c>
      <c r="C201" s="247" t="s">
        <v>31</v>
      </c>
      <c r="D201" s="247" t="s">
        <v>31</v>
      </c>
      <c r="E201" s="106">
        <v>80</v>
      </c>
      <c r="F201" s="225" t="s">
        <v>65</v>
      </c>
      <c r="G201" s="248"/>
      <c r="H201" s="272">
        <f t="shared" ref="H201:H216" si="59">SUM(E201*G201)</f>
        <v>0</v>
      </c>
      <c r="I201" s="248">
        <v>20</v>
      </c>
      <c r="J201" s="272">
        <f>SUM(E201*G201+H201/100*I201)</f>
        <v>0</v>
      </c>
      <c r="K201" s="248" t="s">
        <v>31</v>
      </c>
      <c r="L201" s="268"/>
      <c r="M201" s="367" t="e">
        <f t="shared" si="58"/>
        <v>#VALUE!</v>
      </c>
    </row>
    <row r="202" spans="1:13" ht="22.5" hidden="1" x14ac:dyDescent="0.25">
      <c r="A202" s="95" t="s">
        <v>308</v>
      </c>
      <c r="B202" s="92" t="s">
        <v>346</v>
      </c>
      <c r="C202" s="247" t="s">
        <v>31</v>
      </c>
      <c r="D202" s="247" t="s">
        <v>31</v>
      </c>
      <c r="E202" s="106"/>
      <c r="F202" s="225" t="s">
        <v>65</v>
      </c>
      <c r="G202" s="248">
        <v>0.7</v>
      </c>
      <c r="H202" s="272">
        <f t="shared" si="59"/>
        <v>0</v>
      </c>
      <c r="I202" s="248">
        <v>20</v>
      </c>
      <c r="J202" s="272">
        <f t="shared" ref="J202:J216" si="60">SUM(E202*G202+H202/100*I202)</f>
        <v>0</v>
      </c>
      <c r="K202" s="248" t="s">
        <v>31</v>
      </c>
      <c r="L202" s="268"/>
      <c r="M202" s="367" t="e">
        <f t="shared" si="58"/>
        <v>#VALUE!</v>
      </c>
    </row>
    <row r="203" spans="1:13" ht="22.5" hidden="1" x14ac:dyDescent="0.25">
      <c r="A203" s="95" t="s">
        <v>308</v>
      </c>
      <c r="B203" s="92" t="s">
        <v>347</v>
      </c>
      <c r="C203" s="247" t="s">
        <v>31</v>
      </c>
      <c r="D203" s="247" t="s">
        <v>31</v>
      </c>
      <c r="E203" s="106"/>
      <c r="F203" s="225" t="s">
        <v>65</v>
      </c>
      <c r="G203" s="248">
        <v>0.7</v>
      </c>
      <c r="H203" s="272">
        <f t="shared" si="59"/>
        <v>0</v>
      </c>
      <c r="I203" s="248">
        <v>20</v>
      </c>
      <c r="J203" s="272">
        <f t="shared" si="60"/>
        <v>0</v>
      </c>
      <c r="K203" s="248" t="s">
        <v>31</v>
      </c>
      <c r="L203" s="268"/>
      <c r="M203" s="367" t="e">
        <f t="shared" si="58"/>
        <v>#VALUE!</v>
      </c>
    </row>
    <row r="204" spans="1:13" ht="22.5" hidden="1" x14ac:dyDescent="0.25">
      <c r="A204" s="95" t="s">
        <v>309</v>
      </c>
      <c r="B204" s="92" t="s">
        <v>310</v>
      </c>
      <c r="C204" s="247" t="s">
        <v>31</v>
      </c>
      <c r="D204" s="247" t="s">
        <v>31</v>
      </c>
      <c r="E204" s="106"/>
      <c r="F204" s="225" t="s">
        <v>65</v>
      </c>
      <c r="G204" s="248">
        <v>0.7</v>
      </c>
      <c r="H204" s="272">
        <f t="shared" si="59"/>
        <v>0</v>
      </c>
      <c r="I204" s="248">
        <v>20</v>
      </c>
      <c r="J204" s="272">
        <f t="shared" si="60"/>
        <v>0</v>
      </c>
      <c r="K204" s="248" t="s">
        <v>31</v>
      </c>
      <c r="L204" s="268"/>
      <c r="M204" s="367" t="e">
        <f t="shared" si="58"/>
        <v>#VALUE!</v>
      </c>
    </row>
    <row r="205" spans="1:13" s="284" customFormat="1" x14ac:dyDescent="0.25">
      <c r="A205" s="376" t="s">
        <v>677</v>
      </c>
      <c r="B205" s="92"/>
      <c r="C205" s="250"/>
      <c r="D205" s="250"/>
      <c r="E205" s="106"/>
      <c r="F205" s="241"/>
      <c r="G205" s="249"/>
      <c r="H205" s="386">
        <f>SUM(H200:H201)</f>
        <v>0</v>
      </c>
      <c r="I205" s="249"/>
      <c r="J205" s="386">
        <f>SUM(J200:J201)</f>
        <v>0</v>
      </c>
      <c r="K205" s="249"/>
      <c r="L205" s="268"/>
      <c r="M205" s="381"/>
    </row>
    <row r="206" spans="1:13" s="366" customFormat="1" ht="28.5" customHeight="1" x14ac:dyDescent="0.25">
      <c r="A206" s="373" t="s">
        <v>666</v>
      </c>
      <c r="B206" s="363"/>
      <c r="C206" s="364"/>
      <c r="D206" s="364"/>
      <c r="E206" s="365"/>
      <c r="F206" s="368" t="s">
        <v>65</v>
      </c>
      <c r="G206" s="369"/>
      <c r="H206" s="370">
        <f t="shared" si="59"/>
        <v>0</v>
      </c>
      <c r="I206" s="369">
        <v>20</v>
      </c>
      <c r="J206" s="370">
        <f t="shared" si="60"/>
        <v>0</v>
      </c>
      <c r="K206" s="369" t="s">
        <v>31</v>
      </c>
      <c r="L206" s="371"/>
      <c r="M206" s="372" t="e">
        <f t="shared" si="58"/>
        <v>#VALUE!</v>
      </c>
    </row>
    <row r="207" spans="1:13" s="362" customFormat="1" ht="18.75" customHeight="1" x14ac:dyDescent="0.25">
      <c r="A207" s="374" t="s">
        <v>667</v>
      </c>
      <c r="B207" s="360"/>
      <c r="C207" s="247" t="s">
        <v>31</v>
      </c>
      <c r="D207" s="247" t="s">
        <v>31</v>
      </c>
      <c r="E207" s="361">
        <v>500</v>
      </c>
      <c r="F207" s="225" t="s">
        <v>65</v>
      </c>
      <c r="G207" s="248"/>
      <c r="H207" s="272">
        <f t="shared" si="59"/>
        <v>0</v>
      </c>
      <c r="I207" s="248">
        <v>20</v>
      </c>
      <c r="J207" s="272">
        <f t="shared" si="60"/>
        <v>0</v>
      </c>
      <c r="K207" s="248" t="s">
        <v>31</v>
      </c>
      <c r="L207" s="268"/>
      <c r="M207" s="367" t="e">
        <f t="shared" si="58"/>
        <v>#VALUE!</v>
      </c>
    </row>
    <row r="208" spans="1:13" s="362" customFormat="1" ht="20.25" customHeight="1" x14ac:dyDescent="0.25">
      <c r="A208" s="374" t="s">
        <v>668</v>
      </c>
      <c r="B208" s="360"/>
      <c r="C208" s="247" t="s">
        <v>31</v>
      </c>
      <c r="D208" s="247" t="s">
        <v>31</v>
      </c>
      <c r="E208" s="361">
        <v>160</v>
      </c>
      <c r="F208" s="225" t="s">
        <v>65</v>
      </c>
      <c r="G208" s="248"/>
      <c r="H208" s="272">
        <f t="shared" si="59"/>
        <v>0</v>
      </c>
      <c r="I208" s="248">
        <v>20</v>
      </c>
      <c r="J208" s="272">
        <f t="shared" si="60"/>
        <v>0</v>
      </c>
      <c r="K208" s="248" t="s">
        <v>31</v>
      </c>
      <c r="L208" s="268"/>
      <c r="M208" s="367" t="e">
        <f t="shared" si="58"/>
        <v>#VALUE!</v>
      </c>
    </row>
    <row r="209" spans="1:13" s="362" customFormat="1" ht="15" customHeight="1" x14ac:dyDescent="0.25">
      <c r="A209" s="374" t="s">
        <v>669</v>
      </c>
      <c r="B209" s="360"/>
      <c r="C209" s="247" t="s">
        <v>31</v>
      </c>
      <c r="D209" s="247" t="s">
        <v>31</v>
      </c>
      <c r="E209" s="361">
        <v>500</v>
      </c>
      <c r="F209" s="225" t="s">
        <v>65</v>
      </c>
      <c r="G209" s="248"/>
      <c r="H209" s="272">
        <f t="shared" si="59"/>
        <v>0</v>
      </c>
      <c r="I209" s="248">
        <v>20</v>
      </c>
      <c r="J209" s="272">
        <f t="shared" si="60"/>
        <v>0</v>
      </c>
      <c r="K209" s="248" t="s">
        <v>31</v>
      </c>
      <c r="L209" s="268"/>
      <c r="M209" s="367" t="e">
        <f t="shared" si="58"/>
        <v>#VALUE!</v>
      </c>
    </row>
    <row r="210" spans="1:13" s="362" customFormat="1" ht="13.5" customHeight="1" x14ac:dyDescent="0.25">
      <c r="A210" s="374" t="s">
        <v>670</v>
      </c>
      <c r="B210" s="360"/>
      <c r="C210" s="247" t="s">
        <v>31</v>
      </c>
      <c r="D210" s="247" t="s">
        <v>31</v>
      </c>
      <c r="E210" s="361">
        <v>160</v>
      </c>
      <c r="F210" s="225" t="s">
        <v>65</v>
      </c>
      <c r="G210" s="248"/>
      <c r="H210" s="272">
        <f t="shared" si="59"/>
        <v>0</v>
      </c>
      <c r="I210" s="248">
        <v>20</v>
      </c>
      <c r="J210" s="272">
        <f t="shared" si="60"/>
        <v>0</v>
      </c>
      <c r="K210" s="248" t="s">
        <v>31</v>
      </c>
      <c r="L210" s="268"/>
      <c r="M210" s="367" t="e">
        <f t="shared" si="58"/>
        <v>#VALUE!</v>
      </c>
    </row>
    <row r="211" spans="1:13" s="284" customFormat="1" ht="15" customHeight="1" x14ac:dyDescent="0.25">
      <c r="A211" s="374" t="s">
        <v>671</v>
      </c>
      <c r="B211" s="360"/>
      <c r="C211" s="247" t="s">
        <v>31</v>
      </c>
      <c r="D211" s="247" t="s">
        <v>31</v>
      </c>
      <c r="E211" s="359">
        <v>400</v>
      </c>
      <c r="F211" s="225" t="s">
        <v>65</v>
      </c>
      <c r="G211" s="248"/>
      <c r="H211" s="272">
        <f t="shared" si="59"/>
        <v>0</v>
      </c>
      <c r="I211" s="248">
        <v>20</v>
      </c>
      <c r="J211" s="272">
        <f t="shared" si="60"/>
        <v>0</v>
      </c>
      <c r="K211" s="248" t="s">
        <v>31</v>
      </c>
      <c r="L211" s="268"/>
      <c r="M211" s="367" t="e">
        <f t="shared" si="58"/>
        <v>#VALUE!</v>
      </c>
    </row>
    <row r="212" spans="1:13" s="284" customFormat="1" ht="15" customHeight="1" x14ac:dyDescent="0.25">
      <c r="A212" s="374" t="s">
        <v>672</v>
      </c>
      <c r="B212" s="360"/>
      <c r="C212" s="247" t="s">
        <v>31</v>
      </c>
      <c r="D212" s="247" t="s">
        <v>31</v>
      </c>
      <c r="E212" s="359">
        <v>160</v>
      </c>
      <c r="F212" s="225" t="s">
        <v>65</v>
      </c>
      <c r="G212" s="248"/>
      <c r="H212" s="272">
        <f t="shared" si="59"/>
        <v>0</v>
      </c>
      <c r="I212" s="248">
        <v>20</v>
      </c>
      <c r="J212" s="272">
        <f t="shared" si="60"/>
        <v>0</v>
      </c>
      <c r="K212" s="248" t="s">
        <v>31</v>
      </c>
      <c r="L212" s="268"/>
      <c r="M212" s="367" t="e">
        <f t="shared" si="58"/>
        <v>#VALUE!</v>
      </c>
    </row>
    <row r="213" spans="1:13" s="284" customFormat="1" ht="15" customHeight="1" x14ac:dyDescent="0.25">
      <c r="A213" s="374" t="s">
        <v>673</v>
      </c>
      <c r="B213" s="360"/>
      <c r="C213" s="247" t="s">
        <v>31</v>
      </c>
      <c r="D213" s="247" t="s">
        <v>31</v>
      </c>
      <c r="E213" s="359">
        <v>600</v>
      </c>
      <c r="F213" s="225" t="s">
        <v>65</v>
      </c>
      <c r="G213" s="248"/>
      <c r="H213" s="272">
        <f t="shared" si="59"/>
        <v>0</v>
      </c>
      <c r="I213" s="248">
        <v>20</v>
      </c>
      <c r="J213" s="272">
        <f t="shared" si="60"/>
        <v>0</v>
      </c>
      <c r="K213" s="248" t="s">
        <v>31</v>
      </c>
      <c r="L213" s="268"/>
      <c r="M213" s="367" t="e">
        <f t="shared" si="58"/>
        <v>#VALUE!</v>
      </c>
    </row>
    <row r="214" spans="1:13" s="284" customFormat="1" ht="15" customHeight="1" x14ac:dyDescent="0.25">
      <c r="A214" s="374" t="s">
        <v>674</v>
      </c>
      <c r="B214" s="360"/>
      <c r="C214" s="247" t="s">
        <v>31</v>
      </c>
      <c r="D214" s="247" t="s">
        <v>31</v>
      </c>
      <c r="E214" s="359">
        <v>400</v>
      </c>
      <c r="F214" s="225" t="s">
        <v>65</v>
      </c>
      <c r="G214" s="248"/>
      <c r="H214" s="272">
        <f t="shared" si="59"/>
        <v>0</v>
      </c>
      <c r="I214" s="248">
        <v>20</v>
      </c>
      <c r="J214" s="272">
        <f t="shared" si="60"/>
        <v>0</v>
      </c>
      <c r="K214" s="248" t="s">
        <v>31</v>
      </c>
      <c r="L214" s="268"/>
      <c r="M214" s="367" t="e">
        <f t="shared" si="58"/>
        <v>#VALUE!</v>
      </c>
    </row>
    <row r="215" spans="1:13" s="284" customFormat="1" ht="15" customHeight="1" x14ac:dyDescent="0.25">
      <c r="A215" s="374" t="s">
        <v>675</v>
      </c>
      <c r="B215" s="360"/>
      <c r="C215" s="247" t="s">
        <v>31</v>
      </c>
      <c r="D215" s="247" t="s">
        <v>31</v>
      </c>
      <c r="E215" s="359">
        <v>160</v>
      </c>
      <c r="F215" s="225" t="s">
        <v>65</v>
      </c>
      <c r="G215" s="248"/>
      <c r="H215" s="272">
        <f t="shared" si="59"/>
        <v>0</v>
      </c>
      <c r="I215" s="248">
        <v>20</v>
      </c>
      <c r="J215" s="272">
        <f t="shared" si="60"/>
        <v>0</v>
      </c>
      <c r="K215" s="248" t="s">
        <v>31</v>
      </c>
      <c r="L215" s="268"/>
      <c r="M215" s="367" t="e">
        <f t="shared" si="58"/>
        <v>#VALUE!</v>
      </c>
    </row>
    <row r="216" spans="1:13" x14ac:dyDescent="0.25">
      <c r="A216" s="374" t="s">
        <v>676</v>
      </c>
      <c r="B216" s="360"/>
      <c r="C216" s="247" t="s">
        <v>31</v>
      </c>
      <c r="D216" s="247" t="s">
        <v>31</v>
      </c>
      <c r="E216" s="359">
        <v>200</v>
      </c>
      <c r="F216" s="225" t="s">
        <v>65</v>
      </c>
      <c r="G216" s="248"/>
      <c r="H216" s="272">
        <f t="shared" si="59"/>
        <v>0</v>
      </c>
      <c r="I216" s="248">
        <v>20</v>
      </c>
      <c r="J216" s="272">
        <f t="shared" si="60"/>
        <v>0</v>
      </c>
      <c r="K216" s="248" t="s">
        <v>31</v>
      </c>
      <c r="L216" s="268"/>
      <c r="M216" s="367" t="e">
        <f t="shared" si="58"/>
        <v>#VALUE!</v>
      </c>
    </row>
    <row r="217" spans="1:13" s="284" customFormat="1" x14ac:dyDescent="0.25">
      <c r="A217" s="384" t="s">
        <v>677</v>
      </c>
      <c r="B217" s="360"/>
      <c r="C217" s="250"/>
      <c r="D217" s="250"/>
      <c r="E217" s="359"/>
      <c r="F217" s="241"/>
      <c r="G217" s="248"/>
      <c r="H217" s="387">
        <f>SUM(H207:H216)</f>
        <v>0</v>
      </c>
      <c r="I217" s="248"/>
      <c r="J217" s="357">
        <f>SUM(J207:J216)</f>
        <v>0</v>
      </c>
      <c r="K217" s="248"/>
      <c r="L217" s="268"/>
      <c r="M217" s="367"/>
    </row>
    <row r="218" spans="1:13" ht="18.75" x14ac:dyDescent="0.25">
      <c r="A218" s="212" t="s">
        <v>336</v>
      </c>
      <c r="B218" s="284"/>
      <c r="C218" s="284"/>
      <c r="G218" s="476" t="s">
        <v>166</v>
      </c>
      <c r="H218" s="477">
        <f>H47+H58+H67+H75+H81+H91+H98+H115+H135+H138+H142+H148+H158+H168+H173+H178+H198+H205+H217</f>
        <v>0</v>
      </c>
      <c r="I218" s="476" t="s">
        <v>167</v>
      </c>
      <c r="J218" s="477">
        <f>J47+J58+J67+J75+J81+J91+J98+J115+J135+J138+J142+J148+J158+J168+J173+J178+J198+J205+J217</f>
        <v>0</v>
      </c>
      <c r="K218" s="475"/>
      <c r="L218" s="475"/>
      <c r="M218" s="475"/>
    </row>
    <row r="219" spans="1:13" x14ac:dyDescent="0.25">
      <c r="B219" s="284"/>
      <c r="C219" s="284"/>
      <c r="G219" s="476"/>
      <c r="H219" s="477"/>
      <c r="I219" s="476"/>
      <c r="J219" s="478"/>
      <c r="K219" s="475"/>
      <c r="L219" s="475"/>
      <c r="M219" s="475"/>
    </row>
    <row r="220" spans="1:13" x14ac:dyDescent="0.25">
      <c r="B220" s="284"/>
      <c r="C220" s="284"/>
    </row>
    <row r="221" spans="1:13" ht="18.75" x14ac:dyDescent="0.25">
      <c r="B221" s="284"/>
      <c r="C221" s="284"/>
      <c r="D221" s="467"/>
      <c r="E221" s="467"/>
      <c r="F221" s="467"/>
      <c r="G221" s="467"/>
      <c r="H221" s="467"/>
      <c r="I221" s="467"/>
    </row>
    <row r="222" spans="1:13" x14ac:dyDescent="0.25">
      <c r="B222" s="284"/>
      <c r="C222" s="284"/>
    </row>
  </sheetData>
  <sortState xmlns:xlrd2="http://schemas.microsoft.com/office/spreadsheetml/2017/richdata2" ref="A186:M222">
    <sortCondition ref="A186"/>
  </sortState>
  <mergeCells count="44">
    <mergeCell ref="M218:M219"/>
    <mergeCell ref="L218:L219"/>
    <mergeCell ref="G218:G219"/>
    <mergeCell ref="H218:H219"/>
    <mergeCell ref="I218:I219"/>
    <mergeCell ref="J218:J219"/>
    <mergeCell ref="K218:K219"/>
    <mergeCell ref="A76:M76"/>
    <mergeCell ref="A68:M68"/>
    <mergeCell ref="A174:M174"/>
    <mergeCell ref="A99:M99"/>
    <mergeCell ref="A143:M143"/>
    <mergeCell ref="A162:M162"/>
    <mergeCell ref="A116:M116"/>
    <mergeCell ref="A136:M136"/>
    <mergeCell ref="A139:M139"/>
    <mergeCell ref="A149:M149"/>
    <mergeCell ref="A82:M82"/>
    <mergeCell ref="A92:M92"/>
    <mergeCell ref="A159:M159"/>
    <mergeCell ref="A169:M169"/>
    <mergeCell ref="L10:M10"/>
    <mergeCell ref="A11:B11"/>
    <mergeCell ref="L11:M11"/>
    <mergeCell ref="A14:M14"/>
    <mergeCell ref="A48:M48"/>
    <mergeCell ref="A12:M12"/>
    <mergeCell ref="K13:L13"/>
    <mergeCell ref="D221:I221"/>
    <mergeCell ref="A199:M199"/>
    <mergeCell ref="A1:J3"/>
    <mergeCell ref="K1:M1"/>
    <mergeCell ref="K2:M2"/>
    <mergeCell ref="K3:M3"/>
    <mergeCell ref="A6:B6"/>
    <mergeCell ref="K6:M6"/>
    <mergeCell ref="A7:B7"/>
    <mergeCell ref="L7:M7"/>
    <mergeCell ref="A8:B8"/>
    <mergeCell ref="L8:M8"/>
    <mergeCell ref="A9:B9"/>
    <mergeCell ref="L9:M9"/>
    <mergeCell ref="A179:M179"/>
    <mergeCell ref="A10:B10"/>
  </mergeCells>
  <pageMargins left="0.7" right="0.7" top="0.75" bottom="0.75" header="0.3" footer="0.3"/>
  <pageSetup paperSize="9" scale="6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J31"/>
  <sheetViews>
    <sheetView topLeftCell="A7" workbookViewId="0">
      <selection activeCell="F15" sqref="F15"/>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423" t="s">
        <v>53</v>
      </c>
      <c r="B1" s="423"/>
      <c r="C1" s="423"/>
      <c r="D1" s="423"/>
      <c r="E1" s="423"/>
      <c r="F1" s="423"/>
      <c r="G1" s="423"/>
      <c r="H1" s="423"/>
      <c r="I1" s="423"/>
      <c r="J1" s="423"/>
    </row>
    <row r="2" spans="1:10" x14ac:dyDescent="0.25">
      <c r="A2" s="423"/>
      <c r="B2" s="423"/>
      <c r="C2" s="423"/>
      <c r="D2" s="423"/>
      <c r="E2" s="423"/>
      <c r="F2" s="423"/>
      <c r="G2" s="423"/>
      <c r="H2" s="423"/>
      <c r="I2" s="423"/>
      <c r="J2" s="423"/>
    </row>
    <row r="3" spans="1:10" x14ac:dyDescent="0.25">
      <c r="A3" s="423"/>
      <c r="B3" s="423"/>
      <c r="C3" s="423"/>
      <c r="D3" s="423"/>
      <c r="E3" s="423"/>
      <c r="F3" s="423"/>
      <c r="G3" s="423"/>
      <c r="H3" s="423"/>
      <c r="I3" s="423"/>
      <c r="J3" s="423"/>
    </row>
    <row r="4" spans="1:10" x14ac:dyDescent="0.25">
      <c r="A4" s="36" t="s">
        <v>678</v>
      </c>
      <c r="B4" s="36"/>
      <c r="C4" s="36"/>
      <c r="D4" s="36"/>
      <c r="E4" s="36"/>
      <c r="F4" s="36"/>
      <c r="G4" s="36"/>
      <c r="H4" s="36"/>
      <c r="I4" s="36"/>
      <c r="J4" s="36"/>
    </row>
    <row r="5" spans="1:10" x14ac:dyDescent="0.25">
      <c r="A5" s="36"/>
      <c r="B5" s="36"/>
      <c r="C5" s="36"/>
      <c r="D5" s="36"/>
      <c r="E5" s="36"/>
      <c r="F5" s="36"/>
      <c r="G5" s="36"/>
      <c r="H5" s="36"/>
      <c r="I5" s="36"/>
      <c r="J5" s="36"/>
    </row>
    <row r="6" spans="1:10" x14ac:dyDescent="0.2">
      <c r="A6" s="479" t="s">
        <v>684</v>
      </c>
      <c r="B6" s="479"/>
      <c r="C6" s="37"/>
      <c r="D6" s="37"/>
      <c r="E6" s="37"/>
      <c r="F6" s="37"/>
      <c r="G6" s="37"/>
      <c r="H6" s="38"/>
      <c r="I6" s="37"/>
      <c r="J6" s="38"/>
    </row>
    <row r="7" spans="1:10" x14ac:dyDescent="0.2">
      <c r="A7" s="479" t="s">
        <v>686</v>
      </c>
      <c r="B7" s="479"/>
      <c r="C7" s="37"/>
      <c r="D7" s="37"/>
      <c r="E7" s="37"/>
      <c r="F7" s="37"/>
      <c r="G7" s="37"/>
      <c r="H7" s="38"/>
      <c r="I7" s="37"/>
      <c r="J7" s="38"/>
    </row>
    <row r="8" spans="1:10" x14ac:dyDescent="0.2">
      <c r="A8" s="479" t="s">
        <v>679</v>
      </c>
      <c r="B8" s="479"/>
      <c r="C8" s="37"/>
      <c r="D8" s="37"/>
      <c r="E8" s="37"/>
      <c r="F8" s="37"/>
      <c r="G8" s="37"/>
      <c r="H8" s="38"/>
      <c r="I8" s="37"/>
      <c r="J8" s="38"/>
    </row>
    <row r="9" spans="1:10" x14ac:dyDescent="0.2">
      <c r="A9" s="479" t="s">
        <v>680</v>
      </c>
      <c r="B9" s="479"/>
      <c r="C9" s="37"/>
      <c r="D9" s="37"/>
      <c r="E9" s="37"/>
      <c r="F9" s="37"/>
      <c r="G9" s="37"/>
      <c r="H9" s="38"/>
      <c r="I9" s="37"/>
      <c r="J9" s="38"/>
    </row>
    <row r="10" spans="1:10" x14ac:dyDescent="0.2">
      <c r="A10" s="479" t="s">
        <v>681</v>
      </c>
      <c r="B10" s="479"/>
      <c r="C10" s="37"/>
      <c r="D10" s="37"/>
      <c r="E10" s="37"/>
      <c r="F10" s="37"/>
      <c r="G10" s="37"/>
      <c r="H10" s="38"/>
      <c r="I10" s="37"/>
      <c r="J10" s="38"/>
    </row>
    <row r="11" spans="1:10" x14ac:dyDescent="0.2">
      <c r="A11" s="479" t="s">
        <v>682</v>
      </c>
      <c r="B11" s="479"/>
      <c r="C11" s="37"/>
      <c r="D11" s="37"/>
      <c r="E11" s="37"/>
      <c r="F11" s="37"/>
      <c r="G11" s="37"/>
      <c r="H11" s="38"/>
      <c r="I11" s="37"/>
      <c r="J11" s="38"/>
    </row>
    <row r="12" spans="1:10" ht="30" customHeight="1" thickBot="1" x14ac:dyDescent="0.3">
      <c r="A12" s="418"/>
      <c r="B12" s="419"/>
      <c r="C12" s="419"/>
      <c r="D12" s="419"/>
      <c r="E12" s="419"/>
      <c r="F12" s="419"/>
      <c r="G12" s="419"/>
      <c r="H12" s="419"/>
      <c r="I12" s="419"/>
      <c r="J12" s="419"/>
    </row>
    <row r="13" spans="1:10" ht="90" customHeight="1" thickBot="1" x14ac:dyDescent="0.3">
      <c r="A13" s="125" t="s">
        <v>12</v>
      </c>
      <c r="B13" s="125" t="s">
        <v>129</v>
      </c>
      <c r="C13" s="125" t="s">
        <v>14</v>
      </c>
      <c r="D13" s="125" t="s">
        <v>13</v>
      </c>
      <c r="E13" s="125" t="s">
        <v>203</v>
      </c>
      <c r="F13" s="125" t="s">
        <v>4</v>
      </c>
      <c r="G13" s="126" t="s">
        <v>341</v>
      </c>
      <c r="H13" s="126" t="s">
        <v>342</v>
      </c>
      <c r="I13" s="127" t="s">
        <v>343</v>
      </c>
      <c r="J13" s="128" t="s">
        <v>344</v>
      </c>
    </row>
    <row r="14" spans="1:10" ht="19.5" thickBot="1" x14ac:dyDescent="0.3">
      <c r="A14" s="87" t="s">
        <v>123</v>
      </c>
      <c r="B14" s="85"/>
      <c r="C14" s="85"/>
      <c r="D14" s="85"/>
      <c r="E14" s="86"/>
      <c r="F14" s="85"/>
      <c r="G14" s="85"/>
      <c r="H14" s="85"/>
      <c r="I14" s="85"/>
      <c r="J14" s="85"/>
    </row>
    <row r="15" spans="1:10" s="88" customFormat="1" ht="54.75" customHeight="1" x14ac:dyDescent="0.25">
      <c r="A15" s="84" t="s">
        <v>148</v>
      </c>
      <c r="B15" s="108" t="s">
        <v>205</v>
      </c>
      <c r="C15" s="89" t="s">
        <v>31</v>
      </c>
      <c r="D15" s="89" t="s">
        <v>31</v>
      </c>
      <c r="E15" s="106">
        <v>50000</v>
      </c>
      <c r="F15" s="93" t="s">
        <v>65</v>
      </c>
      <c r="G15" s="93"/>
      <c r="H15" s="93">
        <f>SUM(E15*G15)</f>
        <v>0</v>
      </c>
      <c r="I15" s="389">
        <v>20</v>
      </c>
      <c r="J15" s="90">
        <f>H15*1.2</f>
        <v>0</v>
      </c>
    </row>
    <row r="16" spans="1:10" ht="15.75" x14ac:dyDescent="0.25">
      <c r="A16" s="29"/>
      <c r="B16" s="24"/>
      <c r="C16" s="24"/>
      <c r="D16" s="24"/>
      <c r="E16" s="130"/>
      <c r="F16" s="130"/>
      <c r="G16" s="130"/>
      <c r="H16" s="170"/>
      <c r="I16" s="24"/>
      <c r="J16" s="24"/>
    </row>
    <row r="17" spans="1:10" ht="18.75" x14ac:dyDescent="0.25">
      <c r="A17" s="64" t="s">
        <v>46</v>
      </c>
      <c r="B17" s="64" t="s">
        <v>363</v>
      </c>
      <c r="C17" s="63"/>
      <c r="E17" s="130"/>
      <c r="F17" s="130"/>
      <c r="G17" s="130"/>
      <c r="H17" s="170"/>
    </row>
    <row r="18" spans="1:10" ht="18.75" x14ac:dyDescent="0.25">
      <c r="A18" s="64" t="s">
        <v>47</v>
      </c>
      <c r="B18" s="82" t="s">
        <v>48</v>
      </c>
      <c r="C18" s="63"/>
      <c r="D18" s="213"/>
      <c r="E18" s="171"/>
      <c r="F18" s="171"/>
      <c r="G18" s="171"/>
      <c r="H18" s="172"/>
    </row>
    <row r="19" spans="1:10" ht="27" customHeight="1" x14ac:dyDescent="0.25">
      <c r="A19" s="482" t="s">
        <v>62</v>
      </c>
      <c r="B19" s="483"/>
      <c r="C19" s="483"/>
      <c r="D19" s="483"/>
      <c r="E19" s="483"/>
      <c r="F19" s="483"/>
      <c r="G19" s="483"/>
      <c r="H19" s="483"/>
      <c r="I19" s="483"/>
      <c r="J19" s="42"/>
    </row>
    <row r="20" spans="1:10" x14ac:dyDescent="0.25">
      <c r="A20" s="43"/>
      <c r="B20" s="44"/>
      <c r="C20" s="45"/>
      <c r="D20" s="45"/>
      <c r="E20" s="45"/>
      <c r="F20" s="45"/>
      <c r="G20" s="46"/>
      <c r="H20" s="46"/>
      <c r="I20" s="47"/>
      <c r="J20" s="42"/>
    </row>
    <row r="21" spans="1:10" ht="42.75" customHeight="1" x14ac:dyDescent="0.25">
      <c r="A21" s="437" t="s">
        <v>54</v>
      </c>
      <c r="B21" s="484"/>
      <c r="C21" s="484"/>
      <c r="D21" s="484"/>
      <c r="E21" s="484"/>
      <c r="F21" s="484"/>
      <c r="G21" s="484"/>
      <c r="H21" s="484"/>
      <c r="I21" s="484"/>
      <c r="J21" s="42"/>
    </row>
    <row r="22" spans="1:10" ht="39" customHeight="1" x14ac:dyDescent="0.25">
      <c r="A22" s="432" t="s">
        <v>55</v>
      </c>
      <c r="B22" s="485"/>
      <c r="C22" s="485"/>
      <c r="D22" s="485"/>
      <c r="E22" s="485"/>
      <c r="F22" s="485"/>
      <c r="G22" s="485"/>
      <c r="H22" s="485"/>
      <c r="I22" s="485"/>
      <c r="J22" s="42"/>
    </row>
    <row r="23" spans="1:10" x14ac:dyDescent="0.25">
      <c r="A23" s="432" t="s">
        <v>56</v>
      </c>
      <c r="B23" s="485"/>
      <c r="C23" s="485"/>
      <c r="D23" s="485"/>
      <c r="E23" s="485"/>
      <c r="F23" s="485"/>
      <c r="G23" s="485"/>
      <c r="H23" s="485"/>
      <c r="I23" s="485"/>
      <c r="J23" s="42"/>
    </row>
    <row r="24" spans="1:10" x14ac:dyDescent="0.25">
      <c r="A24" s="438" t="s">
        <v>57</v>
      </c>
      <c r="B24" s="486"/>
      <c r="C24" s="486"/>
      <c r="D24" s="486"/>
      <c r="E24" s="486"/>
      <c r="F24" s="486"/>
      <c r="G24" s="486"/>
      <c r="H24" s="486"/>
      <c r="I24" s="486"/>
      <c r="J24" s="42"/>
    </row>
    <row r="25" spans="1:10" x14ac:dyDescent="0.25">
      <c r="A25" s="65"/>
      <c r="B25" s="66"/>
      <c r="C25" s="66"/>
      <c r="D25" s="66"/>
      <c r="E25" s="66"/>
      <c r="F25" s="66"/>
      <c r="G25" s="66"/>
      <c r="H25" s="66"/>
      <c r="I25" s="66"/>
      <c r="J25" s="42"/>
    </row>
    <row r="26" spans="1:10" x14ac:dyDescent="0.25">
      <c r="A26" s="433" t="s">
        <v>58</v>
      </c>
      <c r="B26" s="480"/>
      <c r="C26" s="480"/>
      <c r="D26" s="480"/>
      <c r="E26" s="480"/>
      <c r="F26" s="480"/>
      <c r="G26" s="480"/>
      <c r="H26" s="480"/>
      <c r="I26" s="480"/>
      <c r="J26" s="42"/>
    </row>
    <row r="27" spans="1:10" x14ac:dyDescent="0.25">
      <c r="A27" s="43"/>
      <c r="B27" s="44"/>
      <c r="C27" s="45"/>
      <c r="D27" s="45"/>
      <c r="E27" s="45"/>
      <c r="F27" s="45"/>
      <c r="G27" s="46"/>
      <c r="H27" s="46"/>
      <c r="I27" s="47"/>
      <c r="J27" s="42"/>
    </row>
    <row r="28" spans="1:10" x14ac:dyDescent="0.25">
      <c r="A28" s="43"/>
      <c r="B28" s="44"/>
      <c r="C28" s="45"/>
      <c r="D28" s="45"/>
      <c r="E28" s="45"/>
      <c r="F28" s="45"/>
      <c r="G28" s="46"/>
      <c r="H28" s="46"/>
      <c r="I28" s="47"/>
      <c r="J28" s="42"/>
    </row>
    <row r="29" spans="1:10" x14ac:dyDescent="0.25">
      <c r="A29" s="48"/>
      <c r="B29" s="49"/>
      <c r="C29" s="49"/>
      <c r="D29" s="49"/>
      <c r="E29" s="49"/>
      <c r="F29" s="49"/>
      <c r="G29" s="49"/>
      <c r="H29" s="49"/>
      <c r="I29" s="49"/>
      <c r="J29" s="49"/>
    </row>
    <row r="30" spans="1:10" x14ac:dyDescent="0.25">
      <c r="A30" s="50"/>
      <c r="B30" s="174" t="s">
        <v>59</v>
      </c>
      <c r="C30" s="175"/>
      <c r="D30" s="52"/>
      <c r="E30" s="173"/>
      <c r="F30" s="173"/>
      <c r="G30" s="173"/>
      <c r="H30" s="49"/>
      <c r="I30" s="49"/>
      <c r="J30" s="49"/>
    </row>
    <row r="31" spans="1:10" ht="15" customHeight="1" x14ac:dyDescent="0.25">
      <c r="A31" s="50"/>
      <c r="B31" s="176" t="s">
        <v>60</v>
      </c>
      <c r="C31" s="175"/>
      <c r="D31" s="52"/>
      <c r="E31" s="481" t="s">
        <v>206</v>
      </c>
      <c r="F31" s="481"/>
      <c r="G31" s="481"/>
      <c r="H31" s="49"/>
      <c r="I31" s="49"/>
      <c r="J31" s="49"/>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K593"/>
  <sheetViews>
    <sheetView topLeftCell="A12" workbookViewId="0">
      <selection activeCell="F48" sqref="F48"/>
    </sheetView>
  </sheetViews>
  <sheetFormatPr defaultRowHeight="15" x14ac:dyDescent="0.25"/>
  <cols>
    <col min="1" max="1" width="26.7109375" customWidth="1"/>
    <col min="2" max="2" width="30.7109375" style="59" customWidth="1"/>
    <col min="3" max="4" width="26.7109375" customWidth="1"/>
    <col min="5" max="5" width="11.7109375" customWidth="1"/>
    <col min="6" max="6" width="3.7109375" customWidth="1"/>
    <col min="7" max="10" width="11.7109375" customWidth="1"/>
  </cols>
  <sheetData>
    <row r="1" spans="1:11" ht="15" customHeight="1" x14ac:dyDescent="0.25">
      <c r="A1" s="423" t="s">
        <v>53</v>
      </c>
      <c r="B1" s="423"/>
      <c r="C1" s="423"/>
      <c r="D1" s="423"/>
      <c r="E1" s="423"/>
      <c r="F1" s="423"/>
      <c r="G1" s="423"/>
      <c r="H1" s="423"/>
      <c r="I1" s="423"/>
      <c r="J1" s="423"/>
      <c r="K1" s="88"/>
    </row>
    <row r="2" spans="1:11" ht="15" customHeight="1" x14ac:dyDescent="0.25">
      <c r="A2" s="423"/>
      <c r="B2" s="423"/>
      <c r="C2" s="423"/>
      <c r="D2" s="423"/>
      <c r="E2" s="423"/>
      <c r="F2" s="423"/>
      <c r="G2" s="423"/>
      <c r="H2" s="423"/>
      <c r="I2" s="423"/>
      <c r="J2" s="423"/>
      <c r="K2" s="88"/>
    </row>
    <row r="3" spans="1:11" ht="15" customHeight="1" x14ac:dyDescent="0.25">
      <c r="A3" s="423"/>
      <c r="B3" s="423"/>
      <c r="C3" s="423"/>
      <c r="D3" s="423"/>
      <c r="E3" s="423"/>
      <c r="F3" s="423"/>
      <c r="G3" s="423"/>
      <c r="H3" s="423"/>
      <c r="I3" s="423"/>
      <c r="J3" s="423"/>
      <c r="K3" s="88"/>
    </row>
    <row r="4" spans="1:11" s="41" customFormat="1" x14ac:dyDescent="0.25">
      <c r="A4" s="296" t="s">
        <v>678</v>
      </c>
      <c r="B4" s="297"/>
      <c r="C4" s="296"/>
      <c r="D4" s="296"/>
      <c r="E4" s="296"/>
      <c r="F4" s="296"/>
      <c r="G4" s="296"/>
      <c r="H4" s="296"/>
      <c r="I4" s="296"/>
      <c r="J4" s="296"/>
    </row>
    <row r="5" spans="1:11" s="41" customFormat="1" x14ac:dyDescent="0.25">
      <c r="A5" s="296"/>
      <c r="B5" s="297"/>
      <c r="C5" s="296"/>
      <c r="D5" s="296"/>
      <c r="E5" s="296"/>
      <c r="F5" s="296"/>
      <c r="G5" s="296"/>
      <c r="H5" s="296"/>
      <c r="I5" s="296"/>
      <c r="J5" s="296"/>
    </row>
    <row r="6" spans="1:11" s="255" customFormat="1" x14ac:dyDescent="0.2">
      <c r="A6" s="420" t="s">
        <v>684</v>
      </c>
      <c r="B6" s="420"/>
      <c r="C6" s="351"/>
      <c r="D6" s="351"/>
      <c r="E6" s="351"/>
      <c r="F6" s="351"/>
      <c r="G6" s="351"/>
      <c r="H6" s="352"/>
      <c r="I6" s="351"/>
      <c r="J6" s="352"/>
    </row>
    <row r="7" spans="1:11" s="255" customFormat="1" x14ac:dyDescent="0.2">
      <c r="A7" s="420" t="s">
        <v>685</v>
      </c>
      <c r="B7" s="420"/>
      <c r="C7" s="351"/>
      <c r="D7" s="351"/>
      <c r="E7" s="351"/>
      <c r="F7" s="351"/>
      <c r="G7" s="351"/>
      <c r="H7" s="352"/>
      <c r="I7" s="351"/>
      <c r="J7" s="352"/>
    </row>
    <row r="8" spans="1:11" s="255" customFormat="1" x14ac:dyDescent="0.2">
      <c r="A8" s="420" t="s">
        <v>679</v>
      </c>
      <c r="B8" s="420"/>
      <c r="C8" s="351"/>
      <c r="D8" s="351"/>
      <c r="E8" s="351"/>
      <c r="F8" s="351"/>
      <c r="G8" s="351"/>
      <c r="H8" s="352"/>
      <c r="I8" s="351"/>
      <c r="J8" s="352"/>
    </row>
    <row r="9" spans="1:11" s="255" customFormat="1" x14ac:dyDescent="0.2">
      <c r="A9" s="420" t="s">
        <v>680</v>
      </c>
      <c r="B9" s="420"/>
      <c r="C9" s="351"/>
      <c r="D9" s="351"/>
      <c r="E9" s="351"/>
      <c r="F9" s="351"/>
      <c r="G9" s="351"/>
      <c r="H9" s="352"/>
      <c r="I9" s="351"/>
      <c r="J9" s="352"/>
    </row>
    <row r="10" spans="1:11" s="255" customFormat="1" x14ac:dyDescent="0.2">
      <c r="A10" s="420" t="s">
        <v>683</v>
      </c>
      <c r="B10" s="420"/>
      <c r="C10" s="351"/>
      <c r="D10" s="351"/>
      <c r="E10" s="351"/>
      <c r="F10" s="351"/>
      <c r="G10" s="351"/>
      <c r="H10" s="352"/>
      <c r="I10" s="351"/>
      <c r="J10" s="352"/>
    </row>
    <row r="11" spans="1:11" s="255" customFormat="1" x14ac:dyDescent="0.2">
      <c r="A11" s="420" t="s">
        <v>682</v>
      </c>
      <c r="B11" s="420"/>
      <c r="C11" s="351"/>
      <c r="D11" s="351"/>
      <c r="E11" s="351"/>
      <c r="F11" s="351"/>
      <c r="G11" s="351"/>
      <c r="H11" s="352"/>
      <c r="I11" s="351"/>
      <c r="J11" s="352"/>
    </row>
    <row r="12" spans="1:11" ht="15.75" thickBot="1" x14ac:dyDescent="0.3">
      <c r="A12" s="424" t="s">
        <v>450</v>
      </c>
      <c r="B12" s="425"/>
      <c r="C12" s="425"/>
      <c r="D12" s="425"/>
      <c r="E12" s="425"/>
      <c r="F12" s="425"/>
      <c r="G12" s="425"/>
      <c r="H12" s="425"/>
      <c r="I12" s="425"/>
      <c r="J12" s="425"/>
      <c r="K12" s="88"/>
    </row>
    <row r="13" spans="1:11" ht="68.25" thickBot="1" x14ac:dyDescent="0.3">
      <c r="A13" s="310" t="s">
        <v>12</v>
      </c>
      <c r="B13" s="310" t="s">
        <v>129</v>
      </c>
      <c r="C13" s="310" t="s">
        <v>14</v>
      </c>
      <c r="D13" s="310" t="s">
        <v>13</v>
      </c>
      <c r="E13" s="310" t="s">
        <v>6</v>
      </c>
      <c r="F13" s="310" t="s">
        <v>4</v>
      </c>
      <c r="G13" s="311" t="s">
        <v>7</v>
      </c>
      <c r="H13" s="311" t="s">
        <v>8</v>
      </c>
      <c r="I13" s="312" t="s">
        <v>128</v>
      </c>
      <c r="J13" s="313" t="s">
        <v>9</v>
      </c>
      <c r="K13" s="88"/>
    </row>
    <row r="14" spans="1:11" ht="17.25" x14ac:dyDescent="0.25">
      <c r="A14" s="426" t="s">
        <v>43</v>
      </c>
      <c r="B14" s="427"/>
      <c r="C14" s="427"/>
      <c r="D14" s="427"/>
      <c r="E14" s="427"/>
      <c r="F14" s="427"/>
      <c r="G14" s="427"/>
      <c r="H14" s="427"/>
      <c r="I14" s="427"/>
      <c r="J14" s="427"/>
      <c r="K14" s="88"/>
    </row>
    <row r="15" spans="1:11" ht="90" x14ac:dyDescent="0.25">
      <c r="A15" s="314" t="s">
        <v>451</v>
      </c>
      <c r="B15" s="315" t="s">
        <v>702</v>
      </c>
      <c r="C15" s="349" t="s">
        <v>31</v>
      </c>
      <c r="D15" s="349" t="s">
        <v>31</v>
      </c>
      <c r="E15" s="316">
        <v>1200</v>
      </c>
      <c r="F15" s="317" t="s">
        <v>65</v>
      </c>
      <c r="G15" s="350"/>
      <c r="H15" s="353">
        <f>SUM(E15*G15)</f>
        <v>0</v>
      </c>
      <c r="I15" s="350">
        <v>20</v>
      </c>
      <c r="J15" s="353">
        <f>SUM(E15*G15+H15/100*I15)</f>
        <v>0</v>
      </c>
      <c r="K15" s="88"/>
    </row>
    <row r="16" spans="1:11" ht="157.5" x14ac:dyDescent="0.25">
      <c r="A16" s="314" t="s">
        <v>700</v>
      </c>
      <c r="B16" s="315" t="s">
        <v>701</v>
      </c>
      <c r="C16" s="349" t="s">
        <v>31</v>
      </c>
      <c r="D16" s="349" t="s">
        <v>31</v>
      </c>
      <c r="E16" s="347">
        <v>700</v>
      </c>
      <c r="F16" s="317" t="s">
        <v>65</v>
      </c>
      <c r="G16" s="350"/>
      <c r="H16" s="353">
        <f t="shared" ref="H16:H49" si="0">SUM(E16*G16)</f>
        <v>0</v>
      </c>
      <c r="I16" s="350">
        <v>20</v>
      </c>
      <c r="J16" s="353">
        <f t="shared" ref="J16:J49" si="1">SUM(E16*G16+H16/100*I16)</f>
        <v>0</v>
      </c>
      <c r="K16" s="88"/>
    </row>
    <row r="17" spans="1:11" s="88" customFormat="1" ht="90" x14ac:dyDescent="0.2">
      <c r="A17" s="314" t="s">
        <v>69</v>
      </c>
      <c r="B17" s="315" t="s">
        <v>452</v>
      </c>
      <c r="C17" s="349" t="s">
        <v>31</v>
      </c>
      <c r="D17" s="349" t="s">
        <v>31</v>
      </c>
      <c r="E17" s="320">
        <v>10000</v>
      </c>
      <c r="F17" s="322" t="s">
        <v>65</v>
      </c>
      <c r="G17" s="350"/>
      <c r="H17" s="353">
        <f t="shared" si="0"/>
        <v>0</v>
      </c>
      <c r="I17" s="350">
        <v>10</v>
      </c>
      <c r="J17" s="353">
        <f t="shared" si="1"/>
        <v>0</v>
      </c>
      <c r="K17" s="290"/>
    </row>
    <row r="18" spans="1:11" s="88" customFormat="1" ht="78.75" x14ac:dyDescent="0.2">
      <c r="A18" s="314" t="s">
        <v>453</v>
      </c>
      <c r="B18" s="315" t="s">
        <v>454</v>
      </c>
      <c r="C18" s="349" t="s">
        <v>31</v>
      </c>
      <c r="D18" s="349" t="s">
        <v>31</v>
      </c>
      <c r="E18" s="320">
        <v>500</v>
      </c>
      <c r="F18" s="322" t="s">
        <v>65</v>
      </c>
      <c r="G18" s="350"/>
      <c r="H18" s="353">
        <f t="shared" si="0"/>
        <v>0</v>
      </c>
      <c r="I18" s="350">
        <v>20</v>
      </c>
      <c r="J18" s="353">
        <f t="shared" si="1"/>
        <v>0</v>
      </c>
      <c r="K18" s="290"/>
    </row>
    <row r="19" spans="1:11" s="284" customFormat="1" ht="78.75" hidden="1" x14ac:dyDescent="0.2">
      <c r="A19" s="314" t="s">
        <v>497</v>
      </c>
      <c r="B19" s="315" t="s">
        <v>454</v>
      </c>
      <c r="C19" s="349" t="s">
        <v>31</v>
      </c>
      <c r="D19" s="349" t="s">
        <v>31</v>
      </c>
      <c r="E19" s="320"/>
      <c r="F19" s="354"/>
      <c r="G19" s="350">
        <v>0.24</v>
      </c>
      <c r="H19" s="353">
        <f t="shared" si="0"/>
        <v>0</v>
      </c>
      <c r="I19" s="350">
        <v>20</v>
      </c>
      <c r="J19" s="353">
        <f t="shared" si="1"/>
        <v>0</v>
      </c>
      <c r="K19" s="290"/>
    </row>
    <row r="20" spans="1:11" ht="67.5" x14ac:dyDescent="0.2">
      <c r="A20" s="314" t="s">
        <v>413</v>
      </c>
      <c r="B20" s="315" t="s">
        <v>455</v>
      </c>
      <c r="C20" s="349" t="s">
        <v>31</v>
      </c>
      <c r="D20" s="349" t="s">
        <v>31</v>
      </c>
      <c r="E20" s="323">
        <v>2000</v>
      </c>
      <c r="F20" s="319" t="s">
        <v>65</v>
      </c>
      <c r="G20" s="350"/>
      <c r="H20" s="353">
        <f t="shared" si="0"/>
        <v>0</v>
      </c>
      <c r="I20" s="350">
        <v>20</v>
      </c>
      <c r="J20" s="353">
        <f t="shared" si="1"/>
        <v>0</v>
      </c>
      <c r="K20" s="284"/>
    </row>
    <row r="21" spans="1:11" ht="78.75" x14ac:dyDescent="0.2">
      <c r="A21" s="314" t="s">
        <v>456</v>
      </c>
      <c r="B21" s="315" t="s">
        <v>457</v>
      </c>
      <c r="C21" s="349" t="s">
        <v>31</v>
      </c>
      <c r="D21" s="349" t="s">
        <v>31</v>
      </c>
      <c r="E21" s="323">
        <v>2400</v>
      </c>
      <c r="F21" s="319" t="s">
        <v>65</v>
      </c>
      <c r="G21" s="350"/>
      <c r="H21" s="353">
        <f t="shared" si="0"/>
        <v>0</v>
      </c>
      <c r="I21" s="350">
        <v>20</v>
      </c>
      <c r="J21" s="353">
        <f t="shared" si="1"/>
        <v>0</v>
      </c>
      <c r="K21" s="284"/>
    </row>
    <row r="22" spans="1:11" ht="112.5" x14ac:dyDescent="0.25">
      <c r="A22" s="324" t="s">
        <v>458</v>
      </c>
      <c r="B22" s="325" t="s">
        <v>459</v>
      </c>
      <c r="C22" s="349" t="s">
        <v>31</v>
      </c>
      <c r="D22" s="349" t="s">
        <v>31</v>
      </c>
      <c r="E22" s="326">
        <v>1140</v>
      </c>
      <c r="F22" s="319" t="s">
        <v>65</v>
      </c>
      <c r="G22" s="350"/>
      <c r="H22" s="353">
        <f t="shared" si="0"/>
        <v>0</v>
      </c>
      <c r="I22" s="350">
        <v>20</v>
      </c>
      <c r="J22" s="353">
        <f t="shared" si="1"/>
        <v>0</v>
      </c>
      <c r="K22" s="284"/>
    </row>
    <row r="23" spans="1:11" ht="112.5" x14ac:dyDescent="0.25">
      <c r="A23" s="324" t="s">
        <v>460</v>
      </c>
      <c r="B23" s="325" t="s">
        <v>461</v>
      </c>
      <c r="C23" s="349" t="s">
        <v>31</v>
      </c>
      <c r="D23" s="349" t="s">
        <v>31</v>
      </c>
      <c r="E23" s="326">
        <v>800</v>
      </c>
      <c r="F23" s="319" t="s">
        <v>65</v>
      </c>
      <c r="G23" s="350"/>
      <c r="H23" s="353">
        <f t="shared" si="0"/>
        <v>0</v>
      </c>
      <c r="I23" s="350">
        <v>20</v>
      </c>
      <c r="J23" s="353">
        <f t="shared" si="1"/>
        <v>0</v>
      </c>
      <c r="K23" s="284"/>
    </row>
    <row r="24" spans="1:11" x14ac:dyDescent="0.2">
      <c r="A24" s="314" t="s">
        <v>462</v>
      </c>
      <c r="B24" s="315" t="s">
        <v>463</v>
      </c>
      <c r="C24" s="349" t="s">
        <v>31</v>
      </c>
      <c r="D24" s="349" t="s">
        <v>31</v>
      </c>
      <c r="E24" s="323">
        <v>80</v>
      </c>
      <c r="F24" s="348" t="s">
        <v>5</v>
      </c>
      <c r="G24" s="350"/>
      <c r="H24" s="353">
        <f t="shared" si="0"/>
        <v>0</v>
      </c>
      <c r="I24" s="350">
        <v>20</v>
      </c>
      <c r="J24" s="353">
        <f t="shared" si="1"/>
        <v>0</v>
      </c>
      <c r="K24" s="284"/>
    </row>
    <row r="25" spans="1:11" ht="78.75" x14ac:dyDescent="0.2">
      <c r="A25" s="314" t="s">
        <v>464</v>
      </c>
      <c r="B25" s="315" t="s">
        <v>465</v>
      </c>
      <c r="C25" s="349" t="s">
        <v>31</v>
      </c>
      <c r="D25" s="349" t="s">
        <v>31</v>
      </c>
      <c r="E25" s="323">
        <v>0</v>
      </c>
      <c r="F25" s="327" t="s">
        <v>65</v>
      </c>
      <c r="G25" s="350"/>
      <c r="H25" s="353">
        <f t="shared" si="0"/>
        <v>0</v>
      </c>
      <c r="I25" s="350">
        <v>10</v>
      </c>
      <c r="J25" s="353">
        <f t="shared" si="1"/>
        <v>0</v>
      </c>
      <c r="K25" s="284"/>
    </row>
    <row r="26" spans="1:11" ht="90" x14ac:dyDescent="0.25">
      <c r="A26" s="324" t="s">
        <v>466</v>
      </c>
      <c r="B26" s="325" t="s">
        <v>467</v>
      </c>
      <c r="C26" s="349" t="s">
        <v>31</v>
      </c>
      <c r="D26" s="349" t="s">
        <v>31</v>
      </c>
      <c r="E26" s="326">
        <v>300</v>
      </c>
      <c r="F26" s="327" t="s">
        <v>65</v>
      </c>
      <c r="G26" s="350"/>
      <c r="H26" s="353">
        <f t="shared" si="0"/>
        <v>0</v>
      </c>
      <c r="I26" s="350">
        <v>10</v>
      </c>
      <c r="J26" s="353">
        <f t="shared" si="1"/>
        <v>0</v>
      </c>
      <c r="K26" s="284"/>
    </row>
    <row r="27" spans="1:11" ht="135" x14ac:dyDescent="0.2">
      <c r="A27" s="314" t="s">
        <v>468</v>
      </c>
      <c r="B27" s="325" t="s">
        <v>469</v>
      </c>
      <c r="C27" s="349" t="s">
        <v>31</v>
      </c>
      <c r="D27" s="349" t="s">
        <v>31</v>
      </c>
      <c r="E27" s="323">
        <v>360</v>
      </c>
      <c r="F27" s="327" t="s">
        <v>65</v>
      </c>
      <c r="G27" s="350"/>
      <c r="H27" s="353">
        <f t="shared" si="0"/>
        <v>0</v>
      </c>
      <c r="I27" s="350">
        <v>20</v>
      </c>
      <c r="J27" s="353">
        <f t="shared" si="1"/>
        <v>0</v>
      </c>
      <c r="K27" s="284"/>
    </row>
    <row r="28" spans="1:11" ht="101.25" x14ac:dyDescent="0.2">
      <c r="A28" s="314" t="s">
        <v>470</v>
      </c>
      <c r="B28" s="325" t="s">
        <v>471</v>
      </c>
      <c r="C28" s="349" t="s">
        <v>31</v>
      </c>
      <c r="D28" s="349" t="s">
        <v>31</v>
      </c>
      <c r="E28" s="323">
        <v>900</v>
      </c>
      <c r="F28" s="327" t="s">
        <v>65</v>
      </c>
      <c r="G28" s="350"/>
      <c r="H28" s="353">
        <f t="shared" si="0"/>
        <v>0</v>
      </c>
      <c r="I28" s="350">
        <v>20</v>
      </c>
      <c r="J28" s="353">
        <f t="shared" si="1"/>
        <v>0</v>
      </c>
      <c r="K28" s="284"/>
    </row>
    <row r="29" spans="1:11" s="88" customFormat="1" ht="45" x14ac:dyDescent="0.2">
      <c r="A29" s="314" t="s">
        <v>254</v>
      </c>
      <c r="B29" s="315" t="s">
        <v>68</v>
      </c>
      <c r="C29" s="349" t="s">
        <v>31</v>
      </c>
      <c r="D29" s="349" t="s">
        <v>31</v>
      </c>
      <c r="E29" s="328">
        <v>340</v>
      </c>
      <c r="F29" s="327" t="s">
        <v>65</v>
      </c>
      <c r="G29" s="350"/>
      <c r="H29" s="353">
        <f t="shared" si="0"/>
        <v>0</v>
      </c>
      <c r="I29" s="350">
        <v>20</v>
      </c>
      <c r="J29" s="353">
        <f t="shared" si="1"/>
        <v>0</v>
      </c>
      <c r="K29" s="284"/>
    </row>
    <row r="30" spans="1:11" ht="15.75" thickBot="1" x14ac:dyDescent="0.25">
      <c r="A30" s="314" t="s">
        <v>258</v>
      </c>
      <c r="B30" s="315" t="s">
        <v>257</v>
      </c>
      <c r="C30" s="349" t="s">
        <v>31</v>
      </c>
      <c r="D30" s="349" t="s">
        <v>31</v>
      </c>
      <c r="E30" s="328">
        <v>340</v>
      </c>
      <c r="F30" s="327" t="s">
        <v>65</v>
      </c>
      <c r="G30" s="350"/>
      <c r="H30" s="353">
        <f t="shared" si="0"/>
        <v>0</v>
      </c>
      <c r="I30" s="350">
        <v>20</v>
      </c>
      <c r="J30" s="353">
        <f t="shared" si="1"/>
        <v>0</v>
      </c>
      <c r="K30" s="284"/>
    </row>
    <row r="31" spans="1:11" ht="45.75" thickBot="1" x14ac:dyDescent="0.25">
      <c r="A31" s="331" t="s">
        <v>256</v>
      </c>
      <c r="B31" s="315" t="s">
        <v>68</v>
      </c>
      <c r="C31" s="349" t="s">
        <v>31</v>
      </c>
      <c r="D31" s="349" t="s">
        <v>31</v>
      </c>
      <c r="E31" s="323">
        <v>340</v>
      </c>
      <c r="F31" s="319" t="s">
        <v>65</v>
      </c>
      <c r="G31" s="350"/>
      <c r="H31" s="353">
        <f t="shared" si="0"/>
        <v>0</v>
      </c>
      <c r="I31" s="350">
        <v>20</v>
      </c>
      <c r="J31" s="353">
        <f t="shared" si="1"/>
        <v>0</v>
      </c>
      <c r="K31" s="284"/>
    </row>
    <row r="32" spans="1:11" ht="45" x14ac:dyDescent="0.2">
      <c r="A32" s="331" t="s">
        <v>255</v>
      </c>
      <c r="B32" s="315" t="s">
        <v>145</v>
      </c>
      <c r="C32" s="349" t="s">
        <v>31</v>
      </c>
      <c r="D32" s="349" t="s">
        <v>31</v>
      </c>
      <c r="E32" s="323">
        <v>340</v>
      </c>
      <c r="F32" s="319" t="s">
        <v>65</v>
      </c>
      <c r="G32" s="350"/>
      <c r="H32" s="353">
        <f t="shared" si="0"/>
        <v>0</v>
      </c>
      <c r="I32" s="350">
        <v>20</v>
      </c>
      <c r="J32" s="353">
        <f t="shared" si="1"/>
        <v>0</v>
      </c>
      <c r="K32" s="284"/>
    </row>
    <row r="33" spans="1:11" s="88" customFormat="1" ht="135.75" thickBot="1" x14ac:dyDescent="0.25">
      <c r="A33" s="314" t="s">
        <v>472</v>
      </c>
      <c r="B33" s="315" t="s">
        <v>473</v>
      </c>
      <c r="C33" s="349" t="s">
        <v>31</v>
      </c>
      <c r="D33" s="349" t="s">
        <v>31</v>
      </c>
      <c r="E33" s="328">
        <v>340</v>
      </c>
      <c r="F33" s="327" t="s">
        <v>65</v>
      </c>
      <c r="G33" s="350"/>
      <c r="H33" s="353">
        <f t="shared" si="0"/>
        <v>0</v>
      </c>
      <c r="I33" s="350">
        <v>20</v>
      </c>
      <c r="J33" s="353">
        <f t="shared" si="1"/>
        <v>0</v>
      </c>
      <c r="K33" s="284"/>
    </row>
    <row r="34" spans="1:11" ht="68.25" thickBot="1" x14ac:dyDescent="0.25">
      <c r="A34" s="331" t="s">
        <v>474</v>
      </c>
      <c r="B34" s="315" t="s">
        <v>475</v>
      </c>
      <c r="C34" s="349" t="s">
        <v>31</v>
      </c>
      <c r="D34" s="349" t="s">
        <v>31</v>
      </c>
      <c r="E34" s="323">
        <v>1500</v>
      </c>
      <c r="F34" s="319" t="s">
        <v>65</v>
      </c>
      <c r="G34" s="350"/>
      <c r="H34" s="353">
        <f t="shared" si="0"/>
        <v>0</v>
      </c>
      <c r="I34" s="350">
        <v>10</v>
      </c>
      <c r="J34" s="353">
        <f t="shared" si="1"/>
        <v>0</v>
      </c>
      <c r="K34" s="284"/>
    </row>
    <row r="35" spans="1:11" ht="79.5" thickBot="1" x14ac:dyDescent="0.25">
      <c r="A35" s="331" t="s">
        <v>476</v>
      </c>
      <c r="B35" s="315" t="s">
        <v>477</v>
      </c>
      <c r="C35" s="349" t="s">
        <v>31</v>
      </c>
      <c r="D35" s="349" t="s">
        <v>31</v>
      </c>
      <c r="E35" s="323">
        <v>300</v>
      </c>
      <c r="F35" s="319"/>
      <c r="G35" s="350"/>
      <c r="H35" s="353">
        <f t="shared" si="0"/>
        <v>0</v>
      </c>
      <c r="I35" s="350">
        <v>20</v>
      </c>
      <c r="J35" s="353">
        <f t="shared" si="1"/>
        <v>0</v>
      </c>
      <c r="K35" s="284"/>
    </row>
    <row r="36" spans="1:11" ht="15.75" thickBot="1" x14ac:dyDescent="0.25">
      <c r="A36" s="331" t="s">
        <v>158</v>
      </c>
      <c r="B36" s="315" t="s">
        <v>252</v>
      </c>
      <c r="C36" s="349" t="s">
        <v>31</v>
      </c>
      <c r="D36" s="349" t="s">
        <v>31</v>
      </c>
      <c r="E36" s="318">
        <v>340</v>
      </c>
      <c r="F36" s="319" t="s">
        <v>65</v>
      </c>
      <c r="G36" s="350"/>
      <c r="H36" s="353">
        <f t="shared" si="0"/>
        <v>0</v>
      </c>
      <c r="I36" s="350">
        <v>20</v>
      </c>
      <c r="J36" s="353">
        <f t="shared" si="1"/>
        <v>0</v>
      </c>
      <c r="K36" s="284"/>
    </row>
    <row r="37" spans="1:11" s="88" customFormat="1" ht="15.75" thickBot="1" x14ac:dyDescent="0.25">
      <c r="A37" s="331" t="s">
        <v>70</v>
      </c>
      <c r="B37" s="325" t="s">
        <v>253</v>
      </c>
      <c r="C37" s="349" t="s">
        <v>31</v>
      </c>
      <c r="D37" s="349" t="s">
        <v>31</v>
      </c>
      <c r="E37" s="320">
        <v>340</v>
      </c>
      <c r="F37" s="321" t="s">
        <v>65</v>
      </c>
      <c r="G37" s="350"/>
      <c r="H37" s="353">
        <f t="shared" si="0"/>
        <v>0</v>
      </c>
      <c r="I37" s="350">
        <v>20</v>
      </c>
      <c r="J37" s="353">
        <f t="shared" si="1"/>
        <v>0</v>
      </c>
      <c r="K37" s="290"/>
    </row>
    <row r="38" spans="1:11" ht="68.25" thickBot="1" x14ac:dyDescent="0.3">
      <c r="A38" s="329" t="s">
        <v>44</v>
      </c>
      <c r="B38" s="325" t="s">
        <v>146</v>
      </c>
      <c r="C38" s="349" t="s">
        <v>31</v>
      </c>
      <c r="D38" s="349" t="s">
        <v>31</v>
      </c>
      <c r="E38" s="326">
        <v>30000</v>
      </c>
      <c r="F38" s="319" t="s">
        <v>65</v>
      </c>
      <c r="G38" s="350"/>
      <c r="H38" s="353">
        <f t="shared" si="0"/>
        <v>0</v>
      </c>
      <c r="I38" s="350">
        <v>10</v>
      </c>
      <c r="J38" s="353">
        <f t="shared" si="1"/>
        <v>0</v>
      </c>
      <c r="K38" s="284"/>
    </row>
    <row r="39" spans="1:11" ht="113.25" thickBot="1" x14ac:dyDescent="0.3">
      <c r="A39" s="329" t="s">
        <v>478</v>
      </c>
      <c r="B39" s="325" t="s">
        <v>479</v>
      </c>
      <c r="C39" s="349" t="s">
        <v>31</v>
      </c>
      <c r="D39" s="349" t="s">
        <v>31</v>
      </c>
      <c r="E39" s="326">
        <v>5000</v>
      </c>
      <c r="F39" s="319" t="s">
        <v>65</v>
      </c>
      <c r="G39" s="350"/>
      <c r="H39" s="353">
        <f t="shared" si="0"/>
        <v>0</v>
      </c>
      <c r="I39" s="350">
        <v>20</v>
      </c>
      <c r="J39" s="353">
        <f t="shared" si="1"/>
        <v>0</v>
      </c>
      <c r="K39" s="284"/>
    </row>
    <row r="40" spans="1:11" ht="78.75" x14ac:dyDescent="0.25">
      <c r="A40" s="329" t="s">
        <v>480</v>
      </c>
      <c r="B40" s="332" t="s">
        <v>481</v>
      </c>
      <c r="C40" s="349" t="s">
        <v>31</v>
      </c>
      <c r="D40" s="349" t="s">
        <v>31</v>
      </c>
      <c r="E40" s="326">
        <v>1500</v>
      </c>
      <c r="F40" s="319" t="s">
        <v>65</v>
      </c>
      <c r="G40" s="350"/>
      <c r="H40" s="353">
        <f t="shared" si="0"/>
        <v>0</v>
      </c>
      <c r="I40" s="350">
        <v>20</v>
      </c>
      <c r="J40" s="353">
        <f t="shared" si="1"/>
        <v>0</v>
      </c>
      <c r="K40" s="284"/>
    </row>
    <row r="41" spans="1:11" s="88" customFormat="1" ht="78.75" x14ac:dyDescent="0.25">
      <c r="A41" s="324" t="s">
        <v>45</v>
      </c>
      <c r="B41" s="330" t="s">
        <v>159</v>
      </c>
      <c r="C41" s="349" t="s">
        <v>31</v>
      </c>
      <c r="D41" s="349" t="s">
        <v>31</v>
      </c>
      <c r="E41" s="336">
        <v>1200</v>
      </c>
      <c r="F41" s="327" t="s">
        <v>65</v>
      </c>
      <c r="G41" s="350"/>
      <c r="H41" s="353">
        <f t="shared" si="0"/>
        <v>0</v>
      </c>
      <c r="I41" s="350">
        <v>20</v>
      </c>
      <c r="J41" s="353">
        <f t="shared" si="1"/>
        <v>0</v>
      </c>
      <c r="K41" s="309"/>
    </row>
    <row r="42" spans="1:11" s="88" customFormat="1" ht="112.5" x14ac:dyDescent="0.25">
      <c r="A42" s="324" t="s">
        <v>482</v>
      </c>
      <c r="B42" s="330" t="s">
        <v>483</v>
      </c>
      <c r="C42" s="349" t="s">
        <v>31</v>
      </c>
      <c r="D42" s="349" t="s">
        <v>31</v>
      </c>
      <c r="E42" s="336">
        <v>1200</v>
      </c>
      <c r="F42" s="327" t="s">
        <v>65</v>
      </c>
      <c r="G42" s="350"/>
      <c r="H42" s="353">
        <f t="shared" si="0"/>
        <v>0</v>
      </c>
      <c r="I42" s="350">
        <v>20</v>
      </c>
      <c r="J42" s="353">
        <f t="shared" si="1"/>
        <v>0</v>
      </c>
      <c r="K42" s="309"/>
    </row>
    <row r="43" spans="1:11" s="19" customFormat="1" ht="15" customHeight="1" x14ac:dyDescent="0.25">
      <c r="A43" s="324" t="s">
        <v>484</v>
      </c>
      <c r="B43" s="330" t="s">
        <v>485</v>
      </c>
      <c r="C43" s="349" t="s">
        <v>31</v>
      </c>
      <c r="D43" s="349" t="s">
        <v>31</v>
      </c>
      <c r="E43" s="336">
        <v>240</v>
      </c>
      <c r="F43" s="327" t="s">
        <v>65</v>
      </c>
      <c r="G43" s="350"/>
      <c r="H43" s="353">
        <f t="shared" si="0"/>
        <v>0</v>
      </c>
      <c r="I43" s="350">
        <v>20</v>
      </c>
      <c r="J43" s="353">
        <f t="shared" si="1"/>
        <v>0</v>
      </c>
      <c r="K43" s="309"/>
    </row>
    <row r="44" spans="1:11" s="19" customFormat="1" ht="32.25" customHeight="1" x14ac:dyDescent="0.25">
      <c r="A44" s="324" t="s">
        <v>486</v>
      </c>
      <c r="B44" s="330" t="s">
        <v>487</v>
      </c>
      <c r="C44" s="349" t="s">
        <v>31</v>
      </c>
      <c r="D44" s="349" t="s">
        <v>31</v>
      </c>
      <c r="E44" s="336">
        <v>1100</v>
      </c>
      <c r="F44" s="327" t="s">
        <v>65</v>
      </c>
      <c r="G44" s="350"/>
      <c r="H44" s="353">
        <f t="shared" si="0"/>
        <v>0</v>
      </c>
      <c r="I44" s="350">
        <v>20</v>
      </c>
      <c r="J44" s="353">
        <f t="shared" si="1"/>
        <v>0</v>
      </c>
      <c r="K44" s="309"/>
    </row>
    <row r="45" spans="1:11" s="19" customFormat="1" ht="23.25" customHeight="1" x14ac:dyDescent="0.25">
      <c r="A45" s="324" t="s">
        <v>488</v>
      </c>
      <c r="B45" s="330" t="s">
        <v>489</v>
      </c>
      <c r="C45" s="349" t="s">
        <v>31</v>
      </c>
      <c r="D45" s="349" t="s">
        <v>31</v>
      </c>
      <c r="E45" s="336">
        <v>1100</v>
      </c>
      <c r="F45" s="327" t="s">
        <v>65</v>
      </c>
      <c r="G45" s="350"/>
      <c r="H45" s="353">
        <f t="shared" si="0"/>
        <v>0</v>
      </c>
      <c r="I45" s="350">
        <v>20</v>
      </c>
      <c r="J45" s="353">
        <f t="shared" si="1"/>
        <v>0</v>
      </c>
      <c r="K45" s="309"/>
    </row>
    <row r="46" spans="1:11" s="19" customFormat="1" ht="23.25" customHeight="1" x14ac:dyDescent="0.25">
      <c r="A46" s="324" t="s">
        <v>490</v>
      </c>
      <c r="B46" s="330" t="s">
        <v>491</v>
      </c>
      <c r="C46" s="349" t="s">
        <v>31</v>
      </c>
      <c r="D46" s="349" t="s">
        <v>31</v>
      </c>
      <c r="E46" s="336">
        <v>800</v>
      </c>
      <c r="F46" s="327" t="s">
        <v>65</v>
      </c>
      <c r="G46" s="350"/>
      <c r="H46" s="353">
        <f t="shared" si="0"/>
        <v>0</v>
      </c>
      <c r="I46" s="350">
        <v>20</v>
      </c>
      <c r="J46" s="353">
        <f t="shared" si="1"/>
        <v>0</v>
      </c>
      <c r="K46" s="309"/>
    </row>
    <row r="47" spans="1:11" s="140" customFormat="1" ht="43.5" customHeight="1" x14ac:dyDescent="0.2">
      <c r="A47" s="324" t="s">
        <v>492</v>
      </c>
      <c r="B47" s="330" t="s">
        <v>493</v>
      </c>
      <c r="C47" s="349" t="s">
        <v>31</v>
      </c>
      <c r="D47" s="349" t="s">
        <v>31</v>
      </c>
      <c r="E47" s="336">
        <v>600</v>
      </c>
      <c r="F47" s="327" t="s">
        <v>65</v>
      </c>
      <c r="G47" s="350"/>
      <c r="H47" s="353">
        <f t="shared" si="0"/>
        <v>0</v>
      </c>
      <c r="I47" s="350">
        <v>20</v>
      </c>
      <c r="J47" s="353">
        <f t="shared" si="1"/>
        <v>0</v>
      </c>
      <c r="K47" s="309"/>
    </row>
    <row r="48" spans="1:11" s="140" customFormat="1" ht="44.25" customHeight="1" x14ac:dyDescent="0.2">
      <c r="A48" s="324" t="s">
        <v>494</v>
      </c>
      <c r="B48" s="330" t="s">
        <v>495</v>
      </c>
      <c r="C48" s="349" t="s">
        <v>31</v>
      </c>
      <c r="D48" s="349" t="s">
        <v>31</v>
      </c>
      <c r="E48" s="336">
        <v>6000</v>
      </c>
      <c r="F48" s="327" t="s">
        <v>65</v>
      </c>
      <c r="G48" s="350"/>
      <c r="H48" s="353">
        <f t="shared" si="0"/>
        <v>0</v>
      </c>
      <c r="I48" s="350">
        <v>20</v>
      </c>
      <c r="J48" s="353">
        <f t="shared" si="1"/>
        <v>0</v>
      </c>
      <c r="K48" s="309"/>
    </row>
    <row r="49" spans="1:11" s="140" customFormat="1" ht="11.25" customHeight="1" x14ac:dyDescent="0.2">
      <c r="A49" s="314" t="s">
        <v>160</v>
      </c>
      <c r="B49" s="333" t="s">
        <v>496</v>
      </c>
      <c r="C49" s="349" t="s">
        <v>31</v>
      </c>
      <c r="D49" s="349" t="s">
        <v>31</v>
      </c>
      <c r="E49" s="323">
        <v>22400</v>
      </c>
      <c r="F49" s="327" t="s">
        <v>65</v>
      </c>
      <c r="G49" s="350"/>
      <c r="H49" s="353">
        <f t="shared" si="0"/>
        <v>0</v>
      </c>
      <c r="I49" s="350">
        <v>10</v>
      </c>
      <c r="J49" s="353">
        <f t="shared" si="1"/>
        <v>0</v>
      </c>
      <c r="K49" s="309"/>
    </row>
    <row r="50" spans="1:11" s="140" customFormat="1" ht="19.5" customHeight="1" x14ac:dyDescent="0.2">
      <c r="A50" s="335"/>
      <c r="B50" s="335"/>
      <c r="C50" s="335"/>
      <c r="D50" s="335"/>
      <c r="E50" s="335"/>
      <c r="F50" s="335"/>
      <c r="G50" s="412" t="s">
        <v>166</v>
      </c>
      <c r="H50" s="428">
        <f>SUM(H15:H49)</f>
        <v>0</v>
      </c>
      <c r="I50" s="412" t="s">
        <v>167</v>
      </c>
      <c r="J50" s="416">
        <f>SUM(J15:J49)</f>
        <v>0</v>
      </c>
      <c r="K50" s="335"/>
    </row>
    <row r="51" spans="1:11" s="140" customFormat="1" ht="11.25" x14ac:dyDescent="0.2">
      <c r="A51" s="334" t="s">
        <v>46</v>
      </c>
      <c r="B51" s="334" t="s">
        <v>332</v>
      </c>
      <c r="C51" s="335"/>
      <c r="D51" s="335"/>
      <c r="E51" s="335"/>
      <c r="F51" s="335"/>
      <c r="G51" s="413"/>
      <c r="H51" s="429"/>
      <c r="I51" s="413"/>
      <c r="J51" s="417"/>
      <c r="K51" s="335"/>
    </row>
    <row r="52" spans="1:11" s="140" customFormat="1" ht="18.75" x14ac:dyDescent="0.2">
      <c r="A52" s="303" t="s">
        <v>47</v>
      </c>
      <c r="B52" s="304" t="s">
        <v>48</v>
      </c>
      <c r="C52" s="430"/>
      <c r="D52" s="431"/>
      <c r="E52" s="335"/>
      <c r="F52" s="335"/>
      <c r="G52" s="335"/>
      <c r="H52" s="335"/>
      <c r="I52" s="335"/>
      <c r="J52" s="335"/>
      <c r="K52" s="335"/>
    </row>
    <row r="53" spans="1:11" s="140" customFormat="1" ht="11.25" x14ac:dyDescent="0.2">
      <c r="A53" s="335"/>
      <c r="B53" s="335"/>
      <c r="C53" s="335"/>
      <c r="D53" s="335"/>
      <c r="E53" s="335"/>
      <c r="F53" s="335"/>
      <c r="G53" s="335"/>
      <c r="H53" s="335"/>
      <c r="I53" s="335"/>
      <c r="J53" s="335"/>
      <c r="K53" s="335"/>
    </row>
    <row r="54" spans="1:11" s="140" customFormat="1" ht="11.25" x14ac:dyDescent="0.2">
      <c r="A54" s="400" t="s">
        <v>54</v>
      </c>
      <c r="B54" s="401"/>
      <c r="C54" s="401"/>
      <c r="D54" s="401"/>
      <c r="E54" s="401"/>
      <c r="F54" s="401"/>
      <c r="G54" s="401"/>
      <c r="H54" s="401"/>
      <c r="I54" s="401"/>
      <c r="J54" s="337"/>
      <c r="K54" s="337"/>
    </row>
    <row r="55" spans="1:11" s="114" customFormat="1" ht="11.25" x14ac:dyDescent="0.2">
      <c r="A55" s="402" t="s">
        <v>55</v>
      </c>
      <c r="B55" s="403"/>
      <c r="C55" s="403"/>
      <c r="D55" s="403"/>
      <c r="E55" s="403"/>
      <c r="F55" s="403"/>
      <c r="G55" s="403"/>
      <c r="H55" s="403"/>
      <c r="I55" s="403"/>
      <c r="J55" s="337"/>
      <c r="K55" s="337"/>
    </row>
    <row r="56" spans="1:11" s="114" customFormat="1" ht="11.25" x14ac:dyDescent="0.2">
      <c r="A56" s="402" t="s">
        <v>56</v>
      </c>
      <c r="B56" s="403"/>
      <c r="C56" s="403"/>
      <c r="D56" s="403"/>
      <c r="E56" s="403"/>
      <c r="F56" s="403"/>
      <c r="G56" s="403"/>
      <c r="H56" s="403"/>
      <c r="I56" s="403"/>
      <c r="J56" s="337"/>
      <c r="K56" s="337"/>
    </row>
    <row r="57" spans="1:11" s="114" customFormat="1" ht="11.25" x14ac:dyDescent="0.2">
      <c r="A57" s="404" t="s">
        <v>57</v>
      </c>
      <c r="B57" s="405"/>
      <c r="C57" s="405"/>
      <c r="D57" s="405"/>
      <c r="E57" s="405"/>
      <c r="F57" s="405"/>
      <c r="G57" s="405"/>
      <c r="H57" s="405"/>
      <c r="I57" s="405"/>
      <c r="J57" s="337"/>
      <c r="K57" s="337"/>
    </row>
    <row r="58" spans="1:11" s="49" customFormat="1" x14ac:dyDescent="0.25">
      <c r="A58" s="338"/>
      <c r="B58" s="302"/>
      <c r="C58" s="302"/>
      <c r="D58" s="302"/>
      <c r="E58" s="302"/>
      <c r="F58" s="302"/>
      <c r="G58" s="302"/>
      <c r="H58" s="302"/>
      <c r="I58" s="302"/>
      <c r="J58" s="337"/>
      <c r="K58" s="337"/>
    </row>
    <row r="59" spans="1:11" s="19" customFormat="1" x14ac:dyDescent="0.2">
      <c r="A59" s="404" t="s">
        <v>58</v>
      </c>
      <c r="B59" s="405"/>
      <c r="C59" s="405"/>
      <c r="D59" s="405"/>
      <c r="E59" s="405"/>
      <c r="F59" s="405"/>
      <c r="G59" s="405"/>
      <c r="H59" s="405"/>
      <c r="I59" s="405"/>
      <c r="J59" s="337"/>
      <c r="K59" s="337"/>
    </row>
    <row r="60" spans="1:11" s="19" customFormat="1" x14ac:dyDescent="0.2">
      <c r="A60" s="339"/>
      <c r="B60" s="305"/>
      <c r="C60" s="340"/>
      <c r="D60" s="340"/>
      <c r="E60" s="340"/>
      <c r="F60" s="340"/>
      <c r="G60" s="341"/>
      <c r="H60" s="341"/>
      <c r="I60" s="342"/>
      <c r="J60" s="337"/>
      <c r="K60" s="337"/>
    </row>
    <row r="61" spans="1:11" s="19" customFormat="1" x14ac:dyDescent="0.2">
      <c r="A61" s="339"/>
      <c r="B61" s="305"/>
      <c r="C61" s="340"/>
      <c r="D61" s="340"/>
      <c r="E61" s="340"/>
      <c r="F61" s="340"/>
      <c r="G61" s="341"/>
      <c r="H61" s="341"/>
      <c r="I61" s="342"/>
      <c r="J61" s="337"/>
      <c r="K61" s="337"/>
    </row>
    <row r="62" spans="1:11" s="19" customFormat="1" x14ac:dyDescent="0.2">
      <c r="A62" s="343"/>
      <c r="B62" s="306"/>
      <c r="C62" s="306"/>
      <c r="D62" s="306"/>
      <c r="E62" s="306"/>
      <c r="F62" s="306"/>
      <c r="G62" s="306"/>
      <c r="H62" s="306"/>
      <c r="I62" s="306"/>
      <c r="J62" s="306"/>
      <c r="K62" s="306"/>
    </row>
    <row r="63" spans="1:11" s="19" customFormat="1" x14ac:dyDescent="0.2">
      <c r="A63" s="344"/>
      <c r="B63" s="307" t="s">
        <v>59</v>
      </c>
      <c r="C63" s="345"/>
      <c r="D63" s="345"/>
      <c r="E63" s="346"/>
      <c r="F63" s="346"/>
      <c r="G63" s="306"/>
      <c r="H63" s="306"/>
      <c r="I63" s="306"/>
      <c r="J63" s="306"/>
      <c r="K63" s="306"/>
    </row>
    <row r="64" spans="1:11" s="19" customFormat="1" x14ac:dyDescent="0.2">
      <c r="A64" s="344"/>
      <c r="B64" s="308" t="s">
        <v>60</v>
      </c>
      <c r="C64" s="345"/>
      <c r="D64" s="345"/>
      <c r="E64" s="421" t="s">
        <v>165</v>
      </c>
      <c r="F64" s="421"/>
      <c r="G64" s="306"/>
      <c r="H64" s="306"/>
      <c r="I64" s="306"/>
      <c r="J64" s="306"/>
      <c r="K64" s="306"/>
    </row>
    <row r="65" spans="1:11" s="19" customFormat="1" x14ac:dyDescent="0.25">
      <c r="A65" s="335"/>
      <c r="B65" s="335"/>
      <c r="C65" s="335"/>
      <c r="D65" s="335"/>
      <c r="E65" s="335"/>
      <c r="F65" s="335"/>
      <c r="G65" s="335"/>
      <c r="H65" s="335"/>
      <c r="I65" s="335"/>
      <c r="J65" s="335"/>
      <c r="K65" s="335"/>
    </row>
    <row r="66" spans="1:11" s="19" customFormat="1" x14ac:dyDescent="0.25">
      <c r="A66" s="335"/>
      <c r="B66" s="335"/>
      <c r="C66" s="335"/>
      <c r="D66" s="335"/>
      <c r="E66" s="335"/>
      <c r="F66" s="335"/>
      <c r="G66" s="335"/>
      <c r="H66" s="335"/>
      <c r="I66" s="335"/>
      <c r="J66" s="335"/>
      <c r="K66" s="335"/>
    </row>
    <row r="67" spans="1:11" s="19" customFormat="1" x14ac:dyDescent="0.25">
      <c r="A67" s="335"/>
      <c r="B67" s="335"/>
      <c r="C67" s="335"/>
      <c r="D67" s="335"/>
      <c r="E67" s="335"/>
      <c r="F67" s="335"/>
      <c r="G67" s="335"/>
      <c r="H67" s="335"/>
      <c r="I67" s="335"/>
      <c r="J67" s="335"/>
      <c r="K67" s="335"/>
    </row>
    <row r="68" spans="1:11" s="19" customFormat="1" x14ac:dyDescent="0.2">
      <c r="A68" s="286"/>
      <c r="B68" s="298"/>
      <c r="C68" s="287"/>
      <c r="D68" s="287"/>
      <c r="E68" s="294"/>
      <c r="F68" s="289"/>
      <c r="G68" s="288"/>
      <c r="H68" s="290"/>
      <c r="I68" s="288"/>
      <c r="J68" s="290"/>
      <c r="K68" s="285"/>
    </row>
    <row r="69" spans="1:11" s="19" customFormat="1" x14ac:dyDescent="0.2">
      <c r="A69" s="286"/>
      <c r="B69" s="298"/>
      <c r="C69" s="287"/>
      <c r="D69" s="287"/>
      <c r="E69" s="294"/>
      <c r="F69" s="289"/>
      <c r="G69" s="288"/>
      <c r="H69" s="290"/>
      <c r="I69" s="288"/>
      <c r="J69" s="290"/>
      <c r="K69" s="285"/>
    </row>
    <row r="70" spans="1:11" s="19" customFormat="1" x14ac:dyDescent="0.2">
      <c r="A70" s="286"/>
      <c r="B70" s="298"/>
      <c r="C70" s="287"/>
      <c r="D70" s="287"/>
      <c r="E70" s="294"/>
      <c r="F70" s="289"/>
      <c r="G70" s="288"/>
      <c r="H70" s="290"/>
      <c r="I70" s="288"/>
      <c r="J70" s="290"/>
      <c r="K70" s="285"/>
    </row>
    <row r="71" spans="1:11" s="19" customFormat="1" x14ac:dyDescent="0.2">
      <c r="A71" s="286"/>
      <c r="B71" s="298"/>
      <c r="C71" s="287"/>
      <c r="D71" s="287"/>
      <c r="E71" s="294"/>
      <c r="F71" s="289"/>
      <c r="G71" s="288"/>
      <c r="H71" s="290"/>
      <c r="I71" s="288"/>
      <c r="J71" s="290"/>
      <c r="K71" s="285"/>
    </row>
    <row r="72" spans="1:11" s="19" customFormat="1" x14ac:dyDescent="0.2">
      <c r="A72" s="286"/>
      <c r="B72" s="298"/>
      <c r="C72" s="287"/>
      <c r="D72" s="287"/>
      <c r="E72" s="294"/>
      <c r="F72" s="289"/>
      <c r="G72" s="288"/>
      <c r="H72" s="290"/>
      <c r="I72" s="288"/>
      <c r="J72" s="290"/>
      <c r="K72" s="285"/>
    </row>
    <row r="73" spans="1:11" s="19" customFormat="1" x14ac:dyDescent="0.2">
      <c r="A73" s="286"/>
      <c r="B73" s="298"/>
      <c r="C73" s="287"/>
      <c r="D73" s="287"/>
      <c r="E73" s="294"/>
      <c r="F73" s="289"/>
      <c r="G73" s="288"/>
      <c r="H73" s="290"/>
      <c r="I73" s="288"/>
      <c r="J73" s="290"/>
      <c r="K73" s="285"/>
    </row>
    <row r="74" spans="1:11" s="19" customFormat="1" x14ac:dyDescent="0.2">
      <c r="A74" s="286"/>
      <c r="B74" s="298"/>
      <c r="C74" s="287"/>
      <c r="D74" s="287"/>
      <c r="E74" s="294"/>
      <c r="F74" s="289"/>
      <c r="G74" s="288"/>
      <c r="H74" s="290"/>
      <c r="I74" s="288"/>
      <c r="J74" s="290"/>
      <c r="K74" s="285"/>
    </row>
    <row r="75" spans="1:11" s="19" customFormat="1" x14ac:dyDescent="0.2">
      <c r="A75" s="286"/>
      <c r="B75" s="298"/>
      <c r="C75" s="287"/>
      <c r="D75" s="287"/>
      <c r="E75" s="294"/>
      <c r="F75" s="289"/>
      <c r="G75" s="288"/>
      <c r="H75" s="290"/>
      <c r="I75" s="288"/>
      <c r="J75" s="290"/>
      <c r="K75" s="285"/>
    </row>
    <row r="76" spans="1:11" s="19" customFormat="1" x14ac:dyDescent="0.2">
      <c r="A76" s="286"/>
      <c r="B76" s="298"/>
      <c r="C76" s="287"/>
      <c r="D76" s="287"/>
      <c r="E76" s="294"/>
      <c r="F76" s="289"/>
      <c r="G76" s="288"/>
      <c r="H76" s="290"/>
      <c r="I76" s="288"/>
      <c r="J76" s="290"/>
      <c r="K76" s="285"/>
    </row>
    <row r="77" spans="1:11" s="19" customFormat="1" x14ac:dyDescent="0.2">
      <c r="A77" s="286"/>
      <c r="B77" s="298"/>
      <c r="C77" s="287"/>
      <c r="D77" s="287"/>
      <c r="E77" s="294"/>
      <c r="F77" s="289"/>
      <c r="G77" s="288"/>
      <c r="H77" s="290"/>
      <c r="I77" s="288"/>
      <c r="J77" s="290"/>
      <c r="K77" s="285"/>
    </row>
    <row r="78" spans="1:11" s="19" customFormat="1" x14ac:dyDescent="0.2">
      <c r="A78" s="286"/>
      <c r="B78" s="298"/>
      <c r="C78" s="287"/>
      <c r="D78" s="287"/>
      <c r="E78" s="294"/>
      <c r="F78" s="289"/>
      <c r="G78" s="288"/>
      <c r="H78" s="290"/>
      <c r="I78" s="288"/>
      <c r="J78" s="290"/>
      <c r="K78" s="285"/>
    </row>
    <row r="79" spans="1:11" s="19" customFormat="1" x14ac:dyDescent="0.2">
      <c r="A79" s="286"/>
      <c r="B79" s="298"/>
      <c r="C79" s="287"/>
      <c r="D79" s="287"/>
      <c r="E79" s="294"/>
      <c r="F79" s="289"/>
      <c r="G79" s="288"/>
      <c r="H79" s="290"/>
      <c r="I79" s="288"/>
      <c r="J79" s="290"/>
      <c r="K79" s="285"/>
    </row>
    <row r="80" spans="1:11" s="19" customFormat="1" x14ac:dyDescent="0.2">
      <c r="A80" s="286"/>
      <c r="B80" s="298"/>
      <c r="C80" s="287"/>
      <c r="D80" s="287"/>
      <c r="E80" s="294"/>
      <c r="F80" s="289"/>
      <c r="G80" s="288"/>
      <c r="H80" s="290"/>
      <c r="I80" s="288"/>
      <c r="J80" s="290"/>
      <c r="K80" s="285"/>
    </row>
    <row r="81" spans="1:11" s="19" customFormat="1" x14ac:dyDescent="0.2">
      <c r="A81" s="286"/>
      <c r="B81" s="298"/>
      <c r="C81" s="287"/>
      <c r="D81" s="287"/>
      <c r="E81" s="294"/>
      <c r="F81" s="289"/>
      <c r="G81" s="288"/>
      <c r="H81" s="290"/>
      <c r="I81" s="288"/>
      <c r="J81" s="290"/>
      <c r="K81" s="285"/>
    </row>
    <row r="82" spans="1:11" s="19" customFormat="1" x14ac:dyDescent="0.2">
      <c r="A82" s="286"/>
      <c r="B82" s="298"/>
      <c r="C82" s="287"/>
      <c r="D82" s="287"/>
      <c r="E82" s="294"/>
      <c r="F82" s="289"/>
      <c r="G82" s="288"/>
      <c r="H82" s="290"/>
      <c r="I82" s="288"/>
      <c r="J82" s="290"/>
    </row>
    <row r="83" spans="1:11" s="19" customFormat="1" x14ac:dyDescent="0.2">
      <c r="A83" s="286"/>
      <c r="B83" s="298"/>
      <c r="C83" s="287"/>
      <c r="D83" s="287"/>
      <c r="E83" s="294"/>
      <c r="F83" s="289"/>
      <c r="G83" s="288"/>
      <c r="H83" s="290"/>
      <c r="I83" s="288"/>
      <c r="J83" s="290"/>
    </row>
    <row r="84" spans="1:11" s="19" customFormat="1" x14ac:dyDescent="0.2">
      <c r="A84" s="286"/>
      <c r="B84" s="298"/>
      <c r="C84" s="287"/>
      <c r="D84" s="287"/>
      <c r="E84" s="294"/>
      <c r="F84" s="289"/>
      <c r="G84" s="288"/>
      <c r="H84" s="290"/>
      <c r="I84" s="288"/>
      <c r="J84" s="290"/>
    </row>
    <row r="85" spans="1:11" s="19" customFormat="1" x14ac:dyDescent="0.2">
      <c r="A85" s="286"/>
      <c r="B85" s="298"/>
      <c r="C85" s="287"/>
      <c r="D85" s="287"/>
      <c r="E85" s="294"/>
      <c r="F85" s="289"/>
      <c r="G85" s="288"/>
      <c r="H85" s="290"/>
      <c r="I85" s="288"/>
      <c r="J85" s="290"/>
    </row>
    <row r="86" spans="1:11" s="19" customFormat="1" x14ac:dyDescent="0.2">
      <c r="A86" s="286"/>
      <c r="B86" s="298"/>
      <c r="C86" s="287"/>
      <c r="D86" s="287"/>
      <c r="E86" s="294"/>
      <c r="F86" s="289"/>
      <c r="G86" s="288"/>
      <c r="H86" s="290"/>
      <c r="I86" s="288"/>
      <c r="J86" s="290"/>
    </row>
    <row r="87" spans="1:11" s="19" customFormat="1" x14ac:dyDescent="0.2">
      <c r="A87" s="286"/>
      <c r="B87" s="298"/>
      <c r="C87" s="287"/>
      <c r="D87" s="287"/>
      <c r="E87" s="294"/>
      <c r="F87" s="289"/>
      <c r="G87" s="288"/>
      <c r="H87" s="290"/>
      <c r="I87" s="288"/>
      <c r="J87" s="290"/>
    </row>
    <row r="88" spans="1:11" s="19" customFormat="1" x14ac:dyDescent="0.2">
      <c r="A88" s="286"/>
      <c r="B88" s="298"/>
      <c r="C88" s="287"/>
      <c r="D88" s="287"/>
      <c r="E88" s="294"/>
      <c r="F88" s="289"/>
      <c r="G88" s="288"/>
      <c r="H88" s="290"/>
      <c r="I88" s="288"/>
      <c r="J88" s="290"/>
    </row>
    <row r="89" spans="1:11" s="19" customFormat="1" x14ac:dyDescent="0.2">
      <c r="A89" s="286"/>
      <c r="B89" s="298"/>
      <c r="C89" s="287"/>
      <c r="D89" s="287"/>
      <c r="E89" s="294"/>
      <c r="F89" s="289"/>
      <c r="G89" s="288"/>
      <c r="H89" s="290"/>
      <c r="I89" s="288"/>
      <c r="J89" s="290"/>
    </row>
    <row r="90" spans="1:11" s="19" customFormat="1" x14ac:dyDescent="0.2">
      <c r="A90" s="286"/>
      <c r="B90" s="298"/>
      <c r="C90" s="287"/>
      <c r="D90" s="287"/>
      <c r="E90" s="294"/>
      <c r="F90" s="289"/>
      <c r="G90" s="288"/>
      <c r="H90" s="290"/>
      <c r="I90" s="288"/>
      <c r="J90" s="290"/>
    </row>
    <row r="91" spans="1:11" s="19" customFormat="1" x14ac:dyDescent="0.2">
      <c r="A91" s="286"/>
      <c r="B91" s="298"/>
      <c r="C91" s="287"/>
      <c r="D91" s="287"/>
      <c r="E91" s="294"/>
      <c r="F91" s="289"/>
      <c r="G91" s="288"/>
      <c r="H91" s="290"/>
      <c r="I91" s="288"/>
      <c r="J91" s="290"/>
    </row>
    <row r="92" spans="1:11" s="19" customFormat="1" x14ac:dyDescent="0.2">
      <c r="A92" s="286"/>
      <c r="B92" s="298"/>
      <c r="C92" s="287"/>
      <c r="D92" s="287"/>
      <c r="E92" s="294"/>
      <c r="F92" s="289"/>
      <c r="G92" s="288"/>
      <c r="H92" s="290"/>
      <c r="I92" s="288"/>
      <c r="J92" s="290"/>
    </row>
    <row r="93" spans="1:11" s="19" customFormat="1" x14ac:dyDescent="0.2">
      <c r="A93" s="286"/>
      <c r="B93" s="298"/>
      <c r="C93" s="287"/>
      <c r="D93" s="287"/>
      <c r="E93" s="294"/>
      <c r="F93" s="289"/>
      <c r="G93" s="288"/>
      <c r="H93" s="290"/>
      <c r="I93" s="288"/>
      <c r="J93" s="290"/>
    </row>
    <row r="94" spans="1:11" s="19" customFormat="1" ht="17.25" x14ac:dyDescent="0.25">
      <c r="A94" s="291"/>
      <c r="B94" s="299"/>
      <c r="C94" s="292"/>
      <c r="D94" s="292"/>
      <c r="E94" s="292"/>
      <c r="F94" s="292"/>
      <c r="G94" s="292"/>
      <c r="H94" s="293"/>
      <c r="I94" s="292"/>
      <c r="J94" s="293"/>
    </row>
    <row r="95" spans="1:11" s="19" customFormat="1" x14ac:dyDescent="0.2">
      <c r="A95" s="286"/>
      <c r="B95" s="298"/>
      <c r="C95" s="287"/>
      <c r="D95" s="287"/>
      <c r="E95" s="294"/>
      <c r="F95" s="289"/>
      <c r="G95" s="288"/>
      <c r="H95" s="290"/>
      <c r="I95" s="288"/>
      <c r="J95" s="290"/>
    </row>
    <row r="96" spans="1:11" s="19" customFormat="1" x14ac:dyDescent="0.2">
      <c r="A96" s="286"/>
      <c r="B96" s="298"/>
      <c r="C96" s="287"/>
      <c r="D96" s="287"/>
      <c r="E96" s="294"/>
      <c r="F96" s="289"/>
      <c r="G96" s="288"/>
      <c r="H96" s="290"/>
      <c r="I96" s="288"/>
      <c r="J96" s="290"/>
    </row>
    <row r="97" spans="1:10" s="19" customFormat="1" x14ac:dyDescent="0.2">
      <c r="A97" s="286"/>
      <c r="B97" s="298"/>
      <c r="C97" s="287"/>
      <c r="D97" s="287"/>
      <c r="E97" s="294"/>
      <c r="F97" s="289"/>
      <c r="G97" s="288"/>
      <c r="H97" s="290"/>
      <c r="I97" s="288"/>
      <c r="J97" s="290"/>
    </row>
    <row r="98" spans="1:10" s="19" customFormat="1" x14ac:dyDescent="0.2">
      <c r="A98" s="286"/>
      <c r="B98" s="298"/>
      <c r="C98" s="287"/>
      <c r="D98" s="287"/>
      <c r="E98" s="294"/>
      <c r="F98" s="289"/>
      <c r="G98" s="288"/>
      <c r="H98" s="290"/>
      <c r="I98" s="288"/>
      <c r="J98" s="290"/>
    </row>
    <row r="99" spans="1:10" s="19" customFormat="1" x14ac:dyDescent="0.2">
      <c r="A99" s="286"/>
      <c r="B99" s="298"/>
      <c r="C99" s="287"/>
      <c r="D99" s="287"/>
      <c r="E99" s="294"/>
      <c r="F99" s="289"/>
      <c r="G99" s="288"/>
      <c r="H99" s="290"/>
      <c r="I99" s="288"/>
      <c r="J99" s="290"/>
    </row>
    <row r="100" spans="1:10" s="19" customFormat="1" x14ac:dyDescent="0.2">
      <c r="A100" s="286"/>
      <c r="B100" s="298"/>
      <c r="C100" s="287"/>
      <c r="D100" s="287"/>
      <c r="E100" s="294"/>
      <c r="F100" s="289"/>
      <c r="G100" s="288"/>
      <c r="H100" s="290"/>
      <c r="I100" s="288"/>
      <c r="J100" s="290"/>
    </row>
    <row r="101" spans="1:10" s="19" customFormat="1" x14ac:dyDescent="0.2">
      <c r="A101" s="286"/>
      <c r="B101" s="298"/>
      <c r="C101" s="287"/>
      <c r="D101" s="287"/>
      <c r="E101" s="294"/>
      <c r="F101" s="289"/>
      <c r="G101" s="288"/>
      <c r="H101" s="290"/>
      <c r="I101" s="288"/>
      <c r="J101" s="290"/>
    </row>
    <row r="102" spans="1:10" s="19" customFormat="1" x14ac:dyDescent="0.2">
      <c r="A102" s="286"/>
      <c r="B102" s="298"/>
      <c r="C102" s="287"/>
      <c r="D102" s="287"/>
      <c r="E102" s="294"/>
      <c r="F102" s="289"/>
      <c r="G102" s="288"/>
      <c r="H102" s="290"/>
      <c r="I102" s="288"/>
      <c r="J102" s="290"/>
    </row>
    <row r="103" spans="1:10" s="19" customFormat="1" x14ac:dyDescent="0.2">
      <c r="A103" s="286"/>
      <c r="B103" s="298"/>
      <c r="C103" s="287"/>
      <c r="D103" s="287"/>
      <c r="E103" s="294"/>
      <c r="F103" s="289"/>
      <c r="G103" s="288"/>
      <c r="H103" s="290"/>
      <c r="I103" s="288"/>
      <c r="J103" s="290"/>
    </row>
    <row r="104" spans="1:10" s="19" customFormat="1" x14ac:dyDescent="0.2">
      <c r="A104" s="286"/>
      <c r="B104" s="298"/>
      <c r="C104" s="287"/>
      <c r="D104" s="287"/>
      <c r="E104" s="294"/>
      <c r="F104" s="289"/>
      <c r="G104" s="288"/>
      <c r="H104" s="290"/>
      <c r="I104" s="288"/>
      <c r="J104" s="290"/>
    </row>
    <row r="105" spans="1:10" s="19" customFormat="1" x14ac:dyDescent="0.2">
      <c r="A105" s="286"/>
      <c r="B105" s="298"/>
      <c r="C105" s="287"/>
      <c r="D105" s="287"/>
      <c r="E105" s="294"/>
      <c r="F105" s="289"/>
      <c r="G105" s="288"/>
      <c r="H105" s="290"/>
      <c r="I105" s="288"/>
      <c r="J105" s="290"/>
    </row>
    <row r="106" spans="1:10" s="19" customFormat="1" x14ac:dyDescent="0.2">
      <c r="A106" s="286"/>
      <c r="B106" s="298"/>
      <c r="C106" s="287"/>
      <c r="D106" s="287"/>
      <c r="E106" s="294"/>
      <c r="F106" s="289"/>
      <c r="G106" s="288"/>
      <c r="H106" s="290"/>
      <c r="I106" s="288"/>
      <c r="J106" s="290"/>
    </row>
    <row r="107" spans="1:10" s="19" customFormat="1" x14ac:dyDescent="0.2">
      <c r="A107" s="286"/>
      <c r="B107" s="298"/>
      <c r="C107" s="287"/>
      <c r="D107" s="287"/>
      <c r="E107" s="294"/>
      <c r="F107" s="289"/>
      <c r="G107" s="288"/>
      <c r="H107" s="290"/>
      <c r="I107" s="288"/>
      <c r="J107" s="290"/>
    </row>
    <row r="108" spans="1:10" s="19" customFormat="1" x14ac:dyDescent="0.2">
      <c r="A108" s="286"/>
      <c r="B108" s="298"/>
      <c r="C108" s="287"/>
      <c r="D108" s="287"/>
      <c r="E108" s="294"/>
      <c r="F108" s="289"/>
      <c r="G108" s="288"/>
      <c r="H108" s="290"/>
      <c r="I108" s="288"/>
      <c r="J108" s="290"/>
    </row>
    <row r="109" spans="1:10" s="19" customFormat="1" x14ac:dyDescent="0.2">
      <c r="A109" s="286"/>
      <c r="B109" s="298"/>
      <c r="C109" s="287"/>
      <c r="D109" s="287"/>
      <c r="E109" s="294"/>
      <c r="F109" s="289"/>
      <c r="G109" s="288"/>
      <c r="H109" s="290"/>
      <c r="I109" s="288"/>
      <c r="J109" s="290"/>
    </row>
    <row r="110" spans="1:10" s="19" customFormat="1" x14ac:dyDescent="0.2">
      <c r="A110" s="286"/>
      <c r="B110" s="298"/>
      <c r="C110" s="287"/>
      <c r="D110" s="287"/>
      <c r="E110" s="294"/>
      <c r="F110" s="289"/>
      <c r="G110" s="288"/>
      <c r="H110" s="290"/>
      <c r="I110" s="288"/>
      <c r="J110" s="290"/>
    </row>
    <row r="111" spans="1:10" s="19" customFormat="1" x14ac:dyDescent="0.2">
      <c r="A111" s="286"/>
      <c r="B111" s="298"/>
      <c r="C111" s="287"/>
      <c r="D111" s="287"/>
      <c r="E111" s="294"/>
      <c r="F111" s="289"/>
      <c r="G111" s="288"/>
      <c r="H111" s="290"/>
      <c r="I111" s="288"/>
      <c r="J111" s="290"/>
    </row>
    <row r="112" spans="1:10" s="19" customFormat="1" x14ac:dyDescent="0.2">
      <c r="A112" s="286"/>
      <c r="B112" s="298"/>
      <c r="C112" s="287"/>
      <c r="D112" s="287"/>
      <c r="E112" s="294"/>
      <c r="F112" s="289"/>
      <c r="G112" s="288"/>
      <c r="H112" s="290"/>
      <c r="I112" s="288"/>
      <c r="J112" s="290"/>
    </row>
    <row r="113" spans="1:10" s="19" customFormat="1" x14ac:dyDescent="0.2">
      <c r="A113" s="286"/>
      <c r="B113" s="298"/>
      <c r="C113" s="287"/>
      <c r="D113" s="287"/>
      <c r="E113" s="294"/>
      <c r="F113" s="289"/>
      <c r="G113" s="288"/>
      <c r="H113" s="290"/>
      <c r="I113" s="288"/>
      <c r="J113" s="290"/>
    </row>
    <row r="114" spans="1:10" s="19" customFormat="1" x14ac:dyDescent="0.2">
      <c r="A114" s="286"/>
      <c r="B114" s="298"/>
      <c r="C114" s="287"/>
      <c r="D114" s="287"/>
      <c r="E114" s="294"/>
      <c r="F114" s="289"/>
      <c r="G114" s="288"/>
      <c r="H114" s="290"/>
      <c r="I114" s="288"/>
      <c r="J114" s="290"/>
    </row>
    <row r="115" spans="1:10" s="19" customFormat="1" x14ac:dyDescent="0.2">
      <c r="A115" s="286"/>
      <c r="B115" s="298"/>
      <c r="C115" s="287"/>
      <c r="D115" s="287"/>
      <c r="E115" s="294"/>
      <c r="F115" s="289"/>
      <c r="G115" s="288"/>
      <c r="H115" s="290"/>
      <c r="I115" s="288"/>
      <c r="J115" s="290"/>
    </row>
    <row r="116" spans="1:10" s="19" customFormat="1" x14ac:dyDescent="0.2">
      <c r="A116" s="286"/>
      <c r="B116" s="298"/>
      <c r="C116" s="287"/>
      <c r="D116" s="287"/>
      <c r="E116" s="294"/>
      <c r="F116" s="289"/>
      <c r="G116" s="288"/>
      <c r="H116" s="290"/>
      <c r="I116" s="288"/>
      <c r="J116" s="290"/>
    </row>
    <row r="117" spans="1:10" s="19" customFormat="1" x14ac:dyDescent="0.2">
      <c r="A117" s="286"/>
      <c r="B117" s="298"/>
      <c r="C117" s="287"/>
      <c r="D117" s="287"/>
      <c r="E117" s="294"/>
      <c r="F117" s="289"/>
      <c r="G117" s="288"/>
      <c r="H117" s="290"/>
      <c r="I117" s="288"/>
      <c r="J117" s="290"/>
    </row>
    <row r="118" spans="1:10" s="19" customFormat="1" x14ac:dyDescent="0.2">
      <c r="A118" s="286"/>
      <c r="B118" s="298"/>
      <c r="C118" s="287"/>
      <c r="D118" s="287"/>
      <c r="E118" s="294"/>
      <c r="F118" s="289"/>
      <c r="G118" s="288"/>
      <c r="H118" s="290"/>
      <c r="I118" s="288"/>
      <c r="J118" s="290"/>
    </row>
    <row r="119" spans="1:10" s="19" customFormat="1" x14ac:dyDescent="0.2">
      <c r="A119" s="286"/>
      <c r="B119" s="298"/>
      <c r="C119" s="287"/>
      <c r="D119" s="287"/>
      <c r="E119" s="294"/>
      <c r="F119" s="289"/>
      <c r="G119" s="288"/>
      <c r="H119" s="290"/>
      <c r="I119" s="288"/>
      <c r="J119" s="290"/>
    </row>
    <row r="120" spans="1:10" s="19" customFormat="1" x14ac:dyDescent="0.2">
      <c r="A120" s="286"/>
      <c r="B120" s="298"/>
      <c r="C120" s="287"/>
      <c r="D120" s="287"/>
      <c r="E120" s="294"/>
      <c r="F120" s="289"/>
      <c r="G120" s="288"/>
      <c r="H120" s="290"/>
      <c r="I120" s="288"/>
      <c r="J120" s="290"/>
    </row>
    <row r="121" spans="1:10" s="19" customFormat="1" x14ac:dyDescent="0.2">
      <c r="A121" s="286"/>
      <c r="B121" s="298"/>
      <c r="C121" s="287"/>
      <c r="D121" s="287"/>
      <c r="E121" s="294"/>
      <c r="F121" s="289"/>
      <c r="G121" s="288"/>
      <c r="H121" s="290"/>
      <c r="I121" s="288"/>
      <c r="J121" s="290"/>
    </row>
    <row r="122" spans="1:10" s="19" customFormat="1" x14ac:dyDescent="0.2">
      <c r="A122" s="286"/>
      <c r="B122" s="298"/>
      <c r="C122" s="287"/>
      <c r="D122" s="287"/>
      <c r="E122" s="294"/>
      <c r="F122" s="289"/>
      <c r="G122" s="288"/>
      <c r="H122" s="290"/>
      <c r="I122" s="288"/>
      <c r="J122" s="290"/>
    </row>
    <row r="123" spans="1:10" s="19" customFormat="1" x14ac:dyDescent="0.2">
      <c r="A123" s="286"/>
      <c r="B123" s="298"/>
      <c r="C123" s="287"/>
      <c r="D123" s="287"/>
      <c r="E123" s="294"/>
      <c r="F123" s="289"/>
      <c r="G123" s="288"/>
      <c r="H123" s="290"/>
      <c r="I123" s="288"/>
      <c r="J123" s="290"/>
    </row>
    <row r="124" spans="1:10" s="19" customFormat="1" x14ac:dyDescent="0.2">
      <c r="A124" s="286"/>
      <c r="B124" s="298"/>
      <c r="C124" s="287"/>
      <c r="D124" s="287"/>
      <c r="E124" s="294"/>
      <c r="F124" s="289"/>
      <c r="G124" s="288"/>
      <c r="H124" s="290"/>
      <c r="I124" s="288"/>
      <c r="J124" s="290"/>
    </row>
    <row r="125" spans="1:10" s="19" customFormat="1" x14ac:dyDescent="0.2">
      <c r="A125" s="286"/>
      <c r="B125" s="298"/>
      <c r="C125" s="287"/>
      <c r="D125" s="287"/>
      <c r="E125" s="294"/>
      <c r="F125" s="289"/>
      <c r="G125" s="288"/>
      <c r="H125" s="290"/>
      <c r="I125" s="288"/>
      <c r="J125" s="290"/>
    </row>
    <row r="126" spans="1:10" s="19" customFormat="1" x14ac:dyDescent="0.2">
      <c r="A126" s="286"/>
      <c r="B126" s="298"/>
      <c r="C126" s="287"/>
      <c r="D126" s="287"/>
      <c r="E126" s="294"/>
      <c r="F126" s="289"/>
      <c r="G126" s="288"/>
      <c r="H126" s="290"/>
      <c r="I126" s="288"/>
      <c r="J126" s="290"/>
    </row>
    <row r="127" spans="1:10" s="19" customFormat="1" x14ac:dyDescent="0.2">
      <c r="A127" s="286"/>
      <c r="B127" s="298"/>
      <c r="C127" s="287"/>
      <c r="D127" s="287"/>
      <c r="E127" s="294"/>
      <c r="F127" s="289"/>
      <c r="G127" s="288"/>
      <c r="H127" s="290"/>
      <c r="I127" s="288"/>
      <c r="J127" s="290"/>
    </row>
    <row r="128" spans="1:10" s="19" customFormat="1" x14ac:dyDescent="0.2">
      <c r="A128" s="286"/>
      <c r="B128" s="298"/>
      <c r="C128" s="287"/>
      <c r="D128" s="287"/>
      <c r="E128" s="294"/>
      <c r="F128" s="289"/>
      <c r="G128" s="288"/>
      <c r="H128" s="290"/>
      <c r="I128" s="288"/>
      <c r="J128" s="290"/>
    </row>
    <row r="129" spans="1:10" s="19" customFormat="1" x14ac:dyDescent="0.2">
      <c r="A129" s="286"/>
      <c r="B129" s="298"/>
      <c r="C129" s="287"/>
      <c r="D129" s="287"/>
      <c r="E129" s="294"/>
      <c r="F129" s="289"/>
      <c r="G129" s="288"/>
      <c r="H129" s="290"/>
      <c r="I129" s="288"/>
      <c r="J129" s="290"/>
    </row>
    <row r="130" spans="1:10" s="19" customFormat="1" x14ac:dyDescent="0.2">
      <c r="A130" s="286"/>
      <c r="B130" s="298"/>
      <c r="C130" s="287"/>
      <c r="D130" s="287"/>
      <c r="E130" s="294"/>
      <c r="F130" s="289"/>
      <c r="G130" s="288"/>
      <c r="H130" s="290"/>
      <c r="I130" s="288"/>
      <c r="J130" s="290"/>
    </row>
    <row r="131" spans="1:10" s="19" customFormat="1" x14ac:dyDescent="0.2">
      <c r="A131" s="286"/>
      <c r="B131" s="298"/>
      <c r="C131" s="287"/>
      <c r="D131" s="287"/>
      <c r="E131" s="294"/>
      <c r="F131" s="289"/>
      <c r="G131" s="288"/>
      <c r="H131" s="290"/>
      <c r="I131" s="288"/>
      <c r="J131" s="290"/>
    </row>
    <row r="132" spans="1:10" s="19" customFormat="1" x14ac:dyDescent="0.2">
      <c r="A132" s="286"/>
      <c r="B132" s="298"/>
      <c r="C132" s="287"/>
      <c r="D132" s="287"/>
      <c r="E132" s="294"/>
      <c r="F132" s="289"/>
      <c r="G132" s="288"/>
      <c r="H132" s="290"/>
      <c r="I132" s="288"/>
      <c r="J132" s="290"/>
    </row>
    <row r="133" spans="1:10" s="19" customFormat="1" x14ac:dyDescent="0.2">
      <c r="A133" s="286"/>
      <c r="B133" s="298"/>
      <c r="C133" s="287"/>
      <c r="D133" s="287"/>
      <c r="E133" s="294"/>
      <c r="F133" s="289"/>
      <c r="G133" s="288"/>
      <c r="H133" s="290"/>
      <c r="I133" s="288"/>
      <c r="J133" s="290"/>
    </row>
    <row r="134" spans="1:10" s="19" customFormat="1" x14ac:dyDescent="0.2">
      <c r="A134" s="286"/>
      <c r="B134" s="298"/>
      <c r="C134" s="287"/>
      <c r="D134" s="287"/>
      <c r="E134" s="294"/>
      <c r="F134" s="289"/>
      <c r="G134" s="288"/>
      <c r="H134" s="290"/>
      <c r="I134" s="288"/>
      <c r="J134" s="290"/>
    </row>
    <row r="135" spans="1:10" s="19" customFormat="1" x14ac:dyDescent="0.2">
      <c r="A135" s="286"/>
      <c r="B135" s="298"/>
      <c r="C135" s="287"/>
      <c r="D135" s="287"/>
      <c r="E135" s="294"/>
      <c r="F135" s="289"/>
      <c r="G135" s="288"/>
      <c r="H135" s="290"/>
      <c r="I135" s="288"/>
      <c r="J135" s="290"/>
    </row>
    <row r="136" spans="1:10" s="19" customFormat="1" x14ac:dyDescent="0.2">
      <c r="A136" s="286"/>
      <c r="B136" s="298"/>
      <c r="C136" s="287"/>
      <c r="D136" s="287"/>
      <c r="E136" s="294"/>
      <c r="F136" s="289"/>
      <c r="G136" s="288"/>
      <c r="H136" s="290"/>
      <c r="I136" s="288"/>
      <c r="J136" s="290"/>
    </row>
    <row r="137" spans="1:10" s="19" customFormat="1" x14ac:dyDescent="0.2">
      <c r="A137" s="286"/>
      <c r="B137" s="298"/>
      <c r="C137" s="287"/>
      <c r="D137" s="287"/>
      <c r="E137" s="294"/>
      <c r="F137" s="289"/>
      <c r="G137" s="288"/>
      <c r="H137" s="290"/>
      <c r="I137" s="288"/>
      <c r="J137" s="290"/>
    </row>
    <row r="138" spans="1:10" s="19" customFormat="1" x14ac:dyDescent="0.2">
      <c r="A138" s="286"/>
      <c r="B138" s="298"/>
      <c r="C138" s="287"/>
      <c r="D138" s="287"/>
      <c r="E138" s="294"/>
      <c r="F138" s="289"/>
      <c r="G138" s="288"/>
      <c r="H138" s="290"/>
      <c r="I138" s="288"/>
      <c r="J138" s="290"/>
    </row>
    <row r="139" spans="1:10" s="19" customFormat="1" x14ac:dyDescent="0.2">
      <c r="A139" s="286"/>
      <c r="B139" s="298"/>
      <c r="C139" s="287"/>
      <c r="D139" s="287"/>
      <c r="E139" s="294"/>
      <c r="F139" s="289"/>
      <c r="G139" s="288"/>
      <c r="H139" s="290"/>
      <c r="I139" s="288"/>
      <c r="J139" s="290"/>
    </row>
    <row r="140" spans="1:10" s="19" customFormat="1" ht="17.25" x14ac:dyDescent="0.25">
      <c r="A140" s="291"/>
      <c r="B140" s="299"/>
      <c r="C140" s="292"/>
      <c r="D140" s="292"/>
      <c r="E140" s="292"/>
      <c r="F140" s="292"/>
      <c r="G140" s="292"/>
      <c r="H140" s="293"/>
      <c r="I140" s="292"/>
      <c r="J140" s="293"/>
    </row>
    <row r="141" spans="1:10" s="19" customFormat="1" x14ac:dyDescent="0.2">
      <c r="A141" s="286"/>
      <c r="B141" s="298"/>
      <c r="C141" s="287"/>
      <c r="D141" s="287"/>
      <c r="E141" s="294"/>
      <c r="F141" s="289"/>
      <c r="G141" s="288"/>
      <c r="H141" s="290"/>
      <c r="I141" s="288"/>
      <c r="J141" s="290"/>
    </row>
    <row r="142" spans="1:10" s="19" customFormat="1" x14ac:dyDescent="0.2">
      <c r="A142" s="286"/>
      <c r="B142" s="298"/>
      <c r="C142" s="287"/>
      <c r="D142" s="287"/>
      <c r="E142" s="294"/>
      <c r="F142" s="289"/>
      <c r="G142" s="288"/>
      <c r="H142" s="290"/>
      <c r="I142" s="288"/>
      <c r="J142" s="290"/>
    </row>
    <row r="143" spans="1:10" s="19" customFormat="1" x14ac:dyDescent="0.2">
      <c r="A143" s="286"/>
      <c r="B143" s="298"/>
      <c r="C143" s="287"/>
      <c r="D143" s="287"/>
      <c r="E143" s="294"/>
      <c r="F143" s="289"/>
      <c r="G143" s="288"/>
      <c r="H143" s="290"/>
      <c r="I143" s="288"/>
      <c r="J143" s="290"/>
    </row>
    <row r="144" spans="1:10" s="19" customFormat="1" x14ac:dyDescent="0.2">
      <c r="A144" s="286"/>
      <c r="B144" s="298"/>
      <c r="C144" s="287"/>
      <c r="D144" s="287"/>
      <c r="E144" s="294"/>
      <c r="F144" s="289"/>
      <c r="G144" s="288"/>
      <c r="H144" s="290"/>
      <c r="I144" s="288"/>
      <c r="J144" s="290"/>
    </row>
    <row r="145" spans="1:10" s="19" customFormat="1" x14ac:dyDescent="0.2">
      <c r="A145" s="286"/>
      <c r="B145" s="298"/>
      <c r="C145" s="287"/>
      <c r="D145" s="287"/>
      <c r="E145" s="294"/>
      <c r="F145" s="289"/>
      <c r="G145" s="288"/>
      <c r="H145" s="290"/>
      <c r="I145" s="288"/>
      <c r="J145" s="290"/>
    </row>
    <row r="146" spans="1:10" s="19" customFormat="1" x14ac:dyDescent="0.2">
      <c r="A146" s="286"/>
      <c r="B146" s="298"/>
      <c r="C146" s="287"/>
      <c r="D146" s="287"/>
      <c r="E146" s="294"/>
      <c r="F146" s="289"/>
      <c r="G146" s="288"/>
      <c r="H146" s="290"/>
      <c r="I146" s="288"/>
      <c r="J146" s="290"/>
    </row>
    <row r="147" spans="1:10" s="19" customFormat="1" x14ac:dyDescent="0.2">
      <c r="A147" s="286"/>
      <c r="B147" s="298"/>
      <c r="C147" s="287"/>
      <c r="D147" s="287"/>
      <c r="E147" s="294"/>
      <c r="F147" s="289"/>
      <c r="G147" s="288"/>
      <c r="H147" s="290"/>
      <c r="I147" s="288"/>
      <c r="J147" s="290"/>
    </row>
    <row r="148" spans="1:10" s="19" customFormat="1" x14ac:dyDescent="0.2">
      <c r="A148" s="286"/>
      <c r="B148" s="298"/>
      <c r="C148" s="287"/>
      <c r="D148" s="287"/>
      <c r="E148" s="294"/>
      <c r="F148" s="289"/>
      <c r="G148" s="288"/>
      <c r="H148" s="290"/>
      <c r="I148" s="288"/>
      <c r="J148" s="290"/>
    </row>
    <row r="149" spans="1:10" s="19" customFormat="1" x14ac:dyDescent="0.2">
      <c r="A149" s="286"/>
      <c r="B149" s="298"/>
      <c r="C149" s="287"/>
      <c r="D149" s="287"/>
      <c r="E149" s="294"/>
      <c r="F149" s="289"/>
      <c r="G149" s="288"/>
      <c r="H149" s="290"/>
      <c r="I149" s="288"/>
      <c r="J149" s="290"/>
    </row>
    <row r="150" spans="1:10" s="19" customFormat="1" x14ac:dyDescent="0.2">
      <c r="A150" s="286"/>
      <c r="B150" s="298"/>
      <c r="C150" s="287"/>
      <c r="D150" s="287"/>
      <c r="E150" s="294"/>
      <c r="F150" s="289"/>
      <c r="G150" s="288"/>
      <c r="H150" s="290"/>
      <c r="I150" s="288"/>
      <c r="J150" s="290"/>
    </row>
    <row r="151" spans="1:10" s="19" customFormat="1" x14ac:dyDescent="0.2">
      <c r="A151" s="286"/>
      <c r="B151" s="298"/>
      <c r="C151" s="287"/>
      <c r="D151" s="287"/>
      <c r="E151" s="294"/>
      <c r="F151" s="289"/>
      <c r="G151" s="288"/>
      <c r="H151" s="290"/>
      <c r="I151" s="288"/>
      <c r="J151" s="290"/>
    </row>
    <row r="152" spans="1:10" s="19" customFormat="1" x14ac:dyDescent="0.2">
      <c r="A152" s="286"/>
      <c r="B152" s="298"/>
      <c r="C152" s="287"/>
      <c r="D152" s="287"/>
      <c r="E152" s="294"/>
      <c r="F152" s="289"/>
      <c r="G152" s="288"/>
      <c r="H152" s="290"/>
      <c r="I152" s="288"/>
      <c r="J152" s="290"/>
    </row>
    <row r="153" spans="1:10" s="19" customFormat="1" x14ac:dyDescent="0.2">
      <c r="A153" s="286"/>
      <c r="B153" s="298"/>
      <c r="C153" s="287"/>
      <c r="D153" s="287"/>
      <c r="E153" s="294"/>
      <c r="F153" s="289"/>
      <c r="G153" s="288"/>
      <c r="H153" s="290"/>
      <c r="I153" s="288"/>
      <c r="J153" s="290"/>
    </row>
    <row r="154" spans="1:10" s="19" customFormat="1" x14ac:dyDescent="0.2">
      <c r="A154" s="286"/>
      <c r="B154" s="298"/>
      <c r="C154" s="287"/>
      <c r="D154" s="287"/>
      <c r="E154" s="294"/>
      <c r="F154" s="289"/>
      <c r="G154" s="288"/>
      <c r="H154" s="290"/>
      <c r="I154" s="288"/>
      <c r="J154" s="290"/>
    </row>
    <row r="155" spans="1:10" s="19" customFormat="1" x14ac:dyDescent="0.2">
      <c r="A155" s="286"/>
      <c r="B155" s="298"/>
      <c r="C155" s="287"/>
      <c r="D155" s="287"/>
      <c r="E155" s="294"/>
      <c r="F155" s="289"/>
      <c r="G155" s="288"/>
      <c r="H155" s="290"/>
      <c r="I155" s="288"/>
      <c r="J155" s="290"/>
    </row>
    <row r="156" spans="1:10" s="19" customFormat="1" x14ac:dyDescent="0.2">
      <c r="A156" s="286"/>
      <c r="B156" s="298"/>
      <c r="C156" s="287"/>
      <c r="D156" s="287"/>
      <c r="E156" s="294"/>
      <c r="F156" s="289"/>
      <c r="G156" s="288"/>
      <c r="H156" s="290"/>
      <c r="I156" s="288"/>
      <c r="J156" s="290"/>
    </row>
    <row r="157" spans="1:10" s="19" customFormat="1" x14ac:dyDescent="0.2">
      <c r="A157" s="286"/>
      <c r="B157" s="298"/>
      <c r="C157" s="287"/>
      <c r="D157" s="287"/>
      <c r="E157" s="294"/>
      <c r="F157" s="289"/>
      <c r="G157" s="288"/>
      <c r="H157" s="290"/>
      <c r="I157" s="288"/>
      <c r="J157" s="290"/>
    </row>
    <row r="158" spans="1:10" s="19" customFormat="1" x14ac:dyDescent="0.2">
      <c r="A158" s="286"/>
      <c r="B158" s="298"/>
      <c r="C158" s="287"/>
      <c r="D158" s="287"/>
      <c r="E158" s="294"/>
      <c r="F158" s="289"/>
      <c r="G158" s="288"/>
      <c r="H158" s="290"/>
      <c r="I158" s="288"/>
      <c r="J158" s="290"/>
    </row>
    <row r="159" spans="1:10" s="19" customFormat="1" x14ac:dyDescent="0.2">
      <c r="A159" s="286"/>
      <c r="B159" s="298"/>
      <c r="C159" s="287"/>
      <c r="D159" s="287"/>
      <c r="E159" s="294"/>
      <c r="F159" s="289"/>
      <c r="G159" s="288"/>
      <c r="H159" s="290"/>
      <c r="I159" s="288"/>
      <c r="J159" s="290"/>
    </row>
    <row r="160" spans="1:10" s="19" customFormat="1" x14ac:dyDescent="0.2">
      <c r="A160" s="286"/>
      <c r="B160" s="298"/>
      <c r="C160" s="287"/>
      <c r="D160" s="287"/>
      <c r="E160" s="294"/>
      <c r="F160" s="289"/>
      <c r="G160" s="288"/>
      <c r="H160" s="290"/>
      <c r="I160" s="288"/>
      <c r="J160" s="290"/>
    </row>
    <row r="161" spans="1:10" s="19" customFormat="1" x14ac:dyDescent="0.2">
      <c r="A161" s="286"/>
      <c r="B161" s="298"/>
      <c r="C161" s="287"/>
      <c r="D161" s="287"/>
      <c r="E161" s="294"/>
      <c r="F161" s="289"/>
      <c r="G161" s="288"/>
      <c r="H161" s="290"/>
      <c r="I161" s="288"/>
      <c r="J161" s="290"/>
    </row>
    <row r="162" spans="1:10" s="19" customFormat="1" x14ac:dyDescent="0.2">
      <c r="A162" s="286"/>
      <c r="B162" s="298"/>
      <c r="C162" s="287"/>
      <c r="D162" s="287"/>
      <c r="E162" s="294"/>
      <c r="F162" s="289"/>
      <c r="G162" s="288"/>
      <c r="H162" s="290"/>
      <c r="I162" s="288"/>
      <c r="J162" s="290"/>
    </row>
    <row r="163" spans="1:10" s="19" customFormat="1" x14ac:dyDescent="0.2">
      <c r="A163" s="286"/>
      <c r="B163" s="298"/>
      <c r="C163" s="287"/>
      <c r="D163" s="287"/>
      <c r="E163" s="294"/>
      <c r="F163" s="289"/>
      <c r="G163" s="288"/>
      <c r="H163" s="290"/>
      <c r="I163" s="288"/>
      <c r="J163" s="290"/>
    </row>
    <row r="164" spans="1:10" s="19" customFormat="1" x14ac:dyDescent="0.2">
      <c r="A164" s="286"/>
      <c r="B164" s="298"/>
      <c r="C164" s="287"/>
      <c r="D164" s="287"/>
      <c r="E164" s="294"/>
      <c r="F164" s="289"/>
      <c r="G164" s="288"/>
      <c r="H164" s="290"/>
      <c r="I164" s="288"/>
      <c r="J164" s="290"/>
    </row>
    <row r="165" spans="1:10" s="19" customFormat="1" x14ac:dyDescent="0.2">
      <c r="A165" s="286"/>
      <c r="B165" s="298"/>
      <c r="C165" s="287"/>
      <c r="D165" s="287"/>
      <c r="E165" s="294"/>
      <c r="F165" s="289"/>
      <c r="G165" s="288"/>
      <c r="H165" s="290"/>
      <c r="I165" s="288"/>
      <c r="J165" s="290"/>
    </row>
    <row r="166" spans="1:10" s="19" customFormat="1" x14ac:dyDescent="0.2">
      <c r="A166" s="286"/>
      <c r="B166" s="298"/>
      <c r="C166" s="287"/>
      <c r="D166" s="287"/>
      <c r="E166" s="294"/>
      <c r="F166" s="289"/>
      <c r="G166" s="288"/>
      <c r="H166" s="290"/>
      <c r="I166" s="288"/>
      <c r="J166" s="290"/>
    </row>
    <row r="167" spans="1:10" s="19" customFormat="1" x14ac:dyDescent="0.2">
      <c r="A167" s="286"/>
      <c r="B167" s="298"/>
      <c r="C167" s="287"/>
      <c r="D167" s="287"/>
      <c r="E167" s="294"/>
      <c r="F167" s="289"/>
      <c r="G167" s="288"/>
      <c r="H167" s="290"/>
      <c r="I167" s="288"/>
      <c r="J167" s="290"/>
    </row>
    <row r="168" spans="1:10" s="19" customFormat="1" x14ac:dyDescent="0.2">
      <c r="A168" s="286"/>
      <c r="B168" s="298"/>
      <c r="C168" s="287"/>
      <c r="D168" s="287"/>
      <c r="E168" s="294"/>
      <c r="F168" s="289"/>
      <c r="G168" s="288"/>
      <c r="H168" s="290"/>
      <c r="I168" s="288"/>
      <c r="J168" s="290"/>
    </row>
    <row r="169" spans="1:10" s="19" customFormat="1" x14ac:dyDescent="0.2">
      <c r="A169" s="286"/>
      <c r="B169" s="298"/>
      <c r="C169" s="287"/>
      <c r="D169" s="287"/>
      <c r="E169" s="294"/>
      <c r="F169" s="289"/>
      <c r="G169" s="288"/>
      <c r="H169" s="290"/>
      <c r="I169" s="288"/>
      <c r="J169" s="290"/>
    </row>
    <row r="170" spans="1:10" s="19" customFormat="1" x14ac:dyDescent="0.2">
      <c r="A170" s="286"/>
      <c r="B170" s="298"/>
      <c r="C170" s="287"/>
      <c r="D170" s="287"/>
      <c r="E170" s="294"/>
      <c r="F170" s="289"/>
      <c r="G170" s="288"/>
      <c r="H170" s="290"/>
      <c r="I170" s="288"/>
      <c r="J170" s="290"/>
    </row>
    <row r="171" spans="1:10" s="19" customFormat="1" x14ac:dyDescent="0.2">
      <c r="A171" s="286"/>
      <c r="B171" s="298"/>
      <c r="C171" s="287"/>
      <c r="D171" s="287"/>
      <c r="E171" s="294"/>
      <c r="F171" s="289"/>
      <c r="G171" s="288"/>
      <c r="H171" s="290"/>
      <c r="I171" s="288"/>
      <c r="J171" s="290"/>
    </row>
    <row r="172" spans="1:10" s="19" customFormat="1" x14ac:dyDescent="0.2">
      <c r="A172" s="286"/>
      <c r="B172" s="298"/>
      <c r="C172" s="287"/>
      <c r="D172" s="287"/>
      <c r="E172" s="294"/>
      <c r="F172" s="289"/>
      <c r="G172" s="288"/>
      <c r="H172" s="290"/>
      <c r="I172" s="288"/>
      <c r="J172" s="290"/>
    </row>
    <row r="173" spans="1:10" s="19" customFormat="1" x14ac:dyDescent="0.2">
      <c r="A173" s="286"/>
      <c r="B173" s="298"/>
      <c r="C173" s="287"/>
      <c r="D173" s="287"/>
      <c r="E173" s="294"/>
      <c r="F173" s="289"/>
      <c r="G173" s="288"/>
      <c r="H173" s="290"/>
      <c r="I173" s="288"/>
      <c r="J173" s="290"/>
    </row>
    <row r="174" spans="1:10" s="19" customFormat="1" x14ac:dyDescent="0.2">
      <c r="A174" s="286"/>
      <c r="B174" s="298"/>
      <c r="C174" s="287"/>
      <c r="D174" s="287"/>
      <c r="E174" s="294"/>
      <c r="F174" s="289"/>
      <c r="G174" s="288"/>
      <c r="H174" s="290"/>
      <c r="I174" s="288"/>
      <c r="J174" s="290"/>
    </row>
    <row r="175" spans="1:10" s="19" customFormat="1" x14ac:dyDescent="0.2">
      <c r="A175" s="286"/>
      <c r="B175" s="298"/>
      <c r="C175" s="287"/>
      <c r="D175" s="287"/>
      <c r="E175" s="294"/>
      <c r="F175" s="289"/>
      <c r="G175" s="288"/>
      <c r="H175" s="290"/>
      <c r="I175" s="288"/>
      <c r="J175" s="290"/>
    </row>
    <row r="176" spans="1:10" s="19" customFormat="1" x14ac:dyDescent="0.2">
      <c r="A176" s="286"/>
      <c r="B176" s="298"/>
      <c r="C176" s="287"/>
      <c r="D176" s="287"/>
      <c r="E176" s="294"/>
      <c r="F176" s="289"/>
      <c r="G176" s="288"/>
      <c r="H176" s="290"/>
      <c r="I176" s="288"/>
      <c r="J176" s="290"/>
    </row>
    <row r="177" spans="1:10" s="19" customFormat="1" x14ac:dyDescent="0.2">
      <c r="A177" s="286"/>
      <c r="B177" s="298"/>
      <c r="C177" s="287"/>
      <c r="D177" s="287"/>
      <c r="E177" s="294"/>
      <c r="F177" s="289"/>
      <c r="G177" s="288"/>
      <c r="H177" s="290"/>
      <c r="I177" s="288"/>
      <c r="J177" s="290"/>
    </row>
    <row r="178" spans="1:10" s="19" customFormat="1" x14ac:dyDescent="0.2">
      <c r="A178" s="286"/>
      <c r="B178" s="298"/>
      <c r="C178" s="287"/>
      <c r="D178" s="287"/>
      <c r="E178" s="294"/>
      <c r="F178" s="289"/>
      <c r="G178" s="288"/>
      <c r="H178" s="290"/>
      <c r="I178" s="288"/>
      <c r="J178" s="290"/>
    </row>
    <row r="179" spans="1:10" s="19" customFormat="1" x14ac:dyDescent="0.2">
      <c r="A179" s="286"/>
      <c r="B179" s="298"/>
      <c r="C179" s="287"/>
      <c r="D179" s="287"/>
      <c r="E179" s="294"/>
      <c r="F179" s="289"/>
      <c r="G179" s="288"/>
      <c r="H179" s="290"/>
      <c r="I179" s="288"/>
      <c r="J179" s="290"/>
    </row>
    <row r="180" spans="1:10" s="19" customFormat="1" x14ac:dyDescent="0.2">
      <c r="A180" s="286"/>
      <c r="B180" s="298"/>
      <c r="C180" s="287"/>
      <c r="D180" s="287"/>
      <c r="E180" s="294"/>
      <c r="F180" s="289"/>
      <c r="G180" s="288"/>
      <c r="H180" s="290"/>
      <c r="I180" s="288"/>
      <c r="J180" s="290"/>
    </row>
    <row r="181" spans="1:10" s="19" customFormat="1" x14ac:dyDescent="0.2">
      <c r="A181" s="286"/>
      <c r="B181" s="298"/>
      <c r="C181" s="287"/>
      <c r="D181" s="287"/>
      <c r="E181" s="294"/>
      <c r="F181" s="289"/>
      <c r="G181" s="288"/>
      <c r="H181" s="290"/>
      <c r="I181" s="288"/>
      <c r="J181" s="290"/>
    </row>
    <row r="182" spans="1:10" s="19" customFormat="1" x14ac:dyDescent="0.2">
      <c r="A182" s="286"/>
      <c r="B182" s="298"/>
      <c r="C182" s="287"/>
      <c r="D182" s="287"/>
      <c r="E182" s="294"/>
      <c r="F182" s="289"/>
      <c r="G182" s="288"/>
      <c r="H182" s="290"/>
      <c r="I182" s="288"/>
      <c r="J182" s="290"/>
    </row>
    <row r="183" spans="1:10" s="19" customFormat="1" x14ac:dyDescent="0.2">
      <c r="A183" s="286"/>
      <c r="B183" s="298"/>
      <c r="C183" s="287"/>
      <c r="D183" s="287"/>
      <c r="E183" s="294"/>
      <c r="F183" s="289"/>
      <c r="G183" s="288"/>
      <c r="H183" s="290"/>
      <c r="I183" s="288"/>
      <c r="J183" s="290"/>
    </row>
    <row r="184" spans="1:10" s="19" customFormat="1" x14ac:dyDescent="0.2">
      <c r="A184" s="286"/>
      <c r="B184" s="298"/>
      <c r="C184" s="287"/>
      <c r="D184" s="287"/>
      <c r="E184" s="294"/>
      <c r="F184" s="289"/>
      <c r="G184" s="288"/>
      <c r="H184" s="290"/>
      <c r="I184" s="288"/>
      <c r="J184" s="290"/>
    </row>
    <row r="185" spans="1:10" s="19" customFormat="1" x14ac:dyDescent="0.2">
      <c r="A185" s="286"/>
      <c r="B185" s="298"/>
      <c r="C185" s="287"/>
      <c r="D185" s="287"/>
      <c r="E185" s="294"/>
      <c r="F185" s="289"/>
      <c r="G185" s="288"/>
      <c r="H185" s="290"/>
      <c r="I185" s="288"/>
      <c r="J185" s="290"/>
    </row>
    <row r="186" spans="1:10" s="19" customFormat="1" ht="17.25" x14ac:dyDescent="0.25">
      <c r="A186" s="291"/>
      <c r="B186" s="299"/>
      <c r="C186" s="292"/>
      <c r="D186" s="292"/>
      <c r="E186" s="292"/>
      <c r="F186" s="292"/>
      <c r="G186" s="292"/>
      <c r="H186" s="293"/>
      <c r="I186" s="292"/>
      <c r="J186" s="293"/>
    </row>
    <row r="187" spans="1:10" s="19" customFormat="1" x14ac:dyDescent="0.2">
      <c r="A187" s="286"/>
      <c r="B187" s="298"/>
      <c r="C187" s="287"/>
      <c r="D187" s="287"/>
      <c r="E187" s="294"/>
      <c r="F187" s="289"/>
      <c r="G187" s="288"/>
      <c r="H187" s="290"/>
      <c r="I187" s="288"/>
      <c r="J187" s="290"/>
    </row>
    <row r="188" spans="1:10" s="19" customFormat="1" x14ac:dyDescent="0.2">
      <c r="A188" s="286"/>
      <c r="B188" s="298"/>
      <c r="C188" s="287"/>
      <c r="D188" s="287"/>
      <c r="E188" s="294"/>
      <c r="F188" s="289"/>
      <c r="G188" s="288"/>
      <c r="H188" s="290"/>
      <c r="I188" s="288"/>
      <c r="J188" s="290"/>
    </row>
    <row r="189" spans="1:10" s="19" customFormat="1" x14ac:dyDescent="0.2">
      <c r="A189" s="286"/>
      <c r="B189" s="298"/>
      <c r="C189" s="287"/>
      <c r="D189" s="287"/>
      <c r="E189" s="294"/>
      <c r="F189" s="289"/>
      <c r="G189" s="288"/>
      <c r="H189" s="290"/>
      <c r="I189" s="288"/>
      <c r="J189" s="290"/>
    </row>
    <row r="190" spans="1:10" s="19" customFormat="1" x14ac:dyDescent="0.2">
      <c r="A190" s="286"/>
      <c r="B190" s="298"/>
      <c r="C190" s="287"/>
      <c r="D190" s="287"/>
      <c r="E190" s="294"/>
      <c r="F190" s="289"/>
      <c r="G190" s="288"/>
      <c r="H190" s="290"/>
      <c r="I190" s="288"/>
      <c r="J190" s="290"/>
    </row>
    <row r="191" spans="1:10" s="19" customFormat="1" x14ac:dyDescent="0.2">
      <c r="A191" s="286"/>
      <c r="B191" s="298"/>
      <c r="C191" s="287"/>
      <c r="D191" s="287"/>
      <c r="E191" s="294"/>
      <c r="F191" s="289"/>
      <c r="G191" s="288"/>
      <c r="H191" s="290"/>
      <c r="I191" s="288"/>
      <c r="J191" s="290"/>
    </row>
    <row r="192" spans="1:10" s="19" customFormat="1" x14ac:dyDescent="0.2">
      <c r="A192" s="286"/>
      <c r="B192" s="298"/>
      <c r="C192" s="287"/>
      <c r="D192" s="287"/>
      <c r="E192" s="294"/>
      <c r="F192" s="289"/>
      <c r="G192" s="288"/>
      <c r="H192" s="290"/>
      <c r="I192" s="288"/>
      <c r="J192" s="290"/>
    </row>
    <row r="193" spans="1:10" s="19" customFormat="1" x14ac:dyDescent="0.2">
      <c r="A193" s="286"/>
      <c r="B193" s="298"/>
      <c r="C193" s="287"/>
      <c r="D193" s="287"/>
      <c r="E193" s="294"/>
      <c r="F193" s="289"/>
      <c r="G193" s="288"/>
      <c r="H193" s="290"/>
      <c r="I193" s="288"/>
      <c r="J193" s="290"/>
    </row>
    <row r="194" spans="1:10" s="19" customFormat="1" x14ac:dyDescent="0.2">
      <c r="A194" s="286"/>
      <c r="B194" s="298"/>
      <c r="C194" s="287"/>
      <c r="D194" s="287"/>
      <c r="E194" s="294"/>
      <c r="F194" s="289"/>
      <c r="G194" s="288"/>
      <c r="H194" s="290"/>
      <c r="I194" s="288"/>
      <c r="J194" s="290"/>
    </row>
    <row r="195" spans="1:10" s="19" customFormat="1" x14ac:dyDescent="0.2">
      <c r="A195" s="286"/>
      <c r="B195" s="298"/>
      <c r="C195" s="287"/>
      <c r="D195" s="287"/>
      <c r="E195" s="294"/>
      <c r="F195" s="289"/>
      <c r="G195" s="288"/>
      <c r="H195" s="290"/>
      <c r="I195" s="288"/>
      <c r="J195" s="290"/>
    </row>
    <row r="196" spans="1:10" s="19" customFormat="1" x14ac:dyDescent="0.2">
      <c r="A196" s="286"/>
      <c r="B196" s="298"/>
      <c r="C196" s="287"/>
      <c r="D196" s="287"/>
      <c r="E196" s="294"/>
      <c r="F196" s="289"/>
      <c r="G196" s="288"/>
      <c r="H196" s="290"/>
      <c r="I196" s="288"/>
      <c r="J196" s="290"/>
    </row>
    <row r="197" spans="1:10" s="19" customFormat="1" x14ac:dyDescent="0.2">
      <c r="A197" s="286"/>
      <c r="B197" s="298"/>
      <c r="C197" s="287"/>
      <c r="D197" s="287"/>
      <c r="E197" s="294"/>
      <c r="F197" s="289"/>
      <c r="G197" s="288"/>
      <c r="H197" s="290"/>
      <c r="I197" s="288"/>
      <c r="J197" s="290"/>
    </row>
    <row r="198" spans="1:10" s="19" customFormat="1" x14ac:dyDescent="0.2">
      <c r="A198" s="286"/>
      <c r="B198" s="298"/>
      <c r="C198" s="287"/>
      <c r="D198" s="287"/>
      <c r="E198" s="294"/>
      <c r="F198" s="289"/>
      <c r="G198" s="288"/>
      <c r="H198" s="290"/>
      <c r="I198" s="288"/>
      <c r="J198" s="290"/>
    </row>
    <row r="199" spans="1:10" s="19" customFormat="1" x14ac:dyDescent="0.2">
      <c r="A199" s="286"/>
      <c r="B199" s="298"/>
      <c r="C199" s="287"/>
      <c r="D199" s="287"/>
      <c r="E199" s="294"/>
      <c r="F199" s="289"/>
      <c r="G199" s="288"/>
      <c r="H199" s="290"/>
      <c r="I199" s="288"/>
      <c r="J199" s="290"/>
    </row>
    <row r="200" spans="1:10" s="19" customFormat="1" x14ac:dyDescent="0.2">
      <c r="A200" s="286"/>
      <c r="B200" s="298"/>
      <c r="C200" s="287"/>
      <c r="D200" s="287"/>
      <c r="E200" s="294"/>
      <c r="F200" s="289"/>
      <c r="G200" s="288"/>
      <c r="H200" s="290"/>
      <c r="I200" s="288"/>
      <c r="J200" s="290"/>
    </row>
    <row r="201" spans="1:10" s="19" customFormat="1" x14ac:dyDescent="0.2">
      <c r="A201" s="286"/>
      <c r="B201" s="298"/>
      <c r="C201" s="287"/>
      <c r="D201" s="287"/>
      <c r="E201" s="294"/>
      <c r="F201" s="289"/>
      <c r="G201" s="288"/>
      <c r="H201" s="290"/>
      <c r="I201" s="288"/>
      <c r="J201" s="290"/>
    </row>
    <row r="202" spans="1:10" s="19" customFormat="1" x14ac:dyDescent="0.2">
      <c r="A202" s="286"/>
      <c r="B202" s="298"/>
      <c r="C202" s="287"/>
      <c r="D202" s="287"/>
      <c r="E202" s="294"/>
      <c r="F202" s="289"/>
      <c r="G202" s="288"/>
      <c r="H202" s="290"/>
      <c r="I202" s="288"/>
      <c r="J202" s="290"/>
    </row>
    <row r="203" spans="1:10" s="19" customFormat="1" x14ac:dyDescent="0.2">
      <c r="A203" s="286"/>
      <c r="B203" s="298"/>
      <c r="C203" s="287"/>
      <c r="D203" s="287"/>
      <c r="E203" s="294"/>
      <c r="F203" s="289"/>
      <c r="G203" s="288"/>
      <c r="H203" s="290"/>
      <c r="I203" s="288"/>
      <c r="J203" s="290"/>
    </row>
    <row r="204" spans="1:10" s="19" customFormat="1" x14ac:dyDescent="0.2">
      <c r="A204" s="286"/>
      <c r="B204" s="298"/>
      <c r="C204" s="287"/>
      <c r="D204" s="287"/>
      <c r="E204" s="294"/>
      <c r="F204" s="289"/>
      <c r="G204" s="288"/>
      <c r="H204" s="290"/>
      <c r="I204" s="288"/>
      <c r="J204" s="290"/>
    </row>
    <row r="205" spans="1:10" s="19" customFormat="1" x14ac:dyDescent="0.2">
      <c r="A205" s="286"/>
      <c r="B205" s="298"/>
      <c r="C205" s="287"/>
      <c r="D205" s="287"/>
      <c r="E205" s="294"/>
      <c r="F205" s="289"/>
      <c r="G205" s="288"/>
      <c r="H205" s="290"/>
      <c r="I205" s="288"/>
      <c r="J205" s="290"/>
    </row>
    <row r="206" spans="1:10" s="19" customFormat="1" x14ac:dyDescent="0.2">
      <c r="A206" s="286"/>
      <c r="B206" s="298"/>
      <c r="C206" s="287"/>
      <c r="D206" s="287"/>
      <c r="E206" s="294"/>
      <c r="F206" s="289"/>
      <c r="G206" s="288"/>
      <c r="H206" s="290"/>
      <c r="I206" s="288"/>
      <c r="J206" s="290"/>
    </row>
    <row r="207" spans="1:10" s="19" customFormat="1" x14ac:dyDescent="0.2">
      <c r="A207" s="286"/>
      <c r="B207" s="298"/>
      <c r="C207" s="287"/>
      <c r="D207" s="287"/>
      <c r="E207" s="294"/>
      <c r="F207" s="289"/>
      <c r="G207" s="288"/>
      <c r="H207" s="290"/>
      <c r="I207" s="288"/>
      <c r="J207" s="290"/>
    </row>
    <row r="208" spans="1:10" s="19" customFormat="1" x14ac:dyDescent="0.2">
      <c r="A208" s="286"/>
      <c r="B208" s="298"/>
      <c r="C208" s="287"/>
      <c r="D208" s="287"/>
      <c r="E208" s="294"/>
      <c r="F208" s="289"/>
      <c r="G208" s="288"/>
      <c r="H208" s="290"/>
      <c r="I208" s="288"/>
      <c r="J208" s="290"/>
    </row>
    <row r="209" spans="1:10" s="19" customFormat="1" x14ac:dyDescent="0.2">
      <c r="A209" s="286"/>
      <c r="B209" s="298"/>
      <c r="C209" s="287"/>
      <c r="D209" s="287"/>
      <c r="E209" s="294"/>
      <c r="F209" s="289"/>
      <c r="G209" s="288"/>
      <c r="H209" s="290"/>
      <c r="I209" s="288"/>
      <c r="J209" s="290"/>
    </row>
    <row r="210" spans="1:10" s="19" customFormat="1" x14ac:dyDescent="0.2">
      <c r="A210" s="286"/>
      <c r="B210" s="298"/>
      <c r="C210" s="287"/>
      <c r="D210" s="287"/>
      <c r="E210" s="294"/>
      <c r="F210" s="289"/>
      <c r="G210" s="288"/>
      <c r="H210" s="290"/>
      <c r="I210" s="288"/>
      <c r="J210" s="290"/>
    </row>
    <row r="211" spans="1:10" s="19" customFormat="1" x14ac:dyDescent="0.2">
      <c r="A211" s="286"/>
      <c r="B211" s="298"/>
      <c r="C211" s="287"/>
      <c r="D211" s="287"/>
      <c r="E211" s="294"/>
      <c r="F211" s="289"/>
      <c r="G211" s="288"/>
      <c r="H211" s="290"/>
      <c r="I211" s="288"/>
      <c r="J211" s="290"/>
    </row>
    <row r="212" spans="1:10" s="19" customFormat="1" x14ac:dyDescent="0.2">
      <c r="A212" s="286"/>
      <c r="B212" s="298"/>
      <c r="C212" s="287"/>
      <c r="D212" s="287"/>
      <c r="E212" s="294"/>
      <c r="F212" s="289"/>
      <c r="G212" s="288"/>
      <c r="H212" s="290"/>
      <c r="I212" s="288"/>
      <c r="J212" s="290"/>
    </row>
    <row r="213" spans="1:10" s="19" customFormat="1" x14ac:dyDescent="0.2">
      <c r="A213" s="286"/>
      <c r="B213" s="298"/>
      <c r="C213" s="287"/>
      <c r="D213" s="287"/>
      <c r="E213" s="294"/>
      <c r="F213" s="289"/>
      <c r="G213" s="288"/>
      <c r="H213" s="290"/>
      <c r="I213" s="288"/>
      <c r="J213" s="290"/>
    </row>
    <row r="214" spans="1:10" s="19" customFormat="1" x14ac:dyDescent="0.2">
      <c r="A214" s="286"/>
      <c r="B214" s="298"/>
      <c r="C214" s="287"/>
      <c r="D214" s="287"/>
      <c r="E214" s="294"/>
      <c r="F214" s="289"/>
      <c r="G214" s="288"/>
      <c r="H214" s="290"/>
      <c r="I214" s="288"/>
      <c r="J214" s="290"/>
    </row>
    <row r="215" spans="1:10" s="19" customFormat="1" x14ac:dyDescent="0.2">
      <c r="A215" s="286"/>
      <c r="B215" s="298"/>
      <c r="C215" s="287"/>
      <c r="D215" s="287"/>
      <c r="E215" s="294"/>
      <c r="F215" s="289"/>
      <c r="G215" s="288"/>
      <c r="H215" s="290"/>
      <c r="I215" s="288"/>
      <c r="J215" s="290"/>
    </row>
    <row r="216" spans="1:10" s="19" customFormat="1" x14ac:dyDescent="0.2">
      <c r="A216" s="286"/>
      <c r="B216" s="298"/>
      <c r="C216" s="287"/>
      <c r="D216" s="287"/>
      <c r="E216" s="294"/>
      <c r="F216" s="289"/>
      <c r="G216" s="288"/>
      <c r="H216" s="290"/>
      <c r="I216" s="288"/>
      <c r="J216" s="290"/>
    </row>
    <row r="217" spans="1:10" s="19" customFormat="1" x14ac:dyDescent="0.2">
      <c r="A217" s="286"/>
      <c r="B217" s="298"/>
      <c r="C217" s="287"/>
      <c r="D217" s="287"/>
      <c r="E217" s="294"/>
      <c r="F217" s="289"/>
      <c r="G217" s="288"/>
      <c r="H217" s="290"/>
      <c r="I217" s="288"/>
      <c r="J217" s="290"/>
    </row>
    <row r="218" spans="1:10" s="19" customFormat="1" x14ac:dyDescent="0.2">
      <c r="A218" s="286"/>
      <c r="B218" s="298"/>
      <c r="C218" s="287"/>
      <c r="D218" s="287"/>
      <c r="E218" s="294"/>
      <c r="F218" s="289"/>
      <c r="G218" s="288"/>
      <c r="H218" s="290"/>
      <c r="I218" s="288"/>
      <c r="J218" s="290"/>
    </row>
    <row r="219" spans="1:10" s="19" customFormat="1" x14ac:dyDescent="0.2">
      <c r="A219" s="286"/>
      <c r="B219" s="298"/>
      <c r="C219" s="287"/>
      <c r="D219" s="287"/>
      <c r="E219" s="294"/>
      <c r="F219" s="289"/>
      <c r="G219" s="288"/>
      <c r="H219" s="290"/>
      <c r="I219" s="288"/>
      <c r="J219" s="290"/>
    </row>
    <row r="220" spans="1:10" s="19" customFormat="1" x14ac:dyDescent="0.2">
      <c r="A220" s="286"/>
      <c r="B220" s="298"/>
      <c r="C220" s="287"/>
      <c r="D220" s="287"/>
      <c r="E220" s="294"/>
      <c r="F220" s="289"/>
      <c r="G220" s="288"/>
      <c r="H220" s="290"/>
      <c r="I220" s="288"/>
      <c r="J220" s="290"/>
    </row>
    <row r="221" spans="1:10" s="19" customFormat="1" x14ac:dyDescent="0.2">
      <c r="A221" s="286"/>
      <c r="B221" s="298"/>
      <c r="C221" s="287"/>
      <c r="D221" s="287"/>
      <c r="E221" s="294"/>
      <c r="F221" s="289"/>
      <c r="G221" s="288"/>
      <c r="H221" s="290"/>
      <c r="I221" s="288"/>
      <c r="J221" s="290"/>
    </row>
    <row r="222" spans="1:10" s="19" customFormat="1" x14ac:dyDescent="0.2">
      <c r="A222" s="286"/>
      <c r="B222" s="298"/>
      <c r="C222" s="287"/>
      <c r="D222" s="287"/>
      <c r="E222" s="294"/>
      <c r="F222" s="289"/>
      <c r="G222" s="288"/>
      <c r="H222" s="290"/>
      <c r="I222" s="288"/>
      <c r="J222" s="290"/>
    </row>
    <row r="223" spans="1:10" s="19" customFormat="1" x14ac:dyDescent="0.2">
      <c r="A223" s="286"/>
      <c r="B223" s="298"/>
      <c r="C223" s="287"/>
      <c r="D223" s="287"/>
      <c r="E223" s="294"/>
      <c r="F223" s="289"/>
      <c r="G223" s="288"/>
      <c r="H223" s="290"/>
      <c r="I223" s="288"/>
      <c r="J223" s="290"/>
    </row>
    <row r="224" spans="1:10" s="19" customFormat="1" x14ac:dyDescent="0.2">
      <c r="A224" s="286"/>
      <c r="B224" s="298"/>
      <c r="C224" s="287"/>
      <c r="D224" s="287"/>
      <c r="E224" s="294"/>
      <c r="F224" s="289"/>
      <c r="G224" s="288"/>
      <c r="H224" s="290"/>
      <c r="I224" s="288"/>
      <c r="J224" s="290"/>
    </row>
    <row r="225" spans="1:10" s="19" customFormat="1" x14ac:dyDescent="0.2">
      <c r="A225" s="286"/>
      <c r="B225" s="298"/>
      <c r="C225" s="287"/>
      <c r="D225" s="287"/>
      <c r="E225" s="294"/>
      <c r="F225" s="289"/>
      <c r="G225" s="288"/>
      <c r="H225" s="290"/>
      <c r="I225" s="288"/>
      <c r="J225" s="290"/>
    </row>
    <row r="226" spans="1:10" s="19" customFormat="1" x14ac:dyDescent="0.2">
      <c r="A226" s="286"/>
      <c r="B226" s="298"/>
      <c r="C226" s="287"/>
      <c r="D226" s="287"/>
      <c r="E226" s="294"/>
      <c r="F226" s="289"/>
      <c r="G226" s="288"/>
      <c r="H226" s="290"/>
      <c r="I226" s="288"/>
      <c r="J226" s="290"/>
    </row>
    <row r="227" spans="1:10" s="19" customFormat="1" x14ac:dyDescent="0.2">
      <c r="A227" s="286"/>
      <c r="B227" s="298"/>
      <c r="C227" s="287"/>
      <c r="D227" s="287"/>
      <c r="E227" s="294"/>
      <c r="F227" s="289"/>
      <c r="G227" s="288"/>
      <c r="H227" s="290"/>
      <c r="I227" s="288"/>
      <c r="J227" s="290"/>
    </row>
    <row r="228" spans="1:10" s="19" customFormat="1" x14ac:dyDescent="0.2">
      <c r="A228" s="286"/>
      <c r="B228" s="298"/>
      <c r="C228" s="287"/>
      <c r="D228" s="287"/>
      <c r="E228" s="294"/>
      <c r="F228" s="289"/>
      <c r="G228" s="288"/>
      <c r="H228" s="290"/>
      <c r="I228" s="288"/>
      <c r="J228" s="290"/>
    </row>
    <row r="229" spans="1:10" s="19" customFormat="1" x14ac:dyDescent="0.2">
      <c r="A229" s="286"/>
      <c r="B229" s="298"/>
      <c r="C229" s="287"/>
      <c r="D229" s="287"/>
      <c r="E229" s="294"/>
      <c r="F229" s="289"/>
      <c r="G229" s="288"/>
      <c r="H229" s="290"/>
      <c r="I229" s="288"/>
      <c r="J229" s="290"/>
    </row>
    <row r="230" spans="1:10" s="19" customFormat="1" x14ac:dyDescent="0.2">
      <c r="A230" s="286"/>
      <c r="B230" s="298"/>
      <c r="C230" s="287"/>
      <c r="D230" s="287"/>
      <c r="E230" s="294"/>
      <c r="F230" s="289"/>
      <c r="G230" s="288"/>
      <c r="H230" s="290"/>
      <c r="I230" s="288"/>
      <c r="J230" s="290"/>
    </row>
    <row r="231" spans="1:10" s="19" customFormat="1" x14ac:dyDescent="0.2">
      <c r="A231" s="286"/>
      <c r="B231" s="298"/>
      <c r="C231" s="287"/>
      <c r="D231" s="287"/>
      <c r="E231" s="294"/>
      <c r="F231" s="289"/>
      <c r="G231" s="288"/>
      <c r="H231" s="290"/>
      <c r="I231" s="288"/>
      <c r="J231" s="290"/>
    </row>
    <row r="232" spans="1:10" s="19" customFormat="1" ht="17.25" x14ac:dyDescent="0.25">
      <c r="A232" s="291"/>
      <c r="B232" s="299"/>
      <c r="C232" s="292"/>
      <c r="D232" s="292"/>
      <c r="E232" s="292"/>
      <c r="F232" s="292"/>
      <c r="G232" s="292"/>
      <c r="H232" s="293"/>
      <c r="I232" s="292"/>
      <c r="J232" s="293"/>
    </row>
    <row r="233" spans="1:10" s="19" customFormat="1" x14ac:dyDescent="0.2">
      <c r="A233" s="286"/>
      <c r="B233" s="298"/>
      <c r="C233" s="287"/>
      <c r="D233" s="287"/>
      <c r="E233" s="294"/>
      <c r="F233" s="289"/>
      <c r="G233" s="288"/>
      <c r="H233" s="290"/>
      <c r="I233" s="288"/>
      <c r="J233" s="290"/>
    </row>
    <row r="234" spans="1:10" s="19" customFormat="1" x14ac:dyDescent="0.2">
      <c r="A234" s="286"/>
      <c r="B234" s="298"/>
      <c r="C234" s="287"/>
      <c r="D234" s="287"/>
      <c r="E234" s="294"/>
      <c r="F234" s="289"/>
      <c r="G234" s="288"/>
      <c r="H234" s="290"/>
      <c r="I234" s="288"/>
      <c r="J234" s="290"/>
    </row>
    <row r="235" spans="1:10" s="19" customFormat="1" x14ac:dyDescent="0.2">
      <c r="A235" s="286"/>
      <c r="B235" s="298"/>
      <c r="C235" s="287"/>
      <c r="D235" s="287"/>
      <c r="E235" s="294"/>
      <c r="F235" s="289"/>
      <c r="G235" s="288"/>
      <c r="H235" s="290"/>
      <c r="I235" s="288"/>
      <c r="J235" s="290"/>
    </row>
    <row r="236" spans="1:10" s="19" customFormat="1" x14ac:dyDescent="0.2">
      <c r="A236" s="286"/>
      <c r="B236" s="298"/>
      <c r="C236" s="287"/>
      <c r="D236" s="287"/>
      <c r="E236" s="294"/>
      <c r="F236" s="289"/>
      <c r="G236" s="288"/>
      <c r="H236" s="290"/>
      <c r="I236" s="288"/>
      <c r="J236" s="290"/>
    </row>
    <row r="237" spans="1:10" s="19" customFormat="1" x14ac:dyDescent="0.2">
      <c r="A237" s="286"/>
      <c r="B237" s="298"/>
      <c r="C237" s="287"/>
      <c r="D237" s="287"/>
      <c r="E237" s="294"/>
      <c r="F237" s="289"/>
      <c r="G237" s="288"/>
      <c r="H237" s="290"/>
      <c r="I237" s="288"/>
      <c r="J237" s="290"/>
    </row>
    <row r="238" spans="1:10" s="19" customFormat="1" x14ac:dyDescent="0.2">
      <c r="A238" s="286"/>
      <c r="B238" s="298"/>
      <c r="C238" s="287"/>
      <c r="D238" s="287"/>
      <c r="E238" s="294"/>
      <c r="F238" s="289"/>
      <c r="G238" s="288"/>
      <c r="H238" s="290"/>
      <c r="I238" s="288"/>
      <c r="J238" s="290"/>
    </row>
    <row r="239" spans="1:10" s="19" customFormat="1" x14ac:dyDescent="0.2">
      <c r="A239" s="286"/>
      <c r="B239" s="298"/>
      <c r="C239" s="287"/>
      <c r="D239" s="287"/>
      <c r="E239" s="294"/>
      <c r="F239" s="289"/>
      <c r="G239" s="288"/>
      <c r="H239" s="290"/>
      <c r="I239" s="288"/>
      <c r="J239" s="290"/>
    </row>
    <row r="240" spans="1:10" s="19" customFormat="1" x14ac:dyDescent="0.2">
      <c r="A240" s="286"/>
      <c r="B240" s="298"/>
      <c r="C240" s="287"/>
      <c r="D240" s="287"/>
      <c r="E240" s="294"/>
      <c r="F240" s="289"/>
      <c r="G240" s="288"/>
      <c r="H240" s="290"/>
      <c r="I240" s="288"/>
      <c r="J240" s="290"/>
    </row>
    <row r="241" spans="1:10" s="19" customFormat="1" x14ac:dyDescent="0.2">
      <c r="A241" s="286"/>
      <c r="B241" s="298"/>
      <c r="C241" s="287"/>
      <c r="D241" s="287"/>
      <c r="E241" s="294"/>
      <c r="F241" s="289"/>
      <c r="G241" s="288"/>
      <c r="H241" s="290"/>
      <c r="I241" s="288"/>
      <c r="J241" s="290"/>
    </row>
    <row r="242" spans="1:10" s="19" customFormat="1" x14ac:dyDescent="0.2">
      <c r="A242" s="286"/>
      <c r="B242" s="298"/>
      <c r="C242" s="287"/>
      <c r="D242" s="287"/>
      <c r="E242" s="294"/>
      <c r="F242" s="289"/>
      <c r="G242" s="288"/>
      <c r="H242" s="290"/>
      <c r="I242" s="288"/>
      <c r="J242" s="290"/>
    </row>
    <row r="243" spans="1:10" s="19" customFormat="1" x14ac:dyDescent="0.2">
      <c r="A243" s="286"/>
      <c r="B243" s="298"/>
      <c r="C243" s="287"/>
      <c r="D243" s="287"/>
      <c r="E243" s="294"/>
      <c r="F243" s="289"/>
      <c r="G243" s="288"/>
      <c r="H243" s="290"/>
      <c r="I243" s="288"/>
      <c r="J243" s="290"/>
    </row>
    <row r="244" spans="1:10" s="19" customFormat="1" x14ac:dyDescent="0.2">
      <c r="A244" s="286"/>
      <c r="B244" s="298"/>
      <c r="C244" s="287"/>
      <c r="D244" s="287"/>
      <c r="E244" s="294"/>
      <c r="F244" s="289"/>
      <c r="G244" s="288"/>
      <c r="H244" s="290"/>
      <c r="I244" s="288"/>
      <c r="J244" s="290"/>
    </row>
    <row r="245" spans="1:10" s="19" customFormat="1" x14ac:dyDescent="0.2">
      <c r="A245" s="286"/>
      <c r="B245" s="298"/>
      <c r="C245" s="287"/>
      <c r="D245" s="287"/>
      <c r="E245" s="294"/>
      <c r="F245" s="289"/>
      <c r="G245" s="288"/>
      <c r="H245" s="290"/>
      <c r="I245" s="288"/>
      <c r="J245" s="290"/>
    </row>
    <row r="246" spans="1:10" s="19" customFormat="1" x14ac:dyDescent="0.2">
      <c r="A246" s="286"/>
      <c r="B246" s="298"/>
      <c r="C246" s="287"/>
      <c r="D246" s="287"/>
      <c r="E246" s="294"/>
      <c r="F246" s="289"/>
      <c r="G246" s="288"/>
      <c r="H246" s="290"/>
      <c r="I246" s="288"/>
      <c r="J246" s="290"/>
    </row>
    <row r="247" spans="1:10" s="19" customFormat="1" x14ac:dyDescent="0.2">
      <c r="A247" s="286"/>
      <c r="B247" s="298"/>
      <c r="C247" s="287"/>
      <c r="D247" s="287"/>
      <c r="E247" s="294"/>
      <c r="F247" s="289"/>
      <c r="G247" s="288"/>
      <c r="H247" s="290"/>
      <c r="I247" s="288"/>
      <c r="J247" s="290"/>
    </row>
    <row r="248" spans="1:10" s="19" customFormat="1" x14ac:dyDescent="0.2">
      <c r="A248" s="286"/>
      <c r="B248" s="298"/>
      <c r="C248" s="287"/>
      <c r="D248" s="287"/>
      <c r="E248" s="294"/>
      <c r="F248" s="289"/>
      <c r="G248" s="288"/>
      <c r="H248" s="290"/>
      <c r="I248" s="288"/>
      <c r="J248" s="290"/>
    </row>
    <row r="249" spans="1:10" s="19" customFormat="1" x14ac:dyDescent="0.2">
      <c r="A249" s="286"/>
      <c r="B249" s="298"/>
      <c r="C249" s="287"/>
      <c r="D249" s="287"/>
      <c r="E249" s="294"/>
      <c r="F249" s="289"/>
      <c r="G249" s="288"/>
      <c r="H249" s="290"/>
      <c r="I249" s="288"/>
      <c r="J249" s="290"/>
    </row>
    <row r="250" spans="1:10" s="19" customFormat="1" x14ac:dyDescent="0.2">
      <c r="A250" s="286"/>
      <c r="B250" s="298"/>
      <c r="C250" s="287"/>
      <c r="D250" s="287"/>
      <c r="E250" s="294"/>
      <c r="F250" s="289"/>
      <c r="G250" s="288"/>
      <c r="H250" s="290"/>
      <c r="I250" s="288"/>
      <c r="J250" s="290"/>
    </row>
    <row r="251" spans="1:10" s="19" customFormat="1" x14ac:dyDescent="0.2">
      <c r="A251" s="286"/>
      <c r="B251" s="298"/>
      <c r="C251" s="287"/>
      <c r="D251" s="287"/>
      <c r="E251" s="294"/>
      <c r="F251" s="289"/>
      <c r="G251" s="288"/>
      <c r="H251" s="290"/>
      <c r="I251" s="288"/>
      <c r="J251" s="290"/>
    </row>
    <row r="252" spans="1:10" s="19" customFormat="1" x14ac:dyDescent="0.2">
      <c r="A252" s="286"/>
      <c r="B252" s="298"/>
      <c r="C252" s="287"/>
      <c r="D252" s="287"/>
      <c r="E252" s="294"/>
      <c r="F252" s="289"/>
      <c r="G252" s="288"/>
      <c r="H252" s="290"/>
      <c r="I252" s="288"/>
      <c r="J252" s="290"/>
    </row>
    <row r="253" spans="1:10" s="19" customFormat="1" x14ac:dyDescent="0.2">
      <c r="A253" s="286"/>
      <c r="B253" s="298"/>
      <c r="C253" s="287"/>
      <c r="D253" s="287"/>
      <c r="E253" s="294"/>
      <c r="F253" s="289"/>
      <c r="G253" s="288"/>
      <c r="H253" s="290"/>
      <c r="I253" s="288"/>
      <c r="J253" s="290"/>
    </row>
    <row r="254" spans="1:10" s="19" customFormat="1" x14ac:dyDescent="0.2">
      <c r="A254" s="286"/>
      <c r="B254" s="298"/>
      <c r="C254" s="287"/>
      <c r="D254" s="287"/>
      <c r="E254" s="294"/>
      <c r="F254" s="289"/>
      <c r="G254" s="288"/>
      <c r="H254" s="290"/>
      <c r="I254" s="288"/>
      <c r="J254" s="290"/>
    </row>
    <row r="255" spans="1:10" s="19" customFormat="1" x14ac:dyDescent="0.2">
      <c r="A255" s="286"/>
      <c r="B255" s="298"/>
      <c r="C255" s="287"/>
      <c r="D255" s="287"/>
      <c r="E255" s="294"/>
      <c r="F255" s="289"/>
      <c r="G255" s="288"/>
      <c r="H255" s="290"/>
      <c r="I255" s="288"/>
      <c r="J255" s="290"/>
    </row>
    <row r="256" spans="1:10" s="19" customFormat="1" x14ac:dyDescent="0.2">
      <c r="A256" s="286"/>
      <c r="B256" s="298"/>
      <c r="C256" s="287"/>
      <c r="D256" s="287"/>
      <c r="E256" s="294"/>
      <c r="F256" s="289"/>
      <c r="G256" s="288"/>
      <c r="H256" s="290"/>
      <c r="I256" s="288"/>
      <c r="J256" s="290"/>
    </row>
    <row r="257" spans="1:10" s="19" customFormat="1" x14ac:dyDescent="0.2">
      <c r="A257" s="286"/>
      <c r="B257" s="298"/>
      <c r="C257" s="287"/>
      <c r="D257" s="287"/>
      <c r="E257" s="294"/>
      <c r="F257" s="289"/>
      <c r="G257" s="288"/>
      <c r="H257" s="290"/>
      <c r="I257" s="288"/>
      <c r="J257" s="290"/>
    </row>
    <row r="258" spans="1:10" s="19" customFormat="1" x14ac:dyDescent="0.2">
      <c r="A258" s="286"/>
      <c r="B258" s="298"/>
      <c r="C258" s="287"/>
      <c r="D258" s="287"/>
      <c r="E258" s="294"/>
      <c r="F258" s="289"/>
      <c r="G258" s="288"/>
      <c r="H258" s="290"/>
      <c r="I258" s="288"/>
      <c r="J258" s="290"/>
    </row>
    <row r="259" spans="1:10" s="19" customFormat="1" x14ac:dyDescent="0.2">
      <c r="A259" s="286"/>
      <c r="B259" s="298"/>
      <c r="C259" s="287"/>
      <c r="D259" s="287"/>
      <c r="E259" s="294"/>
      <c r="F259" s="289"/>
      <c r="G259" s="288"/>
      <c r="H259" s="290"/>
      <c r="I259" s="288"/>
      <c r="J259" s="290"/>
    </row>
    <row r="260" spans="1:10" s="19" customFormat="1" x14ac:dyDescent="0.2">
      <c r="A260" s="286"/>
      <c r="B260" s="298"/>
      <c r="C260" s="287"/>
      <c r="D260" s="287"/>
      <c r="E260" s="294"/>
      <c r="F260" s="289"/>
      <c r="G260" s="288"/>
      <c r="H260" s="290"/>
      <c r="I260" s="288"/>
      <c r="J260" s="290"/>
    </row>
    <row r="261" spans="1:10" s="19" customFormat="1" x14ac:dyDescent="0.2">
      <c r="A261" s="286"/>
      <c r="B261" s="298"/>
      <c r="C261" s="287"/>
      <c r="D261" s="287"/>
      <c r="E261" s="294"/>
      <c r="F261" s="289"/>
      <c r="G261" s="288"/>
      <c r="H261" s="290"/>
      <c r="I261" s="288"/>
      <c r="J261" s="290"/>
    </row>
    <row r="262" spans="1:10" s="19" customFormat="1" x14ac:dyDescent="0.2">
      <c r="A262" s="286"/>
      <c r="B262" s="298"/>
      <c r="C262" s="287"/>
      <c r="D262" s="287"/>
      <c r="E262" s="294"/>
      <c r="F262" s="289"/>
      <c r="G262" s="288"/>
      <c r="H262" s="290"/>
      <c r="I262" s="288"/>
      <c r="J262" s="290"/>
    </row>
    <row r="263" spans="1:10" s="19" customFormat="1" x14ac:dyDescent="0.2">
      <c r="A263" s="286"/>
      <c r="B263" s="298"/>
      <c r="C263" s="287"/>
      <c r="D263" s="287"/>
      <c r="E263" s="294"/>
      <c r="F263" s="289"/>
      <c r="G263" s="288"/>
      <c r="H263" s="290"/>
      <c r="I263" s="288"/>
      <c r="J263" s="290"/>
    </row>
    <row r="264" spans="1:10" s="19" customFormat="1" x14ac:dyDescent="0.2">
      <c r="A264" s="286"/>
      <c r="B264" s="298"/>
      <c r="C264" s="287"/>
      <c r="D264" s="287"/>
      <c r="E264" s="294"/>
      <c r="F264" s="289"/>
      <c r="G264" s="288"/>
      <c r="H264" s="290"/>
      <c r="I264" s="288"/>
      <c r="J264" s="290"/>
    </row>
    <row r="265" spans="1:10" s="19" customFormat="1" x14ac:dyDescent="0.2">
      <c r="A265" s="286"/>
      <c r="B265" s="298"/>
      <c r="C265" s="287"/>
      <c r="D265" s="287"/>
      <c r="E265" s="294"/>
      <c r="F265" s="289"/>
      <c r="G265" s="288"/>
      <c r="H265" s="290"/>
      <c r="I265" s="288"/>
      <c r="J265" s="290"/>
    </row>
    <row r="266" spans="1:10" s="19" customFormat="1" x14ac:dyDescent="0.2">
      <c r="A266" s="286"/>
      <c r="B266" s="298"/>
      <c r="C266" s="287"/>
      <c r="D266" s="287"/>
      <c r="E266" s="294"/>
      <c r="F266" s="289"/>
      <c r="G266" s="288"/>
      <c r="H266" s="290"/>
      <c r="I266" s="288"/>
      <c r="J266" s="290"/>
    </row>
    <row r="267" spans="1:10" s="19" customFormat="1" x14ac:dyDescent="0.2">
      <c r="A267" s="286"/>
      <c r="B267" s="298"/>
      <c r="C267" s="287"/>
      <c r="D267" s="287"/>
      <c r="E267" s="294"/>
      <c r="F267" s="289"/>
      <c r="G267" s="288"/>
      <c r="H267" s="290"/>
      <c r="I267" s="288"/>
      <c r="J267" s="290"/>
    </row>
    <row r="268" spans="1:10" s="19" customFormat="1" x14ac:dyDescent="0.2">
      <c r="A268" s="286"/>
      <c r="B268" s="298"/>
      <c r="C268" s="287"/>
      <c r="D268" s="287"/>
      <c r="E268" s="294"/>
      <c r="F268" s="289"/>
      <c r="G268" s="288"/>
      <c r="H268" s="290"/>
      <c r="I268" s="288"/>
      <c r="J268" s="290"/>
    </row>
    <row r="269" spans="1:10" s="19" customFormat="1" x14ac:dyDescent="0.2">
      <c r="A269" s="286"/>
      <c r="B269" s="298"/>
      <c r="C269" s="287"/>
      <c r="D269" s="287"/>
      <c r="E269" s="294"/>
      <c r="F269" s="289"/>
      <c r="G269" s="288"/>
      <c r="H269" s="290"/>
      <c r="I269" s="288"/>
      <c r="J269" s="290"/>
    </row>
    <row r="270" spans="1:10" s="19" customFormat="1" x14ac:dyDescent="0.2">
      <c r="A270" s="286"/>
      <c r="B270" s="298"/>
      <c r="C270" s="287"/>
      <c r="D270" s="287"/>
      <c r="E270" s="294"/>
      <c r="F270" s="289"/>
      <c r="G270" s="288"/>
      <c r="H270" s="290"/>
      <c r="I270" s="288"/>
      <c r="J270" s="290"/>
    </row>
    <row r="271" spans="1:10" s="19" customFormat="1" x14ac:dyDescent="0.2">
      <c r="A271" s="286"/>
      <c r="B271" s="298"/>
      <c r="C271" s="287"/>
      <c r="D271" s="287"/>
      <c r="E271" s="294"/>
      <c r="F271" s="289"/>
      <c r="G271" s="288"/>
      <c r="H271" s="290"/>
      <c r="I271" s="288"/>
      <c r="J271" s="290"/>
    </row>
    <row r="272" spans="1:10" s="19" customFormat="1" x14ac:dyDescent="0.2">
      <c r="A272" s="286"/>
      <c r="B272" s="298"/>
      <c r="C272" s="287"/>
      <c r="D272" s="287"/>
      <c r="E272" s="294"/>
      <c r="F272" s="289"/>
      <c r="G272" s="288"/>
      <c r="H272" s="290"/>
      <c r="I272" s="288"/>
      <c r="J272" s="290"/>
    </row>
    <row r="273" spans="1:10" s="19" customFormat="1" x14ac:dyDescent="0.2">
      <c r="A273" s="286"/>
      <c r="B273" s="298"/>
      <c r="C273" s="287"/>
      <c r="D273" s="287"/>
      <c r="E273" s="294"/>
      <c r="F273" s="289"/>
      <c r="G273" s="288"/>
      <c r="H273" s="290"/>
      <c r="I273" s="288"/>
      <c r="J273" s="290"/>
    </row>
    <row r="274" spans="1:10" s="19" customFormat="1" x14ac:dyDescent="0.2">
      <c r="A274" s="286"/>
      <c r="B274" s="298"/>
      <c r="C274" s="287"/>
      <c r="D274" s="287"/>
      <c r="E274" s="294"/>
      <c r="F274" s="289"/>
      <c r="G274" s="288"/>
      <c r="H274" s="290"/>
      <c r="I274" s="288"/>
      <c r="J274" s="290"/>
    </row>
    <row r="275" spans="1:10" s="19" customFormat="1" x14ac:dyDescent="0.2">
      <c r="A275" s="286"/>
      <c r="B275" s="298"/>
      <c r="C275" s="287"/>
      <c r="D275" s="287"/>
      <c r="E275" s="294"/>
      <c r="F275" s="289"/>
      <c r="G275" s="288"/>
      <c r="H275" s="290"/>
      <c r="I275" s="288"/>
      <c r="J275" s="290"/>
    </row>
    <row r="276" spans="1:10" s="19" customFormat="1" x14ac:dyDescent="0.2">
      <c r="A276" s="286"/>
      <c r="B276" s="298"/>
      <c r="C276" s="287"/>
      <c r="D276" s="287"/>
      <c r="E276" s="294"/>
      <c r="F276" s="289"/>
      <c r="G276" s="288"/>
      <c r="H276" s="290"/>
      <c r="I276" s="288"/>
      <c r="J276" s="290"/>
    </row>
    <row r="277" spans="1:10" s="19" customFormat="1" x14ac:dyDescent="0.2">
      <c r="A277" s="286"/>
      <c r="B277" s="298"/>
      <c r="C277" s="287"/>
      <c r="D277" s="287"/>
      <c r="E277" s="294"/>
      <c r="F277" s="289"/>
      <c r="G277" s="288"/>
      <c r="H277" s="290"/>
      <c r="I277" s="288"/>
      <c r="J277" s="290"/>
    </row>
    <row r="278" spans="1:10" s="19" customFormat="1" ht="17.25" x14ac:dyDescent="0.25">
      <c r="A278" s="291"/>
      <c r="B278" s="299"/>
      <c r="C278" s="292"/>
      <c r="D278" s="292"/>
      <c r="E278" s="292"/>
      <c r="F278" s="292"/>
      <c r="G278" s="292"/>
      <c r="H278" s="293"/>
      <c r="I278" s="292"/>
      <c r="J278" s="293"/>
    </row>
    <row r="279" spans="1:10" s="19" customFormat="1" x14ac:dyDescent="0.2">
      <c r="A279" s="286"/>
      <c r="B279" s="298"/>
      <c r="C279" s="287"/>
      <c r="D279" s="287"/>
      <c r="E279" s="294"/>
      <c r="F279" s="289"/>
      <c r="G279" s="288"/>
      <c r="H279" s="290"/>
      <c r="I279" s="288"/>
      <c r="J279" s="290"/>
    </row>
    <row r="280" spans="1:10" s="19" customFormat="1" x14ac:dyDescent="0.2">
      <c r="A280" s="286"/>
      <c r="B280" s="298"/>
      <c r="C280" s="287"/>
      <c r="D280" s="287"/>
      <c r="E280" s="294"/>
      <c r="F280" s="289"/>
      <c r="G280" s="288"/>
      <c r="H280" s="290"/>
      <c r="I280" s="288"/>
      <c r="J280" s="290"/>
    </row>
    <row r="281" spans="1:10" s="19" customFormat="1" x14ac:dyDescent="0.2">
      <c r="A281" s="286"/>
      <c r="B281" s="298"/>
      <c r="C281" s="287"/>
      <c r="D281" s="287"/>
      <c r="E281" s="294"/>
      <c r="F281" s="289"/>
      <c r="G281" s="288"/>
      <c r="H281" s="290"/>
      <c r="I281" s="288"/>
      <c r="J281" s="290"/>
    </row>
    <row r="282" spans="1:10" s="19" customFormat="1" x14ac:dyDescent="0.2">
      <c r="A282" s="286"/>
      <c r="B282" s="298"/>
      <c r="C282" s="287"/>
      <c r="D282" s="287"/>
      <c r="E282" s="294"/>
      <c r="F282" s="289"/>
      <c r="G282" s="288"/>
      <c r="H282" s="290"/>
      <c r="I282" s="288"/>
      <c r="J282" s="290"/>
    </row>
    <row r="283" spans="1:10" s="19" customFormat="1" x14ac:dyDescent="0.2">
      <c r="A283" s="286"/>
      <c r="B283" s="298"/>
      <c r="C283" s="287"/>
      <c r="D283" s="287"/>
      <c r="E283" s="294"/>
      <c r="F283" s="289"/>
      <c r="G283" s="288"/>
      <c r="H283" s="290"/>
      <c r="I283" s="288"/>
      <c r="J283" s="290"/>
    </row>
    <row r="284" spans="1:10" s="19" customFormat="1" x14ac:dyDescent="0.2">
      <c r="A284" s="286"/>
      <c r="B284" s="298"/>
      <c r="C284" s="287"/>
      <c r="D284" s="287"/>
      <c r="E284" s="294"/>
      <c r="F284" s="289"/>
      <c r="G284" s="288"/>
      <c r="H284" s="290"/>
      <c r="I284" s="288"/>
      <c r="J284" s="290"/>
    </row>
    <row r="285" spans="1:10" s="19" customFormat="1" x14ac:dyDescent="0.2">
      <c r="A285" s="286"/>
      <c r="B285" s="298"/>
      <c r="C285" s="287"/>
      <c r="D285" s="287"/>
      <c r="E285" s="294"/>
      <c r="F285" s="289"/>
      <c r="G285" s="288"/>
      <c r="H285" s="290"/>
      <c r="I285" s="288"/>
      <c r="J285" s="290"/>
    </row>
    <row r="286" spans="1:10" s="19" customFormat="1" x14ac:dyDescent="0.2">
      <c r="A286" s="286"/>
      <c r="B286" s="298"/>
      <c r="C286" s="287"/>
      <c r="D286" s="287"/>
      <c r="E286" s="294"/>
      <c r="F286" s="289"/>
      <c r="G286" s="288"/>
      <c r="H286" s="290"/>
      <c r="I286" s="288"/>
      <c r="J286" s="290"/>
    </row>
    <row r="287" spans="1:10" s="19" customFormat="1" x14ac:dyDescent="0.2">
      <c r="A287" s="286"/>
      <c r="B287" s="298"/>
      <c r="C287" s="287"/>
      <c r="D287" s="287"/>
      <c r="E287" s="294"/>
      <c r="F287" s="289"/>
      <c r="G287" s="288"/>
      <c r="H287" s="290"/>
      <c r="I287" s="288"/>
      <c r="J287" s="290"/>
    </row>
    <row r="288" spans="1:10" s="19" customFormat="1" x14ac:dyDescent="0.2">
      <c r="A288" s="286"/>
      <c r="B288" s="298"/>
      <c r="C288" s="287"/>
      <c r="D288" s="287"/>
      <c r="E288" s="294"/>
      <c r="F288" s="289"/>
      <c r="G288" s="288"/>
      <c r="H288" s="290"/>
      <c r="I288" s="288"/>
      <c r="J288" s="290"/>
    </row>
    <row r="289" spans="1:10" s="19" customFormat="1" x14ac:dyDescent="0.2">
      <c r="A289" s="286"/>
      <c r="B289" s="298"/>
      <c r="C289" s="287"/>
      <c r="D289" s="287"/>
      <c r="E289" s="294"/>
      <c r="F289" s="289"/>
      <c r="G289" s="288"/>
      <c r="H289" s="290"/>
      <c r="I289" s="288"/>
      <c r="J289" s="290"/>
    </row>
    <row r="290" spans="1:10" s="19" customFormat="1" x14ac:dyDescent="0.2">
      <c r="A290" s="286"/>
      <c r="B290" s="298"/>
      <c r="C290" s="287"/>
      <c r="D290" s="287"/>
      <c r="E290" s="294"/>
      <c r="F290" s="289"/>
      <c r="G290" s="288"/>
      <c r="H290" s="290"/>
      <c r="I290" s="288"/>
      <c r="J290" s="290"/>
    </row>
    <row r="291" spans="1:10" s="19" customFormat="1" x14ac:dyDescent="0.2">
      <c r="A291" s="286"/>
      <c r="B291" s="298"/>
      <c r="C291" s="287"/>
      <c r="D291" s="287"/>
      <c r="E291" s="294"/>
      <c r="F291" s="289"/>
      <c r="G291" s="288"/>
      <c r="H291" s="290"/>
      <c r="I291" s="288"/>
      <c r="J291" s="290"/>
    </row>
    <row r="292" spans="1:10" s="19" customFormat="1" x14ac:dyDescent="0.2">
      <c r="A292" s="286"/>
      <c r="B292" s="298"/>
      <c r="C292" s="287"/>
      <c r="D292" s="287"/>
      <c r="E292" s="294"/>
      <c r="F292" s="289"/>
      <c r="G292" s="288"/>
      <c r="H292" s="290"/>
      <c r="I292" s="288"/>
      <c r="J292" s="290"/>
    </row>
    <row r="293" spans="1:10" s="19" customFormat="1" x14ac:dyDescent="0.2">
      <c r="A293" s="286"/>
      <c r="B293" s="298"/>
      <c r="C293" s="287"/>
      <c r="D293" s="287"/>
      <c r="E293" s="294"/>
      <c r="F293" s="289"/>
      <c r="G293" s="288"/>
      <c r="H293" s="290"/>
      <c r="I293" s="288"/>
      <c r="J293" s="290"/>
    </row>
    <row r="294" spans="1:10" s="19" customFormat="1" x14ac:dyDescent="0.2">
      <c r="A294" s="286"/>
      <c r="B294" s="298"/>
      <c r="C294" s="287"/>
      <c r="D294" s="287"/>
      <c r="E294" s="294"/>
      <c r="F294" s="289"/>
      <c r="G294" s="288"/>
      <c r="H294" s="290"/>
      <c r="I294" s="288"/>
      <c r="J294" s="290"/>
    </row>
    <row r="295" spans="1:10" s="19" customFormat="1" x14ac:dyDescent="0.2">
      <c r="A295" s="286"/>
      <c r="B295" s="298"/>
      <c r="C295" s="287"/>
      <c r="D295" s="287"/>
      <c r="E295" s="294"/>
      <c r="F295" s="289"/>
      <c r="G295" s="288"/>
      <c r="H295" s="290"/>
      <c r="I295" s="288"/>
      <c r="J295" s="290"/>
    </row>
    <row r="296" spans="1:10" s="19" customFormat="1" x14ac:dyDescent="0.2">
      <c r="A296" s="286"/>
      <c r="B296" s="298"/>
      <c r="C296" s="287"/>
      <c r="D296" s="287"/>
      <c r="E296" s="294"/>
      <c r="F296" s="289"/>
      <c r="G296" s="288"/>
      <c r="H296" s="290"/>
      <c r="I296" s="288"/>
      <c r="J296" s="290"/>
    </row>
    <row r="297" spans="1:10" s="19" customFormat="1" x14ac:dyDescent="0.2">
      <c r="A297" s="286"/>
      <c r="B297" s="298"/>
      <c r="C297" s="287"/>
      <c r="D297" s="287"/>
      <c r="E297" s="294"/>
      <c r="F297" s="289"/>
      <c r="G297" s="288"/>
      <c r="H297" s="290"/>
      <c r="I297" s="288"/>
      <c r="J297" s="290"/>
    </row>
    <row r="298" spans="1:10" s="19" customFormat="1" x14ac:dyDescent="0.2">
      <c r="A298" s="286"/>
      <c r="B298" s="298"/>
      <c r="C298" s="287"/>
      <c r="D298" s="287"/>
      <c r="E298" s="294"/>
      <c r="F298" s="289"/>
      <c r="G298" s="288"/>
      <c r="H298" s="290"/>
      <c r="I298" s="288"/>
      <c r="J298" s="290"/>
    </row>
    <row r="299" spans="1:10" s="19" customFormat="1" x14ac:dyDescent="0.2">
      <c r="A299" s="286"/>
      <c r="B299" s="298"/>
      <c r="C299" s="287"/>
      <c r="D299" s="287"/>
      <c r="E299" s="294"/>
      <c r="F299" s="289"/>
      <c r="G299" s="288"/>
      <c r="H299" s="290"/>
      <c r="I299" s="288"/>
      <c r="J299" s="290"/>
    </row>
    <row r="300" spans="1:10" s="19" customFormat="1" x14ac:dyDescent="0.2">
      <c r="A300" s="286"/>
      <c r="B300" s="298"/>
      <c r="C300" s="287"/>
      <c r="D300" s="287"/>
      <c r="E300" s="294"/>
      <c r="F300" s="289"/>
      <c r="G300" s="288"/>
      <c r="H300" s="290"/>
      <c r="I300" s="288"/>
      <c r="J300" s="290"/>
    </row>
    <row r="301" spans="1:10" s="19" customFormat="1" x14ac:dyDescent="0.2">
      <c r="A301" s="286"/>
      <c r="B301" s="298"/>
      <c r="C301" s="287"/>
      <c r="D301" s="287"/>
      <c r="E301" s="294"/>
      <c r="F301" s="289"/>
      <c r="G301" s="288"/>
      <c r="H301" s="290"/>
      <c r="I301" s="288"/>
      <c r="J301" s="290"/>
    </row>
    <row r="302" spans="1:10" s="19" customFormat="1" x14ac:dyDescent="0.2">
      <c r="A302" s="286"/>
      <c r="B302" s="298"/>
      <c r="C302" s="287"/>
      <c r="D302" s="287"/>
      <c r="E302" s="294"/>
      <c r="F302" s="289"/>
      <c r="G302" s="288"/>
      <c r="H302" s="290"/>
      <c r="I302" s="288"/>
      <c r="J302" s="290"/>
    </row>
    <row r="303" spans="1:10" s="19" customFormat="1" x14ac:dyDescent="0.2">
      <c r="A303" s="286"/>
      <c r="B303" s="298"/>
      <c r="C303" s="287"/>
      <c r="D303" s="287"/>
      <c r="E303" s="294"/>
      <c r="F303" s="289"/>
      <c r="G303" s="288"/>
      <c r="H303" s="290"/>
      <c r="I303" s="288"/>
      <c r="J303" s="290"/>
    </row>
    <row r="304" spans="1:10" s="19" customFormat="1" x14ac:dyDescent="0.2">
      <c r="A304" s="286"/>
      <c r="B304" s="298"/>
      <c r="C304" s="287"/>
      <c r="D304" s="287"/>
      <c r="E304" s="294"/>
      <c r="F304" s="289"/>
      <c r="G304" s="288"/>
      <c r="H304" s="290"/>
      <c r="I304" s="288"/>
      <c r="J304" s="290"/>
    </row>
    <row r="305" spans="1:10" s="19" customFormat="1" x14ac:dyDescent="0.2">
      <c r="A305" s="286"/>
      <c r="B305" s="298"/>
      <c r="C305" s="287"/>
      <c r="D305" s="287"/>
      <c r="E305" s="294"/>
      <c r="F305" s="289"/>
      <c r="G305" s="288"/>
      <c r="H305" s="290"/>
      <c r="I305" s="288"/>
      <c r="J305" s="290"/>
    </row>
    <row r="306" spans="1:10" s="19" customFormat="1" x14ac:dyDescent="0.2">
      <c r="A306" s="286"/>
      <c r="B306" s="298"/>
      <c r="C306" s="287"/>
      <c r="D306" s="287"/>
      <c r="E306" s="294"/>
      <c r="F306" s="289"/>
      <c r="G306" s="288"/>
      <c r="H306" s="290"/>
      <c r="I306" s="288"/>
      <c r="J306" s="290"/>
    </row>
    <row r="307" spans="1:10" s="19" customFormat="1" x14ac:dyDescent="0.2">
      <c r="A307" s="286"/>
      <c r="B307" s="298"/>
      <c r="C307" s="287"/>
      <c r="D307" s="287"/>
      <c r="E307" s="294"/>
      <c r="F307" s="289"/>
      <c r="G307" s="288"/>
      <c r="H307" s="290"/>
      <c r="I307" s="288"/>
      <c r="J307" s="290"/>
    </row>
    <row r="308" spans="1:10" s="19" customFormat="1" x14ac:dyDescent="0.2">
      <c r="A308" s="286"/>
      <c r="B308" s="298"/>
      <c r="C308" s="287"/>
      <c r="D308" s="287"/>
      <c r="E308" s="294"/>
      <c r="F308" s="289"/>
      <c r="G308" s="288"/>
      <c r="H308" s="290"/>
      <c r="I308" s="288"/>
      <c r="J308" s="290"/>
    </row>
    <row r="309" spans="1:10" s="19" customFormat="1" x14ac:dyDescent="0.2">
      <c r="A309" s="286"/>
      <c r="B309" s="298"/>
      <c r="C309" s="287"/>
      <c r="D309" s="287"/>
      <c r="E309" s="294"/>
      <c r="F309" s="289"/>
      <c r="G309" s="288"/>
      <c r="H309" s="290"/>
      <c r="I309" s="288"/>
      <c r="J309" s="290"/>
    </row>
    <row r="310" spans="1:10" s="19" customFormat="1" x14ac:dyDescent="0.2">
      <c r="A310" s="286"/>
      <c r="B310" s="298"/>
      <c r="C310" s="287"/>
      <c r="D310" s="287"/>
      <c r="E310" s="294"/>
      <c r="F310" s="289"/>
      <c r="G310" s="288"/>
      <c r="H310" s="290"/>
      <c r="I310" s="288"/>
      <c r="J310" s="290"/>
    </row>
    <row r="311" spans="1:10" s="19" customFormat="1" x14ac:dyDescent="0.2">
      <c r="A311" s="286"/>
      <c r="B311" s="298"/>
      <c r="C311" s="287"/>
      <c r="D311" s="287"/>
      <c r="E311" s="294"/>
      <c r="F311" s="289"/>
      <c r="G311" s="288"/>
      <c r="H311" s="290"/>
      <c r="I311" s="288"/>
      <c r="J311" s="290"/>
    </row>
    <row r="312" spans="1:10" s="19" customFormat="1" x14ac:dyDescent="0.2">
      <c r="A312" s="286"/>
      <c r="B312" s="298"/>
      <c r="C312" s="287"/>
      <c r="D312" s="287"/>
      <c r="E312" s="294"/>
      <c r="F312" s="289"/>
      <c r="G312" s="288"/>
      <c r="H312" s="290"/>
      <c r="I312" s="288"/>
      <c r="J312" s="290"/>
    </row>
    <row r="313" spans="1:10" s="19" customFormat="1" x14ac:dyDescent="0.2">
      <c r="A313" s="286"/>
      <c r="B313" s="298"/>
      <c r="C313" s="287"/>
      <c r="D313" s="287"/>
      <c r="E313" s="294"/>
      <c r="F313" s="289"/>
      <c r="G313" s="288"/>
      <c r="H313" s="290"/>
      <c r="I313" s="288"/>
      <c r="J313" s="290"/>
    </row>
    <row r="314" spans="1:10" s="19" customFormat="1" x14ac:dyDescent="0.2">
      <c r="A314" s="286"/>
      <c r="B314" s="298"/>
      <c r="C314" s="287"/>
      <c r="D314" s="287"/>
      <c r="E314" s="294"/>
      <c r="F314" s="289"/>
      <c r="G314" s="288"/>
      <c r="H314" s="290"/>
      <c r="I314" s="288"/>
      <c r="J314" s="290"/>
    </row>
    <row r="315" spans="1:10" s="19" customFormat="1" x14ac:dyDescent="0.2">
      <c r="A315" s="286"/>
      <c r="B315" s="298"/>
      <c r="C315" s="287"/>
      <c r="D315" s="287"/>
      <c r="E315" s="294"/>
      <c r="F315" s="289"/>
      <c r="G315" s="288"/>
      <c r="H315" s="290"/>
      <c r="I315" s="288"/>
      <c r="J315" s="290"/>
    </row>
    <row r="316" spans="1:10" s="19" customFormat="1" x14ac:dyDescent="0.2">
      <c r="A316" s="286"/>
      <c r="B316" s="298"/>
      <c r="C316" s="287"/>
      <c r="D316" s="287"/>
      <c r="E316" s="294"/>
      <c r="F316" s="289"/>
      <c r="G316" s="288"/>
      <c r="H316" s="290"/>
      <c r="I316" s="288"/>
      <c r="J316" s="290"/>
    </row>
    <row r="317" spans="1:10" s="19" customFormat="1" x14ac:dyDescent="0.2">
      <c r="A317" s="286"/>
      <c r="B317" s="298"/>
      <c r="C317" s="287"/>
      <c r="D317" s="287"/>
      <c r="E317" s="294"/>
      <c r="F317" s="289"/>
      <c r="G317" s="288"/>
      <c r="H317" s="290"/>
      <c r="I317" s="288"/>
      <c r="J317" s="290"/>
    </row>
    <row r="318" spans="1:10" s="19" customFormat="1" x14ac:dyDescent="0.2">
      <c r="A318" s="286"/>
      <c r="B318" s="298"/>
      <c r="C318" s="287"/>
      <c r="D318" s="287"/>
      <c r="E318" s="294"/>
      <c r="F318" s="289"/>
      <c r="G318" s="288"/>
      <c r="H318" s="290"/>
      <c r="I318" s="288"/>
      <c r="J318" s="290"/>
    </row>
    <row r="319" spans="1:10" s="19" customFormat="1" x14ac:dyDescent="0.2">
      <c r="A319" s="286"/>
      <c r="B319" s="298"/>
      <c r="C319" s="287"/>
      <c r="D319" s="287"/>
      <c r="E319" s="294"/>
      <c r="F319" s="289"/>
      <c r="G319" s="288"/>
      <c r="H319" s="290"/>
      <c r="I319" s="288"/>
      <c r="J319" s="290"/>
    </row>
    <row r="320" spans="1:10" s="19" customFormat="1" x14ac:dyDescent="0.2">
      <c r="A320" s="286"/>
      <c r="B320" s="298"/>
      <c r="C320" s="287"/>
      <c r="D320" s="287"/>
      <c r="E320" s="294"/>
      <c r="F320" s="289"/>
      <c r="G320" s="288"/>
      <c r="H320" s="290"/>
      <c r="I320" s="288"/>
      <c r="J320" s="290"/>
    </row>
    <row r="321" spans="1:10" s="19" customFormat="1" x14ac:dyDescent="0.2">
      <c r="A321" s="286"/>
      <c r="B321" s="298"/>
      <c r="C321" s="287"/>
      <c r="D321" s="287"/>
      <c r="E321" s="294"/>
      <c r="F321" s="289"/>
      <c r="G321" s="288"/>
      <c r="H321" s="290"/>
      <c r="I321" s="288"/>
      <c r="J321" s="290"/>
    </row>
    <row r="322" spans="1:10" s="19" customFormat="1" x14ac:dyDescent="0.2">
      <c r="A322" s="286"/>
      <c r="B322" s="298"/>
      <c r="C322" s="287"/>
      <c r="D322" s="287"/>
      <c r="E322" s="294"/>
      <c r="F322" s="289"/>
      <c r="G322" s="288"/>
      <c r="H322" s="290"/>
      <c r="I322" s="288"/>
      <c r="J322" s="290"/>
    </row>
    <row r="323" spans="1:10" s="19" customFormat="1" x14ac:dyDescent="0.2">
      <c r="A323" s="286"/>
      <c r="B323" s="298"/>
      <c r="C323" s="287"/>
      <c r="D323" s="287"/>
      <c r="E323" s="294"/>
      <c r="F323" s="289"/>
      <c r="G323" s="288"/>
      <c r="H323" s="290"/>
      <c r="I323" s="288"/>
      <c r="J323" s="290"/>
    </row>
    <row r="324" spans="1:10" s="19" customFormat="1" ht="17.25" x14ac:dyDescent="0.25">
      <c r="A324" s="291"/>
      <c r="B324" s="299"/>
      <c r="C324" s="292"/>
      <c r="D324" s="292"/>
      <c r="E324" s="292"/>
      <c r="F324" s="292"/>
      <c r="G324" s="292"/>
      <c r="H324" s="293"/>
      <c r="I324" s="292"/>
      <c r="J324" s="293"/>
    </row>
    <row r="325" spans="1:10" s="19" customFormat="1" x14ac:dyDescent="0.2">
      <c r="A325" s="286"/>
      <c r="B325" s="298"/>
      <c r="C325" s="287"/>
      <c r="D325" s="287"/>
      <c r="E325" s="294"/>
      <c r="F325" s="289"/>
      <c r="G325" s="288"/>
      <c r="H325" s="290"/>
      <c r="I325" s="288"/>
      <c r="J325" s="290"/>
    </row>
    <row r="326" spans="1:10" s="19" customFormat="1" x14ac:dyDescent="0.2">
      <c r="A326" s="286"/>
      <c r="B326" s="298"/>
      <c r="C326" s="287"/>
      <c r="D326" s="287"/>
      <c r="E326" s="294"/>
      <c r="F326" s="289"/>
      <c r="G326" s="288"/>
      <c r="H326" s="290"/>
      <c r="I326" s="288"/>
      <c r="J326" s="290"/>
    </row>
    <row r="327" spans="1:10" s="19" customFormat="1" x14ac:dyDescent="0.2">
      <c r="A327" s="286"/>
      <c r="B327" s="298"/>
      <c r="C327" s="287"/>
      <c r="D327" s="287"/>
      <c r="E327" s="294"/>
      <c r="F327" s="289"/>
      <c r="G327" s="288"/>
      <c r="H327" s="290"/>
      <c r="I327" s="288"/>
      <c r="J327" s="290"/>
    </row>
    <row r="328" spans="1:10" s="19" customFormat="1" x14ac:dyDescent="0.2">
      <c r="A328" s="286"/>
      <c r="B328" s="298"/>
      <c r="C328" s="287"/>
      <c r="D328" s="287"/>
      <c r="E328" s="294"/>
      <c r="F328" s="289"/>
      <c r="G328" s="288"/>
      <c r="H328" s="290"/>
      <c r="I328" s="288"/>
      <c r="J328" s="290"/>
    </row>
    <row r="329" spans="1:10" s="19" customFormat="1" x14ac:dyDescent="0.2">
      <c r="A329" s="286"/>
      <c r="B329" s="298"/>
      <c r="C329" s="287"/>
      <c r="D329" s="287"/>
      <c r="E329" s="294"/>
      <c r="F329" s="289"/>
      <c r="G329" s="288"/>
      <c r="H329" s="290"/>
      <c r="I329" s="288"/>
      <c r="J329" s="290"/>
    </row>
    <row r="330" spans="1:10" s="19" customFormat="1" x14ac:dyDescent="0.2">
      <c r="A330" s="286"/>
      <c r="B330" s="298"/>
      <c r="C330" s="287"/>
      <c r="D330" s="287"/>
      <c r="E330" s="294"/>
      <c r="F330" s="289"/>
      <c r="G330" s="288"/>
      <c r="H330" s="290"/>
      <c r="I330" s="288"/>
      <c r="J330" s="290"/>
    </row>
    <row r="331" spans="1:10" s="19" customFormat="1" x14ac:dyDescent="0.2">
      <c r="A331" s="286"/>
      <c r="B331" s="298"/>
      <c r="C331" s="287"/>
      <c r="D331" s="287"/>
      <c r="E331" s="294"/>
      <c r="F331" s="289"/>
      <c r="G331" s="288"/>
      <c r="H331" s="290"/>
      <c r="I331" s="288"/>
      <c r="J331" s="290"/>
    </row>
    <row r="332" spans="1:10" s="19" customFormat="1" x14ac:dyDescent="0.2">
      <c r="A332" s="286"/>
      <c r="B332" s="298"/>
      <c r="C332" s="287"/>
      <c r="D332" s="287"/>
      <c r="E332" s="294"/>
      <c r="F332" s="289"/>
      <c r="G332" s="288"/>
      <c r="H332" s="290"/>
      <c r="I332" s="288"/>
      <c r="J332" s="290"/>
    </row>
    <row r="333" spans="1:10" s="19" customFormat="1" x14ac:dyDescent="0.2">
      <c r="A333" s="286"/>
      <c r="B333" s="298"/>
      <c r="C333" s="287"/>
      <c r="D333" s="287"/>
      <c r="E333" s="294"/>
      <c r="F333" s="289"/>
      <c r="G333" s="288"/>
      <c r="H333" s="290"/>
      <c r="I333" s="288"/>
      <c r="J333" s="290"/>
    </row>
    <row r="334" spans="1:10" s="19" customFormat="1" x14ac:dyDescent="0.2">
      <c r="A334" s="286"/>
      <c r="B334" s="298"/>
      <c r="C334" s="287"/>
      <c r="D334" s="287"/>
      <c r="E334" s="294"/>
      <c r="F334" s="289"/>
      <c r="G334" s="288"/>
      <c r="H334" s="290"/>
      <c r="I334" s="288"/>
      <c r="J334" s="290"/>
    </row>
    <row r="335" spans="1:10" s="19" customFormat="1" x14ac:dyDescent="0.2">
      <c r="A335" s="286"/>
      <c r="B335" s="298"/>
      <c r="C335" s="287"/>
      <c r="D335" s="287"/>
      <c r="E335" s="294"/>
      <c r="F335" s="289"/>
      <c r="G335" s="288"/>
      <c r="H335" s="290"/>
      <c r="I335" s="288"/>
      <c r="J335" s="290"/>
    </row>
    <row r="336" spans="1:10" s="19" customFormat="1" x14ac:dyDescent="0.2">
      <c r="A336" s="286"/>
      <c r="B336" s="298"/>
      <c r="C336" s="287"/>
      <c r="D336" s="287"/>
      <c r="E336" s="294"/>
      <c r="F336" s="289"/>
      <c r="G336" s="288"/>
      <c r="H336" s="290"/>
      <c r="I336" s="288"/>
      <c r="J336" s="290"/>
    </row>
    <row r="337" spans="1:10" s="19" customFormat="1" x14ac:dyDescent="0.2">
      <c r="A337" s="286"/>
      <c r="B337" s="298"/>
      <c r="C337" s="287"/>
      <c r="D337" s="287"/>
      <c r="E337" s="294"/>
      <c r="F337" s="289"/>
      <c r="G337" s="288"/>
      <c r="H337" s="290"/>
      <c r="I337" s="288"/>
      <c r="J337" s="290"/>
    </row>
    <row r="338" spans="1:10" s="19" customFormat="1" x14ac:dyDescent="0.2">
      <c r="A338" s="286"/>
      <c r="B338" s="298"/>
      <c r="C338" s="287"/>
      <c r="D338" s="287"/>
      <c r="E338" s="294"/>
      <c r="F338" s="289"/>
      <c r="G338" s="288"/>
      <c r="H338" s="290"/>
      <c r="I338" s="288"/>
      <c r="J338" s="290"/>
    </row>
    <row r="339" spans="1:10" s="19" customFormat="1" x14ac:dyDescent="0.2">
      <c r="A339" s="286"/>
      <c r="B339" s="298"/>
      <c r="C339" s="287"/>
      <c r="D339" s="287"/>
      <c r="E339" s="294"/>
      <c r="F339" s="289"/>
      <c r="G339" s="288"/>
      <c r="H339" s="290"/>
      <c r="I339" s="288"/>
      <c r="J339" s="290"/>
    </row>
    <row r="340" spans="1:10" s="19" customFormat="1" x14ac:dyDescent="0.2">
      <c r="A340" s="286"/>
      <c r="B340" s="298"/>
      <c r="C340" s="287"/>
      <c r="D340" s="287"/>
      <c r="E340" s="294"/>
      <c r="F340" s="289"/>
      <c r="G340" s="288"/>
      <c r="H340" s="290"/>
      <c r="I340" s="288"/>
      <c r="J340" s="290"/>
    </row>
    <row r="341" spans="1:10" s="19" customFormat="1" x14ac:dyDescent="0.2">
      <c r="A341" s="286"/>
      <c r="B341" s="298"/>
      <c r="C341" s="287"/>
      <c r="D341" s="287"/>
      <c r="E341" s="294"/>
      <c r="F341" s="289"/>
      <c r="G341" s="288"/>
      <c r="H341" s="290"/>
      <c r="I341" s="288"/>
      <c r="J341" s="290"/>
    </row>
    <row r="342" spans="1:10" s="19" customFormat="1" x14ac:dyDescent="0.2">
      <c r="A342" s="286"/>
      <c r="B342" s="298"/>
      <c r="C342" s="287"/>
      <c r="D342" s="287"/>
      <c r="E342" s="294"/>
      <c r="F342" s="289"/>
      <c r="G342" s="288"/>
      <c r="H342" s="290"/>
      <c r="I342" s="288"/>
      <c r="J342" s="290"/>
    </row>
    <row r="343" spans="1:10" s="19" customFormat="1" x14ac:dyDescent="0.2">
      <c r="A343" s="286"/>
      <c r="B343" s="298"/>
      <c r="C343" s="287"/>
      <c r="D343" s="287"/>
      <c r="E343" s="294"/>
      <c r="F343" s="289"/>
      <c r="G343" s="288"/>
      <c r="H343" s="290"/>
      <c r="I343" s="288"/>
      <c r="J343" s="290"/>
    </row>
    <row r="344" spans="1:10" s="19" customFormat="1" x14ac:dyDescent="0.2">
      <c r="A344" s="286"/>
      <c r="B344" s="298"/>
      <c r="C344" s="287"/>
      <c r="D344" s="287"/>
      <c r="E344" s="294"/>
      <c r="F344" s="289"/>
      <c r="G344" s="288"/>
      <c r="H344" s="290"/>
      <c r="I344" s="288"/>
      <c r="J344" s="290"/>
    </row>
    <row r="345" spans="1:10" s="19" customFormat="1" x14ac:dyDescent="0.2">
      <c r="A345" s="286"/>
      <c r="B345" s="298"/>
      <c r="C345" s="287"/>
      <c r="D345" s="287"/>
      <c r="E345" s="294"/>
      <c r="F345" s="289"/>
      <c r="G345" s="288"/>
      <c r="H345" s="290"/>
      <c r="I345" s="288"/>
      <c r="J345" s="290"/>
    </row>
    <row r="346" spans="1:10" s="19" customFormat="1" x14ac:dyDescent="0.2">
      <c r="A346" s="286"/>
      <c r="B346" s="298"/>
      <c r="C346" s="287"/>
      <c r="D346" s="287"/>
      <c r="E346" s="294"/>
      <c r="F346" s="289"/>
      <c r="G346" s="288"/>
      <c r="H346" s="290"/>
      <c r="I346" s="288"/>
      <c r="J346" s="290"/>
    </row>
    <row r="347" spans="1:10" s="19" customFormat="1" x14ac:dyDescent="0.2">
      <c r="A347" s="286"/>
      <c r="B347" s="298"/>
      <c r="C347" s="287"/>
      <c r="D347" s="287"/>
      <c r="E347" s="294"/>
      <c r="F347" s="289"/>
      <c r="G347" s="288"/>
      <c r="H347" s="290"/>
      <c r="I347" s="288"/>
      <c r="J347" s="290"/>
    </row>
    <row r="348" spans="1:10" s="19" customFormat="1" x14ac:dyDescent="0.2">
      <c r="A348" s="286"/>
      <c r="B348" s="298"/>
      <c r="C348" s="287"/>
      <c r="D348" s="287"/>
      <c r="E348" s="294"/>
      <c r="F348" s="289"/>
      <c r="G348" s="288"/>
      <c r="H348" s="290"/>
      <c r="I348" s="288"/>
      <c r="J348" s="290"/>
    </row>
    <row r="349" spans="1:10" s="19" customFormat="1" x14ac:dyDescent="0.2">
      <c r="A349" s="286"/>
      <c r="B349" s="298"/>
      <c r="C349" s="287"/>
      <c r="D349" s="287"/>
      <c r="E349" s="294"/>
      <c r="F349" s="289"/>
      <c r="G349" s="288"/>
      <c r="H349" s="290"/>
      <c r="I349" s="288"/>
      <c r="J349" s="290"/>
    </row>
    <row r="350" spans="1:10" s="19" customFormat="1" x14ac:dyDescent="0.2">
      <c r="A350" s="286"/>
      <c r="B350" s="298"/>
      <c r="C350" s="287"/>
      <c r="D350" s="287"/>
      <c r="E350" s="294"/>
      <c r="F350" s="289"/>
      <c r="G350" s="288"/>
      <c r="H350" s="290"/>
      <c r="I350" s="288"/>
      <c r="J350" s="290"/>
    </row>
    <row r="351" spans="1:10" s="19" customFormat="1" x14ac:dyDescent="0.2">
      <c r="A351" s="286"/>
      <c r="B351" s="298"/>
      <c r="C351" s="287"/>
      <c r="D351" s="287"/>
      <c r="E351" s="294"/>
      <c r="F351" s="289"/>
      <c r="G351" s="288"/>
      <c r="H351" s="290"/>
      <c r="I351" s="288"/>
      <c r="J351" s="290"/>
    </row>
    <row r="352" spans="1:10" s="19" customFormat="1" x14ac:dyDescent="0.2">
      <c r="A352" s="286"/>
      <c r="B352" s="298"/>
      <c r="C352" s="287"/>
      <c r="D352" s="287"/>
      <c r="E352" s="294"/>
      <c r="F352" s="289"/>
      <c r="G352" s="288"/>
      <c r="H352" s="290"/>
      <c r="I352" s="288"/>
      <c r="J352" s="290"/>
    </row>
    <row r="353" spans="1:10" s="19" customFormat="1" x14ac:dyDescent="0.2">
      <c r="A353" s="286"/>
      <c r="B353" s="298"/>
      <c r="C353" s="287"/>
      <c r="D353" s="287"/>
      <c r="E353" s="294"/>
      <c r="F353" s="289"/>
      <c r="G353" s="288"/>
      <c r="H353" s="290"/>
      <c r="I353" s="288"/>
      <c r="J353" s="290"/>
    </row>
    <row r="354" spans="1:10" s="19" customFormat="1" x14ac:dyDescent="0.2">
      <c r="A354" s="286"/>
      <c r="B354" s="298"/>
      <c r="C354" s="287"/>
      <c r="D354" s="287"/>
      <c r="E354" s="294"/>
      <c r="F354" s="289"/>
      <c r="G354" s="288"/>
      <c r="H354" s="290"/>
      <c r="I354" s="288"/>
      <c r="J354" s="290"/>
    </row>
    <row r="355" spans="1:10" s="19" customFormat="1" x14ac:dyDescent="0.2">
      <c r="A355" s="286"/>
      <c r="B355" s="298"/>
      <c r="C355" s="287"/>
      <c r="D355" s="287"/>
      <c r="E355" s="294"/>
      <c r="F355" s="289"/>
      <c r="G355" s="288"/>
      <c r="H355" s="290"/>
      <c r="I355" s="288"/>
      <c r="J355" s="290"/>
    </row>
    <row r="356" spans="1:10" s="19" customFormat="1" x14ac:dyDescent="0.2">
      <c r="A356" s="286"/>
      <c r="B356" s="298"/>
      <c r="C356" s="287"/>
      <c r="D356" s="287"/>
      <c r="E356" s="294"/>
      <c r="F356" s="289"/>
      <c r="G356" s="288"/>
      <c r="H356" s="290"/>
      <c r="I356" s="288"/>
      <c r="J356" s="290"/>
    </row>
    <row r="357" spans="1:10" s="19" customFormat="1" x14ac:dyDescent="0.2">
      <c r="A357" s="286"/>
      <c r="B357" s="298"/>
      <c r="C357" s="287"/>
      <c r="D357" s="287"/>
      <c r="E357" s="294"/>
      <c r="F357" s="289"/>
      <c r="G357" s="288"/>
      <c r="H357" s="290"/>
      <c r="I357" s="288"/>
      <c r="J357" s="290"/>
    </row>
    <row r="358" spans="1:10" s="19" customFormat="1" x14ac:dyDescent="0.2">
      <c r="A358" s="286"/>
      <c r="B358" s="298"/>
      <c r="C358" s="287"/>
      <c r="D358" s="287"/>
      <c r="E358" s="294"/>
      <c r="F358" s="289"/>
      <c r="G358" s="288"/>
      <c r="H358" s="290"/>
      <c r="I358" s="288"/>
      <c r="J358" s="290"/>
    </row>
    <row r="359" spans="1:10" s="19" customFormat="1" x14ac:dyDescent="0.2">
      <c r="A359" s="286"/>
      <c r="B359" s="298"/>
      <c r="C359" s="287"/>
      <c r="D359" s="287"/>
      <c r="E359" s="294"/>
      <c r="F359" s="289"/>
      <c r="G359" s="288"/>
      <c r="H359" s="290"/>
      <c r="I359" s="288"/>
      <c r="J359" s="290"/>
    </row>
    <row r="360" spans="1:10" s="19" customFormat="1" x14ac:dyDescent="0.2">
      <c r="A360" s="286"/>
      <c r="B360" s="298"/>
      <c r="C360" s="287"/>
      <c r="D360" s="287"/>
      <c r="E360" s="294"/>
      <c r="F360" s="289"/>
      <c r="G360" s="288"/>
      <c r="H360" s="290"/>
      <c r="I360" s="288"/>
      <c r="J360" s="290"/>
    </row>
    <row r="361" spans="1:10" s="19" customFormat="1" x14ac:dyDescent="0.2">
      <c r="A361" s="286"/>
      <c r="B361" s="298"/>
      <c r="C361" s="287"/>
      <c r="D361" s="287"/>
      <c r="E361" s="294"/>
      <c r="F361" s="289"/>
      <c r="G361" s="288"/>
      <c r="H361" s="290"/>
      <c r="I361" s="288"/>
      <c r="J361" s="290"/>
    </row>
    <row r="362" spans="1:10" s="19" customFormat="1" x14ac:dyDescent="0.2">
      <c r="A362" s="286"/>
      <c r="B362" s="298"/>
      <c r="C362" s="287"/>
      <c r="D362" s="287"/>
      <c r="E362" s="294"/>
      <c r="F362" s="289"/>
      <c r="G362" s="288"/>
      <c r="H362" s="290"/>
      <c r="I362" s="288"/>
      <c r="J362" s="290"/>
    </row>
    <row r="363" spans="1:10" s="19" customFormat="1" x14ac:dyDescent="0.2">
      <c r="A363" s="286"/>
      <c r="B363" s="298"/>
      <c r="C363" s="287"/>
      <c r="D363" s="287"/>
      <c r="E363" s="294"/>
      <c r="F363" s="289"/>
      <c r="G363" s="288"/>
      <c r="H363" s="290"/>
      <c r="I363" s="288"/>
      <c r="J363" s="290"/>
    </row>
    <row r="364" spans="1:10" s="19" customFormat="1" x14ac:dyDescent="0.25">
      <c r="A364" s="295"/>
      <c r="B364" s="300"/>
      <c r="C364" s="295"/>
      <c r="D364" s="295"/>
      <c r="E364" s="295"/>
      <c r="F364" s="295"/>
      <c r="G364" s="295"/>
      <c r="H364" s="295"/>
      <c r="I364" s="295"/>
      <c r="J364" s="295"/>
    </row>
    <row r="365" spans="1:10" s="19" customFormat="1" x14ac:dyDescent="0.25">
      <c r="A365" s="295"/>
      <c r="B365" s="300"/>
      <c r="C365" s="295"/>
      <c r="D365" s="295"/>
      <c r="E365" s="295"/>
      <c r="F365" s="295"/>
      <c r="G365" s="295"/>
      <c r="H365" s="295"/>
      <c r="I365" s="295"/>
      <c r="J365" s="295"/>
    </row>
    <row r="366" spans="1:10" s="19" customFormat="1" x14ac:dyDescent="0.25">
      <c r="A366" s="295"/>
      <c r="B366" s="300"/>
      <c r="C366" s="295"/>
      <c r="D366" s="295"/>
      <c r="E366" s="295"/>
      <c r="F366" s="295"/>
      <c r="G366" s="295"/>
      <c r="H366" s="295"/>
      <c r="I366" s="295"/>
      <c r="J366" s="295"/>
    </row>
    <row r="367" spans="1:10" s="19" customFormat="1" x14ac:dyDescent="0.25">
      <c r="A367" s="295"/>
      <c r="B367" s="300"/>
      <c r="C367" s="295"/>
      <c r="D367" s="295"/>
      <c r="E367" s="295"/>
      <c r="F367" s="295"/>
      <c r="G367" s="295"/>
      <c r="H367" s="295"/>
      <c r="I367" s="295"/>
      <c r="J367" s="295"/>
    </row>
    <row r="368" spans="1:10" s="19" customFormat="1" x14ac:dyDescent="0.25">
      <c r="A368" s="295"/>
      <c r="B368" s="300"/>
      <c r="C368" s="295"/>
      <c r="D368" s="295"/>
      <c r="E368" s="295"/>
      <c r="F368" s="295"/>
      <c r="G368" s="295"/>
      <c r="H368" s="295"/>
      <c r="I368" s="295"/>
      <c r="J368" s="295"/>
    </row>
    <row r="369" spans="1:10" s="19" customFormat="1" x14ac:dyDescent="0.25">
      <c r="A369" s="295"/>
      <c r="B369" s="300"/>
      <c r="C369" s="295"/>
      <c r="D369" s="295"/>
      <c r="E369" s="295"/>
      <c r="F369" s="295"/>
      <c r="G369" s="295"/>
      <c r="H369" s="295"/>
      <c r="I369" s="295"/>
      <c r="J369" s="295"/>
    </row>
    <row r="370" spans="1:10" s="19" customFormat="1" x14ac:dyDescent="0.25">
      <c r="A370" s="295"/>
      <c r="B370" s="300"/>
      <c r="C370" s="295"/>
      <c r="D370" s="295"/>
      <c r="E370" s="295"/>
      <c r="F370" s="295"/>
      <c r="G370" s="295"/>
      <c r="H370" s="295"/>
      <c r="I370" s="295"/>
      <c r="J370" s="295"/>
    </row>
    <row r="371" spans="1:10" s="19" customFormat="1" x14ac:dyDescent="0.25">
      <c r="A371" s="295"/>
      <c r="B371" s="300"/>
      <c r="C371" s="295"/>
      <c r="D371" s="295"/>
      <c r="E371" s="295"/>
      <c r="F371" s="295"/>
      <c r="G371" s="295"/>
      <c r="H371" s="295"/>
      <c r="I371" s="295"/>
      <c r="J371" s="295"/>
    </row>
    <row r="372" spans="1:10" s="19" customFormat="1" x14ac:dyDescent="0.25">
      <c r="A372" s="295"/>
      <c r="B372" s="300"/>
      <c r="C372" s="295"/>
      <c r="D372" s="295"/>
      <c r="E372" s="295"/>
      <c r="F372" s="295"/>
      <c r="G372" s="295"/>
      <c r="H372" s="295"/>
      <c r="I372" s="295"/>
      <c r="J372" s="295"/>
    </row>
    <row r="373" spans="1:10" s="19" customFormat="1" x14ac:dyDescent="0.25">
      <c r="A373" s="295"/>
      <c r="B373" s="300"/>
      <c r="C373" s="295"/>
      <c r="D373" s="295"/>
      <c r="E373" s="295"/>
      <c r="F373" s="295"/>
      <c r="G373" s="295"/>
      <c r="H373" s="295"/>
      <c r="I373" s="295"/>
      <c r="J373" s="295"/>
    </row>
    <row r="374" spans="1:10" s="19" customFormat="1" x14ac:dyDescent="0.25">
      <c r="A374" s="295"/>
      <c r="B374" s="300"/>
      <c r="C374" s="295"/>
      <c r="D374" s="295"/>
      <c r="E374" s="295"/>
      <c r="F374" s="295"/>
      <c r="G374" s="295"/>
      <c r="H374" s="295"/>
      <c r="I374" s="295"/>
      <c r="J374" s="295"/>
    </row>
    <row r="375" spans="1:10" s="19" customFormat="1" x14ac:dyDescent="0.25">
      <c r="A375" s="295"/>
      <c r="B375" s="300"/>
      <c r="C375" s="295"/>
      <c r="D375" s="295"/>
      <c r="E375" s="295"/>
      <c r="F375" s="295"/>
      <c r="G375" s="295"/>
      <c r="H375" s="295"/>
      <c r="I375" s="295"/>
      <c r="J375" s="295"/>
    </row>
    <row r="376" spans="1:10" s="19" customFormat="1" x14ac:dyDescent="0.25">
      <c r="A376" s="295"/>
      <c r="B376" s="300"/>
      <c r="C376" s="295"/>
      <c r="D376" s="295"/>
      <c r="E376" s="295"/>
      <c r="F376" s="295"/>
      <c r="G376" s="295"/>
      <c r="H376" s="295"/>
      <c r="I376" s="295"/>
      <c r="J376" s="295"/>
    </row>
    <row r="377" spans="1:10" s="19" customFormat="1" x14ac:dyDescent="0.25">
      <c r="A377" s="295"/>
      <c r="B377" s="300"/>
      <c r="C377" s="295"/>
      <c r="D377" s="295"/>
      <c r="E377" s="295"/>
      <c r="F377" s="295"/>
      <c r="G377" s="295"/>
      <c r="H377" s="295"/>
      <c r="I377" s="295"/>
      <c r="J377" s="295"/>
    </row>
    <row r="378" spans="1:10" s="19" customFormat="1" x14ac:dyDescent="0.25">
      <c r="A378" s="295"/>
      <c r="B378" s="300"/>
      <c r="C378" s="295"/>
      <c r="D378" s="295"/>
      <c r="E378" s="295"/>
      <c r="F378" s="295"/>
      <c r="G378" s="295"/>
      <c r="H378" s="295"/>
      <c r="I378" s="295"/>
      <c r="J378" s="295"/>
    </row>
    <row r="379" spans="1:10" s="19" customFormat="1" x14ac:dyDescent="0.25">
      <c r="A379" s="295"/>
      <c r="B379" s="300"/>
      <c r="C379" s="295"/>
      <c r="D379" s="295"/>
      <c r="E379" s="295"/>
      <c r="F379" s="295"/>
      <c r="G379" s="295"/>
      <c r="H379" s="295"/>
      <c r="I379" s="295"/>
      <c r="J379" s="295"/>
    </row>
    <row r="380" spans="1:10" s="19" customFormat="1" x14ac:dyDescent="0.25">
      <c r="A380" s="295"/>
      <c r="B380" s="300"/>
      <c r="C380" s="295"/>
      <c r="D380" s="295"/>
      <c r="E380" s="295"/>
      <c r="F380" s="295"/>
      <c r="G380" s="295"/>
      <c r="H380" s="295"/>
      <c r="I380" s="295"/>
      <c r="J380" s="295"/>
    </row>
    <row r="381" spans="1:10" s="19" customFormat="1" x14ac:dyDescent="0.25">
      <c r="A381" s="295"/>
      <c r="B381" s="300"/>
      <c r="C381" s="295"/>
      <c r="D381" s="295"/>
      <c r="E381" s="295"/>
      <c r="F381" s="295"/>
      <c r="G381" s="295"/>
      <c r="H381" s="295"/>
      <c r="I381" s="295"/>
      <c r="J381" s="295"/>
    </row>
    <row r="382" spans="1:10" s="19" customFormat="1" x14ac:dyDescent="0.25">
      <c r="A382" s="295"/>
      <c r="B382" s="300"/>
      <c r="C382" s="295"/>
      <c r="D382" s="295"/>
      <c r="E382" s="295"/>
      <c r="F382" s="295"/>
      <c r="G382" s="295"/>
      <c r="H382" s="295"/>
      <c r="I382" s="295"/>
      <c r="J382" s="295"/>
    </row>
    <row r="383" spans="1:10" s="19" customFormat="1" x14ac:dyDescent="0.25">
      <c r="A383" s="295"/>
      <c r="B383" s="300"/>
      <c r="C383" s="295"/>
      <c r="D383" s="295"/>
      <c r="E383" s="295"/>
      <c r="F383" s="295"/>
      <c r="G383" s="295"/>
      <c r="H383" s="295"/>
      <c r="I383" s="295"/>
      <c r="J383" s="295"/>
    </row>
    <row r="384" spans="1:10" s="19" customFormat="1" x14ac:dyDescent="0.25">
      <c r="A384" s="295"/>
      <c r="B384" s="300"/>
      <c r="C384" s="295"/>
      <c r="D384" s="295"/>
      <c r="E384" s="295"/>
      <c r="F384" s="295"/>
      <c r="G384" s="295"/>
      <c r="H384" s="295"/>
      <c r="I384" s="295"/>
      <c r="J384" s="295"/>
    </row>
    <row r="385" spans="1:10" s="19" customFormat="1" x14ac:dyDescent="0.25">
      <c r="A385" s="295"/>
      <c r="B385" s="300"/>
      <c r="C385" s="295"/>
      <c r="D385" s="295"/>
      <c r="E385" s="295"/>
      <c r="F385" s="295"/>
      <c r="G385" s="295"/>
      <c r="H385" s="295"/>
      <c r="I385" s="295"/>
      <c r="J385" s="295"/>
    </row>
    <row r="386" spans="1:10" s="19" customFormat="1" x14ac:dyDescent="0.25">
      <c r="A386" s="295"/>
      <c r="B386" s="300"/>
      <c r="C386" s="295"/>
      <c r="D386" s="295"/>
      <c r="E386" s="295"/>
      <c r="F386" s="295"/>
      <c r="G386" s="295"/>
      <c r="H386" s="295"/>
      <c r="I386" s="295"/>
      <c r="J386" s="295"/>
    </row>
    <row r="387" spans="1:10" s="19" customFormat="1" x14ac:dyDescent="0.25">
      <c r="A387" s="295"/>
      <c r="B387" s="300"/>
      <c r="C387" s="295"/>
      <c r="D387" s="295"/>
      <c r="E387" s="295"/>
      <c r="F387" s="295"/>
      <c r="G387" s="295"/>
      <c r="H387" s="295"/>
      <c r="I387" s="295"/>
      <c r="J387" s="295"/>
    </row>
    <row r="388" spans="1:10" s="19" customFormat="1" x14ac:dyDescent="0.25">
      <c r="A388" s="295"/>
      <c r="B388" s="300"/>
      <c r="C388" s="295"/>
      <c r="D388" s="295"/>
      <c r="E388" s="295"/>
      <c r="F388" s="295"/>
      <c r="G388" s="295"/>
      <c r="H388" s="295"/>
      <c r="I388" s="295"/>
      <c r="J388" s="295"/>
    </row>
    <row r="389" spans="1:10" s="19" customFormat="1" x14ac:dyDescent="0.25">
      <c r="A389" s="295"/>
      <c r="B389" s="300"/>
      <c r="C389" s="295"/>
      <c r="D389" s="295"/>
      <c r="E389" s="295"/>
      <c r="F389" s="295"/>
      <c r="G389" s="295"/>
      <c r="H389" s="295"/>
      <c r="I389" s="295"/>
      <c r="J389" s="295"/>
    </row>
    <row r="390" spans="1:10" s="19" customFormat="1" x14ac:dyDescent="0.25">
      <c r="A390" s="295"/>
      <c r="B390" s="300"/>
      <c r="C390" s="295"/>
      <c r="D390" s="295"/>
      <c r="E390" s="295"/>
      <c r="F390" s="295"/>
      <c r="G390" s="295"/>
      <c r="H390" s="295"/>
      <c r="I390" s="295"/>
      <c r="J390" s="295"/>
    </row>
    <row r="391" spans="1:10" s="19" customFormat="1" x14ac:dyDescent="0.25">
      <c r="A391" s="295"/>
      <c r="B391" s="300"/>
      <c r="C391" s="295"/>
      <c r="D391" s="295"/>
      <c r="E391" s="295"/>
      <c r="F391" s="295"/>
      <c r="G391" s="295"/>
      <c r="H391" s="295"/>
      <c r="I391" s="295"/>
      <c r="J391" s="295"/>
    </row>
    <row r="392" spans="1:10" s="19" customFormat="1" x14ac:dyDescent="0.25">
      <c r="A392" s="295"/>
      <c r="B392" s="300"/>
      <c r="C392" s="295"/>
      <c r="D392" s="295"/>
      <c r="E392" s="295"/>
      <c r="F392" s="295"/>
      <c r="G392" s="295"/>
      <c r="H392" s="295"/>
      <c r="I392" s="295"/>
      <c r="J392" s="295"/>
    </row>
    <row r="393" spans="1:10" s="19" customFormat="1" x14ac:dyDescent="0.25">
      <c r="A393" s="295"/>
      <c r="B393" s="300"/>
      <c r="C393" s="295"/>
      <c r="D393" s="295"/>
      <c r="E393" s="295"/>
      <c r="F393" s="295"/>
      <c r="G393" s="295"/>
      <c r="H393" s="295"/>
      <c r="I393" s="295"/>
      <c r="J393" s="295"/>
    </row>
    <row r="394" spans="1:10" s="19" customFormat="1" x14ac:dyDescent="0.25">
      <c r="A394" s="295"/>
      <c r="B394" s="300"/>
      <c r="C394" s="295"/>
      <c r="D394" s="295"/>
      <c r="E394" s="295"/>
      <c r="F394" s="295"/>
      <c r="G394" s="295"/>
      <c r="H394" s="295"/>
      <c r="I394" s="295"/>
      <c r="J394" s="295"/>
    </row>
    <row r="395" spans="1:10" s="19" customFormat="1" x14ac:dyDescent="0.25">
      <c r="A395" s="295"/>
      <c r="B395" s="300"/>
      <c r="C395" s="295"/>
      <c r="D395" s="295"/>
      <c r="E395" s="295"/>
      <c r="F395" s="295"/>
      <c r="G395" s="295"/>
      <c r="H395" s="295"/>
      <c r="I395" s="295"/>
      <c r="J395" s="295"/>
    </row>
    <row r="396" spans="1:10" s="19" customFormat="1" x14ac:dyDescent="0.25">
      <c r="A396" s="295"/>
      <c r="B396" s="300"/>
      <c r="C396" s="295"/>
      <c r="D396" s="295"/>
      <c r="E396" s="295"/>
      <c r="F396" s="295"/>
      <c r="G396" s="295"/>
      <c r="H396" s="295"/>
      <c r="I396" s="295"/>
      <c r="J396" s="295"/>
    </row>
    <row r="397" spans="1:10" s="19" customFormat="1" x14ac:dyDescent="0.25">
      <c r="A397" s="295"/>
      <c r="B397" s="300"/>
      <c r="C397" s="295"/>
      <c r="D397" s="295"/>
      <c r="E397" s="295"/>
      <c r="F397" s="295"/>
      <c r="G397" s="295"/>
      <c r="H397" s="295"/>
      <c r="I397" s="295"/>
      <c r="J397" s="295"/>
    </row>
    <row r="398" spans="1:10" s="19" customFormat="1" x14ac:dyDescent="0.25">
      <c r="A398" s="295"/>
      <c r="B398" s="300"/>
      <c r="C398" s="295"/>
      <c r="D398" s="295"/>
      <c r="E398" s="295"/>
      <c r="F398" s="295"/>
      <c r="G398" s="295"/>
      <c r="H398" s="295"/>
      <c r="I398" s="295"/>
      <c r="J398" s="295"/>
    </row>
    <row r="399" spans="1:10" s="19" customFormat="1" x14ac:dyDescent="0.25">
      <c r="A399" s="295"/>
      <c r="B399" s="300"/>
      <c r="C399" s="295"/>
      <c r="D399" s="295"/>
      <c r="E399" s="295"/>
      <c r="F399" s="295"/>
      <c r="G399" s="295"/>
      <c r="H399" s="295"/>
      <c r="I399" s="295"/>
      <c r="J399" s="295"/>
    </row>
    <row r="400" spans="1:10" s="19" customFormat="1" x14ac:dyDescent="0.25">
      <c r="A400" s="295"/>
      <c r="B400" s="300"/>
      <c r="C400" s="295"/>
      <c r="D400" s="295"/>
      <c r="E400" s="295"/>
      <c r="F400" s="295"/>
      <c r="G400" s="295"/>
      <c r="H400" s="295"/>
      <c r="I400" s="295"/>
      <c r="J400" s="295"/>
    </row>
    <row r="401" spans="1:10" s="19" customFormat="1" x14ac:dyDescent="0.25">
      <c r="A401" s="295"/>
      <c r="B401" s="300"/>
      <c r="C401" s="295"/>
      <c r="D401" s="295"/>
      <c r="E401" s="295"/>
      <c r="F401" s="295"/>
      <c r="G401" s="295"/>
      <c r="H401" s="295"/>
      <c r="I401" s="295"/>
      <c r="J401" s="295"/>
    </row>
    <row r="402" spans="1:10" s="19" customFormat="1" x14ac:dyDescent="0.25">
      <c r="A402" s="295"/>
      <c r="B402" s="300"/>
      <c r="C402" s="295"/>
      <c r="D402" s="295"/>
      <c r="E402" s="295"/>
      <c r="F402" s="295"/>
      <c r="G402" s="295"/>
      <c r="H402" s="295"/>
      <c r="I402" s="295"/>
      <c r="J402" s="295"/>
    </row>
    <row r="403" spans="1:10" s="19" customFormat="1" x14ac:dyDescent="0.25">
      <c r="A403" s="295"/>
      <c r="B403" s="300"/>
      <c r="C403" s="295"/>
      <c r="D403" s="295"/>
      <c r="E403" s="295"/>
      <c r="F403" s="295"/>
      <c r="G403" s="295"/>
      <c r="H403" s="295"/>
      <c r="I403" s="295"/>
      <c r="J403" s="295"/>
    </row>
    <row r="404" spans="1:10" s="19" customFormat="1" x14ac:dyDescent="0.25">
      <c r="A404" s="295"/>
      <c r="B404" s="300"/>
      <c r="C404" s="295"/>
      <c r="D404" s="295"/>
      <c r="E404" s="295"/>
      <c r="F404" s="295"/>
      <c r="G404" s="295"/>
      <c r="H404" s="295"/>
      <c r="I404" s="295"/>
      <c r="J404" s="295"/>
    </row>
    <row r="405" spans="1:10" s="19" customFormat="1" x14ac:dyDescent="0.25">
      <c r="A405" s="295"/>
      <c r="B405" s="300"/>
      <c r="C405" s="295"/>
      <c r="D405" s="295"/>
      <c r="E405" s="295"/>
      <c r="F405" s="295"/>
      <c r="G405" s="295"/>
      <c r="H405" s="295"/>
      <c r="I405" s="295"/>
      <c r="J405" s="295"/>
    </row>
    <row r="406" spans="1:10" s="19" customFormat="1" x14ac:dyDescent="0.25">
      <c r="A406" s="295"/>
      <c r="B406" s="300"/>
      <c r="C406" s="295"/>
      <c r="D406" s="295"/>
      <c r="E406" s="295"/>
      <c r="F406" s="295"/>
      <c r="G406" s="295"/>
      <c r="H406" s="295"/>
      <c r="I406" s="295"/>
      <c r="J406" s="295"/>
    </row>
    <row r="407" spans="1:10" s="19" customFormat="1" x14ac:dyDescent="0.25">
      <c r="A407" s="295"/>
      <c r="B407" s="300"/>
      <c r="C407" s="295"/>
      <c r="D407" s="295"/>
      <c r="E407" s="295"/>
      <c r="F407" s="295"/>
      <c r="G407" s="295"/>
      <c r="H407" s="295"/>
      <c r="I407" s="295"/>
      <c r="J407" s="295"/>
    </row>
    <row r="408" spans="1:10" s="19" customFormat="1" x14ac:dyDescent="0.25">
      <c r="A408" s="295"/>
      <c r="B408" s="300"/>
      <c r="C408" s="295"/>
      <c r="D408" s="295"/>
      <c r="E408" s="295"/>
      <c r="F408" s="295"/>
      <c r="G408" s="295"/>
      <c r="H408" s="295"/>
      <c r="I408" s="295"/>
      <c r="J408" s="295"/>
    </row>
    <row r="409" spans="1:10" s="19" customFormat="1" x14ac:dyDescent="0.25">
      <c r="A409" s="295"/>
      <c r="B409" s="300"/>
      <c r="C409" s="295"/>
      <c r="D409" s="295"/>
      <c r="E409" s="295"/>
      <c r="F409" s="295"/>
      <c r="G409" s="295"/>
      <c r="H409" s="295"/>
      <c r="I409" s="295"/>
      <c r="J409" s="295"/>
    </row>
    <row r="410" spans="1:10" s="19" customFormat="1" x14ac:dyDescent="0.25">
      <c r="A410" s="295"/>
      <c r="B410" s="300"/>
      <c r="C410" s="295"/>
      <c r="D410" s="295"/>
      <c r="E410" s="295"/>
      <c r="F410" s="295"/>
      <c r="G410" s="295"/>
      <c r="H410" s="295"/>
      <c r="I410" s="295"/>
      <c r="J410" s="295"/>
    </row>
    <row r="411" spans="1:10" s="19" customFormat="1" x14ac:dyDescent="0.25">
      <c r="A411" s="295"/>
      <c r="B411" s="300"/>
      <c r="C411" s="295"/>
      <c r="D411" s="295"/>
      <c r="E411" s="295"/>
      <c r="F411" s="295"/>
      <c r="G411" s="295"/>
      <c r="H411" s="295"/>
      <c r="I411" s="295"/>
      <c r="J411" s="295"/>
    </row>
    <row r="412" spans="1:10" s="19" customFormat="1" x14ac:dyDescent="0.25">
      <c r="A412" s="295"/>
      <c r="B412" s="300"/>
      <c r="C412" s="295"/>
      <c r="D412" s="295"/>
      <c r="E412" s="295"/>
      <c r="F412" s="295"/>
      <c r="G412" s="295"/>
      <c r="H412" s="295"/>
      <c r="I412" s="295"/>
      <c r="J412" s="295"/>
    </row>
    <row r="413" spans="1:10" s="19" customFormat="1" x14ac:dyDescent="0.25">
      <c r="A413" s="295"/>
      <c r="B413" s="300"/>
      <c r="C413" s="295"/>
      <c r="D413" s="295"/>
      <c r="E413" s="295"/>
      <c r="F413" s="295"/>
      <c r="G413" s="295"/>
      <c r="H413" s="295"/>
      <c r="I413" s="295"/>
      <c r="J413" s="295"/>
    </row>
    <row r="414" spans="1:10" s="19" customFormat="1" x14ac:dyDescent="0.25">
      <c r="A414" s="295"/>
      <c r="B414" s="300"/>
      <c r="C414" s="295"/>
      <c r="D414" s="295"/>
      <c r="E414" s="295"/>
      <c r="F414" s="295"/>
      <c r="G414" s="295"/>
      <c r="H414" s="295"/>
      <c r="I414" s="295"/>
      <c r="J414" s="295"/>
    </row>
    <row r="415" spans="1:10" s="19" customFormat="1" x14ac:dyDescent="0.25">
      <c r="A415" s="295"/>
      <c r="B415" s="300"/>
      <c r="C415" s="295"/>
      <c r="D415" s="295"/>
      <c r="E415" s="295"/>
      <c r="F415" s="295"/>
      <c r="G415" s="295"/>
      <c r="H415" s="295"/>
      <c r="I415" s="295"/>
      <c r="J415" s="295"/>
    </row>
    <row r="416" spans="1:10" s="19" customFormat="1" x14ac:dyDescent="0.25">
      <c r="A416" s="295"/>
      <c r="B416" s="300"/>
      <c r="C416" s="295"/>
      <c r="D416" s="295"/>
      <c r="E416" s="295"/>
      <c r="F416" s="295"/>
      <c r="G416" s="295"/>
      <c r="H416" s="295"/>
      <c r="I416" s="295"/>
      <c r="J416" s="295"/>
    </row>
    <row r="417" spans="1:10" s="19" customFormat="1" x14ac:dyDescent="0.25">
      <c r="A417" s="295"/>
      <c r="B417" s="300"/>
      <c r="C417" s="295"/>
      <c r="D417" s="295"/>
      <c r="E417" s="295"/>
      <c r="F417" s="295"/>
      <c r="G417" s="295"/>
      <c r="H417" s="295"/>
      <c r="I417" s="295"/>
      <c r="J417" s="295"/>
    </row>
    <row r="418" spans="1:10" s="19" customFormat="1" x14ac:dyDescent="0.25">
      <c r="A418" s="295"/>
      <c r="B418" s="300"/>
      <c r="C418" s="295"/>
      <c r="D418" s="295"/>
      <c r="E418" s="295"/>
      <c r="F418" s="295"/>
      <c r="G418" s="295"/>
      <c r="H418" s="295"/>
      <c r="I418" s="295"/>
      <c r="J418" s="295"/>
    </row>
    <row r="419" spans="1:10" s="19" customFormat="1" x14ac:dyDescent="0.25">
      <c r="A419" s="295"/>
      <c r="B419" s="300"/>
      <c r="C419" s="295"/>
      <c r="D419" s="295"/>
      <c r="E419" s="295"/>
      <c r="F419" s="295"/>
      <c r="G419" s="295"/>
      <c r="H419" s="295"/>
      <c r="I419" s="295"/>
      <c r="J419" s="295"/>
    </row>
    <row r="420" spans="1:10" s="19" customFormat="1" x14ac:dyDescent="0.25">
      <c r="A420" s="295"/>
      <c r="B420" s="300"/>
      <c r="C420" s="295"/>
      <c r="D420" s="295"/>
      <c r="E420" s="295"/>
      <c r="F420" s="295"/>
      <c r="G420" s="295"/>
      <c r="H420" s="295"/>
      <c r="I420" s="295"/>
      <c r="J420" s="295"/>
    </row>
    <row r="421" spans="1:10" s="19" customFormat="1" x14ac:dyDescent="0.25">
      <c r="A421" s="295"/>
      <c r="B421" s="300"/>
      <c r="C421" s="295"/>
      <c r="D421" s="295"/>
      <c r="E421" s="295"/>
      <c r="F421" s="295"/>
      <c r="G421" s="295"/>
      <c r="H421" s="295"/>
      <c r="I421" s="295"/>
      <c r="J421" s="295"/>
    </row>
    <row r="422" spans="1:10" s="19" customFormat="1" x14ac:dyDescent="0.25">
      <c r="A422" s="295"/>
      <c r="B422" s="300"/>
      <c r="C422" s="295"/>
      <c r="D422" s="295"/>
      <c r="E422" s="295"/>
      <c r="F422" s="295"/>
      <c r="G422" s="295"/>
      <c r="H422" s="295"/>
      <c r="I422" s="295"/>
      <c r="J422" s="295"/>
    </row>
    <row r="423" spans="1:10" s="19" customFormat="1" x14ac:dyDescent="0.25">
      <c r="A423" s="295"/>
      <c r="B423" s="300"/>
      <c r="C423" s="295"/>
      <c r="D423" s="295"/>
      <c r="E423" s="295"/>
      <c r="F423" s="295"/>
      <c r="G423" s="295"/>
      <c r="H423" s="295"/>
      <c r="I423" s="295"/>
      <c r="J423" s="295"/>
    </row>
    <row r="424" spans="1:10" s="19" customFormat="1" x14ac:dyDescent="0.25">
      <c r="A424" s="295"/>
      <c r="B424" s="300"/>
      <c r="C424" s="295"/>
      <c r="D424" s="295"/>
      <c r="E424" s="295"/>
      <c r="F424" s="295"/>
      <c r="G424" s="295"/>
      <c r="H424" s="295"/>
      <c r="I424" s="295"/>
      <c r="J424" s="295"/>
    </row>
    <row r="425" spans="1:10" s="19" customFormat="1" x14ac:dyDescent="0.25">
      <c r="A425" s="295"/>
      <c r="B425" s="300"/>
      <c r="C425" s="295"/>
      <c r="D425" s="295"/>
      <c r="E425" s="295"/>
      <c r="F425" s="295"/>
      <c r="G425" s="295"/>
      <c r="H425" s="295"/>
      <c r="I425" s="295"/>
      <c r="J425" s="295"/>
    </row>
    <row r="426" spans="1:10" s="19" customFormat="1" x14ac:dyDescent="0.25">
      <c r="A426" s="295"/>
      <c r="B426" s="300"/>
      <c r="C426" s="295"/>
      <c r="D426" s="295"/>
      <c r="E426" s="295"/>
      <c r="F426" s="295"/>
      <c r="G426" s="295"/>
      <c r="H426" s="295"/>
      <c r="I426" s="295"/>
      <c r="J426" s="295"/>
    </row>
    <row r="427" spans="1:10" s="19" customFormat="1" x14ac:dyDescent="0.25">
      <c r="A427" s="295"/>
      <c r="B427" s="300"/>
      <c r="C427" s="295"/>
      <c r="D427" s="295"/>
      <c r="E427" s="295"/>
      <c r="F427" s="295"/>
      <c r="G427" s="295"/>
      <c r="H427" s="295"/>
      <c r="I427" s="295"/>
      <c r="J427" s="295"/>
    </row>
    <row r="428" spans="1:10" s="19" customFormat="1" x14ac:dyDescent="0.25">
      <c r="A428" s="295"/>
      <c r="B428" s="300"/>
      <c r="C428" s="295"/>
      <c r="D428" s="295"/>
      <c r="E428" s="295"/>
      <c r="F428" s="295"/>
      <c r="G428" s="295"/>
      <c r="H428" s="295"/>
      <c r="I428" s="295"/>
      <c r="J428" s="295"/>
    </row>
    <row r="429" spans="1:10" s="19" customFormat="1" x14ac:dyDescent="0.25">
      <c r="A429" s="295"/>
      <c r="B429" s="300"/>
      <c r="C429" s="295"/>
      <c r="D429" s="295"/>
      <c r="E429" s="295"/>
      <c r="F429" s="295"/>
      <c r="G429" s="295"/>
      <c r="H429" s="295"/>
      <c r="I429" s="295"/>
      <c r="J429" s="295"/>
    </row>
    <row r="430" spans="1:10" s="19" customFormat="1" x14ac:dyDescent="0.25">
      <c r="A430" s="295"/>
      <c r="B430" s="300"/>
      <c r="C430" s="295"/>
      <c r="D430" s="295"/>
      <c r="E430" s="295"/>
      <c r="F430" s="295"/>
      <c r="G430" s="295"/>
      <c r="H430" s="295"/>
      <c r="I430" s="295"/>
      <c r="J430" s="295"/>
    </row>
    <row r="431" spans="1:10" s="19" customFormat="1" x14ac:dyDescent="0.25">
      <c r="A431" s="295"/>
      <c r="B431" s="300"/>
      <c r="C431" s="295"/>
      <c r="D431" s="295"/>
      <c r="E431" s="295"/>
      <c r="F431" s="295"/>
      <c r="G431" s="295"/>
      <c r="H431" s="295"/>
      <c r="I431" s="295"/>
      <c r="J431" s="295"/>
    </row>
    <row r="432" spans="1:10" s="19" customFormat="1" x14ac:dyDescent="0.25">
      <c r="A432" s="295"/>
      <c r="B432" s="300"/>
      <c r="C432" s="295"/>
      <c r="D432" s="295"/>
      <c r="E432" s="295"/>
      <c r="F432" s="295"/>
      <c r="G432" s="295"/>
      <c r="H432" s="295"/>
      <c r="I432" s="295"/>
      <c r="J432" s="295"/>
    </row>
    <row r="433" spans="1:10" s="19" customFormat="1" x14ac:dyDescent="0.25">
      <c r="A433" s="295"/>
      <c r="B433" s="300"/>
      <c r="C433" s="295"/>
      <c r="D433" s="295"/>
      <c r="E433" s="295"/>
      <c r="F433" s="295"/>
      <c r="G433" s="295"/>
      <c r="H433" s="295"/>
      <c r="I433" s="295"/>
      <c r="J433" s="295"/>
    </row>
    <row r="434" spans="1:10" s="19" customFormat="1" x14ac:dyDescent="0.25">
      <c r="A434" s="295"/>
      <c r="B434" s="300"/>
      <c r="C434" s="295"/>
      <c r="D434" s="295"/>
      <c r="E434" s="295"/>
      <c r="F434" s="295"/>
      <c r="G434" s="295"/>
      <c r="H434" s="295"/>
      <c r="I434" s="295"/>
      <c r="J434" s="295"/>
    </row>
    <row r="435" spans="1:10" s="19" customFormat="1" x14ac:dyDescent="0.25">
      <c r="A435" s="295"/>
      <c r="B435" s="300"/>
      <c r="C435" s="295"/>
      <c r="D435" s="295"/>
      <c r="E435" s="295"/>
      <c r="F435" s="295"/>
      <c r="G435" s="295"/>
      <c r="H435" s="295"/>
      <c r="I435" s="295"/>
      <c r="J435" s="295"/>
    </row>
    <row r="436" spans="1:10" s="19" customFormat="1" x14ac:dyDescent="0.25">
      <c r="A436" s="295"/>
      <c r="B436" s="300"/>
      <c r="C436" s="295"/>
      <c r="D436" s="295"/>
      <c r="E436" s="295"/>
      <c r="F436" s="295"/>
      <c r="G436" s="295"/>
      <c r="H436" s="295"/>
      <c r="I436" s="295"/>
      <c r="J436" s="295"/>
    </row>
    <row r="437" spans="1:10" s="19" customFormat="1" x14ac:dyDescent="0.25">
      <c r="A437" s="295"/>
      <c r="B437" s="300"/>
      <c r="C437" s="295"/>
      <c r="D437" s="295"/>
      <c r="E437" s="295"/>
      <c r="F437" s="295"/>
      <c r="G437" s="295"/>
      <c r="H437" s="295"/>
      <c r="I437" s="295"/>
      <c r="J437" s="295"/>
    </row>
    <row r="438" spans="1:10" s="19" customFormat="1" x14ac:dyDescent="0.25">
      <c r="A438" s="295"/>
      <c r="B438" s="300"/>
      <c r="C438" s="295"/>
      <c r="D438" s="295"/>
      <c r="E438" s="295"/>
      <c r="F438" s="295"/>
      <c r="G438" s="295"/>
      <c r="H438" s="295"/>
      <c r="I438" s="295"/>
      <c r="J438" s="295"/>
    </row>
    <row r="439" spans="1:10" s="19" customFormat="1" x14ac:dyDescent="0.25">
      <c r="A439" s="295"/>
      <c r="B439" s="300"/>
      <c r="C439" s="295"/>
      <c r="D439" s="295"/>
      <c r="E439" s="295"/>
      <c r="F439" s="295"/>
      <c r="G439" s="295"/>
      <c r="H439" s="295"/>
      <c r="I439" s="295"/>
      <c r="J439" s="295"/>
    </row>
    <row r="440" spans="1:10" s="19" customFormat="1" x14ac:dyDescent="0.25">
      <c r="A440" s="295"/>
      <c r="B440" s="300"/>
      <c r="C440" s="295"/>
      <c r="D440" s="295"/>
      <c r="E440" s="295"/>
      <c r="F440" s="295"/>
      <c r="G440" s="295"/>
      <c r="H440" s="295"/>
      <c r="I440" s="295"/>
      <c r="J440" s="295"/>
    </row>
    <row r="441" spans="1:10" s="19" customFormat="1" x14ac:dyDescent="0.25">
      <c r="A441" s="295"/>
      <c r="B441" s="300"/>
      <c r="C441" s="295"/>
      <c r="D441" s="295"/>
      <c r="E441" s="295"/>
      <c r="F441" s="295"/>
      <c r="G441" s="295"/>
      <c r="H441" s="295"/>
      <c r="I441" s="295"/>
      <c r="J441" s="295"/>
    </row>
    <row r="442" spans="1:10" s="19" customFormat="1" x14ac:dyDescent="0.25">
      <c r="A442" s="295"/>
      <c r="B442" s="300"/>
      <c r="C442" s="295"/>
      <c r="D442" s="295"/>
      <c r="E442" s="295"/>
      <c r="F442" s="295"/>
      <c r="G442" s="295"/>
      <c r="H442" s="295"/>
      <c r="I442" s="295"/>
      <c r="J442" s="295"/>
    </row>
    <row r="443" spans="1:10" s="19" customFormat="1" x14ac:dyDescent="0.25">
      <c r="A443" s="295"/>
      <c r="B443" s="300"/>
      <c r="C443" s="295"/>
      <c r="D443" s="295"/>
      <c r="E443" s="295"/>
      <c r="F443" s="295"/>
      <c r="G443" s="295"/>
      <c r="H443" s="295"/>
      <c r="I443" s="295"/>
      <c r="J443" s="295"/>
    </row>
    <row r="444" spans="1:10" s="19" customFormat="1" x14ac:dyDescent="0.25">
      <c r="A444" s="295"/>
      <c r="B444" s="300"/>
      <c r="C444" s="295"/>
      <c r="D444" s="295"/>
      <c r="E444" s="295"/>
      <c r="F444" s="295"/>
      <c r="G444" s="295"/>
      <c r="H444" s="295"/>
      <c r="I444" s="295"/>
      <c r="J444" s="295"/>
    </row>
    <row r="445" spans="1:10" s="19" customFormat="1" x14ac:dyDescent="0.25">
      <c r="A445" s="295"/>
      <c r="B445" s="300"/>
      <c r="C445" s="295"/>
      <c r="D445" s="295"/>
      <c r="E445" s="295"/>
      <c r="F445" s="295"/>
      <c r="G445" s="295"/>
      <c r="H445" s="295"/>
      <c r="I445" s="295"/>
      <c r="J445" s="295"/>
    </row>
    <row r="446" spans="1:10" s="19" customFormat="1" x14ac:dyDescent="0.25">
      <c r="A446" s="295"/>
      <c r="B446" s="300"/>
      <c r="C446" s="295"/>
      <c r="D446" s="295"/>
      <c r="E446" s="295"/>
      <c r="F446" s="295"/>
      <c r="G446" s="295"/>
      <c r="H446" s="295"/>
      <c r="I446" s="295"/>
      <c r="J446" s="295"/>
    </row>
    <row r="447" spans="1:10" s="19" customFormat="1" x14ac:dyDescent="0.25">
      <c r="A447" s="295"/>
      <c r="B447" s="300"/>
      <c r="C447" s="295"/>
      <c r="D447" s="295"/>
      <c r="E447" s="295"/>
      <c r="F447" s="295"/>
      <c r="G447" s="295"/>
      <c r="H447" s="295"/>
      <c r="I447" s="295"/>
      <c r="J447" s="295"/>
    </row>
    <row r="448" spans="1:10" s="19" customFormat="1" x14ac:dyDescent="0.25">
      <c r="A448" s="295"/>
      <c r="B448" s="300"/>
      <c r="C448" s="295"/>
      <c r="D448" s="295"/>
      <c r="E448" s="295"/>
      <c r="F448" s="295"/>
      <c r="G448" s="295"/>
      <c r="H448" s="295"/>
      <c r="I448" s="295"/>
      <c r="J448" s="295"/>
    </row>
    <row r="449" spans="1:10" s="19" customFormat="1" x14ac:dyDescent="0.25">
      <c r="A449" s="295"/>
      <c r="B449" s="300"/>
      <c r="C449" s="295"/>
      <c r="D449" s="295"/>
      <c r="E449" s="295"/>
      <c r="F449" s="295"/>
      <c r="G449" s="295"/>
      <c r="H449" s="295"/>
      <c r="I449" s="295"/>
      <c r="J449" s="295"/>
    </row>
    <row r="450" spans="1:10" s="19" customFormat="1" x14ac:dyDescent="0.25">
      <c r="A450" s="295"/>
      <c r="B450" s="300"/>
      <c r="C450" s="295"/>
      <c r="D450" s="295"/>
      <c r="E450" s="295"/>
      <c r="F450" s="295"/>
      <c r="G450" s="295"/>
      <c r="H450" s="295"/>
      <c r="I450" s="295"/>
      <c r="J450" s="295"/>
    </row>
    <row r="451" spans="1:10" s="19" customFormat="1" x14ac:dyDescent="0.25">
      <c r="A451" s="295"/>
      <c r="B451" s="300"/>
      <c r="C451" s="295"/>
      <c r="D451" s="295"/>
      <c r="E451" s="295"/>
      <c r="F451" s="295"/>
      <c r="G451" s="295"/>
      <c r="H451" s="295"/>
      <c r="I451" s="295"/>
      <c r="J451" s="295"/>
    </row>
    <row r="452" spans="1:10" s="19" customFormat="1" x14ac:dyDescent="0.25">
      <c r="A452" s="295"/>
      <c r="B452" s="300"/>
      <c r="C452" s="295"/>
      <c r="D452" s="295"/>
      <c r="E452" s="295"/>
      <c r="F452" s="295"/>
      <c r="G452" s="295"/>
      <c r="H452" s="295"/>
      <c r="I452" s="295"/>
      <c r="J452" s="295"/>
    </row>
    <row r="453" spans="1:10" s="19" customFormat="1" x14ac:dyDescent="0.25">
      <c r="A453" s="295"/>
      <c r="B453" s="300"/>
      <c r="C453" s="295"/>
      <c r="D453" s="295"/>
      <c r="E453" s="295"/>
      <c r="F453" s="295"/>
      <c r="G453" s="295"/>
      <c r="H453" s="295"/>
      <c r="I453" s="295"/>
      <c r="J453" s="295"/>
    </row>
    <row r="454" spans="1:10" s="19" customFormat="1" x14ac:dyDescent="0.25">
      <c r="A454" s="295"/>
      <c r="B454" s="300"/>
      <c r="C454" s="295"/>
      <c r="D454" s="295"/>
      <c r="E454" s="295"/>
      <c r="F454" s="295"/>
      <c r="G454" s="295"/>
      <c r="H454" s="295"/>
      <c r="I454" s="295"/>
      <c r="J454" s="295"/>
    </row>
    <row r="455" spans="1:10" s="19" customFormat="1" x14ac:dyDescent="0.25">
      <c r="A455" s="295"/>
      <c r="B455" s="300"/>
      <c r="C455" s="295"/>
      <c r="D455" s="295"/>
      <c r="E455" s="295"/>
      <c r="F455" s="295"/>
      <c r="G455" s="295"/>
      <c r="H455" s="295"/>
      <c r="I455" s="295"/>
      <c r="J455" s="295"/>
    </row>
    <row r="456" spans="1:10" s="19" customFormat="1" x14ac:dyDescent="0.25">
      <c r="A456" s="295"/>
      <c r="B456" s="300"/>
      <c r="C456" s="295"/>
      <c r="D456" s="295"/>
      <c r="E456" s="295"/>
      <c r="F456" s="295"/>
      <c r="G456" s="295"/>
      <c r="H456" s="295"/>
      <c r="I456" s="295"/>
      <c r="J456" s="295"/>
    </row>
    <row r="457" spans="1:10" s="19" customFormat="1" x14ac:dyDescent="0.25">
      <c r="A457" s="295"/>
      <c r="B457" s="300"/>
      <c r="C457" s="295"/>
      <c r="D457" s="295"/>
      <c r="E457" s="295"/>
      <c r="F457" s="295"/>
      <c r="G457" s="295"/>
      <c r="H457" s="295"/>
      <c r="I457" s="295"/>
      <c r="J457" s="295"/>
    </row>
    <row r="458" spans="1:10" s="19" customFormat="1" x14ac:dyDescent="0.25">
      <c r="A458" s="295"/>
      <c r="B458" s="300"/>
      <c r="C458" s="295"/>
      <c r="D458" s="295"/>
      <c r="E458" s="295"/>
      <c r="F458" s="295"/>
      <c r="G458" s="295"/>
      <c r="H458" s="295"/>
      <c r="I458" s="295"/>
      <c r="J458" s="295"/>
    </row>
    <row r="459" spans="1:10" s="19" customFormat="1" x14ac:dyDescent="0.25">
      <c r="A459" s="295"/>
      <c r="B459" s="300"/>
      <c r="C459" s="295"/>
      <c r="D459" s="295"/>
      <c r="E459" s="295"/>
      <c r="F459" s="295"/>
      <c r="G459" s="295"/>
      <c r="H459" s="295"/>
      <c r="I459" s="295"/>
      <c r="J459" s="295"/>
    </row>
    <row r="460" spans="1:10" s="19" customFormat="1" x14ac:dyDescent="0.25">
      <c r="A460" s="295"/>
      <c r="B460" s="300"/>
      <c r="C460" s="295"/>
      <c r="D460" s="295"/>
      <c r="E460" s="295"/>
      <c r="F460" s="295"/>
      <c r="G460" s="295"/>
      <c r="H460" s="295"/>
      <c r="I460" s="295"/>
      <c r="J460" s="295"/>
    </row>
    <row r="461" spans="1:10" s="19" customFormat="1" x14ac:dyDescent="0.25">
      <c r="A461" s="295"/>
      <c r="B461" s="300"/>
      <c r="C461" s="295"/>
      <c r="D461" s="295"/>
      <c r="E461" s="295"/>
      <c r="F461" s="295"/>
      <c r="G461" s="295"/>
      <c r="H461" s="295"/>
      <c r="I461" s="295"/>
      <c r="J461" s="295"/>
    </row>
    <row r="462" spans="1:10" s="19" customFormat="1" x14ac:dyDescent="0.25">
      <c r="A462" s="295"/>
      <c r="B462" s="300"/>
      <c r="C462" s="295"/>
      <c r="D462" s="295"/>
      <c r="E462" s="295"/>
      <c r="F462" s="295"/>
      <c r="G462" s="295"/>
      <c r="H462" s="295"/>
      <c r="I462" s="295"/>
      <c r="J462" s="295"/>
    </row>
    <row r="463" spans="1:10" s="19" customFormat="1" x14ac:dyDescent="0.25">
      <c r="A463" s="295"/>
      <c r="B463" s="300"/>
      <c r="C463" s="295"/>
      <c r="D463" s="295"/>
      <c r="E463" s="295"/>
      <c r="F463" s="295"/>
      <c r="G463" s="295"/>
      <c r="H463" s="295"/>
      <c r="I463" s="295"/>
      <c r="J463" s="295"/>
    </row>
    <row r="464" spans="1:10" s="19" customFormat="1" x14ac:dyDescent="0.25">
      <c r="A464" s="295"/>
      <c r="B464" s="300"/>
      <c r="C464" s="295"/>
      <c r="D464" s="295"/>
      <c r="E464" s="295"/>
      <c r="F464" s="295"/>
      <c r="G464" s="295"/>
      <c r="H464" s="295"/>
      <c r="I464" s="295"/>
      <c r="J464" s="295"/>
    </row>
    <row r="465" spans="1:10" s="19" customFormat="1" x14ac:dyDescent="0.25">
      <c r="A465" s="295"/>
      <c r="B465" s="300"/>
      <c r="C465" s="295"/>
      <c r="D465" s="295"/>
      <c r="E465" s="295"/>
      <c r="F465" s="295"/>
      <c r="G465" s="295"/>
      <c r="H465" s="295"/>
      <c r="I465" s="295"/>
      <c r="J465" s="295"/>
    </row>
    <row r="466" spans="1:10" s="19" customFormat="1" x14ac:dyDescent="0.25">
      <c r="A466" s="295"/>
      <c r="B466" s="300"/>
      <c r="C466" s="295"/>
      <c r="D466" s="295"/>
      <c r="E466" s="295"/>
      <c r="F466" s="295"/>
      <c r="G466" s="295"/>
      <c r="H466" s="295"/>
      <c r="I466" s="295"/>
      <c r="J466" s="295"/>
    </row>
    <row r="467" spans="1:10" s="19" customFormat="1" x14ac:dyDescent="0.25">
      <c r="A467" s="295"/>
      <c r="B467" s="300"/>
      <c r="C467" s="295"/>
      <c r="D467" s="295"/>
      <c r="E467" s="295"/>
      <c r="F467" s="295"/>
      <c r="G467" s="295"/>
      <c r="H467" s="295"/>
      <c r="I467" s="295"/>
      <c r="J467" s="295"/>
    </row>
    <row r="468" spans="1:10" s="19" customFormat="1" x14ac:dyDescent="0.25">
      <c r="A468" s="295"/>
      <c r="B468" s="300"/>
      <c r="C468" s="295"/>
      <c r="D468" s="295"/>
      <c r="E468" s="295"/>
      <c r="F468" s="295"/>
      <c r="G468" s="295"/>
      <c r="H468" s="295"/>
      <c r="I468" s="295"/>
      <c r="J468" s="295"/>
    </row>
    <row r="469" spans="1:10" s="19" customFormat="1" x14ac:dyDescent="0.25">
      <c r="A469" s="295"/>
      <c r="B469" s="300"/>
      <c r="C469" s="295"/>
      <c r="D469" s="295"/>
      <c r="E469" s="295"/>
      <c r="F469" s="295"/>
      <c r="G469" s="295"/>
      <c r="H469" s="295"/>
      <c r="I469" s="295"/>
      <c r="J469" s="295"/>
    </row>
    <row r="470" spans="1:10" s="19" customFormat="1" x14ac:dyDescent="0.25">
      <c r="A470" s="295"/>
      <c r="B470" s="300"/>
      <c r="C470" s="295"/>
      <c r="D470" s="295"/>
      <c r="E470" s="295"/>
      <c r="F470" s="295"/>
      <c r="G470" s="295"/>
      <c r="H470" s="295"/>
      <c r="I470" s="295"/>
      <c r="J470" s="295"/>
    </row>
    <row r="471" spans="1:10" s="19" customFormat="1" x14ac:dyDescent="0.25">
      <c r="A471" s="295"/>
      <c r="B471" s="300"/>
      <c r="C471" s="295"/>
      <c r="D471" s="295"/>
      <c r="E471" s="295"/>
      <c r="F471" s="295"/>
      <c r="G471" s="295"/>
      <c r="H471" s="295"/>
      <c r="I471" s="295"/>
      <c r="J471" s="295"/>
    </row>
    <row r="472" spans="1:10" s="19" customFormat="1" x14ac:dyDescent="0.25">
      <c r="A472" s="295"/>
      <c r="B472" s="300"/>
      <c r="C472" s="295"/>
      <c r="D472" s="295"/>
      <c r="E472" s="295"/>
      <c r="F472" s="295"/>
      <c r="G472" s="295"/>
      <c r="H472" s="295"/>
      <c r="I472" s="295"/>
      <c r="J472" s="295"/>
    </row>
    <row r="473" spans="1:10" s="19" customFormat="1" x14ac:dyDescent="0.25">
      <c r="A473" s="295"/>
      <c r="B473" s="300"/>
      <c r="C473" s="295"/>
      <c r="D473" s="295"/>
      <c r="E473" s="295"/>
      <c r="F473" s="295"/>
      <c r="G473" s="295"/>
      <c r="H473" s="295"/>
      <c r="I473" s="295"/>
      <c r="J473" s="295"/>
    </row>
    <row r="474" spans="1:10" s="19" customFormat="1" x14ac:dyDescent="0.25">
      <c r="A474" s="295"/>
      <c r="B474" s="300"/>
      <c r="C474" s="295"/>
      <c r="D474" s="295"/>
      <c r="E474" s="295"/>
      <c r="F474" s="295"/>
      <c r="G474" s="295"/>
      <c r="H474" s="295"/>
      <c r="I474" s="295"/>
      <c r="J474" s="295"/>
    </row>
    <row r="475" spans="1:10" s="19" customFormat="1" x14ac:dyDescent="0.25">
      <c r="A475" s="295"/>
      <c r="B475" s="300"/>
      <c r="C475" s="295"/>
      <c r="D475" s="295"/>
      <c r="E475" s="295"/>
      <c r="F475" s="295"/>
      <c r="G475" s="295"/>
      <c r="H475" s="295"/>
      <c r="I475" s="295"/>
      <c r="J475" s="295"/>
    </row>
    <row r="476" spans="1:10" s="19" customFormat="1" x14ac:dyDescent="0.25">
      <c r="A476" s="295"/>
      <c r="B476" s="300"/>
      <c r="C476" s="295"/>
      <c r="D476" s="295"/>
      <c r="E476" s="295"/>
      <c r="F476" s="295"/>
      <c r="G476" s="295"/>
      <c r="H476" s="295"/>
      <c r="I476" s="295"/>
      <c r="J476" s="295"/>
    </row>
    <row r="477" spans="1:10" s="19" customFormat="1" x14ac:dyDescent="0.25">
      <c r="A477" s="295"/>
      <c r="B477" s="300"/>
      <c r="C477" s="295"/>
      <c r="D477" s="295"/>
      <c r="E477" s="295"/>
      <c r="F477" s="295"/>
      <c r="G477" s="295"/>
      <c r="H477" s="295"/>
      <c r="I477" s="295"/>
      <c r="J477" s="295"/>
    </row>
    <row r="478" spans="1:10" s="19" customFormat="1" x14ac:dyDescent="0.25">
      <c r="A478" s="295"/>
      <c r="B478" s="300"/>
      <c r="C478" s="295"/>
      <c r="D478" s="295"/>
      <c r="E478" s="295"/>
      <c r="F478" s="295"/>
      <c r="G478" s="295"/>
      <c r="H478" s="295"/>
      <c r="I478" s="295"/>
      <c r="J478" s="295"/>
    </row>
    <row r="479" spans="1:10" s="19" customFormat="1" x14ac:dyDescent="0.25">
      <c r="A479" s="295"/>
      <c r="B479" s="300"/>
      <c r="C479" s="295"/>
      <c r="D479" s="295"/>
      <c r="E479" s="295"/>
      <c r="F479" s="295"/>
      <c r="G479" s="295"/>
      <c r="H479" s="295"/>
      <c r="I479" s="295"/>
      <c r="J479" s="295"/>
    </row>
    <row r="480" spans="1:10" s="19" customFormat="1" x14ac:dyDescent="0.25">
      <c r="A480" s="295"/>
      <c r="B480" s="300"/>
      <c r="C480" s="295"/>
      <c r="D480" s="295"/>
      <c r="E480" s="295"/>
      <c r="F480" s="295"/>
      <c r="G480" s="295"/>
      <c r="H480" s="295"/>
      <c r="I480" s="295"/>
      <c r="J480" s="295"/>
    </row>
    <row r="481" spans="1:10" s="19" customFormat="1" x14ac:dyDescent="0.25">
      <c r="A481" s="295"/>
      <c r="B481" s="300"/>
      <c r="C481" s="295"/>
      <c r="D481" s="295"/>
      <c r="E481" s="295"/>
      <c r="F481" s="295"/>
      <c r="G481" s="295"/>
      <c r="H481" s="295"/>
      <c r="I481" s="295"/>
      <c r="J481" s="295"/>
    </row>
    <row r="482" spans="1:10" s="19" customFormat="1" x14ac:dyDescent="0.25">
      <c r="A482" s="295"/>
      <c r="B482" s="300"/>
      <c r="C482" s="295"/>
      <c r="D482" s="295"/>
      <c r="E482" s="295"/>
      <c r="F482" s="295"/>
      <c r="G482" s="295"/>
      <c r="H482" s="295"/>
      <c r="I482" s="295"/>
      <c r="J482" s="295"/>
    </row>
    <row r="483" spans="1:10" s="19" customFormat="1" x14ac:dyDescent="0.25">
      <c r="A483" s="295"/>
      <c r="B483" s="300"/>
      <c r="C483" s="295"/>
      <c r="D483" s="295"/>
      <c r="E483" s="295"/>
      <c r="F483" s="295"/>
      <c r="G483" s="295"/>
      <c r="H483" s="295"/>
      <c r="I483" s="295"/>
      <c r="J483" s="295"/>
    </row>
    <row r="484" spans="1:10" s="19" customFormat="1" x14ac:dyDescent="0.25">
      <c r="A484" s="295"/>
      <c r="B484" s="300"/>
      <c r="C484" s="295"/>
      <c r="D484" s="295"/>
      <c r="E484" s="295"/>
      <c r="F484" s="295"/>
      <c r="G484" s="295"/>
      <c r="H484" s="295"/>
      <c r="I484" s="295"/>
      <c r="J484" s="295"/>
    </row>
    <row r="485" spans="1:10" s="19" customFormat="1" x14ac:dyDescent="0.25">
      <c r="A485" s="295"/>
      <c r="B485" s="300"/>
      <c r="C485" s="295"/>
      <c r="D485" s="295"/>
      <c r="E485" s="295"/>
      <c r="F485" s="295"/>
      <c r="G485" s="295"/>
      <c r="H485" s="295"/>
      <c r="I485" s="295"/>
      <c r="J485" s="295"/>
    </row>
    <row r="486" spans="1:10" s="19" customFormat="1" x14ac:dyDescent="0.25">
      <c r="A486" s="295"/>
      <c r="B486" s="300"/>
      <c r="C486" s="295"/>
      <c r="D486" s="295"/>
      <c r="E486" s="295"/>
      <c r="F486" s="295"/>
      <c r="G486" s="295"/>
      <c r="H486" s="295"/>
      <c r="I486" s="295"/>
      <c r="J486" s="295"/>
    </row>
    <row r="487" spans="1:10" s="19" customFormat="1" x14ac:dyDescent="0.25">
      <c r="A487" s="295"/>
      <c r="B487" s="300"/>
      <c r="C487" s="295"/>
      <c r="D487" s="295"/>
      <c r="E487" s="295"/>
      <c r="F487" s="295"/>
      <c r="G487" s="295"/>
      <c r="H487" s="295"/>
      <c r="I487" s="295"/>
      <c r="J487" s="295"/>
    </row>
    <row r="488" spans="1:10" s="19" customFormat="1" x14ac:dyDescent="0.25">
      <c r="A488" s="295"/>
      <c r="B488" s="300"/>
      <c r="C488" s="295"/>
      <c r="D488" s="295"/>
      <c r="E488" s="295"/>
      <c r="F488" s="295"/>
      <c r="G488" s="295"/>
      <c r="H488" s="295"/>
      <c r="I488" s="295"/>
      <c r="J488" s="295"/>
    </row>
    <row r="489" spans="1:10" s="19" customFormat="1" x14ac:dyDescent="0.25">
      <c r="A489" s="295"/>
      <c r="B489" s="300"/>
      <c r="C489" s="295"/>
      <c r="D489" s="295"/>
      <c r="E489" s="295"/>
      <c r="F489" s="295"/>
      <c r="G489" s="295"/>
      <c r="H489" s="295"/>
      <c r="I489" s="295"/>
      <c r="J489" s="295"/>
    </row>
    <row r="490" spans="1:10" s="19" customFormat="1" x14ac:dyDescent="0.25">
      <c r="A490" s="295"/>
      <c r="B490" s="300"/>
      <c r="C490" s="295"/>
      <c r="D490" s="295"/>
      <c r="E490" s="295"/>
      <c r="F490" s="295"/>
      <c r="G490" s="295"/>
      <c r="H490" s="295"/>
      <c r="I490" s="295"/>
      <c r="J490" s="295"/>
    </row>
    <row r="491" spans="1:10" s="19" customFormat="1" x14ac:dyDescent="0.25">
      <c r="A491" s="295"/>
      <c r="B491" s="300"/>
      <c r="C491" s="295"/>
      <c r="D491" s="295"/>
      <c r="E491" s="295"/>
      <c r="F491" s="295"/>
      <c r="G491" s="295"/>
      <c r="H491" s="295"/>
      <c r="I491" s="295"/>
      <c r="J491" s="295"/>
    </row>
    <row r="492" spans="1:10" s="19" customFormat="1" x14ac:dyDescent="0.25">
      <c r="A492" s="295"/>
      <c r="B492" s="300"/>
      <c r="C492" s="295"/>
      <c r="D492" s="295"/>
      <c r="E492" s="295"/>
      <c r="F492" s="295"/>
      <c r="G492" s="295"/>
      <c r="H492" s="295"/>
      <c r="I492" s="295"/>
      <c r="J492" s="295"/>
    </row>
    <row r="493" spans="1:10" s="19" customFormat="1" x14ac:dyDescent="0.25">
      <c r="A493" s="295"/>
      <c r="B493" s="300"/>
      <c r="C493" s="295"/>
      <c r="D493" s="295"/>
      <c r="E493" s="295"/>
      <c r="F493" s="295"/>
      <c r="G493" s="295"/>
      <c r="H493" s="295"/>
      <c r="I493" s="295"/>
      <c r="J493" s="295"/>
    </row>
    <row r="494" spans="1:10" s="19" customFormat="1" x14ac:dyDescent="0.25">
      <c r="A494" s="295"/>
      <c r="B494" s="300"/>
      <c r="C494" s="295"/>
      <c r="D494" s="295"/>
      <c r="E494" s="295"/>
      <c r="F494" s="295"/>
      <c r="G494" s="295"/>
      <c r="H494" s="295"/>
      <c r="I494" s="295"/>
      <c r="J494" s="295"/>
    </row>
    <row r="495" spans="1:10" s="19" customFormat="1" x14ac:dyDescent="0.25">
      <c r="A495" s="295"/>
      <c r="B495" s="300"/>
      <c r="C495" s="295"/>
      <c r="D495" s="295"/>
      <c r="E495" s="295"/>
      <c r="F495" s="295"/>
      <c r="G495" s="295"/>
      <c r="H495" s="295"/>
      <c r="I495" s="295"/>
      <c r="J495" s="295"/>
    </row>
    <row r="496" spans="1:10" s="19" customFormat="1" x14ac:dyDescent="0.25">
      <c r="A496" s="295"/>
      <c r="B496" s="300"/>
      <c r="C496" s="295"/>
      <c r="D496" s="295"/>
      <c r="E496" s="295"/>
      <c r="F496" s="295"/>
      <c r="G496" s="295"/>
      <c r="H496" s="295"/>
      <c r="I496" s="295"/>
      <c r="J496" s="295"/>
    </row>
    <row r="497" spans="1:10" s="19" customFormat="1" x14ac:dyDescent="0.25">
      <c r="A497" s="295"/>
      <c r="B497" s="300"/>
      <c r="C497" s="295"/>
      <c r="D497" s="295"/>
      <c r="E497" s="295"/>
      <c r="F497" s="295"/>
      <c r="G497" s="295"/>
      <c r="H497" s="295"/>
      <c r="I497" s="295"/>
      <c r="J497" s="295"/>
    </row>
    <row r="498" spans="1:10" s="19" customFormat="1" x14ac:dyDescent="0.25">
      <c r="A498" s="295"/>
      <c r="B498" s="300"/>
      <c r="C498" s="295"/>
      <c r="D498" s="295"/>
      <c r="E498" s="295"/>
      <c r="F498" s="295"/>
      <c r="G498" s="295"/>
      <c r="H498" s="295"/>
      <c r="I498" s="295"/>
      <c r="J498" s="295"/>
    </row>
    <row r="499" spans="1:10" s="19" customFormat="1" x14ac:dyDescent="0.25">
      <c r="A499" s="295"/>
      <c r="B499" s="300"/>
      <c r="C499" s="295"/>
      <c r="D499" s="295"/>
      <c r="E499" s="295"/>
      <c r="F499" s="295"/>
      <c r="G499" s="295"/>
      <c r="H499" s="295"/>
      <c r="I499" s="295"/>
      <c r="J499" s="295"/>
    </row>
    <row r="500" spans="1:10" s="19" customFormat="1" x14ac:dyDescent="0.25">
      <c r="A500" s="295"/>
      <c r="B500" s="300"/>
      <c r="C500" s="295"/>
      <c r="D500" s="295"/>
      <c r="E500" s="295"/>
      <c r="F500" s="295"/>
      <c r="G500" s="295"/>
      <c r="H500" s="295"/>
      <c r="I500" s="295"/>
      <c r="J500" s="295"/>
    </row>
    <row r="501" spans="1:10" s="19" customFormat="1" x14ac:dyDescent="0.25">
      <c r="A501" s="295"/>
      <c r="B501" s="300"/>
      <c r="C501" s="295"/>
      <c r="D501" s="295"/>
      <c r="E501" s="295"/>
      <c r="F501" s="295"/>
      <c r="G501" s="295"/>
      <c r="H501" s="295"/>
      <c r="I501" s="295"/>
      <c r="J501" s="295"/>
    </row>
    <row r="502" spans="1:10" s="19" customFormat="1" x14ac:dyDescent="0.25">
      <c r="A502" s="295"/>
      <c r="B502" s="300"/>
      <c r="C502" s="295"/>
      <c r="D502" s="295"/>
      <c r="E502" s="295"/>
      <c r="F502" s="295"/>
      <c r="G502" s="295"/>
      <c r="H502" s="295"/>
      <c r="I502" s="295"/>
      <c r="J502" s="295"/>
    </row>
    <row r="503" spans="1:10" s="19" customFormat="1" x14ac:dyDescent="0.25">
      <c r="A503" s="295"/>
      <c r="B503" s="300"/>
      <c r="C503" s="295"/>
      <c r="D503" s="295"/>
      <c r="E503" s="295"/>
      <c r="F503" s="295"/>
      <c r="G503" s="295"/>
      <c r="H503" s="295"/>
      <c r="I503" s="295"/>
      <c r="J503" s="295"/>
    </row>
    <row r="504" spans="1:10" s="19" customFormat="1" x14ac:dyDescent="0.25">
      <c r="A504" s="295"/>
      <c r="B504" s="300"/>
      <c r="C504" s="295"/>
      <c r="D504" s="295"/>
      <c r="E504" s="295"/>
      <c r="F504" s="295"/>
      <c r="G504" s="295"/>
      <c r="H504" s="295"/>
      <c r="I504" s="295"/>
      <c r="J504" s="295"/>
    </row>
    <row r="505" spans="1:10" s="19" customFormat="1" x14ac:dyDescent="0.25">
      <c r="A505" s="295"/>
      <c r="B505" s="300"/>
      <c r="C505" s="295"/>
      <c r="D505" s="295"/>
      <c r="E505" s="295"/>
      <c r="F505" s="295"/>
      <c r="G505" s="295"/>
      <c r="H505" s="295"/>
      <c r="I505" s="295"/>
      <c r="J505" s="295"/>
    </row>
    <row r="506" spans="1:10" s="19" customFormat="1" x14ac:dyDescent="0.25">
      <c r="A506" s="295"/>
      <c r="B506" s="300"/>
      <c r="C506" s="295"/>
      <c r="D506" s="295"/>
      <c r="E506" s="295"/>
      <c r="F506" s="295"/>
      <c r="G506" s="295"/>
      <c r="H506" s="295"/>
      <c r="I506" s="295"/>
      <c r="J506" s="295"/>
    </row>
    <row r="507" spans="1:10" s="19" customFormat="1" x14ac:dyDescent="0.25">
      <c r="A507" s="295"/>
      <c r="B507" s="300"/>
      <c r="C507" s="295"/>
      <c r="D507" s="295"/>
      <c r="E507" s="295"/>
      <c r="F507" s="295"/>
      <c r="G507" s="295"/>
      <c r="H507" s="295"/>
      <c r="I507" s="295"/>
      <c r="J507" s="295"/>
    </row>
    <row r="508" spans="1:10" s="19" customFormat="1" x14ac:dyDescent="0.25">
      <c r="A508" s="295"/>
      <c r="B508" s="300"/>
      <c r="C508" s="295"/>
      <c r="D508" s="295"/>
      <c r="E508" s="295"/>
      <c r="F508" s="295"/>
      <c r="G508" s="295"/>
      <c r="H508" s="295"/>
      <c r="I508" s="295"/>
      <c r="J508" s="295"/>
    </row>
    <row r="509" spans="1:10" s="19" customFormat="1" x14ac:dyDescent="0.25">
      <c r="A509" s="295"/>
      <c r="B509" s="300"/>
      <c r="C509" s="295"/>
      <c r="D509" s="295"/>
      <c r="E509" s="295"/>
      <c r="F509" s="295"/>
      <c r="G509" s="295"/>
      <c r="H509" s="295"/>
      <c r="I509" s="295"/>
      <c r="J509" s="295"/>
    </row>
    <row r="510" spans="1:10" s="19" customFormat="1" x14ac:dyDescent="0.25">
      <c r="A510" s="295"/>
      <c r="B510" s="300"/>
      <c r="C510" s="295"/>
      <c r="D510" s="295"/>
      <c r="E510" s="295"/>
      <c r="F510" s="295"/>
      <c r="G510" s="295"/>
      <c r="H510" s="295"/>
      <c r="I510" s="295"/>
      <c r="J510" s="295"/>
    </row>
    <row r="511" spans="1:10" s="19" customFormat="1" x14ac:dyDescent="0.25">
      <c r="A511" s="295"/>
      <c r="B511" s="300"/>
      <c r="C511" s="295"/>
      <c r="D511" s="295"/>
      <c r="E511" s="295"/>
      <c r="F511" s="295"/>
      <c r="G511" s="295"/>
      <c r="H511" s="295"/>
      <c r="I511" s="295"/>
      <c r="J511" s="295"/>
    </row>
    <row r="512" spans="1:10" s="19" customFormat="1" x14ac:dyDescent="0.25">
      <c r="A512" s="295"/>
      <c r="B512" s="300"/>
      <c r="C512" s="295"/>
      <c r="D512" s="295"/>
      <c r="E512" s="295"/>
      <c r="F512" s="295"/>
      <c r="G512" s="295"/>
      <c r="H512" s="295"/>
      <c r="I512" s="295"/>
      <c r="J512" s="295"/>
    </row>
    <row r="513" spans="1:10" s="19" customFormat="1" x14ac:dyDescent="0.25">
      <c r="A513" s="295"/>
      <c r="B513" s="300"/>
      <c r="C513" s="295"/>
      <c r="D513" s="295"/>
      <c r="E513" s="295"/>
      <c r="F513" s="295"/>
      <c r="G513" s="295"/>
      <c r="H513" s="295"/>
      <c r="I513" s="295"/>
      <c r="J513" s="295"/>
    </row>
    <row r="514" spans="1:10" s="19" customFormat="1" x14ac:dyDescent="0.25">
      <c r="A514" s="295"/>
      <c r="B514" s="300"/>
      <c r="C514" s="295"/>
      <c r="D514" s="295"/>
      <c r="E514" s="295"/>
      <c r="F514" s="295"/>
      <c r="G514" s="295"/>
      <c r="H514" s="295"/>
      <c r="I514" s="295"/>
      <c r="J514" s="295"/>
    </row>
    <row r="515" spans="1:10" s="19" customFormat="1" x14ac:dyDescent="0.25">
      <c r="A515" s="295"/>
      <c r="B515" s="300"/>
      <c r="C515" s="295"/>
      <c r="D515" s="295"/>
      <c r="E515" s="295"/>
      <c r="F515" s="295"/>
      <c r="G515" s="295"/>
      <c r="H515" s="295"/>
      <c r="I515" s="295"/>
      <c r="J515" s="295"/>
    </row>
    <row r="516" spans="1:10" s="19" customFormat="1" x14ac:dyDescent="0.25">
      <c r="A516" s="295"/>
      <c r="B516" s="300"/>
      <c r="C516" s="295"/>
      <c r="D516" s="295"/>
      <c r="E516" s="295"/>
      <c r="F516" s="295"/>
      <c r="G516" s="295"/>
      <c r="H516" s="295"/>
      <c r="I516" s="295"/>
      <c r="J516" s="295"/>
    </row>
    <row r="517" spans="1:10" s="19" customFormat="1" x14ac:dyDescent="0.25">
      <c r="A517" s="295"/>
      <c r="B517" s="300"/>
      <c r="C517" s="295"/>
      <c r="D517" s="295"/>
      <c r="E517" s="295"/>
      <c r="F517" s="295"/>
      <c r="G517" s="295"/>
      <c r="H517" s="295"/>
      <c r="I517" s="295"/>
      <c r="J517" s="295"/>
    </row>
    <row r="518" spans="1:10" s="19" customFormat="1" x14ac:dyDescent="0.25">
      <c r="A518" s="295"/>
      <c r="B518" s="300"/>
      <c r="C518" s="295"/>
      <c r="D518" s="295"/>
      <c r="E518" s="295"/>
      <c r="F518" s="295"/>
      <c r="G518" s="295"/>
      <c r="H518" s="295"/>
      <c r="I518" s="295"/>
      <c r="J518" s="295"/>
    </row>
    <row r="519" spans="1:10" s="19" customFormat="1" x14ac:dyDescent="0.25">
      <c r="A519" s="295"/>
      <c r="B519" s="300"/>
      <c r="C519" s="295"/>
      <c r="D519" s="295"/>
      <c r="E519" s="295"/>
      <c r="F519" s="295"/>
      <c r="G519" s="295"/>
      <c r="H519" s="295"/>
      <c r="I519" s="295"/>
      <c r="J519" s="295"/>
    </row>
    <row r="520" spans="1:10" s="19" customFormat="1" x14ac:dyDescent="0.25">
      <c r="A520" s="295"/>
      <c r="B520" s="300"/>
      <c r="C520" s="295"/>
      <c r="D520" s="295"/>
      <c r="E520" s="295"/>
      <c r="F520" s="295"/>
      <c r="G520" s="295"/>
      <c r="H520" s="295"/>
      <c r="I520" s="295"/>
      <c r="J520" s="295"/>
    </row>
    <row r="521" spans="1:10" s="19" customFormat="1" x14ac:dyDescent="0.25">
      <c r="A521" s="295"/>
      <c r="B521" s="300"/>
      <c r="C521" s="295"/>
      <c r="D521" s="295"/>
      <c r="E521" s="295"/>
      <c r="F521" s="295"/>
      <c r="G521" s="295"/>
      <c r="H521" s="295"/>
      <c r="I521" s="295"/>
      <c r="J521" s="295"/>
    </row>
    <row r="522" spans="1:10" s="19" customFormat="1" x14ac:dyDescent="0.25">
      <c r="A522" s="295"/>
      <c r="B522" s="300"/>
      <c r="C522" s="295"/>
      <c r="D522" s="295"/>
      <c r="E522" s="295"/>
      <c r="F522" s="295"/>
      <c r="G522" s="295"/>
      <c r="H522" s="295"/>
      <c r="I522" s="295"/>
      <c r="J522" s="295"/>
    </row>
    <row r="523" spans="1:10" s="19" customFormat="1" x14ac:dyDescent="0.25">
      <c r="A523" s="295"/>
      <c r="B523" s="300"/>
      <c r="C523" s="295"/>
      <c r="D523" s="295"/>
      <c r="E523" s="295"/>
      <c r="F523" s="295"/>
      <c r="G523" s="295"/>
      <c r="H523" s="295"/>
      <c r="I523" s="295"/>
      <c r="J523" s="295"/>
    </row>
    <row r="524" spans="1:10" s="19" customFormat="1" x14ac:dyDescent="0.25">
      <c r="A524" s="295"/>
      <c r="B524" s="300"/>
      <c r="C524" s="295"/>
      <c r="D524" s="295"/>
      <c r="E524" s="295"/>
      <c r="F524" s="295"/>
      <c r="G524" s="295"/>
      <c r="H524" s="295"/>
      <c r="I524" s="295"/>
      <c r="J524" s="295"/>
    </row>
    <row r="525" spans="1:10" s="19" customFormat="1" x14ac:dyDescent="0.25">
      <c r="A525" s="295"/>
      <c r="B525" s="300"/>
      <c r="C525" s="295"/>
      <c r="D525" s="295"/>
      <c r="E525" s="295"/>
      <c r="F525" s="295"/>
      <c r="G525" s="295"/>
      <c r="H525" s="295"/>
      <c r="I525" s="295"/>
      <c r="J525" s="295"/>
    </row>
    <row r="526" spans="1:10" s="19" customFormat="1" x14ac:dyDescent="0.25">
      <c r="A526" s="295"/>
      <c r="B526" s="300"/>
      <c r="C526" s="295"/>
      <c r="D526" s="295"/>
      <c r="E526" s="295"/>
      <c r="F526" s="295"/>
      <c r="G526" s="295"/>
      <c r="H526" s="295"/>
      <c r="I526" s="295"/>
      <c r="J526" s="295"/>
    </row>
    <row r="527" spans="1:10" s="19" customFormat="1" x14ac:dyDescent="0.25">
      <c r="A527" s="295"/>
      <c r="B527" s="300"/>
      <c r="C527" s="295"/>
      <c r="D527" s="295"/>
      <c r="E527" s="295"/>
      <c r="F527" s="295"/>
      <c r="G527" s="295"/>
      <c r="H527" s="295"/>
      <c r="I527" s="295"/>
      <c r="J527" s="295"/>
    </row>
    <row r="528" spans="1:10" s="19" customFormat="1" x14ac:dyDescent="0.25">
      <c r="A528" s="295"/>
      <c r="B528" s="300"/>
      <c r="C528" s="295"/>
      <c r="D528" s="295"/>
      <c r="E528" s="295"/>
      <c r="F528" s="295"/>
      <c r="G528" s="295"/>
      <c r="H528" s="295"/>
      <c r="I528" s="295"/>
      <c r="J528" s="295"/>
    </row>
    <row r="529" spans="1:10" s="19" customFormat="1" x14ac:dyDescent="0.25">
      <c r="A529" s="295"/>
      <c r="B529" s="300"/>
      <c r="C529" s="295"/>
      <c r="D529" s="295"/>
      <c r="E529" s="295"/>
      <c r="F529" s="295"/>
      <c r="G529" s="295"/>
      <c r="H529" s="295"/>
      <c r="I529" s="295"/>
      <c r="J529" s="295"/>
    </row>
    <row r="530" spans="1:10" s="19" customFormat="1" x14ac:dyDescent="0.25">
      <c r="A530" s="295"/>
      <c r="B530" s="300"/>
      <c r="C530" s="295"/>
      <c r="D530" s="295"/>
      <c r="E530" s="295"/>
      <c r="F530" s="295"/>
      <c r="G530" s="295"/>
      <c r="H530" s="295"/>
      <c r="I530" s="295"/>
      <c r="J530" s="295"/>
    </row>
    <row r="531" spans="1:10" s="19" customFormat="1" x14ac:dyDescent="0.25">
      <c r="A531" s="295"/>
      <c r="B531" s="300"/>
      <c r="C531" s="295"/>
      <c r="D531" s="295"/>
      <c r="E531" s="295"/>
      <c r="F531" s="295"/>
      <c r="G531" s="295"/>
      <c r="H531" s="295"/>
      <c r="I531" s="295"/>
      <c r="J531" s="295"/>
    </row>
    <row r="532" spans="1:10" s="19" customFormat="1" x14ac:dyDescent="0.25">
      <c r="A532" s="295"/>
      <c r="B532" s="300"/>
      <c r="C532" s="295"/>
      <c r="D532" s="295"/>
      <c r="E532" s="295"/>
      <c r="F532" s="295"/>
      <c r="G532" s="295"/>
      <c r="H532" s="295"/>
      <c r="I532" s="295"/>
      <c r="J532" s="295"/>
    </row>
    <row r="533" spans="1:10" s="19" customFormat="1" x14ac:dyDescent="0.25">
      <c r="A533" s="295"/>
      <c r="B533" s="300"/>
      <c r="C533" s="295"/>
      <c r="D533" s="295"/>
      <c r="E533" s="295"/>
      <c r="F533" s="295"/>
      <c r="G533" s="295"/>
      <c r="H533" s="295"/>
      <c r="I533" s="295"/>
      <c r="J533" s="295"/>
    </row>
    <row r="534" spans="1:10" s="19" customFormat="1" x14ac:dyDescent="0.25">
      <c r="A534" s="295"/>
      <c r="B534" s="300"/>
      <c r="C534" s="295"/>
      <c r="D534" s="295"/>
      <c r="E534" s="295"/>
      <c r="F534" s="295"/>
      <c r="G534" s="295"/>
      <c r="H534" s="295"/>
      <c r="I534" s="295"/>
      <c r="J534" s="295"/>
    </row>
    <row r="535" spans="1:10" s="19" customFormat="1" x14ac:dyDescent="0.25">
      <c r="A535" s="295"/>
      <c r="B535" s="300"/>
      <c r="C535" s="295"/>
      <c r="D535" s="295"/>
      <c r="E535" s="295"/>
      <c r="F535" s="295"/>
      <c r="G535" s="295"/>
      <c r="H535" s="295"/>
      <c r="I535" s="295"/>
      <c r="J535" s="295"/>
    </row>
    <row r="536" spans="1:10" s="19" customFormat="1" x14ac:dyDescent="0.25">
      <c r="A536" s="295"/>
      <c r="B536" s="300"/>
      <c r="C536" s="295"/>
      <c r="D536" s="295"/>
      <c r="E536" s="295"/>
      <c r="F536" s="295"/>
      <c r="G536" s="295"/>
      <c r="H536" s="295"/>
      <c r="I536" s="295"/>
      <c r="J536" s="295"/>
    </row>
    <row r="537" spans="1:10" s="19" customFormat="1" x14ac:dyDescent="0.25">
      <c r="A537" s="295"/>
      <c r="B537" s="300"/>
      <c r="C537" s="295"/>
      <c r="D537" s="295"/>
      <c r="E537" s="295"/>
      <c r="F537" s="295"/>
      <c r="G537" s="295"/>
      <c r="H537" s="295"/>
      <c r="I537" s="295"/>
      <c r="J537" s="295"/>
    </row>
    <row r="538" spans="1:10" s="19" customFormat="1" x14ac:dyDescent="0.25">
      <c r="A538" s="285"/>
      <c r="B538" s="301"/>
      <c r="C538" s="285"/>
      <c r="D538" s="285"/>
      <c r="E538" s="285"/>
      <c r="F538" s="285"/>
      <c r="G538" s="285"/>
      <c r="H538" s="285"/>
      <c r="I538" s="285"/>
      <c r="J538" s="285"/>
    </row>
    <row r="539" spans="1:10" s="19" customFormat="1" x14ac:dyDescent="0.25">
      <c r="A539" s="285"/>
      <c r="B539" s="301"/>
      <c r="C539" s="285"/>
      <c r="D539" s="285"/>
      <c r="E539" s="285"/>
      <c r="F539" s="285"/>
      <c r="G539" s="285"/>
      <c r="H539" s="285"/>
      <c r="I539" s="285"/>
      <c r="J539" s="285"/>
    </row>
    <row r="540" spans="1:10" s="19" customFormat="1" x14ac:dyDescent="0.25">
      <c r="A540" s="285"/>
      <c r="B540" s="301"/>
      <c r="C540" s="285"/>
      <c r="D540" s="285"/>
      <c r="E540" s="285"/>
      <c r="F540" s="285"/>
      <c r="G540" s="285"/>
      <c r="H540" s="285"/>
      <c r="I540" s="285"/>
      <c r="J540" s="285"/>
    </row>
    <row r="541" spans="1:10" s="19" customFormat="1" x14ac:dyDescent="0.25">
      <c r="A541" s="285"/>
      <c r="B541" s="301"/>
      <c r="C541" s="285"/>
      <c r="D541" s="285"/>
      <c r="E541" s="285"/>
      <c r="F541" s="285"/>
      <c r="G541" s="285"/>
      <c r="H541" s="285"/>
      <c r="I541" s="285"/>
      <c r="J541" s="285"/>
    </row>
    <row r="542" spans="1:10" s="19" customFormat="1" x14ac:dyDescent="0.25">
      <c r="A542" s="285"/>
      <c r="B542" s="301"/>
      <c r="C542" s="285"/>
      <c r="D542" s="285"/>
      <c r="E542" s="285"/>
      <c r="F542" s="285"/>
      <c r="G542" s="285"/>
      <c r="H542" s="285"/>
      <c r="I542" s="285"/>
      <c r="J542" s="285"/>
    </row>
    <row r="543" spans="1:10" s="19" customFormat="1" x14ac:dyDescent="0.25">
      <c r="A543" s="285"/>
      <c r="B543" s="301"/>
      <c r="C543" s="285"/>
      <c r="D543" s="285"/>
      <c r="E543" s="285"/>
      <c r="F543" s="285"/>
      <c r="G543" s="285"/>
      <c r="H543" s="285"/>
      <c r="I543" s="285"/>
      <c r="J543" s="285"/>
    </row>
    <row r="544" spans="1:10" s="19" customFormat="1" x14ac:dyDescent="0.25">
      <c r="A544" s="285"/>
      <c r="B544" s="301"/>
      <c r="C544" s="285"/>
      <c r="D544" s="285"/>
      <c r="E544" s="285"/>
      <c r="F544" s="285"/>
      <c r="G544" s="285"/>
      <c r="H544" s="285"/>
      <c r="I544" s="285"/>
      <c r="J544" s="285"/>
    </row>
    <row r="545" spans="1:10" s="19" customFormat="1" x14ac:dyDescent="0.25">
      <c r="A545" s="285"/>
      <c r="B545" s="301"/>
      <c r="C545" s="285"/>
      <c r="D545" s="285"/>
      <c r="E545" s="285"/>
      <c r="F545" s="285"/>
      <c r="G545" s="285"/>
      <c r="H545" s="285"/>
      <c r="I545" s="285"/>
      <c r="J545" s="285"/>
    </row>
    <row r="546" spans="1:10" s="19" customFormat="1" x14ac:dyDescent="0.25">
      <c r="B546" s="301"/>
    </row>
    <row r="547" spans="1:10" s="19" customFormat="1" x14ac:dyDescent="0.25">
      <c r="B547" s="301"/>
    </row>
    <row r="548" spans="1:10" s="19" customFormat="1" x14ac:dyDescent="0.25">
      <c r="B548" s="301"/>
    </row>
    <row r="549" spans="1:10" s="19" customFormat="1" x14ac:dyDescent="0.25">
      <c r="B549" s="301"/>
    </row>
    <row r="550" spans="1:10" s="19" customFormat="1" x14ac:dyDescent="0.25">
      <c r="B550" s="301"/>
    </row>
    <row r="551" spans="1:10" s="19" customFormat="1" x14ac:dyDescent="0.25">
      <c r="B551" s="301"/>
    </row>
    <row r="552" spans="1:10" s="19" customFormat="1" x14ac:dyDescent="0.25">
      <c r="B552" s="301"/>
    </row>
    <row r="553" spans="1:10" s="19" customFormat="1" x14ac:dyDescent="0.25">
      <c r="B553" s="301"/>
    </row>
    <row r="554" spans="1:10" s="19" customFormat="1" x14ac:dyDescent="0.25">
      <c r="B554" s="301"/>
    </row>
    <row r="555" spans="1:10" s="19" customFormat="1" x14ac:dyDescent="0.25">
      <c r="B555" s="301"/>
    </row>
    <row r="556" spans="1:10" s="19" customFormat="1" x14ac:dyDescent="0.25">
      <c r="B556" s="301"/>
    </row>
    <row r="557" spans="1:10" s="19" customFormat="1" x14ac:dyDescent="0.25">
      <c r="B557" s="301"/>
    </row>
    <row r="558" spans="1:10" s="19" customFormat="1" x14ac:dyDescent="0.25">
      <c r="B558" s="301"/>
    </row>
    <row r="559" spans="1:10" s="19" customFormat="1" x14ac:dyDescent="0.25">
      <c r="B559" s="301"/>
    </row>
    <row r="560" spans="1:10" s="19" customFormat="1" x14ac:dyDescent="0.25">
      <c r="B560" s="301"/>
    </row>
    <row r="561" spans="2:2" s="19" customFormat="1" x14ac:dyDescent="0.25">
      <c r="B561" s="301"/>
    </row>
    <row r="562" spans="2:2" s="19" customFormat="1" x14ac:dyDescent="0.25">
      <c r="B562" s="301"/>
    </row>
    <row r="563" spans="2:2" s="19" customFormat="1" x14ac:dyDescent="0.25">
      <c r="B563" s="301"/>
    </row>
    <row r="564" spans="2:2" s="19" customFormat="1" x14ac:dyDescent="0.25">
      <c r="B564" s="301"/>
    </row>
    <row r="565" spans="2:2" s="19" customFormat="1" x14ac:dyDescent="0.25">
      <c r="B565" s="301"/>
    </row>
    <row r="566" spans="2:2" s="19" customFormat="1" x14ac:dyDescent="0.25">
      <c r="B566" s="301"/>
    </row>
    <row r="567" spans="2:2" s="19" customFormat="1" x14ac:dyDescent="0.25">
      <c r="B567" s="301"/>
    </row>
    <row r="568" spans="2:2" s="19" customFormat="1" x14ac:dyDescent="0.25">
      <c r="B568" s="301"/>
    </row>
    <row r="569" spans="2:2" s="19" customFormat="1" x14ac:dyDescent="0.25">
      <c r="B569" s="301"/>
    </row>
    <row r="570" spans="2:2" s="19" customFormat="1" x14ac:dyDescent="0.25">
      <c r="B570" s="301"/>
    </row>
    <row r="571" spans="2:2" s="19" customFormat="1" x14ac:dyDescent="0.25">
      <c r="B571" s="301"/>
    </row>
    <row r="572" spans="2:2" s="19" customFormat="1" x14ac:dyDescent="0.25">
      <c r="B572" s="301"/>
    </row>
    <row r="573" spans="2:2" s="19" customFormat="1" x14ac:dyDescent="0.25">
      <c r="B573" s="301"/>
    </row>
    <row r="574" spans="2:2" s="19" customFormat="1" x14ac:dyDescent="0.25">
      <c r="B574" s="301"/>
    </row>
    <row r="575" spans="2:2" s="19" customFormat="1" x14ac:dyDescent="0.25">
      <c r="B575" s="301"/>
    </row>
    <row r="576" spans="2:2" s="19" customFormat="1" x14ac:dyDescent="0.25">
      <c r="B576" s="301"/>
    </row>
    <row r="577" spans="1:11" s="19" customFormat="1" x14ac:dyDescent="0.25">
      <c r="B577" s="301"/>
    </row>
    <row r="578" spans="1:11" s="19" customFormat="1" x14ac:dyDescent="0.25">
      <c r="B578" s="301"/>
    </row>
    <row r="579" spans="1:11" s="19" customFormat="1" x14ac:dyDescent="0.25">
      <c r="B579" s="301"/>
    </row>
    <row r="580" spans="1:11" s="19" customFormat="1" x14ac:dyDescent="0.25">
      <c r="B580" s="301"/>
    </row>
    <row r="581" spans="1:11" s="19" customFormat="1" x14ac:dyDescent="0.25">
      <c r="B581" s="301"/>
    </row>
    <row r="582" spans="1:11" s="19" customFormat="1" x14ac:dyDescent="0.25">
      <c r="B582" s="301"/>
    </row>
    <row r="583" spans="1:11" s="19" customFormat="1" x14ac:dyDescent="0.25">
      <c r="B583" s="301"/>
    </row>
    <row r="584" spans="1:11" s="19" customFormat="1" x14ac:dyDescent="0.25">
      <c r="B584" s="301"/>
    </row>
    <row r="585" spans="1:11" s="19" customFormat="1" x14ac:dyDescent="0.25">
      <c r="B585" s="301"/>
    </row>
    <row r="586" spans="1:11" s="19" customFormat="1" x14ac:dyDescent="0.25">
      <c r="B586" s="301"/>
    </row>
    <row r="587" spans="1:11" x14ac:dyDescent="0.25">
      <c r="A587" s="88"/>
      <c r="B587" s="301"/>
      <c r="C587" s="88"/>
      <c r="D587" s="88"/>
      <c r="E587" s="88"/>
      <c r="F587" s="88"/>
      <c r="G587" s="88"/>
      <c r="H587" s="88"/>
      <c r="I587" s="88"/>
      <c r="J587" s="88"/>
      <c r="K587" s="88"/>
    </row>
    <row r="588" spans="1:11" x14ac:dyDescent="0.25">
      <c r="A588" s="88"/>
      <c r="B588" s="301"/>
      <c r="C588" s="88"/>
      <c r="D588" s="88"/>
      <c r="E588" s="88"/>
      <c r="F588" s="88"/>
      <c r="G588" s="88"/>
      <c r="H588" s="88"/>
      <c r="I588" s="88"/>
      <c r="J588" s="88"/>
      <c r="K588" s="88"/>
    </row>
    <row r="589" spans="1:11" x14ac:dyDescent="0.25">
      <c r="A589" s="88"/>
      <c r="B589" s="301"/>
      <c r="C589" s="88"/>
      <c r="D589" s="88"/>
      <c r="E589" s="88"/>
      <c r="F589" s="88"/>
      <c r="G589" s="88"/>
      <c r="H589" s="88"/>
      <c r="I589" s="88"/>
      <c r="J589" s="88"/>
      <c r="K589" s="88"/>
    </row>
    <row r="590" spans="1:11" x14ac:dyDescent="0.25">
      <c r="A590" s="88"/>
      <c r="B590" s="301"/>
      <c r="C590" s="88"/>
      <c r="D590" s="88"/>
      <c r="E590" s="88"/>
      <c r="F590" s="88"/>
      <c r="G590" s="88"/>
      <c r="H590" s="88"/>
      <c r="I590" s="88"/>
      <c r="J590" s="88"/>
      <c r="K590" s="88"/>
    </row>
    <row r="591" spans="1:11" x14ac:dyDescent="0.25">
      <c r="A591" s="88"/>
      <c r="B591" s="301"/>
      <c r="C591" s="88"/>
      <c r="D591" s="88"/>
      <c r="E591" s="88"/>
      <c r="F591" s="88"/>
      <c r="G591" s="88"/>
      <c r="H591" s="88"/>
      <c r="I591" s="88"/>
      <c r="J591" s="88"/>
      <c r="K591" s="88"/>
    </row>
    <row r="592" spans="1:11" x14ac:dyDescent="0.25">
      <c r="A592" s="88"/>
      <c r="B592" s="301"/>
      <c r="C592" s="88"/>
      <c r="D592" s="88"/>
      <c r="E592" s="88"/>
      <c r="F592" s="88"/>
      <c r="G592" s="88"/>
      <c r="H592" s="88"/>
      <c r="I592" s="88"/>
      <c r="J592" s="88"/>
      <c r="K592" s="88"/>
    </row>
    <row r="593" spans="1:11" x14ac:dyDescent="0.25">
      <c r="A593" s="88"/>
      <c r="B593" s="301"/>
      <c r="C593" s="88"/>
      <c r="D593" s="88"/>
      <c r="E593" s="88"/>
      <c r="F593" s="88"/>
      <c r="G593" s="88"/>
      <c r="H593" s="88"/>
      <c r="I593" s="88"/>
      <c r="J593" s="88"/>
      <c r="K593" s="88"/>
    </row>
  </sheetData>
  <sortState xmlns:xlrd2="http://schemas.microsoft.com/office/spreadsheetml/2017/richdata2" ref="A15:XFC141">
    <sortCondition ref="A15"/>
  </sortState>
  <mergeCells count="20">
    <mergeCell ref="A59:I59"/>
    <mergeCell ref="E64:F64"/>
    <mergeCell ref="G50:G51"/>
    <mergeCell ref="A55:I55"/>
    <mergeCell ref="A56:I56"/>
    <mergeCell ref="A57:I57"/>
    <mergeCell ref="H50:H51"/>
    <mergeCell ref="I50:I51"/>
    <mergeCell ref="C52:D52"/>
    <mergeCell ref="A54:I54"/>
    <mergeCell ref="J50:J51"/>
    <mergeCell ref="A12:J12"/>
    <mergeCell ref="A14:J14"/>
    <mergeCell ref="A1:J3"/>
    <mergeCell ref="A6:B6"/>
    <mergeCell ref="A10:B10"/>
    <mergeCell ref="A11:B11"/>
    <mergeCell ref="A7:B7"/>
    <mergeCell ref="A8:B8"/>
    <mergeCell ref="A9:B9"/>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AO1509"/>
  <sheetViews>
    <sheetView topLeftCell="A25" workbookViewId="0">
      <selection activeCell="B29" sqref="B29"/>
    </sheetView>
  </sheetViews>
  <sheetFormatPr defaultRowHeight="15" x14ac:dyDescent="0.25"/>
  <cols>
    <col min="1" max="1" width="26.7109375" style="26" customWidth="1"/>
    <col min="2" max="2" width="30.7109375" style="88" customWidth="1"/>
    <col min="3" max="4" width="26.7109375" style="88" customWidth="1"/>
    <col min="5" max="5" width="11.7109375" style="195" customWidth="1"/>
    <col min="6" max="6" width="3.7109375" style="195" customWidth="1"/>
    <col min="7" max="10" width="11.7109375" style="88" customWidth="1"/>
    <col min="11" max="16384" width="9.140625" style="88"/>
  </cols>
  <sheetData>
    <row r="1" spans="1:41" ht="15" customHeight="1" x14ac:dyDescent="0.25">
      <c r="A1" s="423" t="s">
        <v>53</v>
      </c>
      <c r="B1" s="423"/>
      <c r="C1" s="423"/>
      <c r="D1" s="423"/>
      <c r="E1" s="423"/>
      <c r="F1" s="423"/>
      <c r="G1" s="423"/>
      <c r="H1" s="423"/>
      <c r="I1" s="423"/>
      <c r="J1" s="423"/>
      <c r="AN1" s="208"/>
      <c r="AO1" s="208"/>
    </row>
    <row r="2" spans="1:41" ht="15" customHeight="1" x14ac:dyDescent="0.25">
      <c r="A2" s="423"/>
      <c r="B2" s="423"/>
      <c r="C2" s="423"/>
      <c r="D2" s="423"/>
      <c r="E2" s="423"/>
      <c r="F2" s="423"/>
      <c r="G2" s="423"/>
      <c r="H2" s="423"/>
      <c r="I2" s="423"/>
      <c r="J2" s="423"/>
      <c r="AN2" s="208"/>
      <c r="AO2" s="208"/>
    </row>
    <row r="3" spans="1:41" ht="15" customHeight="1" x14ac:dyDescent="0.25">
      <c r="A3" s="423"/>
      <c r="B3" s="423"/>
      <c r="C3" s="423"/>
      <c r="D3" s="423"/>
      <c r="E3" s="423"/>
      <c r="F3" s="423"/>
      <c r="G3" s="423"/>
      <c r="H3" s="423"/>
      <c r="I3" s="423"/>
      <c r="J3" s="423"/>
      <c r="AN3" s="208"/>
      <c r="AO3" s="208"/>
    </row>
    <row r="4" spans="1:41" s="41" customFormat="1" ht="15" customHeight="1" x14ac:dyDescent="0.25">
      <c r="A4" s="36" t="s">
        <v>678</v>
      </c>
      <c r="B4" s="36"/>
      <c r="C4" s="36"/>
      <c r="D4" s="36"/>
      <c r="E4" s="194"/>
      <c r="F4" s="194"/>
      <c r="G4" s="36"/>
      <c r="H4" s="36"/>
      <c r="I4" s="36"/>
      <c r="J4" s="36"/>
      <c r="AN4" s="209"/>
      <c r="AO4" s="209"/>
    </row>
    <row r="5" spans="1:41" s="41" customFormat="1" ht="15" customHeight="1" x14ac:dyDescent="0.25">
      <c r="A5" s="36"/>
      <c r="B5" s="36"/>
      <c r="C5" s="36"/>
      <c r="D5" s="36"/>
      <c r="E5" s="194"/>
      <c r="F5" s="194"/>
      <c r="G5" s="36"/>
      <c r="H5" s="36"/>
      <c r="I5" s="36"/>
      <c r="J5" s="36"/>
      <c r="AN5" s="209"/>
      <c r="AO5" s="209"/>
    </row>
    <row r="6" spans="1:41" s="255" customFormat="1" ht="15" customHeight="1" x14ac:dyDescent="0.2">
      <c r="A6" s="420" t="s">
        <v>684</v>
      </c>
      <c r="B6" s="420"/>
      <c r="C6" s="252"/>
      <c r="D6" s="252"/>
      <c r="E6" s="253"/>
      <c r="F6" s="253"/>
      <c r="G6" s="252"/>
      <c r="H6" s="254"/>
      <c r="I6" s="252"/>
      <c r="J6" s="254"/>
      <c r="AN6" s="256"/>
      <c r="AO6" s="256"/>
    </row>
    <row r="7" spans="1:41" s="255" customFormat="1" ht="15" customHeight="1" x14ac:dyDescent="0.2">
      <c r="A7" s="420" t="s">
        <v>686</v>
      </c>
      <c r="B7" s="420"/>
      <c r="C7" s="252"/>
      <c r="D7" s="252"/>
      <c r="E7" s="253"/>
      <c r="F7" s="253"/>
      <c r="G7" s="252"/>
      <c r="H7" s="254"/>
      <c r="I7" s="252"/>
      <c r="J7" s="254"/>
      <c r="AN7" s="256"/>
      <c r="AO7" s="256"/>
    </row>
    <row r="8" spans="1:41" s="255" customFormat="1" ht="15" customHeight="1" x14ac:dyDescent="0.2">
      <c r="A8" s="420" t="s">
        <v>679</v>
      </c>
      <c r="B8" s="420"/>
      <c r="C8" s="252"/>
      <c r="D8" s="252"/>
      <c r="E8" s="253"/>
      <c r="F8" s="253"/>
      <c r="G8" s="252"/>
      <c r="H8" s="254"/>
      <c r="I8" s="252"/>
      <c r="J8" s="254"/>
      <c r="AN8" s="256"/>
      <c r="AO8" s="256"/>
    </row>
    <row r="9" spans="1:41" s="255" customFormat="1" ht="15" customHeight="1" x14ac:dyDescent="0.2">
      <c r="A9" s="420" t="s">
        <v>680</v>
      </c>
      <c r="B9" s="420"/>
      <c r="C9" s="252"/>
      <c r="D9" s="252"/>
      <c r="E9" s="253"/>
      <c r="F9" s="253"/>
      <c r="G9" s="252"/>
      <c r="H9" s="254"/>
      <c r="I9" s="252"/>
      <c r="J9" s="254"/>
      <c r="AN9" s="256"/>
      <c r="AO9" s="256"/>
    </row>
    <row r="10" spans="1:41" s="255" customFormat="1" ht="15" customHeight="1" x14ac:dyDescent="0.2">
      <c r="A10" s="420" t="s">
        <v>681</v>
      </c>
      <c r="B10" s="420"/>
      <c r="C10" s="252"/>
      <c r="D10" s="252"/>
      <c r="E10" s="253"/>
      <c r="F10" s="253"/>
      <c r="G10" s="252"/>
      <c r="H10" s="254"/>
      <c r="I10" s="252"/>
      <c r="J10" s="254"/>
      <c r="AN10" s="256"/>
      <c r="AO10" s="256"/>
    </row>
    <row r="11" spans="1:41" s="255" customFormat="1" ht="15" customHeight="1" x14ac:dyDescent="0.2">
      <c r="A11" s="420" t="s">
        <v>682</v>
      </c>
      <c r="B11" s="420"/>
      <c r="C11" s="252"/>
      <c r="D11" s="252"/>
      <c r="E11" s="253"/>
      <c r="F11" s="253"/>
      <c r="G11" s="252"/>
      <c r="H11" s="254"/>
      <c r="I11" s="252"/>
      <c r="J11" s="254"/>
      <c r="AN11" s="256"/>
      <c r="AO11" s="256"/>
    </row>
    <row r="12" spans="1:41" ht="30" customHeight="1" thickBot="1" x14ac:dyDescent="0.3">
      <c r="A12" s="418"/>
      <c r="B12" s="419"/>
      <c r="C12" s="419"/>
      <c r="D12" s="419"/>
      <c r="E12" s="419"/>
      <c r="F12" s="419"/>
      <c r="G12" s="419"/>
      <c r="H12" s="419"/>
      <c r="I12" s="419"/>
      <c r="J12" s="419"/>
      <c r="AN12" s="208"/>
      <c r="AO12" s="208"/>
    </row>
    <row r="13" spans="1:41" ht="90" customHeight="1" thickBot="1" x14ac:dyDescent="0.3">
      <c r="A13" s="4" t="s">
        <v>12</v>
      </c>
      <c r="B13" s="4" t="s">
        <v>11</v>
      </c>
      <c r="C13" s="4" t="s">
        <v>14</v>
      </c>
      <c r="D13" s="4" t="s">
        <v>13</v>
      </c>
      <c r="E13" s="4" t="s">
        <v>6</v>
      </c>
      <c r="F13" s="4" t="s">
        <v>4</v>
      </c>
      <c r="G13" s="5" t="s">
        <v>7</v>
      </c>
      <c r="H13" s="5" t="s">
        <v>8</v>
      </c>
      <c r="I13" s="6" t="s">
        <v>128</v>
      </c>
      <c r="J13" s="7" t="s">
        <v>9</v>
      </c>
    </row>
    <row r="14" spans="1:41" ht="17.25" x14ac:dyDescent="0.25">
      <c r="A14" s="434" t="s">
        <v>49</v>
      </c>
      <c r="B14" s="435"/>
      <c r="C14" s="435"/>
      <c r="D14" s="435"/>
      <c r="E14" s="435"/>
      <c r="F14" s="435"/>
      <c r="G14" s="435"/>
      <c r="H14" s="435"/>
      <c r="I14" s="435"/>
      <c r="J14" s="435"/>
      <c r="K14" s="124"/>
    </row>
    <row r="15" spans="1:41" ht="42" customHeight="1" x14ac:dyDescent="0.25">
      <c r="A15" s="30" t="s">
        <v>168</v>
      </c>
      <c r="B15" s="92" t="s">
        <v>694</v>
      </c>
      <c r="C15" s="247" t="s">
        <v>31</v>
      </c>
      <c r="D15" s="247" t="s">
        <v>31</v>
      </c>
      <c r="E15" s="235">
        <v>700</v>
      </c>
      <c r="F15" s="236" t="s">
        <v>5</v>
      </c>
      <c r="G15" s="248"/>
      <c r="H15" s="357">
        <f>SUM(E15*G15)</f>
        <v>0</v>
      </c>
      <c r="I15" s="251">
        <v>10</v>
      </c>
      <c r="J15" s="90">
        <f>SUM(E15*G15)+(H15/100*I15)</f>
        <v>0</v>
      </c>
      <c r="K15" s="23"/>
    </row>
    <row r="16" spans="1:41" x14ac:dyDescent="0.25">
      <c r="A16" s="30" t="s">
        <v>73</v>
      </c>
      <c r="B16" s="92" t="s">
        <v>74</v>
      </c>
      <c r="C16" s="247" t="s">
        <v>31</v>
      </c>
      <c r="D16" s="247" t="s">
        <v>31</v>
      </c>
      <c r="E16" s="238">
        <v>20000</v>
      </c>
      <c r="F16" s="239" t="s">
        <v>50</v>
      </c>
      <c r="G16" s="248"/>
      <c r="H16" s="357">
        <f t="shared" ref="H16:H36" si="0">SUM(E16*G16)</f>
        <v>0</v>
      </c>
      <c r="I16" s="249">
        <v>10</v>
      </c>
      <c r="J16" s="90">
        <f t="shared" ref="J16:J36" si="1">SUM(E16*G16)+(H16/100*I16)</f>
        <v>0</v>
      </c>
      <c r="K16" s="23"/>
    </row>
    <row r="17" spans="1:13" ht="45" x14ac:dyDescent="0.25">
      <c r="A17" s="30" t="s">
        <v>313</v>
      </c>
      <c r="B17" s="68" t="s">
        <v>314</v>
      </c>
      <c r="C17" s="247" t="s">
        <v>31</v>
      </c>
      <c r="D17" s="247" t="s">
        <v>31</v>
      </c>
      <c r="E17" s="238">
        <v>800</v>
      </c>
      <c r="F17" s="228" t="s">
        <v>5</v>
      </c>
      <c r="G17" s="248"/>
      <c r="H17" s="357">
        <f t="shared" si="0"/>
        <v>0</v>
      </c>
      <c r="I17" s="249">
        <v>20</v>
      </c>
      <c r="J17" s="93">
        <f t="shared" si="1"/>
        <v>0</v>
      </c>
      <c r="K17" s="22"/>
      <c r="L17" s="208"/>
      <c r="M17" s="208"/>
    </row>
    <row r="18" spans="1:13" ht="45" x14ac:dyDescent="0.25">
      <c r="A18" s="30" t="s">
        <v>315</v>
      </c>
      <c r="B18" s="68" t="s">
        <v>316</v>
      </c>
      <c r="C18" s="247" t="s">
        <v>31</v>
      </c>
      <c r="D18" s="247" t="s">
        <v>31</v>
      </c>
      <c r="E18" s="238">
        <v>40</v>
      </c>
      <c r="F18" s="228" t="s">
        <v>5</v>
      </c>
      <c r="G18" s="248"/>
      <c r="H18" s="357">
        <f t="shared" si="0"/>
        <v>0</v>
      </c>
      <c r="I18" s="249">
        <v>20</v>
      </c>
      <c r="J18" s="90">
        <f t="shared" si="1"/>
        <v>0</v>
      </c>
      <c r="K18" s="24"/>
      <c r="L18" s="208"/>
      <c r="M18" s="208"/>
    </row>
    <row r="19" spans="1:13" x14ac:dyDescent="0.25">
      <c r="A19" s="30" t="s">
        <v>390</v>
      </c>
      <c r="B19" s="68"/>
      <c r="C19" s="247" t="s">
        <v>31</v>
      </c>
      <c r="D19" s="247" t="s">
        <v>31</v>
      </c>
      <c r="E19" s="238">
        <v>400</v>
      </c>
      <c r="F19" s="228" t="s">
        <v>65</v>
      </c>
      <c r="G19" s="248"/>
      <c r="H19" s="357">
        <f t="shared" si="0"/>
        <v>0</v>
      </c>
      <c r="I19" s="249">
        <v>20</v>
      </c>
      <c r="J19" s="90">
        <f t="shared" si="1"/>
        <v>0</v>
      </c>
      <c r="K19" s="24"/>
      <c r="L19" s="208"/>
      <c r="M19" s="208"/>
    </row>
    <row r="20" spans="1:13" ht="45" x14ac:dyDescent="0.25">
      <c r="A20" s="30" t="s">
        <v>386</v>
      </c>
      <c r="B20" s="68" t="s">
        <v>317</v>
      </c>
      <c r="C20" s="247" t="s">
        <v>31</v>
      </c>
      <c r="D20" s="247" t="s">
        <v>31</v>
      </c>
      <c r="E20" s="238">
        <v>700</v>
      </c>
      <c r="F20" s="228" t="s">
        <v>65</v>
      </c>
      <c r="G20" s="248"/>
      <c r="H20" s="357">
        <f t="shared" si="0"/>
        <v>0</v>
      </c>
      <c r="I20" s="249">
        <v>20</v>
      </c>
      <c r="J20" s="90">
        <f t="shared" si="1"/>
        <v>0</v>
      </c>
      <c r="K20" s="24"/>
      <c r="L20" s="208"/>
      <c r="M20" s="208"/>
    </row>
    <row r="21" spans="1:13" ht="45" x14ac:dyDescent="0.25">
      <c r="A21" s="30" t="s">
        <v>387</v>
      </c>
      <c r="B21" s="92" t="s">
        <v>318</v>
      </c>
      <c r="C21" s="247" t="s">
        <v>31</v>
      </c>
      <c r="D21" s="247" t="s">
        <v>31</v>
      </c>
      <c r="E21" s="238">
        <v>2700</v>
      </c>
      <c r="F21" s="228" t="s">
        <v>72</v>
      </c>
      <c r="G21" s="248"/>
      <c r="H21" s="357">
        <f t="shared" si="0"/>
        <v>0</v>
      </c>
      <c r="I21" s="249">
        <v>20</v>
      </c>
      <c r="J21" s="90">
        <f t="shared" si="1"/>
        <v>0</v>
      </c>
      <c r="K21" s="24" t="s">
        <v>388</v>
      </c>
      <c r="L21" s="208"/>
      <c r="M21" s="208"/>
    </row>
    <row r="22" spans="1:13" ht="45" x14ac:dyDescent="0.25">
      <c r="A22" s="30" t="s">
        <v>170</v>
      </c>
      <c r="B22" s="92" t="s">
        <v>383</v>
      </c>
      <c r="C22" s="247" t="s">
        <v>31</v>
      </c>
      <c r="D22" s="247" t="s">
        <v>31</v>
      </c>
      <c r="E22" s="240">
        <v>2400</v>
      </c>
      <c r="F22" s="241" t="s">
        <v>65</v>
      </c>
      <c r="G22" s="249"/>
      <c r="H22" s="357">
        <f t="shared" si="0"/>
        <v>0</v>
      </c>
      <c r="I22" s="248">
        <v>20</v>
      </c>
      <c r="J22" s="90">
        <f t="shared" si="1"/>
        <v>0</v>
      </c>
      <c r="K22" s="24"/>
      <c r="L22" s="208"/>
      <c r="M22" s="208"/>
    </row>
    <row r="23" spans="1:13" ht="56.25" x14ac:dyDescent="0.25">
      <c r="A23" s="30" t="s">
        <v>384</v>
      </c>
      <c r="B23" s="92" t="s">
        <v>319</v>
      </c>
      <c r="C23" s="247" t="s">
        <v>31</v>
      </c>
      <c r="D23" s="247" t="s">
        <v>31</v>
      </c>
      <c r="E23" s="240">
        <v>1600</v>
      </c>
      <c r="F23" s="241" t="s">
        <v>72</v>
      </c>
      <c r="G23" s="249"/>
      <c r="H23" s="357">
        <f>SUM(E23*G23)</f>
        <v>0</v>
      </c>
      <c r="I23" s="248">
        <v>20</v>
      </c>
      <c r="J23" s="90">
        <f t="shared" si="1"/>
        <v>0</v>
      </c>
      <c r="K23" s="24" t="s">
        <v>385</v>
      </c>
      <c r="L23" s="208"/>
      <c r="M23" s="208"/>
    </row>
    <row r="24" spans="1:13" ht="56.25" x14ac:dyDescent="0.25">
      <c r="A24" s="30" t="s">
        <v>389</v>
      </c>
      <c r="B24" s="92" t="s">
        <v>169</v>
      </c>
      <c r="C24" s="247" t="s">
        <v>31</v>
      </c>
      <c r="D24" s="247" t="s">
        <v>31</v>
      </c>
      <c r="E24" s="242">
        <v>500</v>
      </c>
      <c r="F24" s="237" t="s">
        <v>5</v>
      </c>
      <c r="G24" s="249"/>
      <c r="H24" s="357">
        <f t="shared" si="0"/>
        <v>0</v>
      </c>
      <c r="I24" s="248">
        <v>20</v>
      </c>
      <c r="J24" s="90">
        <f t="shared" si="1"/>
        <v>0</v>
      </c>
      <c r="K24" s="23"/>
      <c r="L24" s="208"/>
      <c r="M24" s="208"/>
    </row>
    <row r="25" spans="1:13" x14ac:dyDescent="0.25">
      <c r="A25" s="30" t="s">
        <v>693</v>
      </c>
      <c r="B25" s="92" t="s">
        <v>393</v>
      </c>
      <c r="C25" s="247" t="s">
        <v>31</v>
      </c>
      <c r="D25" s="247" t="s">
        <v>31</v>
      </c>
      <c r="E25" s="281">
        <v>700</v>
      </c>
      <c r="F25" s="236" t="s">
        <v>65</v>
      </c>
      <c r="G25" s="249"/>
      <c r="H25" s="357">
        <f t="shared" si="0"/>
        <v>0</v>
      </c>
      <c r="I25" s="248">
        <v>20</v>
      </c>
      <c r="J25" s="90">
        <f t="shared" si="1"/>
        <v>0</v>
      </c>
      <c r="K25" s="23"/>
      <c r="L25" s="208"/>
      <c r="M25" s="208"/>
    </row>
    <row r="26" spans="1:13" ht="45" x14ac:dyDescent="0.25">
      <c r="A26" s="30" t="s">
        <v>320</v>
      </c>
      <c r="B26" s="92" t="s">
        <v>321</v>
      </c>
      <c r="C26" s="247" t="s">
        <v>31</v>
      </c>
      <c r="D26" s="247" t="s">
        <v>31</v>
      </c>
      <c r="E26" s="243">
        <v>900</v>
      </c>
      <c r="F26" s="225" t="s">
        <v>65</v>
      </c>
      <c r="G26" s="249"/>
      <c r="H26" s="357">
        <f t="shared" si="0"/>
        <v>0</v>
      </c>
      <c r="I26" s="248">
        <v>20</v>
      </c>
      <c r="J26" s="90">
        <f t="shared" si="1"/>
        <v>0</v>
      </c>
      <c r="K26" s="24"/>
      <c r="L26" s="208"/>
      <c r="M26" s="208"/>
    </row>
    <row r="27" spans="1:13" ht="22.5" x14ac:dyDescent="0.25">
      <c r="A27" s="30" t="s">
        <v>322</v>
      </c>
      <c r="B27" s="92" t="s">
        <v>323</v>
      </c>
      <c r="C27" s="247" t="s">
        <v>31</v>
      </c>
      <c r="D27" s="247" t="s">
        <v>31</v>
      </c>
      <c r="E27" s="242">
        <v>1200</v>
      </c>
      <c r="F27" s="237" t="s">
        <v>50</v>
      </c>
      <c r="G27" s="249"/>
      <c r="H27" s="357">
        <f t="shared" si="0"/>
        <v>0</v>
      </c>
      <c r="I27" s="248">
        <v>20</v>
      </c>
      <c r="J27" s="90">
        <f t="shared" si="1"/>
        <v>0</v>
      </c>
      <c r="K27" s="23"/>
      <c r="L27" s="208"/>
      <c r="M27" s="208"/>
    </row>
    <row r="28" spans="1:13" x14ac:dyDescent="0.25">
      <c r="A28" s="30" t="s">
        <v>392</v>
      </c>
      <c r="B28" s="92" t="s">
        <v>392</v>
      </c>
      <c r="C28" s="247" t="s">
        <v>31</v>
      </c>
      <c r="D28" s="247" t="s">
        <v>31</v>
      </c>
      <c r="E28" s="242">
        <v>700</v>
      </c>
      <c r="F28" s="237" t="s">
        <v>65</v>
      </c>
      <c r="G28" s="249"/>
      <c r="H28" s="357">
        <f t="shared" si="0"/>
        <v>0</v>
      </c>
      <c r="I28" s="248">
        <v>20</v>
      </c>
      <c r="J28" s="90">
        <f t="shared" si="1"/>
        <v>0</v>
      </c>
      <c r="K28" s="23"/>
      <c r="L28" s="208"/>
      <c r="M28" s="208"/>
    </row>
    <row r="29" spans="1:13" ht="22.5" x14ac:dyDescent="0.25">
      <c r="A29" s="30" t="s">
        <v>324</v>
      </c>
      <c r="B29" s="92" t="s">
        <v>391</v>
      </c>
      <c r="C29" s="247" t="s">
        <v>31</v>
      </c>
      <c r="D29" s="247" t="s">
        <v>31</v>
      </c>
      <c r="E29" s="242">
        <v>800</v>
      </c>
      <c r="F29" s="237" t="s">
        <v>65</v>
      </c>
      <c r="G29" s="249"/>
      <c r="H29" s="357">
        <f t="shared" si="0"/>
        <v>0</v>
      </c>
      <c r="I29" s="248">
        <v>10</v>
      </c>
      <c r="J29" s="90">
        <f t="shared" si="1"/>
        <v>0</v>
      </c>
      <c r="K29" s="23"/>
      <c r="L29" s="208"/>
      <c r="M29" s="208"/>
    </row>
    <row r="30" spans="1:13" x14ac:dyDescent="0.25">
      <c r="A30" s="30" t="s">
        <v>325</v>
      </c>
      <c r="B30" s="68" t="s">
        <v>326</v>
      </c>
      <c r="C30" s="247" t="s">
        <v>31</v>
      </c>
      <c r="D30" s="247" t="s">
        <v>31</v>
      </c>
      <c r="E30" s="244">
        <v>1000</v>
      </c>
      <c r="F30" s="228" t="s">
        <v>65</v>
      </c>
      <c r="G30" s="249"/>
      <c r="H30" s="357">
        <f t="shared" si="0"/>
        <v>0</v>
      </c>
      <c r="I30" s="248">
        <v>20</v>
      </c>
      <c r="J30" s="90">
        <f t="shared" si="1"/>
        <v>0</v>
      </c>
      <c r="K30" s="24"/>
      <c r="L30" s="208"/>
      <c r="M30" s="208"/>
    </row>
    <row r="31" spans="1:13" ht="22.5" x14ac:dyDescent="0.25">
      <c r="A31" s="30" t="s">
        <v>382</v>
      </c>
      <c r="B31" s="92" t="s">
        <v>327</v>
      </c>
      <c r="C31" s="247" t="s">
        <v>31</v>
      </c>
      <c r="D31" s="247" t="s">
        <v>31</v>
      </c>
      <c r="E31" s="240">
        <v>5000</v>
      </c>
      <c r="F31" s="241" t="s">
        <v>65</v>
      </c>
      <c r="G31" s="249"/>
      <c r="H31" s="357">
        <f t="shared" si="0"/>
        <v>0</v>
      </c>
      <c r="I31" s="248">
        <v>20</v>
      </c>
      <c r="J31" s="90">
        <f t="shared" si="1"/>
        <v>0</v>
      </c>
      <c r="K31" s="24"/>
      <c r="L31" s="208"/>
      <c r="M31" s="208"/>
    </row>
    <row r="32" spans="1:13" x14ac:dyDescent="0.25">
      <c r="A32" s="30" t="s">
        <v>328</v>
      </c>
      <c r="B32" s="92" t="s">
        <v>172</v>
      </c>
      <c r="C32" s="247" t="s">
        <v>31</v>
      </c>
      <c r="D32" s="247" t="s">
        <v>31</v>
      </c>
      <c r="E32" s="242">
        <v>600</v>
      </c>
      <c r="F32" s="237" t="s">
        <v>5</v>
      </c>
      <c r="G32" s="249"/>
      <c r="H32" s="357">
        <f t="shared" si="0"/>
        <v>0</v>
      </c>
      <c r="I32" s="248">
        <v>20</v>
      </c>
      <c r="J32" s="90">
        <f t="shared" si="1"/>
        <v>0</v>
      </c>
      <c r="K32" s="23"/>
      <c r="L32" s="208"/>
      <c r="M32" s="208"/>
    </row>
    <row r="33" spans="1:13" x14ac:dyDescent="0.25">
      <c r="A33" s="30" t="s">
        <v>173</v>
      </c>
      <c r="B33" s="92" t="s">
        <v>171</v>
      </c>
      <c r="C33" s="247" t="s">
        <v>31</v>
      </c>
      <c r="D33" s="247" t="s">
        <v>31</v>
      </c>
      <c r="E33" s="242">
        <v>700</v>
      </c>
      <c r="F33" s="237" t="s">
        <v>65</v>
      </c>
      <c r="G33" s="249"/>
      <c r="H33" s="357">
        <f t="shared" si="0"/>
        <v>0</v>
      </c>
      <c r="I33" s="248">
        <v>20</v>
      </c>
      <c r="J33" s="90">
        <f t="shared" si="1"/>
        <v>0</v>
      </c>
      <c r="K33" s="23"/>
      <c r="L33" s="208"/>
      <c r="M33" s="208"/>
    </row>
    <row r="34" spans="1:13" x14ac:dyDescent="0.25">
      <c r="A34" s="30" t="s">
        <v>394</v>
      </c>
      <c r="B34" s="92" t="s">
        <v>395</v>
      </c>
      <c r="C34" s="247" t="s">
        <v>31</v>
      </c>
      <c r="D34" s="247" t="s">
        <v>31</v>
      </c>
      <c r="E34" s="281">
        <v>60</v>
      </c>
      <c r="F34" s="237" t="s">
        <v>65</v>
      </c>
      <c r="G34" s="249"/>
      <c r="H34" s="357">
        <f t="shared" si="0"/>
        <v>0</v>
      </c>
      <c r="I34" s="248">
        <v>20</v>
      </c>
      <c r="J34" s="90">
        <f t="shared" si="1"/>
        <v>0</v>
      </c>
      <c r="K34" s="23"/>
      <c r="L34" s="208"/>
      <c r="M34" s="208"/>
    </row>
    <row r="35" spans="1:13" x14ac:dyDescent="0.25">
      <c r="A35" s="30" t="s">
        <v>396</v>
      </c>
      <c r="B35" s="92" t="s">
        <v>397</v>
      </c>
      <c r="C35" s="247" t="s">
        <v>31</v>
      </c>
      <c r="D35" s="247" t="s">
        <v>31</v>
      </c>
      <c r="E35" s="281">
        <v>2000</v>
      </c>
      <c r="F35" s="237" t="s">
        <v>65</v>
      </c>
      <c r="G35" s="249"/>
      <c r="H35" s="357">
        <f t="shared" si="0"/>
        <v>0</v>
      </c>
      <c r="I35" s="248">
        <v>10</v>
      </c>
      <c r="J35" s="90">
        <f t="shared" si="1"/>
        <v>0</v>
      </c>
      <c r="K35" s="23"/>
      <c r="L35" s="208"/>
      <c r="M35" s="208"/>
    </row>
    <row r="36" spans="1:13" ht="23.25" thickBot="1" x14ac:dyDescent="0.3">
      <c r="A36" s="30" t="s">
        <v>174</v>
      </c>
      <c r="B36" s="92" t="s">
        <v>175</v>
      </c>
      <c r="C36" s="250" t="s">
        <v>31</v>
      </c>
      <c r="D36" s="250" t="s">
        <v>31</v>
      </c>
      <c r="E36" s="243">
        <v>300</v>
      </c>
      <c r="F36" s="241" t="s">
        <v>5</v>
      </c>
      <c r="G36" s="249"/>
      <c r="H36" s="357">
        <f t="shared" si="0"/>
        <v>0</v>
      </c>
      <c r="I36" s="248">
        <v>20</v>
      </c>
      <c r="J36" s="90">
        <f t="shared" si="1"/>
        <v>0</v>
      </c>
      <c r="K36" s="24"/>
      <c r="L36" s="208"/>
      <c r="M36" s="208"/>
    </row>
    <row r="37" spans="1:13" s="19" customFormat="1" ht="15.75" x14ac:dyDescent="0.25">
      <c r="A37" s="27"/>
      <c r="B37" s="20"/>
      <c r="C37" s="21"/>
      <c r="D37" s="21"/>
      <c r="E37" s="229"/>
      <c r="F37" s="229"/>
      <c r="G37" s="412" t="s">
        <v>166</v>
      </c>
      <c r="H37" s="414">
        <f>SUM(H15:H36)</f>
        <v>0</v>
      </c>
      <c r="I37" s="412" t="s">
        <v>167</v>
      </c>
      <c r="J37" s="416">
        <f>SUM(J15:J36)</f>
        <v>0</v>
      </c>
    </row>
    <row r="38" spans="1:13" s="19" customFormat="1" ht="15.75" x14ac:dyDescent="0.25">
      <c r="A38" s="28"/>
      <c r="B38" s="20"/>
      <c r="C38" s="21"/>
      <c r="D38" s="21"/>
      <c r="E38" s="130"/>
      <c r="F38" s="130"/>
      <c r="G38" s="413"/>
      <c r="H38" s="415"/>
      <c r="I38" s="413"/>
      <c r="J38" s="417"/>
    </row>
    <row r="39" spans="1:13" s="19" customFormat="1" ht="15" customHeight="1" x14ac:dyDescent="0.25">
      <c r="A39" s="27"/>
      <c r="B39" s="20"/>
      <c r="C39" s="21"/>
      <c r="D39" s="21"/>
      <c r="E39" s="171"/>
      <c r="F39" s="171"/>
      <c r="G39" s="171"/>
      <c r="H39" s="172"/>
      <c r="I39" s="22"/>
      <c r="J39" s="23"/>
    </row>
    <row r="40" spans="1:13" s="19" customFormat="1" ht="15.75" customHeight="1" x14ac:dyDescent="0.25">
      <c r="A40" s="29"/>
      <c r="B40" s="24"/>
      <c r="C40" s="24"/>
      <c r="D40" s="24"/>
      <c r="E40" s="171"/>
      <c r="F40" s="171"/>
      <c r="G40" s="171"/>
      <c r="H40" s="172"/>
      <c r="I40" s="24"/>
      <c r="J40" s="24"/>
    </row>
    <row r="41" spans="1:13" s="19" customFormat="1" ht="21" x14ac:dyDescent="0.25">
      <c r="A41" s="60" t="s">
        <v>46</v>
      </c>
      <c r="B41" s="60" t="s">
        <v>333</v>
      </c>
      <c r="C41" s="62"/>
      <c r="D41" s="62"/>
      <c r="E41" s="196"/>
      <c r="F41" s="196"/>
    </row>
    <row r="42" spans="1:13" s="19" customFormat="1" ht="21" x14ac:dyDescent="0.25">
      <c r="A42" s="60" t="s">
        <v>47</v>
      </c>
      <c r="B42" s="60" t="s">
        <v>48</v>
      </c>
      <c r="C42" s="62"/>
      <c r="D42" s="62"/>
      <c r="E42" s="439" t="s">
        <v>334</v>
      </c>
      <c r="F42" s="440"/>
      <c r="G42" s="440"/>
      <c r="H42" s="440"/>
      <c r="I42" s="440"/>
    </row>
    <row r="43" spans="1:13" s="19" customFormat="1" x14ac:dyDescent="0.25">
      <c r="A43" s="18"/>
      <c r="E43" s="196"/>
      <c r="F43" s="196"/>
    </row>
    <row r="44" spans="1:13" s="42" customFormat="1" ht="53.25" customHeight="1" x14ac:dyDescent="0.25">
      <c r="A44" s="437" t="s">
        <v>54</v>
      </c>
      <c r="B44" s="437"/>
      <c r="C44" s="437"/>
      <c r="D44" s="437"/>
      <c r="E44" s="437"/>
      <c r="F44" s="437"/>
      <c r="G44" s="437"/>
      <c r="H44" s="437"/>
      <c r="I44" s="437"/>
    </row>
    <row r="45" spans="1:13" s="42" customFormat="1" ht="58.5" customHeight="1" x14ac:dyDescent="0.25">
      <c r="A45" s="432" t="s">
        <v>55</v>
      </c>
      <c r="B45" s="432"/>
      <c r="C45" s="432"/>
      <c r="D45" s="432"/>
      <c r="E45" s="432"/>
      <c r="F45" s="432"/>
      <c r="G45" s="432"/>
      <c r="H45" s="432"/>
      <c r="I45" s="432"/>
    </row>
    <row r="46" spans="1:13" s="42" customFormat="1" ht="14.45" customHeight="1" x14ac:dyDescent="0.25">
      <c r="A46" s="432" t="s">
        <v>56</v>
      </c>
      <c r="B46" s="432"/>
      <c r="C46" s="432"/>
      <c r="D46" s="432"/>
      <c r="E46" s="432"/>
      <c r="F46" s="432"/>
      <c r="G46" s="432"/>
      <c r="H46" s="432"/>
      <c r="I46" s="432"/>
    </row>
    <row r="47" spans="1:13" s="42" customFormat="1" x14ac:dyDescent="0.25">
      <c r="A47" s="438" t="s">
        <v>57</v>
      </c>
      <c r="B47" s="438"/>
      <c r="C47" s="438"/>
      <c r="D47" s="438"/>
      <c r="E47" s="438"/>
      <c r="F47" s="438"/>
      <c r="G47" s="438"/>
      <c r="H47" s="438"/>
      <c r="I47" s="438"/>
    </row>
    <row r="48" spans="1:13" s="42" customFormat="1" ht="20.25" customHeight="1" x14ac:dyDescent="0.25">
      <c r="A48" s="190"/>
      <c r="B48" s="191"/>
      <c r="C48" s="191"/>
      <c r="D48" s="191"/>
      <c r="E48" s="175"/>
      <c r="F48" s="175"/>
      <c r="G48" s="191"/>
      <c r="H48" s="191"/>
      <c r="I48" s="191"/>
    </row>
    <row r="49" spans="1:9" s="42" customFormat="1" ht="20.25" customHeight="1" x14ac:dyDescent="0.25">
      <c r="A49" s="433" t="s">
        <v>58</v>
      </c>
      <c r="B49" s="433"/>
      <c r="C49" s="433"/>
      <c r="D49" s="433"/>
      <c r="E49" s="433"/>
      <c r="F49" s="433"/>
      <c r="G49" s="433"/>
      <c r="H49" s="433"/>
      <c r="I49" s="433"/>
    </row>
    <row r="50" spans="1:9" s="42" customFormat="1" ht="20.25" customHeight="1" x14ac:dyDescent="0.25">
      <c r="A50" s="43"/>
      <c r="B50" s="44"/>
      <c r="C50" s="45"/>
      <c r="D50" s="45"/>
      <c r="E50" s="197"/>
      <c r="F50" s="197"/>
      <c r="G50" s="46"/>
      <c r="H50" s="46"/>
      <c r="I50" s="47"/>
    </row>
    <row r="51" spans="1:9" s="42" customFormat="1" ht="20.25" customHeight="1" x14ac:dyDescent="0.25">
      <c r="A51" s="43"/>
      <c r="B51" s="44"/>
      <c r="C51" s="45"/>
      <c r="D51" s="45"/>
      <c r="E51" s="197"/>
      <c r="F51" s="197"/>
      <c r="G51" s="46"/>
      <c r="H51" s="46"/>
      <c r="I51" s="47"/>
    </row>
    <row r="52" spans="1:9" s="49" customFormat="1" x14ac:dyDescent="0.25">
      <c r="A52" s="48"/>
      <c r="E52" s="175"/>
      <c r="F52" s="175"/>
    </row>
    <row r="53" spans="1:9" s="49" customFormat="1" ht="15" customHeight="1" x14ac:dyDescent="0.25">
      <c r="A53" s="50"/>
      <c r="B53" s="51" t="s">
        <v>59</v>
      </c>
      <c r="C53" s="52"/>
      <c r="D53" s="52"/>
      <c r="E53" s="198"/>
      <c r="F53" s="198"/>
    </row>
    <row r="54" spans="1:9" s="49" customFormat="1" ht="48.75" customHeight="1" x14ac:dyDescent="0.25">
      <c r="A54" s="50"/>
      <c r="B54" s="53" t="s">
        <v>60</v>
      </c>
      <c r="C54" s="52"/>
      <c r="D54" s="52"/>
      <c r="E54" s="436" t="s">
        <v>61</v>
      </c>
      <c r="F54" s="436"/>
    </row>
    <row r="55" spans="1:9" s="19" customFormat="1" x14ac:dyDescent="0.25">
      <c r="A55" s="18"/>
      <c r="E55" s="196"/>
      <c r="F55" s="196"/>
    </row>
    <row r="56" spans="1:9" s="19" customFormat="1" x14ac:dyDescent="0.25">
      <c r="A56" s="18"/>
      <c r="E56" s="196"/>
      <c r="F56" s="196"/>
    </row>
    <row r="57" spans="1:9" s="19" customFormat="1" x14ac:dyDescent="0.25">
      <c r="A57" s="18"/>
      <c r="E57" s="196"/>
      <c r="F57" s="196"/>
    </row>
    <row r="58" spans="1:9" s="19" customFormat="1" x14ac:dyDescent="0.25">
      <c r="A58" s="18"/>
      <c r="E58" s="196"/>
      <c r="F58" s="196"/>
    </row>
    <row r="59" spans="1:9" s="19" customFormat="1" x14ac:dyDescent="0.25">
      <c r="A59" s="18"/>
      <c r="E59" s="196"/>
      <c r="F59" s="196"/>
    </row>
    <row r="60" spans="1:9" s="19" customFormat="1" x14ac:dyDescent="0.25">
      <c r="A60" s="18"/>
      <c r="E60" s="196"/>
      <c r="F60" s="196"/>
    </row>
    <row r="61" spans="1:9" s="19" customFormat="1" x14ac:dyDescent="0.25">
      <c r="A61" s="18"/>
      <c r="E61" s="196"/>
      <c r="F61" s="196"/>
    </row>
    <row r="62" spans="1:9" s="19" customFormat="1" x14ac:dyDescent="0.25">
      <c r="A62" s="18"/>
      <c r="E62" s="196"/>
      <c r="F62" s="196"/>
    </row>
    <row r="63" spans="1:9" s="19" customFormat="1" x14ac:dyDescent="0.25">
      <c r="A63" s="18"/>
      <c r="E63" s="196"/>
      <c r="F63" s="196"/>
    </row>
    <row r="64" spans="1:9" s="19" customFormat="1" x14ac:dyDescent="0.25">
      <c r="A64" s="18"/>
      <c r="E64" s="196"/>
      <c r="F64" s="196"/>
    </row>
    <row r="65" spans="1:6" s="19" customFormat="1" x14ac:dyDescent="0.25">
      <c r="A65" s="18"/>
      <c r="E65" s="196"/>
      <c r="F65" s="196"/>
    </row>
    <row r="66" spans="1:6" s="19" customFormat="1" x14ac:dyDescent="0.25">
      <c r="A66" s="18"/>
      <c r="E66" s="196"/>
      <c r="F66" s="196"/>
    </row>
    <row r="67" spans="1:6" s="19" customFormat="1" x14ac:dyDescent="0.25">
      <c r="A67" s="18"/>
      <c r="E67" s="196"/>
      <c r="F67" s="196"/>
    </row>
    <row r="68" spans="1:6" s="19" customFormat="1" x14ac:dyDescent="0.25">
      <c r="A68" s="18"/>
      <c r="E68" s="196"/>
      <c r="F68" s="196"/>
    </row>
    <row r="69" spans="1:6" s="19" customFormat="1" x14ac:dyDescent="0.25">
      <c r="A69" s="18"/>
      <c r="E69" s="196"/>
      <c r="F69" s="196"/>
    </row>
    <row r="70" spans="1:6" s="19" customFormat="1" x14ac:dyDescent="0.25">
      <c r="A70" s="18"/>
      <c r="E70" s="196"/>
      <c r="F70" s="196"/>
    </row>
    <row r="71" spans="1:6" s="19" customFormat="1" x14ac:dyDescent="0.25">
      <c r="A71" s="18"/>
      <c r="E71" s="196"/>
      <c r="F71" s="196"/>
    </row>
    <row r="72" spans="1:6" s="19" customFormat="1" x14ac:dyDescent="0.25">
      <c r="A72" s="18"/>
      <c r="E72" s="196"/>
      <c r="F72" s="196"/>
    </row>
    <row r="73" spans="1:6" s="19" customFormat="1" x14ac:dyDescent="0.25">
      <c r="A73" s="18"/>
      <c r="E73" s="196"/>
      <c r="F73" s="196"/>
    </row>
    <row r="74" spans="1:6" s="19" customFormat="1" x14ac:dyDescent="0.25">
      <c r="A74" s="18"/>
      <c r="E74" s="196"/>
      <c r="F74" s="196"/>
    </row>
    <row r="75" spans="1:6" s="19" customFormat="1" x14ac:dyDescent="0.25">
      <c r="A75" s="18"/>
      <c r="E75" s="196"/>
      <c r="F75" s="196"/>
    </row>
    <row r="76" spans="1:6" s="19" customFormat="1" x14ac:dyDescent="0.25">
      <c r="A76" s="18"/>
      <c r="E76" s="196"/>
      <c r="F76" s="196"/>
    </row>
    <row r="77" spans="1:6" s="19" customFormat="1" x14ac:dyDescent="0.25">
      <c r="A77" s="18"/>
      <c r="E77" s="196"/>
      <c r="F77" s="196"/>
    </row>
    <row r="78" spans="1:6" s="19" customFormat="1" x14ac:dyDescent="0.25">
      <c r="A78" s="18"/>
      <c r="E78" s="196"/>
      <c r="F78" s="196"/>
    </row>
    <row r="79" spans="1:6" s="19" customFormat="1" x14ac:dyDescent="0.25">
      <c r="A79" s="18"/>
      <c r="E79" s="196"/>
      <c r="F79" s="196"/>
    </row>
    <row r="80" spans="1:6" s="19" customFormat="1" x14ac:dyDescent="0.25">
      <c r="A80" s="18"/>
      <c r="E80" s="196"/>
      <c r="F80" s="196"/>
    </row>
    <row r="81" spans="1:6" s="19" customFormat="1" x14ac:dyDescent="0.25">
      <c r="A81" s="18"/>
      <c r="E81" s="196"/>
      <c r="F81" s="196"/>
    </row>
    <row r="82" spans="1:6" s="19" customFormat="1" x14ac:dyDescent="0.25">
      <c r="A82" s="18"/>
      <c r="E82" s="196"/>
      <c r="F82" s="196"/>
    </row>
    <row r="83" spans="1:6" s="19" customFormat="1" x14ac:dyDescent="0.25">
      <c r="A83" s="18"/>
      <c r="E83" s="196"/>
      <c r="F83" s="196"/>
    </row>
    <row r="84" spans="1:6" s="19" customFormat="1" x14ac:dyDescent="0.25">
      <c r="A84" s="18"/>
      <c r="E84" s="196"/>
      <c r="F84" s="196"/>
    </row>
    <row r="85" spans="1:6" s="19" customFormat="1" x14ac:dyDescent="0.25">
      <c r="A85" s="18"/>
      <c r="E85" s="196"/>
      <c r="F85" s="196"/>
    </row>
    <row r="86" spans="1:6" s="19" customFormat="1" x14ac:dyDescent="0.25">
      <c r="A86" s="18"/>
      <c r="E86" s="196"/>
      <c r="F86" s="196"/>
    </row>
    <row r="87" spans="1:6" s="19" customFormat="1" x14ac:dyDescent="0.25">
      <c r="A87" s="18"/>
      <c r="E87" s="196"/>
      <c r="F87" s="196"/>
    </row>
    <row r="88" spans="1:6" s="19" customFormat="1" x14ac:dyDescent="0.25">
      <c r="A88" s="18"/>
      <c r="E88" s="196"/>
      <c r="F88" s="196"/>
    </row>
    <row r="89" spans="1:6" s="19" customFormat="1" x14ac:dyDescent="0.25">
      <c r="A89" s="18"/>
      <c r="E89" s="196"/>
      <c r="F89" s="196"/>
    </row>
    <row r="90" spans="1:6" s="19" customFormat="1" x14ac:dyDescent="0.25">
      <c r="A90" s="18"/>
      <c r="E90" s="196"/>
      <c r="F90" s="196"/>
    </row>
    <row r="91" spans="1:6" s="19" customFormat="1" x14ac:dyDescent="0.25">
      <c r="A91" s="18"/>
      <c r="E91" s="196"/>
      <c r="F91" s="196"/>
    </row>
    <row r="92" spans="1:6" s="19" customFormat="1" x14ac:dyDescent="0.25">
      <c r="A92" s="18"/>
      <c r="E92" s="196"/>
      <c r="F92" s="196"/>
    </row>
    <row r="93" spans="1:6" s="19" customFormat="1" x14ac:dyDescent="0.25">
      <c r="A93" s="18"/>
      <c r="E93" s="196"/>
      <c r="F93" s="196"/>
    </row>
    <row r="94" spans="1:6" s="19" customFormat="1" x14ac:dyDescent="0.25">
      <c r="A94" s="18"/>
      <c r="E94" s="196"/>
      <c r="F94" s="196"/>
    </row>
    <row r="95" spans="1:6" s="19" customFormat="1" x14ac:dyDescent="0.25">
      <c r="A95" s="18"/>
      <c r="E95" s="196"/>
      <c r="F95" s="196"/>
    </row>
    <row r="96" spans="1:6" s="19" customFormat="1" x14ac:dyDescent="0.25">
      <c r="A96" s="18"/>
      <c r="E96" s="196"/>
      <c r="F96" s="196"/>
    </row>
    <row r="97" spans="1:6" s="19" customFormat="1" x14ac:dyDescent="0.25">
      <c r="A97" s="18"/>
      <c r="E97" s="196"/>
      <c r="F97" s="196"/>
    </row>
    <row r="98" spans="1:6" s="19" customFormat="1" x14ac:dyDescent="0.25">
      <c r="A98" s="18"/>
      <c r="E98" s="196"/>
      <c r="F98" s="196"/>
    </row>
    <row r="99" spans="1:6" s="19" customFormat="1" x14ac:dyDescent="0.25">
      <c r="A99" s="18"/>
      <c r="E99" s="196"/>
      <c r="F99" s="196"/>
    </row>
    <row r="100" spans="1:6" s="19" customFormat="1" x14ac:dyDescent="0.25">
      <c r="A100" s="18"/>
      <c r="E100" s="196"/>
      <c r="F100" s="196"/>
    </row>
    <row r="101" spans="1:6" s="19" customFormat="1" x14ac:dyDescent="0.25">
      <c r="A101" s="18"/>
      <c r="E101" s="196"/>
      <c r="F101" s="196"/>
    </row>
    <row r="102" spans="1:6" s="19" customFormat="1" x14ac:dyDescent="0.25">
      <c r="A102" s="18"/>
      <c r="E102" s="196"/>
      <c r="F102" s="196"/>
    </row>
    <row r="103" spans="1:6" s="19" customFormat="1" x14ac:dyDescent="0.25">
      <c r="A103" s="18"/>
      <c r="E103" s="196"/>
      <c r="F103" s="196"/>
    </row>
    <row r="104" spans="1:6" s="19" customFormat="1" x14ac:dyDescent="0.25">
      <c r="A104" s="18"/>
      <c r="E104" s="196"/>
      <c r="F104" s="196"/>
    </row>
    <row r="105" spans="1:6" s="19" customFormat="1" x14ac:dyDescent="0.25">
      <c r="A105" s="18"/>
      <c r="E105" s="196"/>
      <c r="F105" s="196"/>
    </row>
    <row r="106" spans="1:6" s="19" customFormat="1" x14ac:dyDescent="0.25">
      <c r="A106" s="18"/>
      <c r="E106" s="196"/>
      <c r="F106" s="196"/>
    </row>
    <row r="107" spans="1:6" s="19" customFormat="1" x14ac:dyDescent="0.25">
      <c r="A107" s="18"/>
      <c r="E107" s="196"/>
      <c r="F107" s="196"/>
    </row>
    <row r="108" spans="1:6" s="19" customFormat="1" x14ac:dyDescent="0.25">
      <c r="A108" s="18"/>
      <c r="E108" s="196"/>
      <c r="F108" s="196"/>
    </row>
    <row r="109" spans="1:6" s="19" customFormat="1" x14ac:dyDescent="0.25">
      <c r="A109" s="18"/>
      <c r="E109" s="196"/>
      <c r="F109" s="196"/>
    </row>
    <row r="110" spans="1:6" s="19" customFormat="1" x14ac:dyDescent="0.25">
      <c r="A110" s="18"/>
      <c r="E110" s="196"/>
      <c r="F110" s="196"/>
    </row>
    <row r="111" spans="1:6" s="19" customFormat="1" x14ac:dyDescent="0.25">
      <c r="A111" s="18"/>
      <c r="E111" s="196"/>
      <c r="F111" s="196"/>
    </row>
    <row r="112" spans="1:6" s="19" customFormat="1" x14ac:dyDescent="0.25">
      <c r="A112" s="18"/>
      <c r="E112" s="196"/>
      <c r="F112" s="196"/>
    </row>
    <row r="113" spans="1:6" s="19" customFormat="1" x14ac:dyDescent="0.25">
      <c r="A113" s="18"/>
      <c r="E113" s="196"/>
      <c r="F113" s="196"/>
    </row>
    <row r="114" spans="1:6" s="19" customFormat="1" x14ac:dyDescent="0.25">
      <c r="A114" s="18"/>
      <c r="E114" s="196"/>
      <c r="F114" s="196"/>
    </row>
    <row r="115" spans="1:6" s="19" customFormat="1" x14ac:dyDescent="0.25">
      <c r="A115" s="18"/>
      <c r="E115" s="196"/>
      <c r="F115" s="196"/>
    </row>
    <row r="116" spans="1:6" s="19" customFormat="1" x14ac:dyDescent="0.25">
      <c r="A116" s="18"/>
      <c r="E116" s="196"/>
      <c r="F116" s="196"/>
    </row>
    <row r="117" spans="1:6" s="19" customFormat="1" x14ac:dyDescent="0.25">
      <c r="E117" s="196"/>
      <c r="F117" s="196"/>
    </row>
    <row r="118" spans="1:6" s="19" customFormat="1" x14ac:dyDescent="0.25">
      <c r="E118" s="196"/>
      <c r="F118" s="196"/>
    </row>
    <row r="119" spans="1:6" s="19" customFormat="1" x14ac:dyDescent="0.25">
      <c r="E119" s="196"/>
      <c r="F119" s="196"/>
    </row>
    <row r="120" spans="1:6" s="19" customFormat="1" x14ac:dyDescent="0.25">
      <c r="E120" s="196"/>
      <c r="F120" s="196"/>
    </row>
    <row r="121" spans="1:6" s="19" customFormat="1" x14ac:dyDescent="0.25">
      <c r="E121" s="196"/>
      <c r="F121" s="196"/>
    </row>
    <row r="122" spans="1:6" s="19" customFormat="1" x14ac:dyDescent="0.25">
      <c r="E122" s="196"/>
      <c r="F122" s="196"/>
    </row>
    <row r="123" spans="1:6" s="19" customFormat="1" x14ac:dyDescent="0.25">
      <c r="E123" s="196"/>
      <c r="F123" s="196"/>
    </row>
    <row r="124" spans="1:6" s="19" customFormat="1" x14ac:dyDescent="0.25">
      <c r="E124" s="196"/>
      <c r="F124" s="196"/>
    </row>
    <row r="125" spans="1:6" s="19" customFormat="1" x14ac:dyDescent="0.25">
      <c r="E125" s="196"/>
      <c r="F125" s="196"/>
    </row>
    <row r="126" spans="1:6" s="19" customFormat="1" x14ac:dyDescent="0.25">
      <c r="E126" s="196"/>
      <c r="F126" s="196"/>
    </row>
    <row r="127" spans="1:6" s="19" customFormat="1" x14ac:dyDescent="0.25">
      <c r="E127" s="196"/>
      <c r="F127" s="196"/>
    </row>
    <row r="128" spans="1:6" s="19" customFormat="1" x14ac:dyDescent="0.25">
      <c r="E128" s="196"/>
      <c r="F128" s="196"/>
    </row>
    <row r="129" spans="5:6" s="19" customFormat="1" x14ac:dyDescent="0.25">
      <c r="E129" s="196"/>
      <c r="F129" s="196"/>
    </row>
    <row r="130" spans="5:6" s="19" customFormat="1" x14ac:dyDescent="0.25">
      <c r="E130" s="196"/>
      <c r="F130" s="196"/>
    </row>
    <row r="131" spans="5:6" s="19" customFormat="1" x14ac:dyDescent="0.25">
      <c r="E131" s="196"/>
      <c r="F131" s="196"/>
    </row>
    <row r="132" spans="5:6" s="19" customFormat="1" x14ac:dyDescent="0.25">
      <c r="E132" s="196"/>
      <c r="F132" s="196"/>
    </row>
    <row r="133" spans="5:6" s="19" customFormat="1" x14ac:dyDescent="0.25">
      <c r="E133" s="196"/>
      <c r="F133" s="196"/>
    </row>
    <row r="134" spans="5:6" s="19" customFormat="1" x14ac:dyDescent="0.25">
      <c r="E134" s="196"/>
      <c r="F134" s="196"/>
    </row>
    <row r="135" spans="5:6" s="19" customFormat="1" x14ac:dyDescent="0.25">
      <c r="E135" s="196"/>
      <c r="F135" s="196"/>
    </row>
    <row r="136" spans="5:6" s="19" customFormat="1" x14ac:dyDescent="0.25">
      <c r="E136" s="196"/>
      <c r="F136" s="196"/>
    </row>
    <row r="137" spans="5:6" s="19" customFormat="1" x14ac:dyDescent="0.25">
      <c r="E137" s="196"/>
      <c r="F137" s="196"/>
    </row>
    <row r="138" spans="5:6" s="19" customFormat="1" x14ac:dyDescent="0.25">
      <c r="E138" s="196"/>
      <c r="F138" s="196"/>
    </row>
    <row r="139" spans="5:6" s="19" customFormat="1" x14ac:dyDescent="0.25">
      <c r="E139" s="196"/>
      <c r="F139" s="196"/>
    </row>
    <row r="140" spans="5:6" s="19" customFormat="1" x14ac:dyDescent="0.25">
      <c r="E140" s="196"/>
      <c r="F140" s="196"/>
    </row>
    <row r="141" spans="5:6" s="19" customFormat="1" x14ac:dyDescent="0.25">
      <c r="E141" s="196"/>
      <c r="F141" s="196"/>
    </row>
    <row r="142" spans="5:6" s="19" customFormat="1" x14ac:dyDescent="0.25">
      <c r="E142" s="196"/>
      <c r="F142" s="196"/>
    </row>
    <row r="143" spans="5:6" s="19" customFormat="1" x14ac:dyDescent="0.25">
      <c r="E143" s="196"/>
      <c r="F143" s="196"/>
    </row>
    <row r="144" spans="5:6" s="19" customFormat="1" x14ac:dyDescent="0.25">
      <c r="E144" s="196"/>
      <c r="F144" s="196"/>
    </row>
    <row r="145" spans="5:6" s="19" customFormat="1" x14ac:dyDescent="0.25">
      <c r="E145" s="196"/>
      <c r="F145" s="196"/>
    </row>
    <row r="146" spans="5:6" s="19" customFormat="1" x14ac:dyDescent="0.25">
      <c r="E146" s="196"/>
      <c r="F146" s="196"/>
    </row>
    <row r="147" spans="5:6" s="19" customFormat="1" x14ac:dyDescent="0.25">
      <c r="E147" s="196"/>
      <c r="F147" s="196"/>
    </row>
    <row r="148" spans="5:6" s="19" customFormat="1" x14ac:dyDescent="0.25">
      <c r="E148" s="196"/>
      <c r="F148" s="196"/>
    </row>
    <row r="149" spans="5:6" s="19" customFormat="1" x14ac:dyDescent="0.25">
      <c r="E149" s="196"/>
      <c r="F149" s="196"/>
    </row>
    <row r="150" spans="5:6" s="19" customFormat="1" x14ac:dyDescent="0.25">
      <c r="E150" s="196"/>
      <c r="F150" s="196"/>
    </row>
    <row r="151" spans="5:6" s="19" customFormat="1" x14ac:dyDescent="0.25">
      <c r="E151" s="196"/>
      <c r="F151" s="196"/>
    </row>
    <row r="152" spans="5:6" s="19" customFormat="1" x14ac:dyDescent="0.25">
      <c r="E152" s="196"/>
      <c r="F152" s="196"/>
    </row>
    <row r="153" spans="5:6" s="19" customFormat="1" x14ac:dyDescent="0.25">
      <c r="E153" s="196"/>
      <c r="F153" s="196"/>
    </row>
    <row r="154" spans="5:6" s="19" customFormat="1" x14ac:dyDescent="0.25">
      <c r="E154" s="196"/>
      <c r="F154" s="196"/>
    </row>
    <row r="155" spans="5:6" s="19" customFormat="1" x14ac:dyDescent="0.25">
      <c r="E155" s="196"/>
      <c r="F155" s="196"/>
    </row>
    <row r="156" spans="5:6" s="19" customFormat="1" x14ac:dyDescent="0.25">
      <c r="E156" s="196"/>
      <c r="F156" s="196"/>
    </row>
    <row r="157" spans="5:6" s="19" customFormat="1" x14ac:dyDescent="0.25">
      <c r="E157" s="196"/>
      <c r="F157" s="196"/>
    </row>
    <row r="158" spans="5:6" s="19" customFormat="1" x14ac:dyDescent="0.25">
      <c r="E158" s="196"/>
      <c r="F158" s="196"/>
    </row>
    <row r="159" spans="5:6" s="19" customFormat="1" x14ac:dyDescent="0.25">
      <c r="E159" s="196"/>
      <c r="F159" s="196"/>
    </row>
    <row r="160" spans="5:6" s="19" customFormat="1" x14ac:dyDescent="0.25">
      <c r="E160" s="196"/>
      <c r="F160" s="196"/>
    </row>
    <row r="161" spans="5:6" s="19" customFormat="1" x14ac:dyDescent="0.25">
      <c r="E161" s="196"/>
      <c r="F161" s="196"/>
    </row>
    <row r="162" spans="5:6" s="19" customFormat="1" x14ac:dyDescent="0.25">
      <c r="E162" s="196"/>
      <c r="F162" s="196"/>
    </row>
    <row r="163" spans="5:6" s="19" customFormat="1" x14ac:dyDescent="0.25">
      <c r="E163" s="196"/>
      <c r="F163" s="196"/>
    </row>
    <row r="164" spans="5:6" s="19" customFormat="1" x14ac:dyDescent="0.25">
      <c r="E164" s="196"/>
      <c r="F164" s="196"/>
    </row>
    <row r="165" spans="5:6" s="19" customFormat="1" x14ac:dyDescent="0.25">
      <c r="E165" s="196"/>
      <c r="F165" s="196"/>
    </row>
    <row r="166" spans="5:6" s="19" customFormat="1" x14ac:dyDescent="0.25">
      <c r="E166" s="196"/>
      <c r="F166" s="196"/>
    </row>
    <row r="167" spans="5:6" s="19" customFormat="1" x14ac:dyDescent="0.25">
      <c r="E167" s="196"/>
      <c r="F167" s="196"/>
    </row>
    <row r="168" spans="5:6" s="19" customFormat="1" x14ac:dyDescent="0.25">
      <c r="E168" s="196"/>
      <c r="F168" s="196"/>
    </row>
    <row r="169" spans="5:6" s="19" customFormat="1" x14ac:dyDescent="0.25">
      <c r="E169" s="196"/>
      <c r="F169" s="196"/>
    </row>
    <row r="170" spans="5:6" s="19" customFormat="1" x14ac:dyDescent="0.25">
      <c r="E170" s="196"/>
      <c r="F170" s="196"/>
    </row>
    <row r="171" spans="5:6" s="19" customFormat="1" x14ac:dyDescent="0.25">
      <c r="E171" s="196"/>
      <c r="F171" s="196"/>
    </row>
    <row r="172" spans="5:6" s="19" customFormat="1" x14ac:dyDescent="0.25">
      <c r="E172" s="196"/>
      <c r="F172" s="196"/>
    </row>
    <row r="173" spans="5:6" s="19" customFormat="1" x14ac:dyDescent="0.25">
      <c r="E173" s="196"/>
      <c r="F173" s="196"/>
    </row>
    <row r="174" spans="5:6" s="19" customFormat="1" x14ac:dyDescent="0.25">
      <c r="E174" s="196"/>
      <c r="F174" s="196"/>
    </row>
    <row r="175" spans="5:6" s="19" customFormat="1" x14ac:dyDescent="0.25">
      <c r="E175" s="196"/>
      <c r="F175" s="196"/>
    </row>
    <row r="176" spans="5:6" s="19" customFormat="1" x14ac:dyDescent="0.25">
      <c r="E176" s="196"/>
      <c r="F176" s="196"/>
    </row>
    <row r="177" spans="5:6" s="19" customFormat="1" x14ac:dyDescent="0.25">
      <c r="E177" s="196"/>
      <c r="F177" s="196"/>
    </row>
    <row r="178" spans="5:6" s="19" customFormat="1" x14ac:dyDescent="0.25">
      <c r="E178" s="196"/>
      <c r="F178" s="196"/>
    </row>
    <row r="179" spans="5:6" s="19" customFormat="1" x14ac:dyDescent="0.25">
      <c r="E179" s="196"/>
      <c r="F179" s="196"/>
    </row>
    <row r="180" spans="5:6" s="19" customFormat="1" x14ac:dyDescent="0.25">
      <c r="E180" s="196"/>
      <c r="F180" s="196"/>
    </row>
    <row r="181" spans="5:6" s="19" customFormat="1" x14ac:dyDescent="0.25">
      <c r="E181" s="196"/>
      <c r="F181" s="196"/>
    </row>
    <row r="182" spans="5:6" s="19" customFormat="1" x14ac:dyDescent="0.25">
      <c r="E182" s="196"/>
      <c r="F182" s="196"/>
    </row>
    <row r="183" spans="5:6" s="19" customFormat="1" x14ac:dyDescent="0.25">
      <c r="E183" s="196"/>
      <c r="F183" s="196"/>
    </row>
    <row r="184" spans="5:6" s="19" customFormat="1" x14ac:dyDescent="0.25">
      <c r="E184" s="196"/>
      <c r="F184" s="196"/>
    </row>
    <row r="185" spans="5:6" s="19" customFormat="1" x14ac:dyDescent="0.25">
      <c r="E185" s="196"/>
      <c r="F185" s="196"/>
    </row>
    <row r="186" spans="5:6" s="19" customFormat="1" x14ac:dyDescent="0.25">
      <c r="E186" s="196"/>
      <c r="F186" s="196"/>
    </row>
    <row r="187" spans="5:6" s="19" customFormat="1" x14ac:dyDescent="0.25">
      <c r="E187" s="196"/>
      <c r="F187" s="196"/>
    </row>
    <row r="188" spans="5:6" s="19" customFormat="1" x14ac:dyDescent="0.25">
      <c r="E188" s="196"/>
      <c r="F188" s="196"/>
    </row>
    <row r="189" spans="5:6" s="19" customFormat="1" x14ac:dyDescent="0.25">
      <c r="E189" s="196"/>
      <c r="F189" s="196"/>
    </row>
    <row r="190" spans="5:6" s="19" customFormat="1" x14ac:dyDescent="0.25">
      <c r="E190" s="196"/>
      <c r="F190" s="196"/>
    </row>
    <row r="191" spans="5:6" s="19" customFormat="1" x14ac:dyDescent="0.25">
      <c r="E191" s="196"/>
      <c r="F191" s="196"/>
    </row>
    <row r="192" spans="5:6" s="19" customFormat="1" x14ac:dyDescent="0.25">
      <c r="E192" s="196"/>
      <c r="F192" s="196"/>
    </row>
    <row r="193" spans="5:6" s="19" customFormat="1" x14ac:dyDescent="0.25">
      <c r="E193" s="196"/>
      <c r="F193" s="196"/>
    </row>
    <row r="194" spans="5:6" s="19" customFormat="1" x14ac:dyDescent="0.25">
      <c r="E194" s="196"/>
      <c r="F194" s="196"/>
    </row>
    <row r="195" spans="5:6" s="19" customFormat="1" x14ac:dyDescent="0.25">
      <c r="E195" s="196"/>
      <c r="F195" s="196"/>
    </row>
    <row r="196" spans="5:6" s="19" customFormat="1" x14ac:dyDescent="0.25">
      <c r="E196" s="196"/>
      <c r="F196" s="196"/>
    </row>
    <row r="197" spans="5:6" s="19" customFormat="1" x14ac:dyDescent="0.25">
      <c r="E197" s="196"/>
      <c r="F197" s="196"/>
    </row>
    <row r="198" spans="5:6" s="19" customFormat="1" x14ac:dyDescent="0.25">
      <c r="E198" s="196"/>
      <c r="F198" s="196"/>
    </row>
    <row r="199" spans="5:6" s="19" customFormat="1" x14ac:dyDescent="0.25">
      <c r="E199" s="196"/>
      <c r="F199" s="196"/>
    </row>
    <row r="200" spans="5:6" s="19" customFormat="1" x14ac:dyDescent="0.25">
      <c r="E200" s="196"/>
      <c r="F200" s="196"/>
    </row>
    <row r="201" spans="5:6" s="19" customFormat="1" x14ac:dyDescent="0.25">
      <c r="E201" s="196"/>
      <c r="F201" s="196"/>
    </row>
    <row r="202" spans="5:6" s="19" customFormat="1" x14ac:dyDescent="0.25">
      <c r="E202" s="196"/>
      <c r="F202" s="196"/>
    </row>
    <row r="203" spans="5:6" s="19" customFormat="1" x14ac:dyDescent="0.25">
      <c r="E203" s="196"/>
      <c r="F203" s="196"/>
    </row>
    <row r="204" spans="5:6" s="19" customFormat="1" x14ac:dyDescent="0.25">
      <c r="E204" s="196"/>
      <c r="F204" s="196"/>
    </row>
    <row r="205" spans="5:6" s="19" customFormat="1" x14ac:dyDescent="0.25">
      <c r="E205" s="196"/>
      <c r="F205" s="196"/>
    </row>
    <row r="206" spans="5:6" s="19" customFormat="1" x14ac:dyDescent="0.25">
      <c r="E206" s="196"/>
      <c r="F206" s="196"/>
    </row>
    <row r="207" spans="5:6" s="19" customFormat="1" x14ac:dyDescent="0.25">
      <c r="E207" s="196"/>
      <c r="F207" s="196"/>
    </row>
    <row r="208" spans="5:6" s="19" customFormat="1" x14ac:dyDescent="0.25">
      <c r="E208" s="196"/>
      <c r="F208" s="196"/>
    </row>
    <row r="209" spans="5:6" s="19" customFormat="1" x14ac:dyDescent="0.25">
      <c r="E209" s="196"/>
      <c r="F209" s="196"/>
    </row>
    <row r="210" spans="5:6" s="19" customFormat="1" x14ac:dyDescent="0.25">
      <c r="E210" s="196"/>
      <c r="F210" s="196"/>
    </row>
    <row r="211" spans="5:6" s="19" customFormat="1" x14ac:dyDescent="0.25">
      <c r="E211" s="196"/>
      <c r="F211" s="196"/>
    </row>
    <row r="212" spans="5:6" s="19" customFormat="1" x14ac:dyDescent="0.25">
      <c r="E212" s="196"/>
      <c r="F212" s="196"/>
    </row>
    <row r="213" spans="5:6" s="19" customFormat="1" x14ac:dyDescent="0.25">
      <c r="E213" s="196"/>
      <c r="F213" s="196"/>
    </row>
    <row r="214" spans="5:6" s="19" customFormat="1" x14ac:dyDescent="0.25">
      <c r="E214" s="196"/>
      <c r="F214" s="196"/>
    </row>
    <row r="215" spans="5:6" s="19" customFormat="1" x14ac:dyDescent="0.25">
      <c r="E215" s="196"/>
      <c r="F215" s="196"/>
    </row>
    <row r="216" spans="5:6" s="19" customFormat="1" x14ac:dyDescent="0.25">
      <c r="E216" s="196"/>
      <c r="F216" s="196"/>
    </row>
    <row r="217" spans="5:6" s="19" customFormat="1" x14ac:dyDescent="0.25">
      <c r="E217" s="196"/>
      <c r="F217" s="196"/>
    </row>
    <row r="218" spans="5:6" s="19" customFormat="1" x14ac:dyDescent="0.25">
      <c r="E218" s="196"/>
      <c r="F218" s="196"/>
    </row>
    <row r="219" spans="5:6" s="19" customFormat="1" x14ac:dyDescent="0.25">
      <c r="E219" s="196"/>
      <c r="F219" s="196"/>
    </row>
    <row r="220" spans="5:6" s="19" customFormat="1" x14ac:dyDescent="0.25">
      <c r="E220" s="196"/>
      <c r="F220" s="196"/>
    </row>
    <row r="221" spans="5:6" s="19" customFormat="1" x14ac:dyDescent="0.25">
      <c r="E221" s="196"/>
      <c r="F221" s="196"/>
    </row>
    <row r="222" spans="5:6" s="19" customFormat="1" x14ac:dyDescent="0.25">
      <c r="E222" s="196"/>
      <c r="F222" s="196"/>
    </row>
    <row r="223" spans="5:6" s="19" customFormat="1" x14ac:dyDescent="0.25">
      <c r="E223" s="196"/>
      <c r="F223" s="196"/>
    </row>
    <row r="224" spans="5:6" s="19" customFormat="1" x14ac:dyDescent="0.25">
      <c r="E224" s="196"/>
      <c r="F224" s="196"/>
    </row>
    <row r="225" spans="5:6" s="19" customFormat="1" x14ac:dyDescent="0.25">
      <c r="E225" s="196"/>
      <c r="F225" s="196"/>
    </row>
    <row r="226" spans="5:6" s="19" customFormat="1" x14ac:dyDescent="0.25">
      <c r="E226" s="196"/>
      <c r="F226" s="196"/>
    </row>
    <row r="227" spans="5:6" s="19" customFormat="1" x14ac:dyDescent="0.25">
      <c r="E227" s="196"/>
      <c r="F227" s="196"/>
    </row>
    <row r="228" spans="5:6" s="19" customFormat="1" x14ac:dyDescent="0.25">
      <c r="E228" s="196"/>
      <c r="F228" s="196"/>
    </row>
    <row r="229" spans="5:6" s="19" customFormat="1" x14ac:dyDescent="0.25">
      <c r="E229" s="196"/>
      <c r="F229" s="196"/>
    </row>
    <row r="230" spans="5:6" s="19" customFormat="1" x14ac:dyDescent="0.25">
      <c r="E230" s="196"/>
      <c r="F230" s="196"/>
    </row>
    <row r="231" spans="5:6" s="19" customFormat="1" x14ac:dyDescent="0.25">
      <c r="E231" s="196"/>
      <c r="F231" s="196"/>
    </row>
    <row r="232" spans="5:6" s="19" customFormat="1" x14ac:dyDescent="0.25">
      <c r="E232" s="196"/>
      <c r="F232" s="196"/>
    </row>
    <row r="233" spans="5:6" s="19" customFormat="1" x14ac:dyDescent="0.25">
      <c r="E233" s="196"/>
      <c r="F233" s="196"/>
    </row>
    <row r="234" spans="5:6" s="19" customFormat="1" x14ac:dyDescent="0.25">
      <c r="E234" s="196"/>
      <c r="F234" s="196"/>
    </row>
    <row r="235" spans="5:6" s="19" customFormat="1" x14ac:dyDescent="0.25">
      <c r="E235" s="196"/>
      <c r="F235" s="196"/>
    </row>
    <row r="236" spans="5:6" s="19" customFormat="1" x14ac:dyDescent="0.25">
      <c r="E236" s="196"/>
      <c r="F236" s="196"/>
    </row>
    <row r="237" spans="5:6" s="19" customFormat="1" x14ac:dyDescent="0.25">
      <c r="E237" s="196"/>
      <c r="F237" s="196"/>
    </row>
    <row r="238" spans="5:6" s="19" customFormat="1" x14ac:dyDescent="0.25">
      <c r="E238" s="196"/>
      <c r="F238" s="196"/>
    </row>
    <row r="239" spans="5:6" s="19" customFormat="1" x14ac:dyDescent="0.25">
      <c r="E239" s="196"/>
      <c r="F239" s="196"/>
    </row>
    <row r="240" spans="5:6" s="19" customFormat="1" x14ac:dyDescent="0.25">
      <c r="E240" s="196"/>
      <c r="F240" s="196"/>
    </row>
    <row r="241" spans="5:6" s="19" customFormat="1" x14ac:dyDescent="0.25">
      <c r="E241" s="196"/>
      <c r="F241" s="196"/>
    </row>
    <row r="242" spans="5:6" s="19" customFormat="1" x14ac:dyDescent="0.25">
      <c r="E242" s="196"/>
      <c r="F242" s="196"/>
    </row>
    <row r="243" spans="5:6" s="19" customFormat="1" x14ac:dyDescent="0.25">
      <c r="E243" s="196"/>
      <c r="F243" s="196"/>
    </row>
    <row r="244" spans="5:6" s="19" customFormat="1" x14ac:dyDescent="0.25">
      <c r="E244" s="196"/>
      <c r="F244" s="196"/>
    </row>
    <row r="245" spans="5:6" s="19" customFormat="1" x14ac:dyDescent="0.25">
      <c r="E245" s="196"/>
      <c r="F245" s="196"/>
    </row>
    <row r="246" spans="5:6" s="19" customFormat="1" x14ac:dyDescent="0.25">
      <c r="E246" s="196"/>
      <c r="F246" s="196"/>
    </row>
    <row r="247" spans="5:6" s="19" customFormat="1" x14ac:dyDescent="0.25">
      <c r="E247" s="196"/>
      <c r="F247" s="196"/>
    </row>
    <row r="248" spans="5:6" s="19" customFormat="1" x14ac:dyDescent="0.25">
      <c r="E248" s="196"/>
      <c r="F248" s="196"/>
    </row>
    <row r="249" spans="5:6" s="19" customFormat="1" x14ac:dyDescent="0.25">
      <c r="E249" s="196"/>
      <c r="F249" s="196"/>
    </row>
    <row r="250" spans="5:6" s="19" customFormat="1" x14ac:dyDescent="0.25">
      <c r="E250" s="196"/>
      <c r="F250" s="196"/>
    </row>
    <row r="251" spans="5:6" s="19" customFormat="1" x14ac:dyDescent="0.25">
      <c r="E251" s="196"/>
      <c r="F251" s="196"/>
    </row>
    <row r="252" spans="5:6" s="19" customFormat="1" x14ac:dyDescent="0.25">
      <c r="E252" s="196"/>
      <c r="F252" s="196"/>
    </row>
    <row r="253" spans="5:6" s="19" customFormat="1" x14ac:dyDescent="0.25">
      <c r="E253" s="196"/>
      <c r="F253" s="196"/>
    </row>
    <row r="254" spans="5:6" s="19" customFormat="1" x14ac:dyDescent="0.25">
      <c r="E254" s="196"/>
      <c r="F254" s="196"/>
    </row>
    <row r="255" spans="5:6" s="19" customFormat="1" x14ac:dyDescent="0.25">
      <c r="E255" s="196"/>
      <c r="F255" s="196"/>
    </row>
    <row r="256" spans="5:6" s="19" customFormat="1" x14ac:dyDescent="0.25">
      <c r="E256" s="196"/>
      <c r="F256" s="196"/>
    </row>
    <row r="257" spans="5:6" s="19" customFormat="1" x14ac:dyDescent="0.25">
      <c r="E257" s="196"/>
      <c r="F257" s="196"/>
    </row>
    <row r="258" spans="5:6" s="19" customFormat="1" x14ac:dyDescent="0.25">
      <c r="E258" s="196"/>
      <c r="F258" s="196"/>
    </row>
    <row r="259" spans="5:6" s="19" customFormat="1" x14ac:dyDescent="0.25">
      <c r="E259" s="196"/>
      <c r="F259" s="196"/>
    </row>
    <row r="260" spans="5:6" s="19" customFormat="1" x14ac:dyDescent="0.25">
      <c r="E260" s="196"/>
      <c r="F260" s="196"/>
    </row>
    <row r="261" spans="5:6" s="19" customFormat="1" x14ac:dyDescent="0.25">
      <c r="E261" s="196"/>
      <c r="F261" s="196"/>
    </row>
    <row r="262" spans="5:6" s="19" customFormat="1" x14ac:dyDescent="0.25">
      <c r="E262" s="196"/>
      <c r="F262" s="196"/>
    </row>
    <row r="263" spans="5:6" s="19" customFormat="1" x14ac:dyDescent="0.25">
      <c r="E263" s="196"/>
      <c r="F263" s="196"/>
    </row>
    <row r="264" spans="5:6" s="19" customFormat="1" x14ac:dyDescent="0.25">
      <c r="E264" s="196"/>
      <c r="F264" s="196"/>
    </row>
    <row r="265" spans="5:6" s="19" customFormat="1" x14ac:dyDescent="0.25">
      <c r="E265" s="196"/>
      <c r="F265" s="196"/>
    </row>
    <row r="266" spans="5:6" s="19" customFormat="1" x14ac:dyDescent="0.25">
      <c r="E266" s="196"/>
      <c r="F266" s="196"/>
    </row>
    <row r="267" spans="5:6" s="19" customFormat="1" x14ac:dyDescent="0.25">
      <c r="E267" s="196"/>
      <c r="F267" s="196"/>
    </row>
    <row r="268" spans="5:6" s="19" customFormat="1" x14ac:dyDescent="0.25">
      <c r="E268" s="196"/>
      <c r="F268" s="196"/>
    </row>
    <row r="269" spans="5:6" s="19" customFormat="1" x14ac:dyDescent="0.25">
      <c r="E269" s="196"/>
      <c r="F269" s="196"/>
    </row>
    <row r="270" spans="5:6" s="19" customFormat="1" x14ac:dyDescent="0.25">
      <c r="E270" s="196"/>
      <c r="F270" s="196"/>
    </row>
    <row r="271" spans="5:6" s="19" customFormat="1" x14ac:dyDescent="0.25">
      <c r="E271" s="196"/>
      <c r="F271" s="196"/>
    </row>
    <row r="272" spans="5:6" s="19" customFormat="1" x14ac:dyDescent="0.25">
      <c r="E272" s="196"/>
      <c r="F272" s="196"/>
    </row>
    <row r="273" spans="5:6" s="19" customFormat="1" x14ac:dyDescent="0.25">
      <c r="E273" s="196"/>
      <c r="F273" s="196"/>
    </row>
    <row r="274" spans="5:6" s="19" customFormat="1" x14ac:dyDescent="0.25">
      <c r="E274" s="196"/>
      <c r="F274" s="196"/>
    </row>
    <row r="275" spans="5:6" s="19" customFormat="1" x14ac:dyDescent="0.25">
      <c r="E275" s="196"/>
      <c r="F275" s="196"/>
    </row>
    <row r="276" spans="5:6" s="19" customFormat="1" x14ac:dyDescent="0.25">
      <c r="E276" s="196"/>
      <c r="F276" s="196"/>
    </row>
    <row r="277" spans="5:6" s="19" customFormat="1" x14ac:dyDescent="0.25">
      <c r="E277" s="196"/>
      <c r="F277" s="196"/>
    </row>
    <row r="278" spans="5:6" s="19" customFormat="1" x14ac:dyDescent="0.25">
      <c r="E278" s="196"/>
      <c r="F278" s="196"/>
    </row>
    <row r="279" spans="5:6" s="19" customFormat="1" x14ac:dyDescent="0.25">
      <c r="E279" s="196"/>
      <c r="F279" s="196"/>
    </row>
    <row r="280" spans="5:6" s="19" customFormat="1" x14ac:dyDescent="0.25">
      <c r="E280" s="196"/>
      <c r="F280" s="196"/>
    </row>
    <row r="281" spans="5:6" s="19" customFormat="1" x14ac:dyDescent="0.25">
      <c r="E281" s="196"/>
      <c r="F281" s="196"/>
    </row>
    <row r="282" spans="5:6" s="19" customFormat="1" x14ac:dyDescent="0.25">
      <c r="E282" s="196"/>
      <c r="F282" s="196"/>
    </row>
    <row r="283" spans="5:6" s="19" customFormat="1" x14ac:dyDescent="0.25">
      <c r="E283" s="196"/>
      <c r="F283" s="196"/>
    </row>
    <row r="284" spans="5:6" s="19" customFormat="1" x14ac:dyDescent="0.25">
      <c r="E284" s="196"/>
      <c r="F284" s="196"/>
    </row>
    <row r="285" spans="5:6" s="19" customFormat="1" x14ac:dyDescent="0.25">
      <c r="E285" s="196"/>
      <c r="F285" s="196"/>
    </row>
    <row r="286" spans="5:6" s="19" customFormat="1" x14ac:dyDescent="0.25">
      <c r="E286" s="196"/>
      <c r="F286" s="196"/>
    </row>
    <row r="287" spans="5:6" s="19" customFormat="1" x14ac:dyDescent="0.25">
      <c r="E287" s="196"/>
      <c r="F287" s="196"/>
    </row>
    <row r="288" spans="5:6" s="19" customFormat="1" x14ac:dyDescent="0.25">
      <c r="E288" s="196"/>
      <c r="F288" s="196"/>
    </row>
    <row r="289" spans="5:6" s="19" customFormat="1" x14ac:dyDescent="0.25">
      <c r="E289" s="196"/>
      <c r="F289" s="196"/>
    </row>
    <row r="290" spans="5:6" s="19" customFormat="1" x14ac:dyDescent="0.25">
      <c r="E290" s="196"/>
      <c r="F290" s="196"/>
    </row>
    <row r="291" spans="5:6" s="19" customFormat="1" x14ac:dyDescent="0.25">
      <c r="E291" s="196"/>
      <c r="F291" s="196"/>
    </row>
    <row r="292" spans="5:6" s="19" customFormat="1" x14ac:dyDescent="0.25">
      <c r="E292" s="196"/>
      <c r="F292" s="196"/>
    </row>
    <row r="293" spans="5:6" s="19" customFormat="1" x14ac:dyDescent="0.25">
      <c r="E293" s="196"/>
      <c r="F293" s="196"/>
    </row>
    <row r="294" spans="5:6" s="19" customFormat="1" x14ac:dyDescent="0.25">
      <c r="E294" s="196"/>
      <c r="F294" s="196"/>
    </row>
    <row r="295" spans="5:6" s="19" customFormat="1" x14ac:dyDescent="0.25">
      <c r="E295" s="196"/>
      <c r="F295" s="196"/>
    </row>
    <row r="296" spans="5:6" s="19" customFormat="1" x14ac:dyDescent="0.25">
      <c r="E296" s="196"/>
      <c r="F296" s="196"/>
    </row>
    <row r="297" spans="5:6" s="19" customFormat="1" x14ac:dyDescent="0.25">
      <c r="E297" s="196"/>
      <c r="F297" s="196"/>
    </row>
    <row r="298" spans="5:6" s="19" customFormat="1" x14ac:dyDescent="0.25">
      <c r="E298" s="196"/>
      <c r="F298" s="196"/>
    </row>
    <row r="299" spans="5:6" s="19" customFormat="1" x14ac:dyDescent="0.25">
      <c r="E299" s="196"/>
      <c r="F299" s="196"/>
    </row>
    <row r="300" spans="5:6" s="19" customFormat="1" x14ac:dyDescent="0.25">
      <c r="E300" s="196"/>
      <c r="F300" s="196"/>
    </row>
    <row r="301" spans="5:6" s="19" customFormat="1" x14ac:dyDescent="0.25">
      <c r="E301" s="196"/>
      <c r="F301" s="196"/>
    </row>
    <row r="302" spans="5:6" s="19" customFormat="1" x14ac:dyDescent="0.25">
      <c r="E302" s="196"/>
      <c r="F302" s="196"/>
    </row>
    <row r="303" spans="5:6" s="19" customFormat="1" x14ac:dyDescent="0.25">
      <c r="E303" s="196"/>
      <c r="F303" s="196"/>
    </row>
    <row r="304" spans="5:6" s="19" customFormat="1" x14ac:dyDescent="0.25">
      <c r="E304" s="196"/>
      <c r="F304" s="196"/>
    </row>
    <row r="305" spans="5:6" s="19" customFormat="1" x14ac:dyDescent="0.25">
      <c r="E305" s="196"/>
      <c r="F305" s="196"/>
    </row>
    <row r="306" spans="5:6" s="19" customFormat="1" x14ac:dyDescent="0.25">
      <c r="E306" s="196"/>
      <c r="F306" s="196"/>
    </row>
    <row r="307" spans="5:6" s="19" customFormat="1" x14ac:dyDescent="0.25">
      <c r="E307" s="196"/>
      <c r="F307" s="196"/>
    </row>
    <row r="308" spans="5:6" s="19" customFormat="1" x14ac:dyDescent="0.25">
      <c r="E308" s="196"/>
      <c r="F308" s="196"/>
    </row>
    <row r="309" spans="5:6" s="19" customFormat="1" x14ac:dyDescent="0.25">
      <c r="E309" s="196"/>
      <c r="F309" s="196"/>
    </row>
    <row r="310" spans="5:6" s="19" customFormat="1" x14ac:dyDescent="0.25">
      <c r="E310" s="196"/>
      <c r="F310" s="196"/>
    </row>
    <row r="311" spans="5:6" s="19" customFormat="1" x14ac:dyDescent="0.25">
      <c r="E311" s="196"/>
      <c r="F311" s="196"/>
    </row>
    <row r="312" spans="5:6" s="19" customFormat="1" x14ac:dyDescent="0.25">
      <c r="E312" s="196"/>
      <c r="F312" s="196"/>
    </row>
    <row r="313" spans="5:6" s="19" customFormat="1" x14ac:dyDescent="0.25">
      <c r="E313" s="196"/>
      <c r="F313" s="196"/>
    </row>
    <row r="314" spans="5:6" s="19" customFormat="1" x14ac:dyDescent="0.25">
      <c r="E314" s="196"/>
      <c r="F314" s="196"/>
    </row>
    <row r="315" spans="5:6" s="19" customFormat="1" x14ac:dyDescent="0.25">
      <c r="E315" s="196"/>
      <c r="F315" s="196"/>
    </row>
    <row r="316" spans="5:6" s="19" customFormat="1" x14ac:dyDescent="0.25">
      <c r="E316" s="196"/>
      <c r="F316" s="196"/>
    </row>
    <row r="317" spans="5:6" s="19" customFormat="1" x14ac:dyDescent="0.25">
      <c r="E317" s="196"/>
      <c r="F317" s="196"/>
    </row>
    <row r="318" spans="5:6" s="19" customFormat="1" x14ac:dyDescent="0.25">
      <c r="E318" s="196"/>
      <c r="F318" s="196"/>
    </row>
    <row r="319" spans="5:6" s="19" customFormat="1" x14ac:dyDescent="0.25">
      <c r="E319" s="196"/>
      <c r="F319" s="196"/>
    </row>
    <row r="320" spans="5:6" s="19" customFormat="1" x14ac:dyDescent="0.25">
      <c r="E320" s="196"/>
      <c r="F320" s="196"/>
    </row>
    <row r="321" spans="5:6" s="19" customFormat="1" x14ac:dyDescent="0.25">
      <c r="E321" s="196"/>
      <c r="F321" s="196"/>
    </row>
    <row r="322" spans="5:6" s="19" customFormat="1" x14ac:dyDescent="0.25">
      <c r="E322" s="196"/>
      <c r="F322" s="196"/>
    </row>
    <row r="323" spans="5:6" s="19" customFormat="1" x14ac:dyDescent="0.25">
      <c r="E323" s="196"/>
      <c r="F323" s="196"/>
    </row>
    <row r="324" spans="5:6" s="19" customFormat="1" x14ac:dyDescent="0.25">
      <c r="E324" s="196"/>
      <c r="F324" s="196"/>
    </row>
    <row r="325" spans="5:6" s="19" customFormat="1" x14ac:dyDescent="0.25">
      <c r="E325" s="196"/>
      <c r="F325" s="196"/>
    </row>
    <row r="326" spans="5:6" s="19" customFormat="1" x14ac:dyDescent="0.25">
      <c r="E326" s="196"/>
      <c r="F326" s="196"/>
    </row>
    <row r="327" spans="5:6" s="19" customFormat="1" x14ac:dyDescent="0.25">
      <c r="E327" s="196"/>
      <c r="F327" s="196"/>
    </row>
    <row r="328" spans="5:6" s="19" customFormat="1" x14ac:dyDescent="0.25">
      <c r="E328" s="196"/>
      <c r="F328" s="196"/>
    </row>
    <row r="329" spans="5:6" s="19" customFormat="1" x14ac:dyDescent="0.25">
      <c r="E329" s="196"/>
      <c r="F329" s="196"/>
    </row>
    <row r="330" spans="5:6" s="19" customFormat="1" x14ac:dyDescent="0.25">
      <c r="E330" s="196"/>
      <c r="F330" s="196"/>
    </row>
    <row r="331" spans="5:6" s="19" customFormat="1" x14ac:dyDescent="0.25">
      <c r="E331" s="196"/>
      <c r="F331" s="196"/>
    </row>
    <row r="332" spans="5:6" s="19" customFormat="1" x14ac:dyDescent="0.25">
      <c r="E332" s="196"/>
      <c r="F332" s="196"/>
    </row>
    <row r="333" spans="5:6" s="19" customFormat="1" x14ac:dyDescent="0.25">
      <c r="E333" s="196"/>
      <c r="F333" s="196"/>
    </row>
    <row r="334" spans="5:6" s="19" customFormat="1" x14ac:dyDescent="0.25">
      <c r="E334" s="196"/>
      <c r="F334" s="196"/>
    </row>
    <row r="335" spans="5:6" s="19" customFormat="1" x14ac:dyDescent="0.25">
      <c r="E335" s="196"/>
      <c r="F335" s="196"/>
    </row>
    <row r="336" spans="5:6" s="19" customFormat="1" x14ac:dyDescent="0.25">
      <c r="E336" s="196"/>
      <c r="F336" s="196"/>
    </row>
    <row r="337" spans="5:6" s="19" customFormat="1" x14ac:dyDescent="0.25">
      <c r="E337" s="196"/>
      <c r="F337" s="196"/>
    </row>
    <row r="338" spans="5:6" s="19" customFormat="1" x14ac:dyDescent="0.25">
      <c r="E338" s="196"/>
      <c r="F338" s="196"/>
    </row>
    <row r="339" spans="5:6" s="19" customFormat="1" x14ac:dyDescent="0.25">
      <c r="E339" s="196"/>
      <c r="F339" s="196"/>
    </row>
    <row r="340" spans="5:6" s="19" customFormat="1" x14ac:dyDescent="0.25">
      <c r="E340" s="196"/>
      <c r="F340" s="196"/>
    </row>
    <row r="341" spans="5:6" s="19" customFormat="1" x14ac:dyDescent="0.25">
      <c r="E341" s="196"/>
      <c r="F341" s="196"/>
    </row>
    <row r="342" spans="5:6" s="19" customFormat="1" x14ac:dyDescent="0.25">
      <c r="E342" s="196"/>
      <c r="F342" s="196"/>
    </row>
    <row r="343" spans="5:6" s="19" customFormat="1" x14ac:dyDescent="0.25">
      <c r="E343" s="196"/>
      <c r="F343" s="196"/>
    </row>
    <row r="344" spans="5:6" s="19" customFormat="1" x14ac:dyDescent="0.25">
      <c r="E344" s="196"/>
      <c r="F344" s="196"/>
    </row>
    <row r="345" spans="5:6" s="19" customFormat="1" x14ac:dyDescent="0.25">
      <c r="E345" s="196"/>
      <c r="F345" s="196"/>
    </row>
    <row r="346" spans="5:6" s="19" customFormat="1" x14ac:dyDescent="0.25">
      <c r="E346" s="196"/>
      <c r="F346" s="196"/>
    </row>
    <row r="347" spans="5:6" s="19" customFormat="1" x14ac:dyDescent="0.25">
      <c r="E347" s="196"/>
      <c r="F347" s="196"/>
    </row>
    <row r="348" spans="5:6" s="19" customFormat="1" x14ac:dyDescent="0.25">
      <c r="E348" s="196"/>
      <c r="F348" s="196"/>
    </row>
    <row r="349" spans="5:6" s="19" customFormat="1" x14ac:dyDescent="0.25">
      <c r="E349" s="196"/>
      <c r="F349" s="196"/>
    </row>
    <row r="350" spans="5:6" s="19" customFormat="1" x14ac:dyDescent="0.25">
      <c r="E350" s="196"/>
      <c r="F350" s="196"/>
    </row>
    <row r="351" spans="5:6" s="19" customFormat="1" x14ac:dyDescent="0.25">
      <c r="E351" s="196"/>
      <c r="F351" s="196"/>
    </row>
    <row r="352" spans="5:6" s="19" customFormat="1" x14ac:dyDescent="0.25">
      <c r="E352" s="196"/>
      <c r="F352" s="196"/>
    </row>
    <row r="353" spans="5:6" s="19" customFormat="1" x14ac:dyDescent="0.25">
      <c r="E353" s="196"/>
      <c r="F353" s="196"/>
    </row>
    <row r="354" spans="5:6" s="19" customFormat="1" x14ac:dyDescent="0.25">
      <c r="E354" s="196"/>
      <c r="F354" s="196"/>
    </row>
    <row r="355" spans="5:6" s="19" customFormat="1" x14ac:dyDescent="0.25">
      <c r="E355" s="196"/>
      <c r="F355" s="196"/>
    </row>
    <row r="356" spans="5:6" s="19" customFormat="1" x14ac:dyDescent="0.25">
      <c r="E356" s="196"/>
      <c r="F356" s="196"/>
    </row>
    <row r="357" spans="5:6" s="19" customFormat="1" x14ac:dyDescent="0.25">
      <c r="E357" s="196"/>
      <c r="F357" s="196"/>
    </row>
    <row r="358" spans="5:6" s="19" customFormat="1" x14ac:dyDescent="0.25">
      <c r="E358" s="196"/>
      <c r="F358" s="196"/>
    </row>
    <row r="359" spans="5:6" s="19" customFormat="1" x14ac:dyDescent="0.25">
      <c r="E359" s="196"/>
      <c r="F359" s="196"/>
    </row>
    <row r="360" spans="5:6" s="19" customFormat="1" x14ac:dyDescent="0.25">
      <c r="E360" s="196"/>
      <c r="F360" s="196"/>
    </row>
    <row r="361" spans="5:6" s="19" customFormat="1" x14ac:dyDescent="0.25">
      <c r="E361" s="196"/>
      <c r="F361" s="196"/>
    </row>
    <row r="362" spans="5:6" s="19" customFormat="1" x14ac:dyDescent="0.25">
      <c r="E362" s="196"/>
      <c r="F362" s="196"/>
    </row>
    <row r="363" spans="5:6" s="19" customFormat="1" x14ac:dyDescent="0.25">
      <c r="E363" s="196"/>
      <c r="F363" s="196"/>
    </row>
    <row r="364" spans="5:6" s="19" customFormat="1" x14ac:dyDescent="0.25">
      <c r="E364" s="196"/>
      <c r="F364" s="196"/>
    </row>
    <row r="365" spans="5:6" s="19" customFormat="1" x14ac:dyDescent="0.25">
      <c r="E365" s="196"/>
      <c r="F365" s="196"/>
    </row>
    <row r="366" spans="5:6" s="19" customFormat="1" x14ac:dyDescent="0.25">
      <c r="E366" s="196"/>
      <c r="F366" s="196"/>
    </row>
    <row r="367" spans="5:6" s="19" customFormat="1" x14ac:dyDescent="0.25">
      <c r="E367" s="196"/>
      <c r="F367" s="196"/>
    </row>
    <row r="368" spans="5:6" s="19" customFormat="1" x14ac:dyDescent="0.25">
      <c r="E368" s="196"/>
      <c r="F368" s="196"/>
    </row>
    <row r="369" spans="5:6" s="19" customFormat="1" x14ac:dyDescent="0.25">
      <c r="E369" s="196"/>
      <c r="F369" s="196"/>
    </row>
    <row r="370" spans="5:6" s="19" customFormat="1" x14ac:dyDescent="0.25">
      <c r="E370" s="196"/>
      <c r="F370" s="196"/>
    </row>
    <row r="371" spans="5:6" s="19" customFormat="1" x14ac:dyDescent="0.25">
      <c r="E371" s="196"/>
      <c r="F371" s="196"/>
    </row>
    <row r="372" spans="5:6" s="19" customFormat="1" x14ac:dyDescent="0.25">
      <c r="E372" s="196"/>
      <c r="F372" s="196"/>
    </row>
    <row r="373" spans="5:6" s="19" customFormat="1" x14ac:dyDescent="0.25">
      <c r="E373" s="196"/>
      <c r="F373" s="196"/>
    </row>
    <row r="374" spans="5:6" s="19" customFormat="1" x14ac:dyDescent="0.25">
      <c r="E374" s="196"/>
      <c r="F374" s="196"/>
    </row>
    <row r="375" spans="5:6" s="19" customFormat="1" x14ac:dyDescent="0.25">
      <c r="E375" s="196"/>
      <c r="F375" s="196"/>
    </row>
    <row r="376" spans="5:6" s="19" customFormat="1" x14ac:dyDescent="0.25">
      <c r="E376" s="196"/>
      <c r="F376" s="196"/>
    </row>
    <row r="377" spans="5:6" s="19" customFormat="1" x14ac:dyDescent="0.25">
      <c r="E377" s="196"/>
      <c r="F377" s="196"/>
    </row>
    <row r="378" spans="5:6" s="19" customFormat="1" x14ac:dyDescent="0.25">
      <c r="E378" s="196"/>
      <c r="F378" s="196"/>
    </row>
    <row r="379" spans="5:6" s="19" customFormat="1" x14ac:dyDescent="0.25">
      <c r="E379" s="196"/>
      <c r="F379" s="196"/>
    </row>
    <row r="380" spans="5:6" s="19" customFormat="1" x14ac:dyDescent="0.25">
      <c r="E380" s="196"/>
      <c r="F380" s="196"/>
    </row>
    <row r="381" spans="5:6" s="19" customFormat="1" x14ac:dyDescent="0.25">
      <c r="E381" s="196"/>
      <c r="F381" s="196"/>
    </row>
    <row r="382" spans="5:6" s="19" customFormat="1" x14ac:dyDescent="0.25">
      <c r="E382" s="196"/>
      <c r="F382" s="196"/>
    </row>
    <row r="383" spans="5:6" s="19" customFormat="1" x14ac:dyDescent="0.25">
      <c r="E383" s="196"/>
      <c r="F383" s="196"/>
    </row>
    <row r="384" spans="5:6" s="19" customFormat="1" x14ac:dyDescent="0.25">
      <c r="E384" s="196"/>
      <c r="F384" s="196"/>
    </row>
    <row r="385" spans="5:6" s="19" customFormat="1" x14ac:dyDescent="0.25">
      <c r="E385" s="196"/>
      <c r="F385" s="196"/>
    </row>
    <row r="386" spans="5:6" s="19" customFormat="1" x14ac:dyDescent="0.25">
      <c r="E386" s="196"/>
      <c r="F386" s="196"/>
    </row>
    <row r="387" spans="5:6" s="19" customFormat="1" x14ac:dyDescent="0.25">
      <c r="E387" s="196"/>
      <c r="F387" s="196"/>
    </row>
    <row r="388" spans="5:6" s="19" customFormat="1" x14ac:dyDescent="0.25">
      <c r="E388" s="196"/>
      <c r="F388" s="196"/>
    </row>
    <row r="389" spans="5:6" s="19" customFormat="1" x14ac:dyDescent="0.25">
      <c r="E389" s="196"/>
      <c r="F389" s="196"/>
    </row>
    <row r="390" spans="5:6" s="19" customFormat="1" x14ac:dyDescent="0.25">
      <c r="E390" s="196"/>
      <c r="F390" s="196"/>
    </row>
    <row r="391" spans="5:6" s="19" customFormat="1" x14ac:dyDescent="0.25">
      <c r="E391" s="196"/>
      <c r="F391" s="196"/>
    </row>
    <row r="392" spans="5:6" s="19" customFormat="1" x14ac:dyDescent="0.25">
      <c r="E392" s="196"/>
      <c r="F392" s="196"/>
    </row>
    <row r="393" spans="5:6" s="19" customFormat="1" x14ac:dyDescent="0.25">
      <c r="E393" s="196"/>
      <c r="F393" s="196"/>
    </row>
    <row r="394" spans="5:6" s="19" customFormat="1" x14ac:dyDescent="0.25">
      <c r="E394" s="196"/>
      <c r="F394" s="196"/>
    </row>
    <row r="395" spans="5:6" s="19" customFormat="1" x14ac:dyDescent="0.25">
      <c r="E395" s="196"/>
      <c r="F395" s="196"/>
    </row>
    <row r="396" spans="5:6" s="19" customFormat="1" x14ac:dyDescent="0.25">
      <c r="E396" s="196"/>
      <c r="F396" s="196"/>
    </row>
    <row r="397" spans="5:6" s="19" customFormat="1" x14ac:dyDescent="0.25">
      <c r="E397" s="196"/>
      <c r="F397" s="196"/>
    </row>
    <row r="398" spans="5:6" s="19" customFormat="1" x14ac:dyDescent="0.25">
      <c r="E398" s="196"/>
      <c r="F398" s="196"/>
    </row>
    <row r="399" spans="5:6" s="19" customFormat="1" x14ac:dyDescent="0.25">
      <c r="E399" s="196"/>
      <c r="F399" s="196"/>
    </row>
    <row r="400" spans="5:6" s="19" customFormat="1" x14ac:dyDescent="0.25">
      <c r="E400" s="196"/>
      <c r="F400" s="196"/>
    </row>
    <row r="401" spans="5:6" s="19" customFormat="1" x14ac:dyDescent="0.25">
      <c r="E401" s="196"/>
      <c r="F401" s="196"/>
    </row>
    <row r="402" spans="5:6" s="19" customFormat="1" x14ac:dyDescent="0.25">
      <c r="E402" s="196"/>
      <c r="F402" s="196"/>
    </row>
    <row r="403" spans="5:6" s="19" customFormat="1" x14ac:dyDescent="0.25">
      <c r="E403" s="196"/>
      <c r="F403" s="196"/>
    </row>
    <row r="404" spans="5:6" s="19" customFormat="1" x14ac:dyDescent="0.25">
      <c r="E404" s="196"/>
      <c r="F404" s="196"/>
    </row>
    <row r="405" spans="5:6" s="19" customFormat="1" x14ac:dyDescent="0.25">
      <c r="E405" s="196"/>
      <c r="F405" s="196"/>
    </row>
    <row r="406" spans="5:6" s="19" customFormat="1" x14ac:dyDescent="0.25">
      <c r="E406" s="196"/>
      <c r="F406" s="196"/>
    </row>
    <row r="407" spans="5:6" s="19" customFormat="1" x14ac:dyDescent="0.25">
      <c r="E407" s="196"/>
      <c r="F407" s="196"/>
    </row>
    <row r="408" spans="5:6" s="19" customFormat="1" x14ac:dyDescent="0.25">
      <c r="E408" s="196"/>
      <c r="F408" s="196"/>
    </row>
    <row r="409" spans="5:6" s="19" customFormat="1" x14ac:dyDescent="0.25">
      <c r="E409" s="196"/>
      <c r="F409" s="196"/>
    </row>
    <row r="410" spans="5:6" s="19" customFormat="1" x14ac:dyDescent="0.25">
      <c r="E410" s="196"/>
      <c r="F410" s="196"/>
    </row>
    <row r="411" spans="5:6" s="19" customFormat="1" x14ac:dyDescent="0.25">
      <c r="E411" s="196"/>
      <c r="F411" s="196"/>
    </row>
    <row r="412" spans="5:6" s="19" customFormat="1" x14ac:dyDescent="0.25">
      <c r="E412" s="196"/>
      <c r="F412" s="196"/>
    </row>
    <row r="413" spans="5:6" s="19" customFormat="1" x14ac:dyDescent="0.25">
      <c r="E413" s="196"/>
      <c r="F413" s="196"/>
    </row>
    <row r="414" spans="5:6" s="19" customFormat="1" x14ac:dyDescent="0.25">
      <c r="E414" s="196"/>
      <c r="F414" s="196"/>
    </row>
    <row r="415" spans="5:6" s="19" customFormat="1" x14ac:dyDescent="0.25">
      <c r="E415" s="196"/>
      <c r="F415" s="196"/>
    </row>
    <row r="416" spans="5:6" s="19" customFormat="1" x14ac:dyDescent="0.25">
      <c r="E416" s="196"/>
      <c r="F416" s="196"/>
    </row>
    <row r="417" spans="5:6" s="19" customFormat="1" x14ac:dyDescent="0.25">
      <c r="E417" s="196"/>
      <c r="F417" s="196"/>
    </row>
    <row r="418" spans="5:6" s="19" customFormat="1" x14ac:dyDescent="0.25">
      <c r="E418" s="196"/>
      <c r="F418" s="196"/>
    </row>
    <row r="419" spans="5:6" s="19" customFormat="1" x14ac:dyDescent="0.25">
      <c r="E419" s="196"/>
      <c r="F419" s="196"/>
    </row>
    <row r="420" spans="5:6" s="19" customFormat="1" x14ac:dyDescent="0.25">
      <c r="E420" s="196"/>
      <c r="F420" s="196"/>
    </row>
    <row r="421" spans="5:6" s="19" customFormat="1" x14ac:dyDescent="0.25">
      <c r="E421" s="196"/>
      <c r="F421" s="196"/>
    </row>
    <row r="422" spans="5:6" s="19" customFormat="1" x14ac:dyDescent="0.25">
      <c r="E422" s="196"/>
      <c r="F422" s="196"/>
    </row>
    <row r="423" spans="5:6" s="19" customFormat="1" x14ac:dyDescent="0.25">
      <c r="E423" s="196"/>
      <c r="F423" s="196"/>
    </row>
    <row r="424" spans="5:6" s="19" customFormat="1" x14ac:dyDescent="0.25">
      <c r="E424" s="196"/>
      <c r="F424" s="196"/>
    </row>
    <row r="425" spans="5:6" s="19" customFormat="1" x14ac:dyDescent="0.25">
      <c r="E425" s="196"/>
      <c r="F425" s="196"/>
    </row>
    <row r="426" spans="5:6" s="19" customFormat="1" x14ac:dyDescent="0.25">
      <c r="E426" s="196"/>
      <c r="F426" s="196"/>
    </row>
    <row r="427" spans="5:6" s="19" customFormat="1" x14ac:dyDescent="0.25">
      <c r="E427" s="196"/>
      <c r="F427" s="196"/>
    </row>
    <row r="428" spans="5:6" s="19" customFormat="1" x14ac:dyDescent="0.25">
      <c r="E428" s="196"/>
      <c r="F428" s="196"/>
    </row>
    <row r="429" spans="5:6" s="19" customFormat="1" x14ac:dyDescent="0.25">
      <c r="E429" s="196"/>
      <c r="F429" s="196"/>
    </row>
    <row r="430" spans="5:6" s="19" customFormat="1" x14ac:dyDescent="0.25">
      <c r="E430" s="196"/>
      <c r="F430" s="196"/>
    </row>
    <row r="431" spans="5:6" s="19" customFormat="1" x14ac:dyDescent="0.25">
      <c r="E431" s="196"/>
      <c r="F431" s="196"/>
    </row>
    <row r="432" spans="5:6" s="19" customFormat="1" x14ac:dyDescent="0.25">
      <c r="E432" s="196"/>
      <c r="F432" s="196"/>
    </row>
    <row r="433" spans="5:6" s="19" customFormat="1" x14ac:dyDescent="0.25">
      <c r="E433" s="196"/>
      <c r="F433" s="196"/>
    </row>
    <row r="434" spans="5:6" s="19" customFormat="1" x14ac:dyDescent="0.25">
      <c r="E434" s="196"/>
      <c r="F434" s="196"/>
    </row>
    <row r="435" spans="5:6" s="19" customFormat="1" x14ac:dyDescent="0.25">
      <c r="E435" s="196"/>
      <c r="F435" s="196"/>
    </row>
    <row r="436" spans="5:6" s="19" customFormat="1" x14ac:dyDescent="0.25">
      <c r="E436" s="196"/>
      <c r="F436" s="196"/>
    </row>
    <row r="437" spans="5:6" s="19" customFormat="1" x14ac:dyDescent="0.25">
      <c r="E437" s="196"/>
      <c r="F437" s="196"/>
    </row>
    <row r="438" spans="5:6" s="19" customFormat="1" x14ac:dyDescent="0.25">
      <c r="E438" s="196"/>
      <c r="F438" s="196"/>
    </row>
    <row r="439" spans="5:6" s="19" customFormat="1" x14ac:dyDescent="0.25">
      <c r="E439" s="196"/>
      <c r="F439" s="196"/>
    </row>
    <row r="440" spans="5:6" s="19" customFormat="1" x14ac:dyDescent="0.25">
      <c r="E440" s="196"/>
      <c r="F440" s="196"/>
    </row>
    <row r="441" spans="5:6" s="19" customFormat="1" x14ac:dyDescent="0.25">
      <c r="E441" s="196"/>
      <c r="F441" s="196"/>
    </row>
    <row r="442" spans="5:6" s="19" customFormat="1" x14ac:dyDescent="0.25">
      <c r="E442" s="196"/>
      <c r="F442" s="196"/>
    </row>
    <row r="443" spans="5:6" s="19" customFormat="1" x14ac:dyDescent="0.25">
      <c r="E443" s="196"/>
      <c r="F443" s="196"/>
    </row>
    <row r="444" spans="5:6" s="19" customFormat="1" x14ac:dyDescent="0.25">
      <c r="E444" s="196"/>
      <c r="F444" s="196"/>
    </row>
    <row r="445" spans="5:6" s="19" customFormat="1" x14ac:dyDescent="0.25">
      <c r="E445" s="196"/>
      <c r="F445" s="196"/>
    </row>
    <row r="446" spans="5:6" s="19" customFormat="1" x14ac:dyDescent="0.25">
      <c r="E446" s="196"/>
      <c r="F446" s="196"/>
    </row>
    <row r="447" spans="5:6" s="19" customFormat="1" x14ac:dyDescent="0.25">
      <c r="E447" s="196"/>
      <c r="F447" s="196"/>
    </row>
    <row r="448" spans="5:6" s="19" customFormat="1" x14ac:dyDescent="0.25">
      <c r="E448" s="196"/>
      <c r="F448" s="196"/>
    </row>
    <row r="449" spans="5:6" s="19" customFormat="1" x14ac:dyDescent="0.25">
      <c r="E449" s="196"/>
      <c r="F449" s="196"/>
    </row>
    <row r="450" spans="5:6" s="19" customFormat="1" x14ac:dyDescent="0.25">
      <c r="E450" s="196"/>
      <c r="F450" s="196"/>
    </row>
    <row r="451" spans="5:6" s="19" customFormat="1" x14ac:dyDescent="0.25">
      <c r="E451" s="196"/>
      <c r="F451" s="196"/>
    </row>
    <row r="452" spans="5:6" s="19" customFormat="1" x14ac:dyDescent="0.25">
      <c r="E452" s="196"/>
      <c r="F452" s="196"/>
    </row>
    <row r="453" spans="5:6" s="19" customFormat="1" x14ac:dyDescent="0.25">
      <c r="E453" s="196"/>
      <c r="F453" s="196"/>
    </row>
    <row r="454" spans="5:6" s="19" customFormat="1" x14ac:dyDescent="0.25">
      <c r="E454" s="196"/>
      <c r="F454" s="196"/>
    </row>
    <row r="455" spans="5:6" s="19" customFormat="1" x14ac:dyDescent="0.25">
      <c r="E455" s="196"/>
      <c r="F455" s="196"/>
    </row>
    <row r="456" spans="5:6" s="19" customFormat="1" x14ac:dyDescent="0.25">
      <c r="E456" s="196"/>
      <c r="F456" s="196"/>
    </row>
    <row r="457" spans="5:6" s="19" customFormat="1" x14ac:dyDescent="0.25">
      <c r="E457" s="196"/>
      <c r="F457" s="196"/>
    </row>
    <row r="458" spans="5:6" s="19" customFormat="1" x14ac:dyDescent="0.25">
      <c r="E458" s="196"/>
      <c r="F458" s="196"/>
    </row>
    <row r="459" spans="5:6" s="19" customFormat="1" x14ac:dyDescent="0.25">
      <c r="E459" s="196"/>
      <c r="F459" s="196"/>
    </row>
    <row r="460" spans="5:6" s="19" customFormat="1" x14ac:dyDescent="0.25">
      <c r="E460" s="196"/>
      <c r="F460" s="196"/>
    </row>
    <row r="461" spans="5:6" s="19" customFormat="1" x14ac:dyDescent="0.25">
      <c r="E461" s="196"/>
      <c r="F461" s="196"/>
    </row>
    <row r="462" spans="5:6" s="19" customFormat="1" x14ac:dyDescent="0.25">
      <c r="E462" s="196"/>
      <c r="F462" s="196"/>
    </row>
    <row r="463" spans="5:6" s="19" customFormat="1" x14ac:dyDescent="0.25">
      <c r="E463" s="196"/>
      <c r="F463" s="196"/>
    </row>
    <row r="464" spans="5:6" s="19" customFormat="1" x14ac:dyDescent="0.25">
      <c r="E464" s="196"/>
      <c r="F464" s="196"/>
    </row>
    <row r="465" spans="5:6" s="19" customFormat="1" x14ac:dyDescent="0.25">
      <c r="E465" s="196"/>
      <c r="F465" s="196"/>
    </row>
    <row r="466" spans="5:6" s="19" customFormat="1" x14ac:dyDescent="0.25">
      <c r="E466" s="196"/>
      <c r="F466" s="196"/>
    </row>
    <row r="467" spans="5:6" s="19" customFormat="1" x14ac:dyDescent="0.25">
      <c r="E467" s="196"/>
      <c r="F467" s="196"/>
    </row>
    <row r="468" spans="5:6" s="19" customFormat="1" x14ac:dyDescent="0.25">
      <c r="E468" s="196"/>
      <c r="F468" s="196"/>
    </row>
    <row r="469" spans="5:6" s="19" customFormat="1" x14ac:dyDescent="0.25">
      <c r="E469" s="196"/>
      <c r="F469" s="196"/>
    </row>
    <row r="470" spans="5:6" s="19" customFormat="1" x14ac:dyDescent="0.25">
      <c r="E470" s="196"/>
      <c r="F470" s="196"/>
    </row>
    <row r="471" spans="5:6" s="19" customFormat="1" x14ac:dyDescent="0.25">
      <c r="E471" s="196"/>
      <c r="F471" s="196"/>
    </row>
    <row r="472" spans="5:6" s="19" customFormat="1" x14ac:dyDescent="0.25">
      <c r="E472" s="196"/>
      <c r="F472" s="196"/>
    </row>
    <row r="473" spans="5:6" s="19" customFormat="1" x14ac:dyDescent="0.25">
      <c r="E473" s="196"/>
      <c r="F473" s="196"/>
    </row>
    <row r="474" spans="5:6" s="19" customFormat="1" x14ac:dyDescent="0.25">
      <c r="E474" s="196"/>
      <c r="F474" s="196"/>
    </row>
    <row r="475" spans="5:6" s="19" customFormat="1" x14ac:dyDescent="0.25">
      <c r="E475" s="196"/>
      <c r="F475" s="196"/>
    </row>
    <row r="476" spans="5:6" s="19" customFormat="1" x14ac:dyDescent="0.25">
      <c r="E476" s="196"/>
      <c r="F476" s="196"/>
    </row>
    <row r="477" spans="5:6" s="19" customFormat="1" x14ac:dyDescent="0.25">
      <c r="E477" s="196"/>
      <c r="F477" s="196"/>
    </row>
    <row r="478" spans="5:6" s="19" customFormat="1" x14ac:dyDescent="0.25">
      <c r="E478" s="196"/>
      <c r="F478" s="196"/>
    </row>
    <row r="479" spans="5:6" s="19" customFormat="1" x14ac:dyDescent="0.25">
      <c r="E479" s="196"/>
      <c r="F479" s="196"/>
    </row>
    <row r="480" spans="5:6" s="19" customFormat="1" x14ac:dyDescent="0.25">
      <c r="E480" s="196"/>
      <c r="F480" s="196"/>
    </row>
    <row r="481" spans="5:6" s="19" customFormat="1" x14ac:dyDescent="0.25">
      <c r="E481" s="196"/>
      <c r="F481" s="196"/>
    </row>
    <row r="482" spans="5:6" s="19" customFormat="1" x14ac:dyDescent="0.25">
      <c r="E482" s="196"/>
      <c r="F482" s="196"/>
    </row>
    <row r="483" spans="5:6" s="19" customFormat="1" x14ac:dyDescent="0.25">
      <c r="E483" s="196"/>
      <c r="F483" s="196"/>
    </row>
    <row r="484" spans="5:6" s="19" customFormat="1" x14ac:dyDescent="0.25">
      <c r="E484" s="196"/>
      <c r="F484" s="196"/>
    </row>
    <row r="485" spans="5:6" s="19" customFormat="1" x14ac:dyDescent="0.25">
      <c r="E485" s="196"/>
      <c r="F485" s="196"/>
    </row>
    <row r="486" spans="5:6" s="19" customFormat="1" x14ac:dyDescent="0.25">
      <c r="E486" s="196"/>
      <c r="F486" s="196"/>
    </row>
    <row r="487" spans="5:6" s="19" customFormat="1" x14ac:dyDescent="0.25">
      <c r="E487" s="196"/>
      <c r="F487" s="196"/>
    </row>
    <row r="488" spans="5:6" s="19" customFormat="1" x14ac:dyDescent="0.25">
      <c r="E488" s="196"/>
      <c r="F488" s="196"/>
    </row>
    <row r="489" spans="5:6" s="19" customFormat="1" x14ac:dyDescent="0.25">
      <c r="E489" s="196"/>
      <c r="F489" s="196"/>
    </row>
    <row r="490" spans="5:6" s="19" customFormat="1" x14ac:dyDescent="0.25">
      <c r="E490" s="196"/>
      <c r="F490" s="196"/>
    </row>
    <row r="491" spans="5:6" s="19" customFormat="1" x14ac:dyDescent="0.25">
      <c r="E491" s="196"/>
      <c r="F491" s="196"/>
    </row>
    <row r="492" spans="5:6" s="19" customFormat="1" x14ac:dyDescent="0.25">
      <c r="E492" s="196"/>
      <c r="F492" s="196"/>
    </row>
    <row r="493" spans="5:6" s="19" customFormat="1" x14ac:dyDescent="0.25">
      <c r="E493" s="196"/>
      <c r="F493" s="196"/>
    </row>
    <row r="494" spans="5:6" s="19" customFormat="1" x14ac:dyDescent="0.25">
      <c r="E494" s="196"/>
      <c r="F494" s="196"/>
    </row>
    <row r="495" spans="5:6" s="19" customFormat="1" x14ac:dyDescent="0.25">
      <c r="E495" s="196"/>
      <c r="F495" s="196"/>
    </row>
    <row r="496" spans="5:6" s="19" customFormat="1" x14ac:dyDescent="0.25">
      <c r="E496" s="196"/>
      <c r="F496" s="196"/>
    </row>
    <row r="497" spans="5:6" s="19" customFormat="1" x14ac:dyDescent="0.25">
      <c r="E497" s="196"/>
      <c r="F497" s="196"/>
    </row>
    <row r="498" spans="5:6" s="19" customFormat="1" x14ac:dyDescent="0.25">
      <c r="E498" s="196"/>
      <c r="F498" s="196"/>
    </row>
    <row r="499" spans="5:6" s="19" customFormat="1" x14ac:dyDescent="0.25">
      <c r="E499" s="196"/>
      <c r="F499" s="196"/>
    </row>
    <row r="500" spans="5:6" s="19" customFormat="1" x14ac:dyDescent="0.25">
      <c r="E500" s="196"/>
      <c r="F500" s="196"/>
    </row>
    <row r="501" spans="5:6" s="19" customFormat="1" x14ac:dyDescent="0.25">
      <c r="E501" s="196"/>
      <c r="F501" s="196"/>
    </row>
    <row r="502" spans="5:6" s="19" customFormat="1" x14ac:dyDescent="0.25">
      <c r="E502" s="196"/>
      <c r="F502" s="196"/>
    </row>
    <row r="503" spans="5:6" s="19" customFormat="1" x14ac:dyDescent="0.25">
      <c r="E503" s="196"/>
      <c r="F503" s="196"/>
    </row>
    <row r="504" spans="5:6" s="19" customFormat="1" x14ac:dyDescent="0.25">
      <c r="E504" s="196"/>
      <c r="F504" s="196"/>
    </row>
    <row r="505" spans="5:6" s="19" customFormat="1" x14ac:dyDescent="0.25">
      <c r="E505" s="196"/>
      <c r="F505" s="196"/>
    </row>
    <row r="506" spans="5:6" s="19" customFormat="1" x14ac:dyDescent="0.25">
      <c r="E506" s="196"/>
      <c r="F506" s="196"/>
    </row>
    <row r="507" spans="5:6" s="19" customFormat="1" x14ac:dyDescent="0.25">
      <c r="E507" s="196"/>
      <c r="F507" s="196"/>
    </row>
    <row r="508" spans="5:6" s="19" customFormat="1" x14ac:dyDescent="0.25">
      <c r="E508" s="196"/>
      <c r="F508" s="196"/>
    </row>
    <row r="509" spans="5:6" s="19" customFormat="1" x14ac:dyDescent="0.25">
      <c r="E509" s="196"/>
      <c r="F509" s="196"/>
    </row>
    <row r="510" spans="5:6" s="19" customFormat="1" x14ac:dyDescent="0.25">
      <c r="E510" s="196"/>
      <c r="F510" s="196"/>
    </row>
    <row r="511" spans="5:6" s="19" customFormat="1" x14ac:dyDescent="0.25">
      <c r="E511" s="196"/>
      <c r="F511" s="196"/>
    </row>
    <row r="512" spans="5:6" s="19" customFormat="1" x14ac:dyDescent="0.25">
      <c r="E512" s="196"/>
      <c r="F512" s="196"/>
    </row>
    <row r="513" spans="5:6" s="19" customFormat="1" x14ac:dyDescent="0.25">
      <c r="E513" s="196"/>
      <c r="F513" s="196"/>
    </row>
    <row r="514" spans="5:6" s="19" customFormat="1" x14ac:dyDescent="0.25">
      <c r="E514" s="196"/>
      <c r="F514" s="196"/>
    </row>
    <row r="515" spans="5:6" s="19" customFormat="1" x14ac:dyDescent="0.25">
      <c r="E515" s="196"/>
      <c r="F515" s="196"/>
    </row>
    <row r="516" spans="5:6" s="19" customFormat="1" x14ac:dyDescent="0.25">
      <c r="E516" s="196"/>
      <c r="F516" s="196"/>
    </row>
    <row r="517" spans="5:6" s="19" customFormat="1" x14ac:dyDescent="0.25">
      <c r="E517" s="196"/>
      <c r="F517" s="196"/>
    </row>
    <row r="518" spans="5:6" s="19" customFormat="1" x14ac:dyDescent="0.25">
      <c r="E518" s="196"/>
      <c r="F518" s="196"/>
    </row>
    <row r="519" spans="5:6" s="19" customFormat="1" x14ac:dyDescent="0.25">
      <c r="E519" s="196"/>
      <c r="F519" s="196"/>
    </row>
    <row r="520" spans="5:6" s="19" customFormat="1" x14ac:dyDescent="0.25">
      <c r="E520" s="196"/>
      <c r="F520" s="196"/>
    </row>
    <row r="521" spans="5:6" s="19" customFormat="1" x14ac:dyDescent="0.25">
      <c r="E521" s="196"/>
      <c r="F521" s="196"/>
    </row>
    <row r="522" spans="5:6" s="19" customFormat="1" x14ac:dyDescent="0.25">
      <c r="E522" s="196"/>
      <c r="F522" s="196"/>
    </row>
    <row r="523" spans="5:6" s="19" customFormat="1" x14ac:dyDescent="0.25">
      <c r="E523" s="196"/>
      <c r="F523" s="196"/>
    </row>
    <row r="524" spans="5:6" s="19" customFormat="1" x14ac:dyDescent="0.25">
      <c r="E524" s="196"/>
      <c r="F524" s="196"/>
    </row>
    <row r="525" spans="5:6" s="19" customFormat="1" x14ac:dyDescent="0.25">
      <c r="E525" s="196"/>
      <c r="F525" s="196"/>
    </row>
    <row r="526" spans="5:6" s="19" customFormat="1" x14ac:dyDescent="0.25">
      <c r="E526" s="196"/>
      <c r="F526" s="196"/>
    </row>
    <row r="527" spans="5:6" s="19" customFormat="1" x14ac:dyDescent="0.25">
      <c r="E527" s="196"/>
      <c r="F527" s="196"/>
    </row>
    <row r="528" spans="5:6" s="19" customFormat="1" x14ac:dyDescent="0.25">
      <c r="E528" s="196"/>
      <c r="F528" s="196"/>
    </row>
    <row r="529" spans="5:6" s="19" customFormat="1" x14ac:dyDescent="0.25">
      <c r="E529" s="196"/>
      <c r="F529" s="196"/>
    </row>
    <row r="530" spans="5:6" s="19" customFormat="1" x14ac:dyDescent="0.25">
      <c r="E530" s="196"/>
      <c r="F530" s="196"/>
    </row>
    <row r="531" spans="5:6" s="19" customFormat="1" x14ac:dyDescent="0.25">
      <c r="E531" s="196"/>
      <c r="F531" s="196"/>
    </row>
    <row r="532" spans="5:6" s="19" customFormat="1" x14ac:dyDescent="0.25">
      <c r="E532" s="196"/>
      <c r="F532" s="196"/>
    </row>
    <row r="533" spans="5:6" s="19" customFormat="1" x14ac:dyDescent="0.25">
      <c r="E533" s="196"/>
      <c r="F533" s="196"/>
    </row>
    <row r="534" spans="5:6" s="19" customFormat="1" x14ac:dyDescent="0.25">
      <c r="E534" s="196"/>
      <c r="F534" s="196"/>
    </row>
    <row r="535" spans="5:6" s="19" customFormat="1" x14ac:dyDescent="0.25">
      <c r="E535" s="196"/>
      <c r="F535" s="196"/>
    </row>
    <row r="536" spans="5:6" s="19" customFormat="1" x14ac:dyDescent="0.25">
      <c r="E536" s="196"/>
      <c r="F536" s="196"/>
    </row>
    <row r="537" spans="5:6" s="19" customFormat="1" x14ac:dyDescent="0.25">
      <c r="E537" s="196"/>
      <c r="F537" s="196"/>
    </row>
    <row r="538" spans="5:6" s="19" customFormat="1" x14ac:dyDescent="0.25">
      <c r="E538" s="196"/>
      <c r="F538" s="196"/>
    </row>
    <row r="539" spans="5:6" s="19" customFormat="1" x14ac:dyDescent="0.25">
      <c r="E539" s="196"/>
      <c r="F539" s="196"/>
    </row>
    <row r="540" spans="5:6" s="19" customFormat="1" x14ac:dyDescent="0.25">
      <c r="E540" s="196"/>
      <c r="F540" s="196"/>
    </row>
    <row r="541" spans="5:6" s="19" customFormat="1" x14ac:dyDescent="0.25">
      <c r="E541" s="196"/>
      <c r="F541" s="196"/>
    </row>
    <row r="542" spans="5:6" s="19" customFormat="1" x14ac:dyDescent="0.25">
      <c r="E542" s="196"/>
      <c r="F542" s="196"/>
    </row>
    <row r="543" spans="5:6" s="19" customFormat="1" x14ac:dyDescent="0.25">
      <c r="E543" s="196"/>
      <c r="F543" s="196"/>
    </row>
    <row r="544" spans="5:6" s="19" customFormat="1" x14ac:dyDescent="0.25">
      <c r="E544" s="196"/>
      <c r="F544" s="196"/>
    </row>
    <row r="545" spans="5:6" s="19" customFormat="1" x14ac:dyDescent="0.25">
      <c r="E545" s="196"/>
      <c r="F545" s="196"/>
    </row>
    <row r="546" spans="5:6" s="19" customFormat="1" x14ac:dyDescent="0.25">
      <c r="E546" s="196"/>
      <c r="F546" s="196"/>
    </row>
    <row r="547" spans="5:6" s="19" customFormat="1" x14ac:dyDescent="0.25">
      <c r="E547" s="196"/>
      <c r="F547" s="196"/>
    </row>
    <row r="548" spans="5:6" s="19" customFormat="1" x14ac:dyDescent="0.25">
      <c r="E548" s="196"/>
      <c r="F548" s="196"/>
    </row>
    <row r="549" spans="5:6" s="19" customFormat="1" x14ac:dyDescent="0.25">
      <c r="E549" s="196"/>
      <c r="F549" s="196"/>
    </row>
    <row r="550" spans="5:6" s="19" customFormat="1" x14ac:dyDescent="0.25">
      <c r="E550" s="196"/>
      <c r="F550" s="196"/>
    </row>
    <row r="551" spans="5:6" s="19" customFormat="1" x14ac:dyDescent="0.25">
      <c r="E551" s="196"/>
      <c r="F551" s="196"/>
    </row>
    <row r="552" spans="5:6" s="19" customFormat="1" x14ac:dyDescent="0.25">
      <c r="E552" s="196"/>
      <c r="F552" s="196"/>
    </row>
    <row r="553" spans="5:6" s="19" customFormat="1" x14ac:dyDescent="0.25">
      <c r="E553" s="196"/>
      <c r="F553" s="196"/>
    </row>
    <row r="554" spans="5:6" s="19" customFormat="1" x14ac:dyDescent="0.25">
      <c r="E554" s="196"/>
      <c r="F554" s="196"/>
    </row>
    <row r="555" spans="5:6" s="19" customFormat="1" x14ac:dyDescent="0.25">
      <c r="E555" s="196"/>
      <c r="F555" s="196"/>
    </row>
    <row r="556" spans="5:6" s="19" customFormat="1" x14ac:dyDescent="0.25">
      <c r="E556" s="196"/>
      <c r="F556" s="196"/>
    </row>
    <row r="557" spans="5:6" s="19" customFormat="1" x14ac:dyDescent="0.25">
      <c r="E557" s="196"/>
      <c r="F557" s="196"/>
    </row>
    <row r="558" spans="5:6" s="19" customFormat="1" x14ac:dyDescent="0.25">
      <c r="E558" s="196"/>
      <c r="F558" s="196"/>
    </row>
    <row r="559" spans="5:6" s="19" customFormat="1" x14ac:dyDescent="0.25">
      <c r="E559" s="196"/>
      <c r="F559" s="196"/>
    </row>
    <row r="560" spans="5:6" s="19" customFormat="1" x14ac:dyDescent="0.25">
      <c r="E560" s="196"/>
      <c r="F560" s="196"/>
    </row>
    <row r="561" spans="5:6" s="19" customFormat="1" x14ac:dyDescent="0.25">
      <c r="E561" s="196"/>
      <c r="F561" s="196"/>
    </row>
    <row r="562" spans="5:6" s="19" customFormat="1" x14ac:dyDescent="0.25">
      <c r="E562" s="196"/>
      <c r="F562" s="196"/>
    </row>
    <row r="563" spans="5:6" s="19" customFormat="1" x14ac:dyDescent="0.25">
      <c r="E563" s="196"/>
      <c r="F563" s="196"/>
    </row>
    <row r="564" spans="5:6" s="19" customFormat="1" x14ac:dyDescent="0.25">
      <c r="E564" s="196"/>
      <c r="F564" s="196"/>
    </row>
    <row r="565" spans="5:6" s="19" customFormat="1" x14ac:dyDescent="0.25">
      <c r="E565" s="196"/>
      <c r="F565" s="196"/>
    </row>
    <row r="566" spans="5:6" s="19" customFormat="1" x14ac:dyDescent="0.25">
      <c r="E566" s="196"/>
      <c r="F566" s="196"/>
    </row>
    <row r="567" spans="5:6" s="19" customFormat="1" x14ac:dyDescent="0.25">
      <c r="E567" s="196"/>
      <c r="F567" s="196"/>
    </row>
    <row r="568" spans="5:6" s="19" customFormat="1" x14ac:dyDescent="0.25">
      <c r="E568" s="196"/>
      <c r="F568" s="196"/>
    </row>
    <row r="569" spans="5:6" s="19" customFormat="1" x14ac:dyDescent="0.25">
      <c r="E569" s="196"/>
      <c r="F569" s="196"/>
    </row>
    <row r="570" spans="5:6" s="19" customFormat="1" x14ac:dyDescent="0.25">
      <c r="E570" s="196"/>
      <c r="F570" s="196"/>
    </row>
    <row r="571" spans="5:6" s="19" customFormat="1" x14ac:dyDescent="0.25">
      <c r="E571" s="196"/>
      <c r="F571" s="196"/>
    </row>
    <row r="572" spans="5:6" s="19" customFormat="1" x14ac:dyDescent="0.25">
      <c r="E572" s="196"/>
      <c r="F572" s="196"/>
    </row>
    <row r="573" spans="5:6" s="19" customFormat="1" x14ac:dyDescent="0.25">
      <c r="E573" s="196"/>
      <c r="F573" s="196"/>
    </row>
    <row r="574" spans="5:6" s="19" customFormat="1" x14ac:dyDescent="0.25">
      <c r="E574" s="196"/>
      <c r="F574" s="196"/>
    </row>
    <row r="575" spans="5:6" s="19" customFormat="1" x14ac:dyDescent="0.25">
      <c r="E575" s="196"/>
      <c r="F575" s="196"/>
    </row>
    <row r="576" spans="5:6" s="19" customFormat="1" x14ac:dyDescent="0.25">
      <c r="E576" s="196"/>
      <c r="F576" s="196"/>
    </row>
    <row r="577" spans="5:6" s="19" customFormat="1" x14ac:dyDescent="0.25">
      <c r="E577" s="196"/>
      <c r="F577" s="196"/>
    </row>
    <row r="578" spans="5:6" s="19" customFormat="1" x14ac:dyDescent="0.25">
      <c r="E578" s="196"/>
      <c r="F578" s="196"/>
    </row>
    <row r="579" spans="5:6" s="19" customFormat="1" x14ac:dyDescent="0.25">
      <c r="E579" s="196"/>
      <c r="F579" s="196"/>
    </row>
    <row r="580" spans="5:6" s="19" customFormat="1" x14ac:dyDescent="0.25">
      <c r="E580" s="196"/>
      <c r="F580" s="196"/>
    </row>
    <row r="581" spans="5:6" s="19" customFormat="1" x14ac:dyDescent="0.25">
      <c r="E581" s="196"/>
      <c r="F581" s="196"/>
    </row>
    <row r="582" spans="5:6" s="19" customFormat="1" x14ac:dyDescent="0.25">
      <c r="E582" s="196"/>
      <c r="F582" s="196"/>
    </row>
    <row r="583" spans="5:6" s="19" customFormat="1" x14ac:dyDescent="0.25">
      <c r="E583" s="196"/>
      <c r="F583" s="196"/>
    </row>
    <row r="584" spans="5:6" s="19" customFormat="1" x14ac:dyDescent="0.25">
      <c r="E584" s="196"/>
      <c r="F584" s="196"/>
    </row>
    <row r="585" spans="5:6" s="19" customFormat="1" x14ac:dyDescent="0.25">
      <c r="E585" s="196"/>
      <c r="F585" s="196"/>
    </row>
    <row r="586" spans="5:6" s="19" customFormat="1" x14ac:dyDescent="0.25">
      <c r="E586" s="196"/>
      <c r="F586" s="196"/>
    </row>
    <row r="587" spans="5:6" s="19" customFormat="1" x14ac:dyDescent="0.25">
      <c r="E587" s="196"/>
      <c r="F587" s="196"/>
    </row>
    <row r="588" spans="5:6" s="19" customFormat="1" x14ac:dyDescent="0.25">
      <c r="E588" s="196"/>
      <c r="F588" s="196"/>
    </row>
    <row r="589" spans="5:6" s="19" customFormat="1" x14ac:dyDescent="0.25">
      <c r="E589" s="196"/>
      <c r="F589" s="196"/>
    </row>
    <row r="590" spans="5:6" s="19" customFormat="1" x14ac:dyDescent="0.25">
      <c r="E590" s="196"/>
      <c r="F590" s="196"/>
    </row>
    <row r="591" spans="5:6" s="19" customFormat="1" x14ac:dyDescent="0.25">
      <c r="E591" s="196"/>
      <c r="F591" s="196"/>
    </row>
    <row r="592" spans="5:6" s="19" customFormat="1" x14ac:dyDescent="0.25">
      <c r="E592" s="196"/>
      <c r="F592" s="196"/>
    </row>
    <row r="593" spans="5:6" s="19" customFormat="1" x14ac:dyDescent="0.25">
      <c r="E593" s="196"/>
      <c r="F593" s="196"/>
    </row>
    <row r="594" spans="5:6" s="19" customFormat="1" x14ac:dyDescent="0.25">
      <c r="E594" s="196"/>
      <c r="F594" s="196"/>
    </row>
    <row r="595" spans="5:6" s="19" customFormat="1" x14ac:dyDescent="0.25">
      <c r="E595" s="196"/>
      <c r="F595" s="196"/>
    </row>
    <row r="596" spans="5:6" s="19" customFormat="1" x14ac:dyDescent="0.25">
      <c r="E596" s="196"/>
      <c r="F596" s="196"/>
    </row>
    <row r="597" spans="5:6" s="19" customFormat="1" x14ac:dyDescent="0.25">
      <c r="E597" s="196"/>
      <c r="F597" s="196"/>
    </row>
    <row r="598" spans="5:6" s="19" customFormat="1" x14ac:dyDescent="0.25">
      <c r="E598" s="196"/>
      <c r="F598" s="196"/>
    </row>
    <row r="599" spans="5:6" s="19" customFormat="1" x14ac:dyDescent="0.25">
      <c r="E599" s="196"/>
      <c r="F599" s="196"/>
    </row>
    <row r="600" spans="5:6" s="19" customFormat="1" x14ac:dyDescent="0.25">
      <c r="E600" s="196"/>
      <c r="F600" s="196"/>
    </row>
    <row r="601" spans="5:6" s="19" customFormat="1" x14ac:dyDescent="0.25">
      <c r="E601" s="196"/>
      <c r="F601" s="196"/>
    </row>
    <row r="602" spans="5:6" s="19" customFormat="1" x14ac:dyDescent="0.25">
      <c r="E602" s="196"/>
      <c r="F602" s="196"/>
    </row>
    <row r="603" spans="5:6" s="19" customFormat="1" x14ac:dyDescent="0.25">
      <c r="E603" s="196"/>
      <c r="F603" s="196"/>
    </row>
    <row r="604" spans="5:6" s="19" customFormat="1" x14ac:dyDescent="0.25">
      <c r="E604" s="196"/>
      <c r="F604" s="196"/>
    </row>
    <row r="605" spans="5:6" s="19" customFormat="1" x14ac:dyDescent="0.25">
      <c r="E605" s="196"/>
      <c r="F605" s="196"/>
    </row>
    <row r="606" spans="5:6" s="19" customFormat="1" x14ac:dyDescent="0.25">
      <c r="E606" s="196"/>
      <c r="F606" s="196"/>
    </row>
    <row r="607" spans="5:6" s="19" customFormat="1" x14ac:dyDescent="0.25">
      <c r="E607" s="196"/>
      <c r="F607" s="196"/>
    </row>
    <row r="608" spans="5:6" s="19" customFormat="1" x14ac:dyDescent="0.25">
      <c r="E608" s="196"/>
      <c r="F608" s="196"/>
    </row>
    <row r="609" spans="5:6" s="19" customFormat="1" x14ac:dyDescent="0.25">
      <c r="E609" s="196"/>
      <c r="F609" s="196"/>
    </row>
    <row r="610" spans="5:6" s="19" customFormat="1" x14ac:dyDescent="0.25">
      <c r="E610" s="196"/>
      <c r="F610" s="196"/>
    </row>
    <row r="611" spans="5:6" s="19" customFormat="1" x14ac:dyDescent="0.25">
      <c r="E611" s="196"/>
      <c r="F611" s="196"/>
    </row>
    <row r="612" spans="5:6" s="19" customFormat="1" x14ac:dyDescent="0.25">
      <c r="E612" s="196"/>
      <c r="F612" s="196"/>
    </row>
    <row r="613" spans="5:6" s="19" customFormat="1" x14ac:dyDescent="0.25">
      <c r="E613" s="196"/>
      <c r="F613" s="196"/>
    </row>
    <row r="614" spans="5:6" s="19" customFormat="1" x14ac:dyDescent="0.25">
      <c r="E614" s="196"/>
      <c r="F614" s="196"/>
    </row>
    <row r="615" spans="5:6" s="19" customFormat="1" x14ac:dyDescent="0.25">
      <c r="E615" s="196"/>
      <c r="F615" s="196"/>
    </row>
    <row r="616" spans="5:6" s="19" customFormat="1" x14ac:dyDescent="0.25">
      <c r="E616" s="196"/>
      <c r="F616" s="196"/>
    </row>
    <row r="617" spans="5:6" s="19" customFormat="1" x14ac:dyDescent="0.25">
      <c r="E617" s="196"/>
      <c r="F617" s="196"/>
    </row>
    <row r="618" spans="5:6" s="19" customFormat="1" x14ac:dyDescent="0.25">
      <c r="E618" s="196"/>
      <c r="F618" s="196"/>
    </row>
    <row r="619" spans="5:6" s="19" customFormat="1" x14ac:dyDescent="0.25">
      <c r="E619" s="196"/>
      <c r="F619" s="196"/>
    </row>
    <row r="620" spans="5:6" s="19" customFormat="1" x14ac:dyDescent="0.25">
      <c r="E620" s="196"/>
      <c r="F620" s="196"/>
    </row>
    <row r="621" spans="5:6" s="19" customFormat="1" x14ac:dyDescent="0.25">
      <c r="E621" s="196"/>
      <c r="F621" s="196"/>
    </row>
    <row r="622" spans="5:6" s="19" customFormat="1" x14ac:dyDescent="0.25">
      <c r="E622" s="196"/>
      <c r="F622" s="196"/>
    </row>
    <row r="623" spans="5:6" s="19" customFormat="1" x14ac:dyDescent="0.25">
      <c r="E623" s="196"/>
      <c r="F623" s="196"/>
    </row>
    <row r="624" spans="5:6" s="19" customFormat="1" x14ac:dyDescent="0.25">
      <c r="E624" s="196"/>
      <c r="F624" s="196"/>
    </row>
    <row r="625" spans="5:6" s="19" customFormat="1" x14ac:dyDescent="0.25">
      <c r="E625" s="196"/>
      <c r="F625" s="196"/>
    </row>
    <row r="626" spans="5:6" s="19" customFormat="1" x14ac:dyDescent="0.25">
      <c r="E626" s="196"/>
      <c r="F626" s="196"/>
    </row>
    <row r="627" spans="5:6" s="19" customFormat="1" x14ac:dyDescent="0.25">
      <c r="E627" s="196"/>
      <c r="F627" s="196"/>
    </row>
    <row r="628" spans="5:6" s="19" customFormat="1" x14ac:dyDescent="0.25">
      <c r="E628" s="196"/>
      <c r="F628" s="196"/>
    </row>
    <row r="629" spans="5:6" s="19" customFormat="1" x14ac:dyDescent="0.25">
      <c r="E629" s="196"/>
      <c r="F629" s="196"/>
    </row>
    <row r="630" spans="5:6" s="19" customFormat="1" x14ac:dyDescent="0.25">
      <c r="E630" s="196"/>
      <c r="F630" s="196"/>
    </row>
    <row r="631" spans="5:6" s="19" customFormat="1" x14ac:dyDescent="0.25">
      <c r="E631" s="196"/>
      <c r="F631" s="196"/>
    </row>
    <row r="632" spans="5:6" s="19" customFormat="1" x14ac:dyDescent="0.25">
      <c r="E632" s="196"/>
      <c r="F632" s="196"/>
    </row>
    <row r="633" spans="5:6" s="19" customFormat="1" x14ac:dyDescent="0.25">
      <c r="E633" s="196"/>
      <c r="F633" s="196"/>
    </row>
    <row r="634" spans="5:6" s="19" customFormat="1" x14ac:dyDescent="0.25">
      <c r="E634" s="196"/>
      <c r="F634" s="196"/>
    </row>
    <row r="635" spans="5:6" s="19" customFormat="1" x14ac:dyDescent="0.25">
      <c r="E635" s="196"/>
      <c r="F635" s="196"/>
    </row>
    <row r="636" spans="5:6" s="19" customFormat="1" x14ac:dyDescent="0.25">
      <c r="E636" s="196"/>
      <c r="F636" s="196"/>
    </row>
    <row r="637" spans="5:6" s="19" customFormat="1" x14ac:dyDescent="0.25">
      <c r="E637" s="196"/>
      <c r="F637" s="196"/>
    </row>
    <row r="638" spans="5:6" s="19" customFormat="1" x14ac:dyDescent="0.25">
      <c r="E638" s="196"/>
      <c r="F638" s="196"/>
    </row>
    <row r="639" spans="5:6" s="19" customFormat="1" x14ac:dyDescent="0.25">
      <c r="E639" s="196"/>
      <c r="F639" s="196"/>
    </row>
    <row r="640" spans="5:6" s="19" customFormat="1" x14ac:dyDescent="0.25">
      <c r="E640" s="196"/>
      <c r="F640" s="196"/>
    </row>
    <row r="641" spans="5:6" s="19" customFormat="1" x14ac:dyDescent="0.25">
      <c r="E641" s="196"/>
      <c r="F641" s="196"/>
    </row>
    <row r="642" spans="5:6" s="19" customFormat="1" x14ac:dyDescent="0.25">
      <c r="E642" s="196"/>
      <c r="F642" s="196"/>
    </row>
    <row r="643" spans="5:6" s="19" customFormat="1" x14ac:dyDescent="0.25">
      <c r="E643" s="196"/>
      <c r="F643" s="196"/>
    </row>
    <row r="644" spans="5:6" s="19" customFormat="1" x14ac:dyDescent="0.25">
      <c r="E644" s="196"/>
      <c r="F644" s="196"/>
    </row>
    <row r="645" spans="5:6" s="19" customFormat="1" x14ac:dyDescent="0.25">
      <c r="E645" s="196"/>
      <c r="F645" s="196"/>
    </row>
    <row r="646" spans="5:6" s="19" customFormat="1" x14ac:dyDescent="0.25">
      <c r="E646" s="196"/>
      <c r="F646" s="196"/>
    </row>
    <row r="647" spans="5:6" s="19" customFormat="1" x14ac:dyDescent="0.25">
      <c r="E647" s="196"/>
      <c r="F647" s="196"/>
    </row>
    <row r="648" spans="5:6" s="19" customFormat="1" x14ac:dyDescent="0.25">
      <c r="E648" s="196"/>
      <c r="F648" s="196"/>
    </row>
    <row r="649" spans="5:6" s="19" customFormat="1" x14ac:dyDescent="0.25">
      <c r="E649" s="196"/>
      <c r="F649" s="196"/>
    </row>
    <row r="650" spans="5:6" s="19" customFormat="1" x14ac:dyDescent="0.25">
      <c r="E650" s="196"/>
      <c r="F650" s="196"/>
    </row>
    <row r="651" spans="5:6" s="19" customFormat="1" x14ac:dyDescent="0.25">
      <c r="E651" s="196"/>
      <c r="F651" s="196"/>
    </row>
    <row r="652" spans="5:6" s="19" customFormat="1" x14ac:dyDescent="0.25">
      <c r="E652" s="196"/>
      <c r="F652" s="196"/>
    </row>
    <row r="653" spans="5:6" s="19" customFormat="1" x14ac:dyDescent="0.25">
      <c r="E653" s="196"/>
      <c r="F653" s="196"/>
    </row>
    <row r="654" spans="5:6" s="19" customFormat="1" x14ac:dyDescent="0.25">
      <c r="E654" s="196"/>
      <c r="F654" s="196"/>
    </row>
    <row r="655" spans="5:6" s="19" customFormat="1" x14ac:dyDescent="0.25">
      <c r="E655" s="196"/>
      <c r="F655" s="196"/>
    </row>
    <row r="656" spans="5:6" s="19" customFormat="1" x14ac:dyDescent="0.25">
      <c r="E656" s="196"/>
      <c r="F656" s="196"/>
    </row>
    <row r="657" spans="5:6" s="19" customFormat="1" x14ac:dyDescent="0.25">
      <c r="E657" s="196"/>
      <c r="F657" s="196"/>
    </row>
    <row r="658" spans="5:6" s="19" customFormat="1" x14ac:dyDescent="0.25">
      <c r="E658" s="196"/>
      <c r="F658" s="196"/>
    </row>
    <row r="659" spans="5:6" s="19" customFormat="1" x14ac:dyDescent="0.25">
      <c r="E659" s="196"/>
      <c r="F659" s="196"/>
    </row>
    <row r="660" spans="5:6" s="19" customFormat="1" x14ac:dyDescent="0.25">
      <c r="E660" s="196"/>
      <c r="F660" s="196"/>
    </row>
    <row r="661" spans="5:6" s="19" customFormat="1" x14ac:dyDescent="0.25">
      <c r="E661" s="196"/>
      <c r="F661" s="196"/>
    </row>
    <row r="662" spans="5:6" s="19" customFormat="1" x14ac:dyDescent="0.25">
      <c r="E662" s="196"/>
      <c r="F662" s="196"/>
    </row>
    <row r="663" spans="5:6" s="19" customFormat="1" x14ac:dyDescent="0.25">
      <c r="E663" s="196"/>
      <c r="F663" s="196"/>
    </row>
    <row r="664" spans="5:6" s="19" customFormat="1" x14ac:dyDescent="0.25">
      <c r="E664" s="196"/>
      <c r="F664" s="196"/>
    </row>
    <row r="665" spans="5:6" s="19" customFormat="1" x14ac:dyDescent="0.25">
      <c r="E665" s="196"/>
      <c r="F665" s="196"/>
    </row>
    <row r="666" spans="5:6" s="19" customFormat="1" x14ac:dyDescent="0.25">
      <c r="E666" s="196"/>
      <c r="F666" s="196"/>
    </row>
    <row r="667" spans="5:6" s="19" customFormat="1" x14ac:dyDescent="0.25">
      <c r="E667" s="196"/>
      <c r="F667" s="196"/>
    </row>
    <row r="668" spans="5:6" s="19" customFormat="1" x14ac:dyDescent="0.25">
      <c r="E668" s="196"/>
      <c r="F668" s="196"/>
    </row>
    <row r="669" spans="5:6" s="19" customFormat="1" x14ac:dyDescent="0.25">
      <c r="E669" s="196"/>
      <c r="F669" s="196"/>
    </row>
    <row r="670" spans="5:6" s="19" customFormat="1" x14ac:dyDescent="0.25">
      <c r="E670" s="196"/>
      <c r="F670" s="196"/>
    </row>
    <row r="671" spans="5:6" s="19" customFormat="1" x14ac:dyDescent="0.25">
      <c r="E671" s="196"/>
      <c r="F671" s="196"/>
    </row>
    <row r="672" spans="5:6" s="19" customFormat="1" x14ac:dyDescent="0.25">
      <c r="E672" s="196"/>
      <c r="F672" s="196"/>
    </row>
    <row r="673" spans="5:6" s="19" customFormat="1" x14ac:dyDescent="0.25">
      <c r="E673" s="196"/>
      <c r="F673" s="196"/>
    </row>
    <row r="674" spans="5:6" s="19" customFormat="1" x14ac:dyDescent="0.25">
      <c r="E674" s="196"/>
      <c r="F674" s="196"/>
    </row>
    <row r="675" spans="5:6" s="19" customFormat="1" x14ac:dyDescent="0.25">
      <c r="E675" s="196"/>
      <c r="F675" s="196"/>
    </row>
    <row r="676" spans="5:6" s="19" customFormat="1" x14ac:dyDescent="0.25">
      <c r="E676" s="196"/>
      <c r="F676" s="196"/>
    </row>
    <row r="677" spans="5:6" s="19" customFormat="1" x14ac:dyDescent="0.25">
      <c r="E677" s="196"/>
      <c r="F677" s="196"/>
    </row>
    <row r="678" spans="5:6" s="19" customFormat="1" x14ac:dyDescent="0.25">
      <c r="E678" s="196"/>
      <c r="F678" s="196"/>
    </row>
    <row r="679" spans="5:6" s="19" customFormat="1" x14ac:dyDescent="0.25">
      <c r="E679" s="196"/>
      <c r="F679" s="196"/>
    </row>
    <row r="680" spans="5:6" s="19" customFormat="1" x14ac:dyDescent="0.25">
      <c r="E680" s="196"/>
      <c r="F680" s="196"/>
    </row>
    <row r="681" spans="5:6" s="19" customFormat="1" x14ac:dyDescent="0.25">
      <c r="E681" s="196"/>
      <c r="F681" s="196"/>
    </row>
    <row r="682" spans="5:6" s="19" customFormat="1" x14ac:dyDescent="0.25">
      <c r="E682" s="196"/>
      <c r="F682" s="196"/>
    </row>
    <row r="683" spans="5:6" s="19" customFormat="1" x14ac:dyDescent="0.25">
      <c r="E683" s="196"/>
      <c r="F683" s="196"/>
    </row>
    <row r="684" spans="5:6" s="19" customFormat="1" x14ac:dyDescent="0.25">
      <c r="E684" s="196"/>
      <c r="F684" s="196"/>
    </row>
    <row r="685" spans="5:6" s="19" customFormat="1" x14ac:dyDescent="0.25">
      <c r="E685" s="196"/>
      <c r="F685" s="196"/>
    </row>
    <row r="686" spans="5:6" s="19" customFormat="1" x14ac:dyDescent="0.25">
      <c r="E686" s="196"/>
      <c r="F686" s="196"/>
    </row>
    <row r="687" spans="5:6" s="19" customFormat="1" x14ac:dyDescent="0.25">
      <c r="E687" s="196"/>
      <c r="F687" s="196"/>
    </row>
    <row r="688" spans="5:6" s="19" customFormat="1" x14ac:dyDescent="0.25">
      <c r="E688" s="196"/>
      <c r="F688" s="196"/>
    </row>
    <row r="689" spans="5:6" s="19" customFormat="1" x14ac:dyDescent="0.25">
      <c r="E689" s="196"/>
      <c r="F689" s="196"/>
    </row>
    <row r="690" spans="5:6" s="19" customFormat="1" x14ac:dyDescent="0.25">
      <c r="E690" s="196"/>
      <c r="F690" s="196"/>
    </row>
    <row r="691" spans="5:6" s="19" customFormat="1" x14ac:dyDescent="0.25">
      <c r="E691" s="196"/>
      <c r="F691" s="196"/>
    </row>
    <row r="692" spans="5:6" s="19" customFormat="1" x14ac:dyDescent="0.25">
      <c r="E692" s="196"/>
      <c r="F692" s="196"/>
    </row>
    <row r="693" spans="5:6" s="19" customFormat="1" x14ac:dyDescent="0.25">
      <c r="E693" s="196"/>
      <c r="F693" s="196"/>
    </row>
    <row r="694" spans="5:6" s="19" customFormat="1" x14ac:dyDescent="0.25">
      <c r="E694" s="196"/>
      <c r="F694" s="196"/>
    </row>
    <row r="695" spans="5:6" s="19" customFormat="1" x14ac:dyDescent="0.25">
      <c r="E695" s="196"/>
      <c r="F695" s="196"/>
    </row>
    <row r="696" spans="5:6" s="19" customFormat="1" x14ac:dyDescent="0.25">
      <c r="E696" s="196"/>
      <c r="F696" s="196"/>
    </row>
    <row r="697" spans="5:6" s="19" customFormat="1" x14ac:dyDescent="0.25">
      <c r="E697" s="196"/>
      <c r="F697" s="196"/>
    </row>
    <row r="698" spans="5:6" s="19" customFormat="1" x14ac:dyDescent="0.25">
      <c r="E698" s="196"/>
      <c r="F698" s="196"/>
    </row>
    <row r="699" spans="5:6" s="19" customFormat="1" x14ac:dyDescent="0.25">
      <c r="E699" s="196"/>
      <c r="F699" s="196"/>
    </row>
    <row r="700" spans="5:6" s="19" customFormat="1" x14ac:dyDescent="0.25">
      <c r="E700" s="196"/>
      <c r="F700" s="196"/>
    </row>
    <row r="701" spans="5:6" s="19" customFormat="1" x14ac:dyDescent="0.25">
      <c r="E701" s="196"/>
      <c r="F701" s="196"/>
    </row>
    <row r="702" spans="5:6" s="19" customFormat="1" x14ac:dyDescent="0.25">
      <c r="E702" s="196"/>
      <c r="F702" s="196"/>
    </row>
    <row r="703" spans="5:6" s="19" customFormat="1" x14ac:dyDescent="0.25">
      <c r="E703" s="196"/>
      <c r="F703" s="196"/>
    </row>
    <row r="704" spans="5:6" s="19" customFormat="1" x14ac:dyDescent="0.25">
      <c r="E704" s="196"/>
      <c r="F704" s="196"/>
    </row>
    <row r="705" spans="5:6" s="19" customFormat="1" x14ac:dyDescent="0.25">
      <c r="E705" s="196"/>
      <c r="F705" s="196"/>
    </row>
    <row r="706" spans="5:6" s="19" customFormat="1" x14ac:dyDescent="0.25">
      <c r="E706" s="196"/>
      <c r="F706" s="196"/>
    </row>
    <row r="707" spans="5:6" s="19" customFormat="1" x14ac:dyDescent="0.25">
      <c r="E707" s="196"/>
      <c r="F707" s="196"/>
    </row>
    <row r="708" spans="5:6" s="19" customFormat="1" x14ac:dyDescent="0.25">
      <c r="E708" s="196"/>
      <c r="F708" s="196"/>
    </row>
    <row r="709" spans="5:6" s="19" customFormat="1" x14ac:dyDescent="0.25">
      <c r="E709" s="196"/>
      <c r="F709" s="196"/>
    </row>
    <row r="710" spans="5:6" s="19" customFormat="1" x14ac:dyDescent="0.25">
      <c r="E710" s="196"/>
      <c r="F710" s="196"/>
    </row>
    <row r="711" spans="5:6" s="19" customFormat="1" x14ac:dyDescent="0.25">
      <c r="E711" s="196"/>
      <c r="F711" s="196"/>
    </row>
    <row r="712" spans="5:6" s="19" customFormat="1" x14ac:dyDescent="0.25">
      <c r="E712" s="196"/>
      <c r="F712" s="196"/>
    </row>
    <row r="713" spans="5:6" s="19" customFormat="1" x14ac:dyDescent="0.25">
      <c r="E713" s="196"/>
      <c r="F713" s="196"/>
    </row>
    <row r="714" spans="5:6" s="19" customFormat="1" x14ac:dyDescent="0.25">
      <c r="E714" s="196"/>
      <c r="F714" s="196"/>
    </row>
    <row r="715" spans="5:6" s="19" customFormat="1" x14ac:dyDescent="0.25">
      <c r="E715" s="196"/>
      <c r="F715" s="196"/>
    </row>
    <row r="716" spans="5:6" s="19" customFormat="1" x14ac:dyDescent="0.25">
      <c r="E716" s="196"/>
      <c r="F716" s="196"/>
    </row>
    <row r="717" spans="5:6" s="19" customFormat="1" x14ac:dyDescent="0.25">
      <c r="E717" s="196"/>
      <c r="F717" s="196"/>
    </row>
    <row r="718" spans="5:6" s="19" customFormat="1" x14ac:dyDescent="0.25">
      <c r="E718" s="196"/>
      <c r="F718" s="196"/>
    </row>
    <row r="719" spans="5:6" s="19" customFormat="1" x14ac:dyDescent="0.25">
      <c r="E719" s="196"/>
      <c r="F719" s="196"/>
    </row>
    <row r="720" spans="5:6" s="19" customFormat="1" x14ac:dyDescent="0.25">
      <c r="E720" s="196"/>
      <c r="F720" s="196"/>
    </row>
    <row r="721" spans="5:6" s="19" customFormat="1" x14ac:dyDescent="0.25">
      <c r="E721" s="196"/>
      <c r="F721" s="196"/>
    </row>
    <row r="722" spans="5:6" s="19" customFormat="1" x14ac:dyDescent="0.25">
      <c r="E722" s="196"/>
      <c r="F722" s="196"/>
    </row>
    <row r="723" spans="5:6" s="19" customFormat="1" x14ac:dyDescent="0.25">
      <c r="E723" s="196"/>
      <c r="F723" s="196"/>
    </row>
    <row r="724" spans="5:6" s="19" customFormat="1" x14ac:dyDescent="0.25">
      <c r="E724" s="196"/>
      <c r="F724" s="196"/>
    </row>
    <row r="725" spans="5:6" s="19" customFormat="1" x14ac:dyDescent="0.25">
      <c r="E725" s="196"/>
      <c r="F725" s="196"/>
    </row>
    <row r="726" spans="5:6" s="19" customFormat="1" x14ac:dyDescent="0.25">
      <c r="E726" s="196"/>
      <c r="F726" s="196"/>
    </row>
    <row r="727" spans="5:6" s="19" customFormat="1" x14ac:dyDescent="0.25">
      <c r="E727" s="196"/>
      <c r="F727" s="196"/>
    </row>
    <row r="728" spans="5:6" s="19" customFormat="1" x14ac:dyDescent="0.25">
      <c r="E728" s="196"/>
      <c r="F728" s="196"/>
    </row>
    <row r="729" spans="5:6" s="19" customFormat="1" x14ac:dyDescent="0.25">
      <c r="E729" s="196"/>
      <c r="F729" s="196"/>
    </row>
    <row r="730" spans="5:6" s="19" customFormat="1" x14ac:dyDescent="0.25">
      <c r="E730" s="196"/>
      <c r="F730" s="196"/>
    </row>
    <row r="731" spans="5:6" s="19" customFormat="1" x14ac:dyDescent="0.25">
      <c r="E731" s="196"/>
      <c r="F731" s="196"/>
    </row>
    <row r="732" spans="5:6" s="19" customFormat="1" x14ac:dyDescent="0.25">
      <c r="E732" s="196"/>
      <c r="F732" s="196"/>
    </row>
    <row r="733" spans="5:6" s="19" customFormat="1" x14ac:dyDescent="0.25">
      <c r="E733" s="196"/>
      <c r="F733" s="196"/>
    </row>
    <row r="734" spans="5:6" s="19" customFormat="1" x14ac:dyDescent="0.25">
      <c r="E734" s="196"/>
      <c r="F734" s="196"/>
    </row>
    <row r="735" spans="5:6" s="19" customFormat="1" x14ac:dyDescent="0.25">
      <c r="E735" s="196"/>
      <c r="F735" s="196"/>
    </row>
    <row r="736" spans="5:6" s="19" customFormat="1" x14ac:dyDescent="0.25">
      <c r="E736" s="196"/>
      <c r="F736" s="196"/>
    </row>
    <row r="737" spans="5:6" s="19" customFormat="1" x14ac:dyDescent="0.25">
      <c r="E737" s="196"/>
      <c r="F737" s="196"/>
    </row>
    <row r="738" spans="5:6" s="19" customFormat="1" x14ac:dyDescent="0.25">
      <c r="E738" s="196"/>
      <c r="F738" s="196"/>
    </row>
    <row r="739" spans="5:6" s="19" customFormat="1" x14ac:dyDescent="0.25">
      <c r="E739" s="196"/>
      <c r="F739" s="196"/>
    </row>
    <row r="740" spans="5:6" s="19" customFormat="1" x14ac:dyDescent="0.25">
      <c r="E740" s="196"/>
      <c r="F740" s="196"/>
    </row>
    <row r="741" spans="5:6" s="19" customFormat="1" x14ac:dyDescent="0.25">
      <c r="E741" s="196"/>
      <c r="F741" s="196"/>
    </row>
    <row r="742" spans="5:6" s="19" customFormat="1" x14ac:dyDescent="0.25">
      <c r="E742" s="196"/>
      <c r="F742" s="196"/>
    </row>
    <row r="743" spans="5:6" s="19" customFormat="1" x14ac:dyDescent="0.25">
      <c r="E743" s="196"/>
      <c r="F743" s="196"/>
    </row>
    <row r="744" spans="5:6" s="19" customFormat="1" x14ac:dyDescent="0.25">
      <c r="E744" s="196"/>
      <c r="F744" s="196"/>
    </row>
    <row r="745" spans="5:6" s="19" customFormat="1" x14ac:dyDescent="0.25">
      <c r="E745" s="196"/>
      <c r="F745" s="196"/>
    </row>
    <row r="746" spans="5:6" s="19" customFormat="1" x14ac:dyDescent="0.25">
      <c r="E746" s="196"/>
      <c r="F746" s="196"/>
    </row>
    <row r="747" spans="5:6" s="19" customFormat="1" x14ac:dyDescent="0.25">
      <c r="E747" s="196"/>
      <c r="F747" s="196"/>
    </row>
    <row r="748" spans="5:6" s="19" customFormat="1" x14ac:dyDescent="0.25">
      <c r="E748" s="196"/>
      <c r="F748" s="196"/>
    </row>
    <row r="749" spans="5:6" s="19" customFormat="1" x14ac:dyDescent="0.25">
      <c r="E749" s="196"/>
      <c r="F749" s="196"/>
    </row>
    <row r="750" spans="5:6" s="19" customFormat="1" x14ac:dyDescent="0.25">
      <c r="E750" s="196"/>
      <c r="F750" s="196"/>
    </row>
    <row r="751" spans="5:6" s="19" customFormat="1" x14ac:dyDescent="0.25">
      <c r="E751" s="196"/>
      <c r="F751" s="196"/>
    </row>
    <row r="752" spans="5:6" s="19" customFormat="1" x14ac:dyDescent="0.25">
      <c r="E752" s="196"/>
      <c r="F752" s="196"/>
    </row>
    <row r="753" spans="5:6" s="19" customFormat="1" x14ac:dyDescent="0.25">
      <c r="E753" s="196"/>
      <c r="F753" s="196"/>
    </row>
    <row r="754" spans="5:6" s="19" customFormat="1" x14ac:dyDescent="0.25">
      <c r="E754" s="196"/>
      <c r="F754" s="196"/>
    </row>
    <row r="755" spans="5:6" s="19" customFormat="1" x14ac:dyDescent="0.25">
      <c r="E755" s="196"/>
      <c r="F755" s="196"/>
    </row>
    <row r="756" spans="5:6" s="19" customFormat="1" x14ac:dyDescent="0.25">
      <c r="E756" s="196"/>
      <c r="F756" s="196"/>
    </row>
    <row r="757" spans="5:6" s="19" customFormat="1" x14ac:dyDescent="0.25">
      <c r="E757" s="196"/>
      <c r="F757" s="196"/>
    </row>
    <row r="758" spans="5:6" s="19" customFormat="1" x14ac:dyDescent="0.25">
      <c r="E758" s="196"/>
      <c r="F758" s="196"/>
    </row>
    <row r="759" spans="5:6" s="19" customFormat="1" x14ac:dyDescent="0.25">
      <c r="E759" s="196"/>
      <c r="F759" s="196"/>
    </row>
    <row r="760" spans="5:6" s="19" customFormat="1" x14ac:dyDescent="0.25">
      <c r="E760" s="196"/>
      <c r="F760" s="196"/>
    </row>
    <row r="761" spans="5:6" s="19" customFormat="1" x14ac:dyDescent="0.25">
      <c r="E761" s="196"/>
      <c r="F761" s="196"/>
    </row>
    <row r="762" spans="5:6" s="19" customFormat="1" x14ac:dyDescent="0.25">
      <c r="E762" s="196"/>
      <c r="F762" s="196"/>
    </row>
    <row r="763" spans="5:6" s="19" customFormat="1" x14ac:dyDescent="0.25">
      <c r="E763" s="196"/>
      <c r="F763" s="196"/>
    </row>
    <row r="764" spans="5:6" s="19" customFormat="1" x14ac:dyDescent="0.25">
      <c r="E764" s="196"/>
      <c r="F764" s="196"/>
    </row>
    <row r="765" spans="5:6" s="19" customFormat="1" x14ac:dyDescent="0.25">
      <c r="E765" s="196"/>
      <c r="F765" s="196"/>
    </row>
    <row r="766" spans="5:6" s="19" customFormat="1" x14ac:dyDescent="0.25">
      <c r="E766" s="196"/>
      <c r="F766" s="196"/>
    </row>
    <row r="767" spans="5:6" s="19" customFormat="1" x14ac:dyDescent="0.25">
      <c r="E767" s="196"/>
      <c r="F767" s="196"/>
    </row>
    <row r="768" spans="5:6" s="19" customFormat="1" x14ac:dyDescent="0.25">
      <c r="E768" s="196"/>
      <c r="F768" s="196"/>
    </row>
    <row r="769" spans="5:6" s="19" customFormat="1" x14ac:dyDescent="0.25">
      <c r="E769" s="196"/>
      <c r="F769" s="196"/>
    </row>
    <row r="770" spans="5:6" s="19" customFormat="1" x14ac:dyDescent="0.25">
      <c r="E770" s="196"/>
      <c r="F770" s="196"/>
    </row>
    <row r="771" spans="5:6" s="19" customFormat="1" x14ac:dyDescent="0.25">
      <c r="E771" s="196"/>
      <c r="F771" s="196"/>
    </row>
    <row r="772" spans="5:6" s="19" customFormat="1" x14ac:dyDescent="0.25">
      <c r="E772" s="196"/>
      <c r="F772" s="196"/>
    </row>
    <row r="773" spans="5:6" s="19" customFormat="1" x14ac:dyDescent="0.25">
      <c r="E773" s="196"/>
      <c r="F773" s="196"/>
    </row>
    <row r="774" spans="5:6" s="19" customFormat="1" x14ac:dyDescent="0.25">
      <c r="E774" s="196"/>
      <c r="F774" s="196"/>
    </row>
    <row r="775" spans="5:6" s="19" customFormat="1" x14ac:dyDescent="0.25">
      <c r="E775" s="196"/>
      <c r="F775" s="196"/>
    </row>
    <row r="776" spans="5:6" s="19" customFormat="1" x14ac:dyDescent="0.25">
      <c r="E776" s="196"/>
      <c r="F776" s="196"/>
    </row>
    <row r="777" spans="5:6" s="19" customFormat="1" x14ac:dyDescent="0.25">
      <c r="E777" s="196"/>
      <c r="F777" s="196"/>
    </row>
    <row r="778" spans="5:6" s="19" customFormat="1" x14ac:dyDescent="0.25">
      <c r="E778" s="196"/>
      <c r="F778" s="196"/>
    </row>
    <row r="779" spans="5:6" s="19" customFormat="1" x14ac:dyDescent="0.25">
      <c r="E779" s="196"/>
      <c r="F779" s="196"/>
    </row>
    <row r="780" spans="5:6" s="19" customFormat="1" x14ac:dyDescent="0.25">
      <c r="E780" s="196"/>
      <c r="F780" s="196"/>
    </row>
    <row r="781" spans="5:6" s="19" customFormat="1" x14ac:dyDescent="0.25">
      <c r="E781" s="196"/>
      <c r="F781" s="196"/>
    </row>
    <row r="782" spans="5:6" s="19" customFormat="1" x14ac:dyDescent="0.25">
      <c r="E782" s="196"/>
      <c r="F782" s="196"/>
    </row>
    <row r="783" spans="5:6" s="19" customFormat="1" x14ac:dyDescent="0.25">
      <c r="E783" s="196"/>
      <c r="F783" s="196"/>
    </row>
    <row r="784" spans="5:6" s="19" customFormat="1" x14ac:dyDescent="0.25">
      <c r="E784" s="196"/>
      <c r="F784" s="196"/>
    </row>
    <row r="785" spans="5:6" s="19" customFormat="1" x14ac:dyDescent="0.25">
      <c r="E785" s="196"/>
      <c r="F785" s="196"/>
    </row>
    <row r="786" spans="5:6" s="19" customFormat="1" x14ac:dyDescent="0.25">
      <c r="E786" s="196"/>
      <c r="F786" s="196"/>
    </row>
    <row r="787" spans="5:6" s="19" customFormat="1" x14ac:dyDescent="0.25">
      <c r="E787" s="196"/>
      <c r="F787" s="196"/>
    </row>
    <row r="788" spans="5:6" s="19" customFormat="1" x14ac:dyDescent="0.25">
      <c r="E788" s="196"/>
      <c r="F788" s="196"/>
    </row>
    <row r="789" spans="5:6" s="19" customFormat="1" x14ac:dyDescent="0.25">
      <c r="E789" s="196"/>
      <c r="F789" s="196"/>
    </row>
    <row r="790" spans="5:6" s="19" customFormat="1" x14ac:dyDescent="0.25">
      <c r="E790" s="196"/>
      <c r="F790" s="196"/>
    </row>
    <row r="791" spans="5:6" s="19" customFormat="1" x14ac:dyDescent="0.25">
      <c r="E791" s="196"/>
      <c r="F791" s="196"/>
    </row>
    <row r="792" spans="5:6" s="19" customFormat="1" x14ac:dyDescent="0.25">
      <c r="E792" s="196"/>
      <c r="F792" s="196"/>
    </row>
    <row r="793" spans="5:6" s="19" customFormat="1" x14ac:dyDescent="0.25">
      <c r="E793" s="196"/>
      <c r="F793" s="196"/>
    </row>
    <row r="794" spans="5:6" s="19" customFormat="1" x14ac:dyDescent="0.25">
      <c r="E794" s="196"/>
      <c r="F794" s="196"/>
    </row>
    <row r="795" spans="5:6" s="19" customFormat="1" x14ac:dyDescent="0.25">
      <c r="E795" s="196"/>
      <c r="F795" s="196"/>
    </row>
    <row r="796" spans="5:6" s="19" customFormat="1" x14ac:dyDescent="0.25">
      <c r="E796" s="196"/>
      <c r="F796" s="196"/>
    </row>
    <row r="797" spans="5:6" s="19" customFormat="1" x14ac:dyDescent="0.25">
      <c r="E797" s="196"/>
      <c r="F797" s="196"/>
    </row>
    <row r="798" spans="5:6" s="19" customFormat="1" x14ac:dyDescent="0.25">
      <c r="E798" s="196"/>
      <c r="F798" s="196"/>
    </row>
    <row r="799" spans="5:6" s="19" customFormat="1" x14ac:dyDescent="0.25">
      <c r="E799" s="196"/>
      <c r="F799" s="196"/>
    </row>
    <row r="800" spans="5:6" s="19" customFormat="1" x14ac:dyDescent="0.25">
      <c r="E800" s="196"/>
      <c r="F800" s="196"/>
    </row>
    <row r="801" spans="5:6" s="19" customFormat="1" x14ac:dyDescent="0.25">
      <c r="E801" s="196"/>
      <c r="F801" s="196"/>
    </row>
    <row r="802" spans="5:6" s="19" customFormat="1" x14ac:dyDescent="0.25">
      <c r="E802" s="196"/>
      <c r="F802" s="196"/>
    </row>
    <row r="803" spans="5:6" s="19" customFormat="1" x14ac:dyDescent="0.25">
      <c r="E803" s="196"/>
      <c r="F803" s="196"/>
    </row>
    <row r="804" spans="5:6" s="19" customFormat="1" x14ac:dyDescent="0.25">
      <c r="E804" s="196"/>
      <c r="F804" s="196"/>
    </row>
    <row r="805" spans="5:6" s="19" customFormat="1" x14ac:dyDescent="0.25">
      <c r="E805" s="196"/>
      <c r="F805" s="196"/>
    </row>
    <row r="806" spans="5:6" s="19" customFormat="1" x14ac:dyDescent="0.25">
      <c r="E806" s="196"/>
      <c r="F806" s="196"/>
    </row>
    <row r="807" spans="5:6" s="19" customFormat="1" x14ac:dyDescent="0.25">
      <c r="E807" s="196"/>
      <c r="F807" s="196"/>
    </row>
    <row r="808" spans="5:6" s="19" customFormat="1" x14ac:dyDescent="0.25">
      <c r="E808" s="196"/>
      <c r="F808" s="196"/>
    </row>
    <row r="809" spans="5:6" s="19" customFormat="1" x14ac:dyDescent="0.25">
      <c r="E809" s="196"/>
      <c r="F809" s="196"/>
    </row>
    <row r="810" spans="5:6" s="19" customFormat="1" x14ac:dyDescent="0.25">
      <c r="E810" s="196"/>
      <c r="F810" s="196"/>
    </row>
    <row r="811" spans="5:6" s="19" customFormat="1" x14ac:dyDescent="0.25">
      <c r="E811" s="196"/>
      <c r="F811" s="196"/>
    </row>
    <row r="812" spans="5:6" s="19" customFormat="1" x14ac:dyDescent="0.25">
      <c r="E812" s="196"/>
      <c r="F812" s="196"/>
    </row>
    <row r="813" spans="5:6" s="19" customFormat="1" x14ac:dyDescent="0.25">
      <c r="E813" s="196"/>
      <c r="F813" s="196"/>
    </row>
    <row r="814" spans="5:6" s="19" customFormat="1" x14ac:dyDescent="0.25">
      <c r="E814" s="196"/>
      <c r="F814" s="196"/>
    </row>
    <row r="815" spans="5:6" s="19" customFormat="1" x14ac:dyDescent="0.25">
      <c r="E815" s="196"/>
      <c r="F815" s="196"/>
    </row>
    <row r="816" spans="5:6" s="19" customFormat="1" x14ac:dyDescent="0.25">
      <c r="E816" s="196"/>
      <c r="F816" s="196"/>
    </row>
    <row r="817" spans="5:6" s="19" customFormat="1" x14ac:dyDescent="0.25">
      <c r="E817" s="196"/>
      <c r="F817" s="196"/>
    </row>
    <row r="818" spans="5:6" s="19" customFormat="1" x14ac:dyDescent="0.25">
      <c r="E818" s="196"/>
      <c r="F818" s="196"/>
    </row>
    <row r="819" spans="5:6" s="19" customFormat="1" x14ac:dyDescent="0.25">
      <c r="E819" s="196"/>
      <c r="F819" s="196"/>
    </row>
    <row r="820" spans="5:6" s="19" customFormat="1" x14ac:dyDescent="0.25">
      <c r="E820" s="196"/>
      <c r="F820" s="196"/>
    </row>
    <row r="821" spans="5:6" s="19" customFormat="1" x14ac:dyDescent="0.25">
      <c r="E821" s="196"/>
      <c r="F821" s="196"/>
    </row>
    <row r="822" spans="5:6" s="19" customFormat="1" x14ac:dyDescent="0.25">
      <c r="E822" s="196"/>
      <c r="F822" s="196"/>
    </row>
    <row r="823" spans="5:6" s="19" customFormat="1" x14ac:dyDescent="0.25">
      <c r="E823" s="196"/>
      <c r="F823" s="196"/>
    </row>
    <row r="824" spans="5:6" s="19" customFormat="1" x14ac:dyDescent="0.25">
      <c r="E824" s="196"/>
      <c r="F824" s="196"/>
    </row>
    <row r="825" spans="5:6" s="19" customFormat="1" x14ac:dyDescent="0.25">
      <c r="E825" s="196"/>
      <c r="F825" s="196"/>
    </row>
    <row r="826" spans="5:6" s="19" customFormat="1" x14ac:dyDescent="0.25">
      <c r="E826" s="196"/>
      <c r="F826" s="196"/>
    </row>
    <row r="827" spans="5:6" s="19" customFormat="1" x14ac:dyDescent="0.25">
      <c r="E827" s="196"/>
      <c r="F827" s="196"/>
    </row>
    <row r="828" spans="5:6" s="19" customFormat="1" x14ac:dyDescent="0.25">
      <c r="E828" s="196"/>
      <c r="F828" s="196"/>
    </row>
    <row r="829" spans="5:6" s="19" customFormat="1" x14ac:dyDescent="0.25">
      <c r="E829" s="196"/>
      <c r="F829" s="196"/>
    </row>
    <row r="830" spans="5:6" s="19" customFormat="1" x14ac:dyDescent="0.25">
      <c r="E830" s="196"/>
      <c r="F830" s="196"/>
    </row>
    <row r="831" spans="5:6" s="19" customFormat="1" x14ac:dyDescent="0.25">
      <c r="E831" s="196"/>
      <c r="F831" s="196"/>
    </row>
    <row r="832" spans="5:6" s="19" customFormat="1" x14ac:dyDescent="0.25">
      <c r="E832" s="196"/>
      <c r="F832" s="196"/>
    </row>
    <row r="833" spans="5:6" s="19" customFormat="1" x14ac:dyDescent="0.25">
      <c r="E833" s="196"/>
      <c r="F833" s="196"/>
    </row>
    <row r="834" spans="5:6" s="19" customFormat="1" x14ac:dyDescent="0.25">
      <c r="E834" s="196"/>
      <c r="F834" s="196"/>
    </row>
    <row r="835" spans="5:6" s="19" customFormat="1" x14ac:dyDescent="0.25">
      <c r="E835" s="196"/>
      <c r="F835" s="196"/>
    </row>
    <row r="836" spans="5:6" s="19" customFormat="1" x14ac:dyDescent="0.25">
      <c r="E836" s="196"/>
      <c r="F836" s="196"/>
    </row>
    <row r="837" spans="5:6" s="19" customFormat="1" x14ac:dyDescent="0.25">
      <c r="E837" s="196"/>
      <c r="F837" s="196"/>
    </row>
    <row r="838" spans="5:6" s="19" customFormat="1" x14ac:dyDescent="0.25">
      <c r="E838" s="196"/>
      <c r="F838" s="196"/>
    </row>
    <row r="839" spans="5:6" s="19" customFormat="1" x14ac:dyDescent="0.25">
      <c r="E839" s="196"/>
      <c r="F839" s="196"/>
    </row>
    <row r="840" spans="5:6" s="19" customFormat="1" x14ac:dyDescent="0.25">
      <c r="E840" s="196"/>
      <c r="F840" s="196"/>
    </row>
    <row r="841" spans="5:6" s="19" customFormat="1" x14ac:dyDescent="0.25">
      <c r="E841" s="196"/>
      <c r="F841" s="196"/>
    </row>
    <row r="842" spans="5:6" s="19" customFormat="1" x14ac:dyDescent="0.25">
      <c r="E842" s="196"/>
      <c r="F842" s="196"/>
    </row>
    <row r="843" spans="5:6" s="19" customFormat="1" x14ac:dyDescent="0.25">
      <c r="E843" s="196"/>
      <c r="F843" s="196"/>
    </row>
    <row r="844" spans="5:6" s="19" customFormat="1" x14ac:dyDescent="0.25">
      <c r="E844" s="196"/>
      <c r="F844" s="196"/>
    </row>
    <row r="845" spans="5:6" s="19" customFormat="1" x14ac:dyDescent="0.25">
      <c r="E845" s="196"/>
      <c r="F845" s="196"/>
    </row>
    <row r="846" spans="5:6" s="19" customFormat="1" x14ac:dyDescent="0.25">
      <c r="E846" s="196"/>
      <c r="F846" s="196"/>
    </row>
    <row r="847" spans="5:6" s="19" customFormat="1" x14ac:dyDescent="0.25">
      <c r="E847" s="196"/>
      <c r="F847" s="196"/>
    </row>
    <row r="848" spans="5:6" s="19" customFormat="1" x14ac:dyDescent="0.25">
      <c r="E848" s="196"/>
      <c r="F848" s="196"/>
    </row>
    <row r="849" spans="5:6" s="19" customFormat="1" x14ac:dyDescent="0.25">
      <c r="E849" s="196"/>
      <c r="F849" s="196"/>
    </row>
    <row r="850" spans="5:6" s="19" customFormat="1" x14ac:dyDescent="0.25">
      <c r="E850" s="196"/>
      <c r="F850" s="196"/>
    </row>
    <row r="851" spans="5:6" s="19" customFormat="1" x14ac:dyDescent="0.25">
      <c r="E851" s="196"/>
      <c r="F851" s="196"/>
    </row>
    <row r="852" spans="5:6" s="19" customFormat="1" x14ac:dyDescent="0.25">
      <c r="E852" s="196"/>
      <c r="F852" s="196"/>
    </row>
    <row r="853" spans="5:6" s="19" customFormat="1" x14ac:dyDescent="0.25">
      <c r="E853" s="196"/>
      <c r="F853" s="196"/>
    </row>
    <row r="854" spans="5:6" s="19" customFormat="1" x14ac:dyDescent="0.25">
      <c r="E854" s="196"/>
      <c r="F854" s="196"/>
    </row>
    <row r="855" spans="5:6" s="19" customFormat="1" x14ac:dyDescent="0.25">
      <c r="E855" s="196"/>
      <c r="F855" s="196"/>
    </row>
    <row r="856" spans="5:6" s="19" customFormat="1" x14ac:dyDescent="0.25">
      <c r="E856" s="196"/>
      <c r="F856" s="196"/>
    </row>
    <row r="857" spans="5:6" s="19" customFormat="1" x14ac:dyDescent="0.25">
      <c r="E857" s="196"/>
      <c r="F857" s="196"/>
    </row>
    <row r="858" spans="5:6" s="19" customFormat="1" x14ac:dyDescent="0.25">
      <c r="E858" s="196"/>
      <c r="F858" s="196"/>
    </row>
    <row r="859" spans="5:6" s="19" customFormat="1" x14ac:dyDescent="0.25">
      <c r="E859" s="196"/>
      <c r="F859" s="196"/>
    </row>
    <row r="860" spans="5:6" s="19" customFormat="1" x14ac:dyDescent="0.25">
      <c r="E860" s="196"/>
      <c r="F860" s="196"/>
    </row>
    <row r="861" spans="5:6" s="19" customFormat="1" x14ac:dyDescent="0.25">
      <c r="E861" s="196"/>
      <c r="F861" s="196"/>
    </row>
    <row r="862" spans="5:6" s="19" customFormat="1" x14ac:dyDescent="0.25">
      <c r="E862" s="196"/>
      <c r="F862" s="196"/>
    </row>
    <row r="863" spans="5:6" s="19" customFormat="1" x14ac:dyDescent="0.25">
      <c r="E863" s="196"/>
      <c r="F863" s="196"/>
    </row>
    <row r="864" spans="5:6" s="19" customFormat="1" x14ac:dyDescent="0.25">
      <c r="E864" s="196"/>
      <c r="F864" s="196"/>
    </row>
    <row r="865" spans="5:6" s="19" customFormat="1" x14ac:dyDescent="0.25">
      <c r="E865" s="196"/>
      <c r="F865" s="196"/>
    </row>
    <row r="866" spans="5:6" s="19" customFormat="1" x14ac:dyDescent="0.25">
      <c r="E866" s="196"/>
      <c r="F866" s="196"/>
    </row>
    <row r="867" spans="5:6" s="19" customFormat="1" x14ac:dyDescent="0.25">
      <c r="E867" s="196"/>
      <c r="F867" s="196"/>
    </row>
    <row r="868" spans="5:6" s="19" customFormat="1" x14ac:dyDescent="0.25">
      <c r="E868" s="196"/>
      <c r="F868" s="196"/>
    </row>
    <row r="869" spans="5:6" s="19" customFormat="1" x14ac:dyDescent="0.25">
      <c r="E869" s="196"/>
      <c r="F869" s="196"/>
    </row>
    <row r="870" spans="5:6" s="19" customFormat="1" x14ac:dyDescent="0.25">
      <c r="E870" s="196"/>
      <c r="F870" s="196"/>
    </row>
    <row r="871" spans="5:6" s="19" customFormat="1" x14ac:dyDescent="0.25">
      <c r="E871" s="196"/>
      <c r="F871" s="196"/>
    </row>
    <row r="872" spans="5:6" s="19" customFormat="1" x14ac:dyDescent="0.25">
      <c r="E872" s="196"/>
      <c r="F872" s="196"/>
    </row>
    <row r="873" spans="5:6" s="19" customFormat="1" x14ac:dyDescent="0.25">
      <c r="E873" s="196"/>
      <c r="F873" s="196"/>
    </row>
    <row r="874" spans="5:6" s="19" customFormat="1" x14ac:dyDescent="0.25">
      <c r="E874" s="196"/>
      <c r="F874" s="196"/>
    </row>
    <row r="875" spans="5:6" s="19" customFormat="1" x14ac:dyDescent="0.25">
      <c r="E875" s="196"/>
      <c r="F875" s="196"/>
    </row>
    <row r="876" spans="5:6" s="19" customFormat="1" x14ac:dyDescent="0.25">
      <c r="E876" s="196"/>
      <c r="F876" s="196"/>
    </row>
    <row r="877" spans="5:6" s="19" customFormat="1" x14ac:dyDescent="0.25">
      <c r="E877" s="196"/>
      <c r="F877" s="196"/>
    </row>
    <row r="878" spans="5:6" s="19" customFormat="1" x14ac:dyDescent="0.25">
      <c r="E878" s="196"/>
      <c r="F878" s="196"/>
    </row>
    <row r="879" spans="5:6" s="19" customFormat="1" x14ac:dyDescent="0.25">
      <c r="E879" s="196"/>
      <c r="F879" s="196"/>
    </row>
    <row r="880" spans="5:6" s="19" customFormat="1" x14ac:dyDescent="0.25">
      <c r="E880" s="196"/>
      <c r="F880" s="196"/>
    </row>
    <row r="881" spans="5:6" s="19" customFormat="1" x14ac:dyDescent="0.25">
      <c r="E881" s="196"/>
      <c r="F881" s="196"/>
    </row>
    <row r="882" spans="5:6" s="19" customFormat="1" x14ac:dyDescent="0.25">
      <c r="E882" s="196"/>
      <c r="F882" s="196"/>
    </row>
    <row r="883" spans="5:6" s="19" customFormat="1" x14ac:dyDescent="0.25">
      <c r="E883" s="196"/>
      <c r="F883" s="196"/>
    </row>
    <row r="884" spans="5:6" s="19" customFormat="1" x14ac:dyDescent="0.25">
      <c r="E884" s="196"/>
      <c r="F884" s="196"/>
    </row>
    <row r="885" spans="5:6" s="19" customFormat="1" x14ac:dyDescent="0.25">
      <c r="E885" s="196"/>
      <c r="F885" s="196"/>
    </row>
    <row r="886" spans="5:6" s="19" customFormat="1" x14ac:dyDescent="0.25">
      <c r="E886" s="196"/>
      <c r="F886" s="196"/>
    </row>
    <row r="887" spans="5:6" s="19" customFormat="1" x14ac:dyDescent="0.25">
      <c r="E887" s="196"/>
      <c r="F887" s="196"/>
    </row>
    <row r="888" spans="5:6" s="19" customFormat="1" x14ac:dyDescent="0.25">
      <c r="E888" s="196"/>
      <c r="F888" s="196"/>
    </row>
    <row r="889" spans="5:6" s="19" customFormat="1" x14ac:dyDescent="0.25">
      <c r="E889" s="196"/>
      <c r="F889" s="196"/>
    </row>
    <row r="890" spans="5:6" s="19" customFormat="1" x14ac:dyDescent="0.25">
      <c r="E890" s="196"/>
      <c r="F890" s="196"/>
    </row>
    <row r="891" spans="5:6" s="19" customFormat="1" x14ac:dyDescent="0.25">
      <c r="E891" s="196"/>
      <c r="F891" s="196"/>
    </row>
    <row r="892" spans="5:6" s="19" customFormat="1" x14ac:dyDescent="0.25">
      <c r="E892" s="196"/>
      <c r="F892" s="196"/>
    </row>
    <row r="893" spans="5:6" s="19" customFormat="1" x14ac:dyDescent="0.25">
      <c r="E893" s="196"/>
      <c r="F893" s="196"/>
    </row>
    <row r="894" spans="5:6" s="19" customFormat="1" x14ac:dyDescent="0.25">
      <c r="E894" s="196"/>
      <c r="F894" s="196"/>
    </row>
    <row r="895" spans="5:6" s="19" customFormat="1" x14ac:dyDescent="0.25">
      <c r="E895" s="196"/>
      <c r="F895" s="196"/>
    </row>
    <row r="896" spans="5:6" s="19" customFormat="1" x14ac:dyDescent="0.25">
      <c r="E896" s="196"/>
      <c r="F896" s="196"/>
    </row>
    <row r="897" spans="5:6" s="19" customFormat="1" x14ac:dyDescent="0.25">
      <c r="E897" s="196"/>
      <c r="F897" s="196"/>
    </row>
    <row r="898" spans="5:6" s="19" customFormat="1" x14ac:dyDescent="0.25">
      <c r="E898" s="196"/>
      <c r="F898" s="196"/>
    </row>
    <row r="899" spans="5:6" s="19" customFormat="1" x14ac:dyDescent="0.25">
      <c r="E899" s="196"/>
      <c r="F899" s="196"/>
    </row>
    <row r="900" spans="5:6" s="19" customFormat="1" x14ac:dyDescent="0.25">
      <c r="E900" s="196"/>
      <c r="F900" s="196"/>
    </row>
    <row r="901" spans="5:6" s="19" customFormat="1" x14ac:dyDescent="0.25">
      <c r="E901" s="196"/>
      <c r="F901" s="196"/>
    </row>
    <row r="902" spans="5:6" s="19" customFormat="1" x14ac:dyDescent="0.25">
      <c r="E902" s="196"/>
      <c r="F902" s="196"/>
    </row>
    <row r="903" spans="5:6" s="19" customFormat="1" x14ac:dyDescent="0.25">
      <c r="E903" s="196"/>
      <c r="F903" s="196"/>
    </row>
    <row r="904" spans="5:6" s="19" customFormat="1" x14ac:dyDescent="0.25">
      <c r="E904" s="196"/>
      <c r="F904" s="196"/>
    </row>
    <row r="905" spans="5:6" s="19" customFormat="1" x14ac:dyDescent="0.25">
      <c r="E905" s="196"/>
      <c r="F905" s="196"/>
    </row>
    <row r="906" spans="5:6" s="19" customFormat="1" x14ac:dyDescent="0.25">
      <c r="E906" s="196"/>
      <c r="F906" s="196"/>
    </row>
    <row r="907" spans="5:6" s="19" customFormat="1" x14ac:dyDescent="0.25">
      <c r="E907" s="196"/>
      <c r="F907" s="196"/>
    </row>
    <row r="908" spans="5:6" s="19" customFormat="1" x14ac:dyDescent="0.25">
      <c r="E908" s="196"/>
      <c r="F908" s="196"/>
    </row>
    <row r="909" spans="5:6" s="19" customFormat="1" x14ac:dyDescent="0.25">
      <c r="E909" s="196"/>
      <c r="F909" s="196"/>
    </row>
    <row r="910" spans="5:6" s="19" customFormat="1" x14ac:dyDescent="0.25">
      <c r="E910" s="196"/>
      <c r="F910" s="196"/>
    </row>
    <row r="911" spans="5:6" s="19" customFormat="1" x14ac:dyDescent="0.25">
      <c r="E911" s="196"/>
      <c r="F911" s="196"/>
    </row>
    <row r="912" spans="5:6" s="19" customFormat="1" x14ac:dyDescent="0.25">
      <c r="E912" s="196"/>
      <c r="F912" s="196"/>
    </row>
    <row r="913" spans="5:6" s="19" customFormat="1" x14ac:dyDescent="0.25">
      <c r="E913" s="196"/>
      <c r="F913" s="196"/>
    </row>
    <row r="914" spans="5:6" s="19" customFormat="1" x14ac:dyDescent="0.25">
      <c r="E914" s="196"/>
      <c r="F914" s="196"/>
    </row>
    <row r="915" spans="5:6" s="19" customFormat="1" x14ac:dyDescent="0.25">
      <c r="E915" s="196"/>
      <c r="F915" s="196"/>
    </row>
    <row r="916" spans="5:6" s="19" customFormat="1" x14ac:dyDescent="0.25">
      <c r="E916" s="196"/>
      <c r="F916" s="196"/>
    </row>
    <row r="917" spans="5:6" s="19" customFormat="1" x14ac:dyDescent="0.25">
      <c r="E917" s="196"/>
      <c r="F917" s="196"/>
    </row>
    <row r="918" spans="5:6" s="19" customFormat="1" x14ac:dyDescent="0.25">
      <c r="E918" s="196"/>
      <c r="F918" s="196"/>
    </row>
    <row r="919" spans="5:6" s="19" customFormat="1" x14ac:dyDescent="0.25">
      <c r="E919" s="196"/>
      <c r="F919" s="196"/>
    </row>
    <row r="920" spans="5:6" s="19" customFormat="1" x14ac:dyDescent="0.25">
      <c r="E920" s="196"/>
      <c r="F920" s="196"/>
    </row>
    <row r="921" spans="5:6" s="19" customFormat="1" x14ac:dyDescent="0.25">
      <c r="E921" s="196"/>
      <c r="F921" s="196"/>
    </row>
    <row r="922" spans="5:6" s="19" customFormat="1" x14ac:dyDescent="0.25">
      <c r="E922" s="196"/>
      <c r="F922" s="196"/>
    </row>
    <row r="923" spans="5:6" s="19" customFormat="1" x14ac:dyDescent="0.25">
      <c r="E923" s="196"/>
      <c r="F923" s="196"/>
    </row>
    <row r="924" spans="5:6" s="19" customFormat="1" x14ac:dyDescent="0.25">
      <c r="E924" s="196"/>
      <c r="F924" s="196"/>
    </row>
    <row r="925" spans="5:6" s="19" customFormat="1" x14ac:dyDescent="0.25">
      <c r="E925" s="196"/>
      <c r="F925" s="196"/>
    </row>
    <row r="926" spans="5:6" s="19" customFormat="1" x14ac:dyDescent="0.25">
      <c r="E926" s="196"/>
      <c r="F926" s="196"/>
    </row>
    <row r="927" spans="5:6" s="19" customFormat="1" x14ac:dyDescent="0.25">
      <c r="E927" s="196"/>
      <c r="F927" s="196"/>
    </row>
    <row r="928" spans="5:6" s="19" customFormat="1" x14ac:dyDescent="0.25">
      <c r="E928" s="196"/>
      <c r="F928" s="196"/>
    </row>
    <row r="929" spans="5:6" s="19" customFormat="1" x14ac:dyDescent="0.25">
      <c r="E929" s="196"/>
      <c r="F929" s="196"/>
    </row>
    <row r="930" spans="5:6" s="19" customFormat="1" x14ac:dyDescent="0.25">
      <c r="E930" s="196"/>
      <c r="F930" s="196"/>
    </row>
    <row r="931" spans="5:6" s="19" customFormat="1" x14ac:dyDescent="0.25">
      <c r="E931" s="196"/>
      <c r="F931" s="196"/>
    </row>
    <row r="932" spans="5:6" s="19" customFormat="1" x14ac:dyDescent="0.25">
      <c r="E932" s="196"/>
      <c r="F932" s="196"/>
    </row>
    <row r="933" spans="5:6" s="19" customFormat="1" x14ac:dyDescent="0.25">
      <c r="E933" s="196"/>
      <c r="F933" s="196"/>
    </row>
    <row r="934" spans="5:6" s="19" customFormat="1" x14ac:dyDescent="0.25">
      <c r="E934" s="196"/>
      <c r="F934" s="196"/>
    </row>
    <row r="935" spans="5:6" s="19" customFormat="1" x14ac:dyDescent="0.25">
      <c r="E935" s="196"/>
      <c r="F935" s="196"/>
    </row>
    <row r="936" spans="5:6" s="19" customFormat="1" x14ac:dyDescent="0.25">
      <c r="E936" s="196"/>
      <c r="F936" s="196"/>
    </row>
    <row r="937" spans="5:6" s="19" customFormat="1" x14ac:dyDescent="0.25">
      <c r="E937" s="196"/>
      <c r="F937" s="196"/>
    </row>
    <row r="938" spans="5:6" s="19" customFormat="1" x14ac:dyDescent="0.25">
      <c r="E938" s="196"/>
      <c r="F938" s="196"/>
    </row>
    <row r="939" spans="5:6" s="19" customFormat="1" x14ac:dyDescent="0.25">
      <c r="E939" s="196"/>
      <c r="F939" s="196"/>
    </row>
    <row r="940" spans="5:6" s="19" customFormat="1" x14ac:dyDescent="0.25">
      <c r="E940" s="196"/>
      <c r="F940" s="196"/>
    </row>
    <row r="941" spans="5:6" s="19" customFormat="1" x14ac:dyDescent="0.25">
      <c r="E941" s="196"/>
      <c r="F941" s="196"/>
    </row>
    <row r="942" spans="5:6" s="19" customFormat="1" x14ac:dyDescent="0.25">
      <c r="E942" s="196"/>
      <c r="F942" s="196"/>
    </row>
    <row r="943" spans="5:6" s="19" customFormat="1" x14ac:dyDescent="0.25">
      <c r="E943" s="196"/>
      <c r="F943" s="196"/>
    </row>
    <row r="944" spans="5:6" s="19" customFormat="1" x14ac:dyDescent="0.25">
      <c r="E944" s="196"/>
      <c r="F944" s="196"/>
    </row>
    <row r="945" spans="5:6" s="19" customFormat="1" x14ac:dyDescent="0.25">
      <c r="E945" s="196"/>
      <c r="F945" s="196"/>
    </row>
    <row r="946" spans="5:6" s="19" customFormat="1" x14ac:dyDescent="0.25">
      <c r="E946" s="196"/>
      <c r="F946" s="196"/>
    </row>
    <row r="947" spans="5:6" s="19" customFormat="1" x14ac:dyDescent="0.25">
      <c r="E947" s="196"/>
      <c r="F947" s="196"/>
    </row>
    <row r="948" spans="5:6" s="19" customFormat="1" x14ac:dyDescent="0.25">
      <c r="E948" s="196"/>
      <c r="F948" s="196"/>
    </row>
    <row r="949" spans="5:6" s="19" customFormat="1" x14ac:dyDescent="0.25">
      <c r="E949" s="196"/>
      <c r="F949" s="196"/>
    </row>
    <row r="950" spans="5:6" s="19" customFormat="1" x14ac:dyDescent="0.25">
      <c r="E950" s="196"/>
      <c r="F950" s="196"/>
    </row>
    <row r="951" spans="5:6" s="19" customFormat="1" x14ac:dyDescent="0.25">
      <c r="E951" s="196"/>
      <c r="F951" s="196"/>
    </row>
    <row r="952" spans="5:6" s="19" customFormat="1" x14ac:dyDescent="0.25">
      <c r="E952" s="196"/>
      <c r="F952" s="196"/>
    </row>
    <row r="953" spans="5:6" s="19" customFormat="1" x14ac:dyDescent="0.25">
      <c r="E953" s="196"/>
      <c r="F953" s="196"/>
    </row>
    <row r="954" spans="5:6" s="19" customFormat="1" x14ac:dyDescent="0.25">
      <c r="E954" s="196"/>
      <c r="F954" s="196"/>
    </row>
    <row r="955" spans="5:6" s="19" customFormat="1" x14ac:dyDescent="0.25">
      <c r="E955" s="196"/>
      <c r="F955" s="196"/>
    </row>
    <row r="956" spans="5:6" s="19" customFormat="1" x14ac:dyDescent="0.25">
      <c r="E956" s="196"/>
      <c r="F956" s="196"/>
    </row>
    <row r="957" spans="5:6" s="19" customFormat="1" x14ac:dyDescent="0.25">
      <c r="E957" s="196"/>
      <c r="F957" s="196"/>
    </row>
    <row r="958" spans="5:6" s="19" customFormat="1" x14ac:dyDescent="0.25">
      <c r="E958" s="196"/>
      <c r="F958" s="196"/>
    </row>
    <row r="959" spans="5:6" s="19" customFormat="1" x14ac:dyDescent="0.25">
      <c r="E959" s="196"/>
      <c r="F959" s="196"/>
    </row>
    <row r="960" spans="5:6" s="19" customFormat="1" x14ac:dyDescent="0.25">
      <c r="E960" s="196"/>
      <c r="F960" s="196"/>
    </row>
    <row r="961" spans="5:6" s="19" customFormat="1" x14ac:dyDescent="0.25">
      <c r="E961" s="196"/>
      <c r="F961" s="196"/>
    </row>
    <row r="962" spans="5:6" s="19" customFormat="1" x14ac:dyDescent="0.25">
      <c r="E962" s="196"/>
      <c r="F962" s="196"/>
    </row>
    <row r="963" spans="5:6" s="19" customFormat="1" x14ac:dyDescent="0.25">
      <c r="E963" s="196"/>
      <c r="F963" s="196"/>
    </row>
    <row r="964" spans="5:6" s="19" customFormat="1" x14ac:dyDescent="0.25">
      <c r="E964" s="196"/>
      <c r="F964" s="196"/>
    </row>
    <row r="965" spans="5:6" s="19" customFormat="1" x14ac:dyDescent="0.25">
      <c r="E965" s="196"/>
      <c r="F965" s="196"/>
    </row>
    <row r="966" spans="5:6" s="19" customFormat="1" x14ac:dyDescent="0.25">
      <c r="E966" s="196"/>
      <c r="F966" s="196"/>
    </row>
    <row r="967" spans="5:6" s="19" customFormat="1" x14ac:dyDescent="0.25">
      <c r="E967" s="196"/>
      <c r="F967" s="196"/>
    </row>
    <row r="968" spans="5:6" s="19" customFormat="1" x14ac:dyDescent="0.25">
      <c r="E968" s="196"/>
      <c r="F968" s="196"/>
    </row>
    <row r="969" spans="5:6" s="19" customFormat="1" x14ac:dyDescent="0.25">
      <c r="E969" s="196"/>
      <c r="F969" s="196"/>
    </row>
    <row r="970" spans="5:6" s="19" customFormat="1" x14ac:dyDescent="0.25">
      <c r="E970" s="196"/>
      <c r="F970" s="196"/>
    </row>
    <row r="971" spans="5:6" s="19" customFormat="1" x14ac:dyDescent="0.25">
      <c r="E971" s="196"/>
      <c r="F971" s="196"/>
    </row>
    <row r="972" spans="5:6" s="19" customFormat="1" x14ac:dyDescent="0.25">
      <c r="E972" s="196"/>
      <c r="F972" s="196"/>
    </row>
    <row r="973" spans="5:6" s="19" customFormat="1" x14ac:dyDescent="0.25">
      <c r="E973" s="196"/>
      <c r="F973" s="196"/>
    </row>
    <row r="974" spans="5:6" s="19" customFormat="1" x14ac:dyDescent="0.25">
      <c r="E974" s="196"/>
      <c r="F974" s="196"/>
    </row>
    <row r="975" spans="5:6" s="19" customFormat="1" x14ac:dyDescent="0.25">
      <c r="E975" s="196"/>
      <c r="F975" s="196"/>
    </row>
    <row r="976" spans="5:6" s="19" customFormat="1" x14ac:dyDescent="0.25">
      <c r="E976" s="196"/>
      <c r="F976" s="196"/>
    </row>
    <row r="977" spans="5:6" s="19" customFormat="1" x14ac:dyDescent="0.25">
      <c r="E977" s="196"/>
      <c r="F977" s="196"/>
    </row>
    <row r="978" spans="5:6" s="19" customFormat="1" x14ac:dyDescent="0.25">
      <c r="E978" s="196"/>
      <c r="F978" s="196"/>
    </row>
    <row r="979" spans="5:6" s="19" customFormat="1" x14ac:dyDescent="0.25">
      <c r="E979" s="196"/>
      <c r="F979" s="196"/>
    </row>
    <row r="980" spans="5:6" s="19" customFormat="1" x14ac:dyDescent="0.25">
      <c r="E980" s="196"/>
      <c r="F980" s="196"/>
    </row>
    <row r="981" spans="5:6" s="19" customFormat="1" x14ac:dyDescent="0.25">
      <c r="E981" s="196"/>
      <c r="F981" s="196"/>
    </row>
    <row r="982" spans="5:6" s="19" customFormat="1" x14ac:dyDescent="0.25">
      <c r="E982" s="196"/>
      <c r="F982" s="196"/>
    </row>
    <row r="983" spans="5:6" s="19" customFormat="1" x14ac:dyDescent="0.25">
      <c r="E983" s="196"/>
      <c r="F983" s="196"/>
    </row>
    <row r="984" spans="5:6" s="19" customFormat="1" x14ac:dyDescent="0.25">
      <c r="E984" s="196"/>
      <c r="F984" s="196"/>
    </row>
    <row r="985" spans="5:6" s="19" customFormat="1" x14ac:dyDescent="0.25">
      <c r="E985" s="196"/>
      <c r="F985" s="196"/>
    </row>
    <row r="986" spans="5:6" s="19" customFormat="1" x14ac:dyDescent="0.25">
      <c r="E986" s="196"/>
      <c r="F986" s="196"/>
    </row>
    <row r="987" spans="5:6" s="19" customFormat="1" x14ac:dyDescent="0.25">
      <c r="E987" s="196"/>
      <c r="F987" s="196"/>
    </row>
    <row r="988" spans="5:6" s="19" customFormat="1" x14ac:dyDescent="0.25">
      <c r="E988" s="196"/>
      <c r="F988" s="196"/>
    </row>
    <row r="989" spans="5:6" s="19" customFormat="1" x14ac:dyDescent="0.25">
      <c r="E989" s="196"/>
      <c r="F989" s="196"/>
    </row>
    <row r="990" spans="5:6" s="19" customFormat="1" x14ac:dyDescent="0.25">
      <c r="E990" s="196"/>
      <c r="F990" s="196"/>
    </row>
    <row r="991" spans="5:6" s="19" customFormat="1" x14ac:dyDescent="0.25">
      <c r="E991" s="196"/>
      <c r="F991" s="196"/>
    </row>
    <row r="992" spans="5:6" s="19" customFormat="1" x14ac:dyDescent="0.25">
      <c r="E992" s="196"/>
      <c r="F992" s="196"/>
    </row>
    <row r="993" spans="5:6" s="19" customFormat="1" x14ac:dyDescent="0.25">
      <c r="E993" s="196"/>
      <c r="F993" s="196"/>
    </row>
    <row r="994" spans="5:6" s="19" customFormat="1" x14ac:dyDescent="0.25">
      <c r="E994" s="196"/>
      <c r="F994" s="196"/>
    </row>
    <row r="995" spans="5:6" s="19" customFormat="1" x14ac:dyDescent="0.25">
      <c r="E995" s="196"/>
      <c r="F995" s="196"/>
    </row>
    <row r="996" spans="5:6" s="19" customFormat="1" x14ac:dyDescent="0.25">
      <c r="E996" s="196"/>
      <c r="F996" s="196"/>
    </row>
    <row r="997" spans="5:6" s="19" customFormat="1" x14ac:dyDescent="0.25">
      <c r="E997" s="196"/>
      <c r="F997" s="196"/>
    </row>
    <row r="998" spans="5:6" s="19" customFormat="1" x14ac:dyDescent="0.25">
      <c r="E998" s="196"/>
      <c r="F998" s="196"/>
    </row>
    <row r="999" spans="5:6" s="19" customFormat="1" x14ac:dyDescent="0.25">
      <c r="E999" s="196"/>
      <c r="F999" s="196"/>
    </row>
    <row r="1000" spans="5:6" s="19" customFormat="1" x14ac:dyDescent="0.25">
      <c r="E1000" s="196"/>
      <c r="F1000" s="196"/>
    </row>
    <row r="1001" spans="5:6" s="19" customFormat="1" x14ac:dyDescent="0.25">
      <c r="E1001" s="196"/>
      <c r="F1001" s="196"/>
    </row>
    <row r="1002" spans="5:6" s="19" customFormat="1" x14ac:dyDescent="0.25">
      <c r="E1002" s="196"/>
      <c r="F1002" s="196"/>
    </row>
    <row r="1003" spans="5:6" s="19" customFormat="1" x14ac:dyDescent="0.25">
      <c r="E1003" s="196"/>
      <c r="F1003" s="196"/>
    </row>
    <row r="1004" spans="5:6" s="19" customFormat="1" x14ac:dyDescent="0.25">
      <c r="E1004" s="196"/>
      <c r="F1004" s="196"/>
    </row>
    <row r="1005" spans="5:6" s="19" customFormat="1" x14ac:dyDescent="0.25">
      <c r="E1005" s="196"/>
      <c r="F1005" s="196"/>
    </row>
    <row r="1006" spans="5:6" s="19" customFormat="1" x14ac:dyDescent="0.25">
      <c r="E1006" s="196"/>
      <c r="F1006" s="196"/>
    </row>
    <row r="1007" spans="5:6" s="19" customFormat="1" x14ac:dyDescent="0.25">
      <c r="E1007" s="196"/>
      <c r="F1007" s="196"/>
    </row>
    <row r="1008" spans="5:6" s="19" customFormat="1" x14ac:dyDescent="0.25">
      <c r="E1008" s="196"/>
      <c r="F1008" s="196"/>
    </row>
    <row r="1009" spans="5:6" s="19" customFormat="1" x14ac:dyDescent="0.25">
      <c r="E1009" s="196"/>
      <c r="F1009" s="196"/>
    </row>
    <row r="1010" spans="5:6" s="19" customFormat="1" x14ac:dyDescent="0.25">
      <c r="E1010" s="196"/>
      <c r="F1010" s="196"/>
    </row>
    <row r="1011" spans="5:6" s="19" customFormat="1" x14ac:dyDescent="0.25">
      <c r="E1011" s="196"/>
      <c r="F1011" s="196"/>
    </row>
    <row r="1012" spans="5:6" s="19" customFormat="1" x14ac:dyDescent="0.25">
      <c r="E1012" s="196"/>
      <c r="F1012" s="196"/>
    </row>
    <row r="1013" spans="5:6" s="19" customFormat="1" x14ac:dyDescent="0.25">
      <c r="E1013" s="196"/>
      <c r="F1013" s="196"/>
    </row>
    <row r="1014" spans="5:6" s="19" customFormat="1" x14ac:dyDescent="0.25">
      <c r="E1014" s="196"/>
      <c r="F1014" s="196"/>
    </row>
    <row r="1015" spans="5:6" s="19" customFormat="1" x14ac:dyDescent="0.25">
      <c r="E1015" s="196"/>
      <c r="F1015" s="196"/>
    </row>
    <row r="1016" spans="5:6" s="19" customFormat="1" x14ac:dyDescent="0.25">
      <c r="E1016" s="196"/>
      <c r="F1016" s="196"/>
    </row>
    <row r="1017" spans="5:6" s="19" customFormat="1" x14ac:dyDescent="0.25">
      <c r="E1017" s="196"/>
      <c r="F1017" s="196"/>
    </row>
    <row r="1018" spans="5:6" s="19" customFormat="1" x14ac:dyDescent="0.25">
      <c r="E1018" s="196"/>
      <c r="F1018" s="196"/>
    </row>
    <row r="1019" spans="5:6" s="19" customFormat="1" x14ac:dyDescent="0.25">
      <c r="E1019" s="196"/>
      <c r="F1019" s="196"/>
    </row>
    <row r="1020" spans="5:6" s="19" customFormat="1" x14ac:dyDescent="0.25">
      <c r="E1020" s="196"/>
      <c r="F1020" s="196"/>
    </row>
    <row r="1021" spans="5:6" s="19" customFormat="1" x14ac:dyDescent="0.25">
      <c r="E1021" s="196"/>
      <c r="F1021" s="196"/>
    </row>
    <row r="1022" spans="5:6" s="19" customFormat="1" x14ac:dyDescent="0.25">
      <c r="E1022" s="196"/>
      <c r="F1022" s="196"/>
    </row>
    <row r="1023" spans="5:6" s="19" customFormat="1" x14ac:dyDescent="0.25">
      <c r="E1023" s="196"/>
      <c r="F1023" s="196"/>
    </row>
    <row r="1024" spans="5:6" s="19" customFormat="1" x14ac:dyDescent="0.25">
      <c r="E1024" s="196"/>
      <c r="F1024" s="196"/>
    </row>
    <row r="1025" spans="5:6" s="19" customFormat="1" x14ac:dyDescent="0.25">
      <c r="E1025" s="196"/>
      <c r="F1025" s="196"/>
    </row>
    <row r="1026" spans="5:6" s="19" customFormat="1" x14ac:dyDescent="0.25">
      <c r="E1026" s="196"/>
      <c r="F1026" s="196"/>
    </row>
    <row r="1027" spans="5:6" s="19" customFormat="1" x14ac:dyDescent="0.25">
      <c r="E1027" s="196"/>
      <c r="F1027" s="196"/>
    </row>
    <row r="1028" spans="5:6" s="19" customFormat="1" x14ac:dyDescent="0.25">
      <c r="E1028" s="196"/>
      <c r="F1028" s="196"/>
    </row>
    <row r="1029" spans="5:6" s="19" customFormat="1" x14ac:dyDescent="0.25">
      <c r="E1029" s="196"/>
      <c r="F1029" s="196"/>
    </row>
    <row r="1030" spans="5:6" s="19" customFormat="1" x14ac:dyDescent="0.25">
      <c r="E1030" s="196"/>
      <c r="F1030" s="196"/>
    </row>
    <row r="1031" spans="5:6" s="19" customFormat="1" x14ac:dyDescent="0.25">
      <c r="E1031" s="196"/>
      <c r="F1031" s="196"/>
    </row>
    <row r="1032" spans="5:6" s="19" customFormat="1" x14ac:dyDescent="0.25">
      <c r="E1032" s="196"/>
      <c r="F1032" s="196"/>
    </row>
    <row r="1033" spans="5:6" s="19" customFormat="1" x14ac:dyDescent="0.25">
      <c r="E1033" s="196"/>
      <c r="F1033" s="196"/>
    </row>
    <row r="1034" spans="5:6" s="19" customFormat="1" x14ac:dyDescent="0.25">
      <c r="E1034" s="196"/>
      <c r="F1034" s="196"/>
    </row>
    <row r="1035" spans="5:6" s="19" customFormat="1" x14ac:dyDescent="0.25">
      <c r="E1035" s="196"/>
      <c r="F1035" s="196"/>
    </row>
    <row r="1036" spans="5:6" s="19" customFormat="1" x14ac:dyDescent="0.25">
      <c r="E1036" s="196"/>
      <c r="F1036" s="196"/>
    </row>
    <row r="1037" spans="5:6" s="19" customFormat="1" x14ac:dyDescent="0.25">
      <c r="E1037" s="196"/>
      <c r="F1037" s="196"/>
    </row>
    <row r="1038" spans="5:6" s="19" customFormat="1" x14ac:dyDescent="0.25">
      <c r="E1038" s="196"/>
      <c r="F1038" s="196"/>
    </row>
    <row r="1039" spans="5:6" s="19" customFormat="1" x14ac:dyDescent="0.25">
      <c r="E1039" s="196"/>
      <c r="F1039" s="196"/>
    </row>
    <row r="1040" spans="5:6" s="19" customFormat="1" x14ac:dyDescent="0.25">
      <c r="E1040" s="196"/>
      <c r="F1040" s="196"/>
    </row>
    <row r="1041" spans="5:6" s="19" customFormat="1" x14ac:dyDescent="0.25">
      <c r="E1041" s="196"/>
      <c r="F1041" s="196"/>
    </row>
    <row r="1042" spans="5:6" s="19" customFormat="1" x14ac:dyDescent="0.25">
      <c r="E1042" s="196"/>
      <c r="F1042" s="196"/>
    </row>
    <row r="1043" spans="5:6" s="19" customFormat="1" x14ac:dyDescent="0.25">
      <c r="E1043" s="196"/>
      <c r="F1043" s="196"/>
    </row>
    <row r="1044" spans="5:6" s="19" customFormat="1" x14ac:dyDescent="0.25">
      <c r="E1044" s="196"/>
      <c r="F1044" s="196"/>
    </row>
    <row r="1045" spans="5:6" s="19" customFormat="1" x14ac:dyDescent="0.25">
      <c r="E1045" s="196"/>
      <c r="F1045" s="196"/>
    </row>
    <row r="1046" spans="5:6" s="19" customFormat="1" x14ac:dyDescent="0.25">
      <c r="E1046" s="196"/>
      <c r="F1046" s="196"/>
    </row>
    <row r="1047" spans="5:6" s="19" customFormat="1" x14ac:dyDescent="0.25">
      <c r="E1047" s="196"/>
      <c r="F1047" s="196"/>
    </row>
    <row r="1048" spans="5:6" s="19" customFormat="1" x14ac:dyDescent="0.25">
      <c r="E1048" s="196"/>
      <c r="F1048" s="196"/>
    </row>
    <row r="1049" spans="5:6" s="19" customFormat="1" x14ac:dyDescent="0.25">
      <c r="E1049" s="196"/>
      <c r="F1049" s="196"/>
    </row>
    <row r="1050" spans="5:6" s="19" customFormat="1" x14ac:dyDescent="0.25">
      <c r="E1050" s="196"/>
      <c r="F1050" s="196"/>
    </row>
    <row r="1051" spans="5:6" s="19" customFormat="1" x14ac:dyDescent="0.25">
      <c r="E1051" s="196"/>
      <c r="F1051" s="196"/>
    </row>
    <row r="1052" spans="5:6" s="19" customFormat="1" x14ac:dyDescent="0.25">
      <c r="E1052" s="196"/>
      <c r="F1052" s="196"/>
    </row>
    <row r="1053" spans="5:6" s="19" customFormat="1" x14ac:dyDescent="0.25">
      <c r="E1053" s="196"/>
      <c r="F1053" s="196"/>
    </row>
    <row r="1054" spans="5:6" s="19" customFormat="1" x14ac:dyDescent="0.25">
      <c r="E1054" s="196"/>
      <c r="F1054" s="196"/>
    </row>
    <row r="1055" spans="5:6" s="19" customFormat="1" x14ac:dyDescent="0.25">
      <c r="E1055" s="196"/>
      <c r="F1055" s="196"/>
    </row>
    <row r="1056" spans="5:6" s="19" customFormat="1" x14ac:dyDescent="0.25">
      <c r="E1056" s="196"/>
      <c r="F1056" s="196"/>
    </row>
    <row r="1057" spans="5:6" s="19" customFormat="1" x14ac:dyDescent="0.25">
      <c r="E1057" s="196"/>
      <c r="F1057" s="196"/>
    </row>
    <row r="1058" spans="5:6" s="19" customFormat="1" x14ac:dyDescent="0.25">
      <c r="E1058" s="196"/>
      <c r="F1058" s="196"/>
    </row>
    <row r="1059" spans="5:6" s="19" customFormat="1" x14ac:dyDescent="0.25">
      <c r="E1059" s="196"/>
      <c r="F1059" s="196"/>
    </row>
    <row r="1060" spans="5:6" s="19" customFormat="1" x14ac:dyDescent="0.25">
      <c r="E1060" s="196"/>
      <c r="F1060" s="196"/>
    </row>
    <row r="1061" spans="5:6" s="19" customFormat="1" x14ac:dyDescent="0.25">
      <c r="E1061" s="196"/>
      <c r="F1061" s="196"/>
    </row>
    <row r="1062" spans="5:6" s="19" customFormat="1" x14ac:dyDescent="0.25">
      <c r="E1062" s="196"/>
      <c r="F1062" s="196"/>
    </row>
    <row r="1063" spans="5:6" s="19" customFormat="1" x14ac:dyDescent="0.25">
      <c r="E1063" s="196"/>
      <c r="F1063" s="196"/>
    </row>
    <row r="1064" spans="5:6" s="19" customFormat="1" x14ac:dyDescent="0.25">
      <c r="E1064" s="196"/>
      <c r="F1064" s="196"/>
    </row>
    <row r="1065" spans="5:6" s="19" customFormat="1" x14ac:dyDescent="0.25">
      <c r="E1065" s="196"/>
      <c r="F1065" s="196"/>
    </row>
    <row r="1066" spans="5:6" s="19" customFormat="1" x14ac:dyDescent="0.25">
      <c r="E1066" s="196"/>
      <c r="F1066" s="196"/>
    </row>
    <row r="1067" spans="5:6" s="19" customFormat="1" x14ac:dyDescent="0.25">
      <c r="E1067" s="196"/>
      <c r="F1067" s="196"/>
    </row>
    <row r="1068" spans="5:6" s="19" customFormat="1" x14ac:dyDescent="0.25">
      <c r="E1068" s="196"/>
      <c r="F1068" s="196"/>
    </row>
    <row r="1069" spans="5:6" s="19" customFormat="1" x14ac:dyDescent="0.25">
      <c r="E1069" s="196"/>
      <c r="F1069" s="196"/>
    </row>
    <row r="1070" spans="5:6" s="19" customFormat="1" x14ac:dyDescent="0.25">
      <c r="E1070" s="196"/>
      <c r="F1070" s="196"/>
    </row>
    <row r="1071" spans="5:6" s="19" customFormat="1" x14ac:dyDescent="0.25">
      <c r="E1071" s="196"/>
      <c r="F1071" s="196"/>
    </row>
    <row r="1072" spans="5:6" s="19" customFormat="1" x14ac:dyDescent="0.25">
      <c r="E1072" s="196"/>
      <c r="F1072" s="196"/>
    </row>
    <row r="1073" spans="5:6" s="19" customFormat="1" x14ac:dyDescent="0.25">
      <c r="E1073" s="196"/>
      <c r="F1073" s="196"/>
    </row>
    <row r="1074" spans="5:6" s="19" customFormat="1" x14ac:dyDescent="0.25">
      <c r="E1074" s="196"/>
      <c r="F1074" s="196"/>
    </row>
    <row r="1075" spans="5:6" s="19" customFormat="1" x14ac:dyDescent="0.25">
      <c r="E1075" s="196"/>
      <c r="F1075" s="196"/>
    </row>
    <row r="1076" spans="5:6" s="19" customFormat="1" x14ac:dyDescent="0.25">
      <c r="E1076" s="196"/>
      <c r="F1076" s="196"/>
    </row>
    <row r="1077" spans="5:6" s="19" customFormat="1" x14ac:dyDescent="0.25">
      <c r="E1077" s="196"/>
      <c r="F1077" s="196"/>
    </row>
    <row r="1078" spans="5:6" s="19" customFormat="1" x14ac:dyDescent="0.25">
      <c r="E1078" s="196"/>
      <c r="F1078" s="196"/>
    </row>
    <row r="1079" spans="5:6" s="19" customFormat="1" x14ac:dyDescent="0.25">
      <c r="E1079" s="196"/>
      <c r="F1079" s="196"/>
    </row>
    <row r="1080" spans="5:6" s="19" customFormat="1" x14ac:dyDescent="0.25">
      <c r="E1080" s="196"/>
      <c r="F1080" s="196"/>
    </row>
    <row r="1081" spans="5:6" s="19" customFormat="1" x14ac:dyDescent="0.25">
      <c r="E1081" s="196"/>
      <c r="F1081" s="196"/>
    </row>
    <row r="1082" spans="5:6" s="19" customFormat="1" x14ac:dyDescent="0.25">
      <c r="E1082" s="196"/>
      <c r="F1082" s="196"/>
    </row>
    <row r="1083" spans="5:6" s="19" customFormat="1" x14ac:dyDescent="0.25">
      <c r="E1083" s="196"/>
      <c r="F1083" s="196"/>
    </row>
    <row r="1084" spans="5:6" s="19" customFormat="1" x14ac:dyDescent="0.25">
      <c r="E1084" s="196"/>
      <c r="F1084" s="196"/>
    </row>
    <row r="1085" spans="5:6" s="19" customFormat="1" x14ac:dyDescent="0.25">
      <c r="E1085" s="196"/>
      <c r="F1085" s="196"/>
    </row>
    <row r="1086" spans="5:6" s="19" customFormat="1" x14ac:dyDescent="0.25">
      <c r="E1086" s="196"/>
      <c r="F1086" s="196"/>
    </row>
    <row r="1087" spans="5:6" s="19" customFormat="1" x14ac:dyDescent="0.25">
      <c r="E1087" s="196"/>
      <c r="F1087" s="196"/>
    </row>
    <row r="1088" spans="5:6" s="19" customFormat="1" x14ac:dyDescent="0.25">
      <c r="E1088" s="196"/>
      <c r="F1088" s="196"/>
    </row>
    <row r="1089" spans="5:6" s="19" customFormat="1" x14ac:dyDescent="0.25">
      <c r="E1089" s="196"/>
      <c r="F1089" s="196"/>
    </row>
    <row r="1090" spans="5:6" s="19" customFormat="1" x14ac:dyDescent="0.25">
      <c r="E1090" s="196"/>
      <c r="F1090" s="196"/>
    </row>
    <row r="1091" spans="5:6" s="19" customFormat="1" x14ac:dyDescent="0.25">
      <c r="E1091" s="196"/>
      <c r="F1091" s="196"/>
    </row>
    <row r="1092" spans="5:6" s="19" customFormat="1" x14ac:dyDescent="0.25">
      <c r="E1092" s="196"/>
      <c r="F1092" s="196"/>
    </row>
    <row r="1093" spans="5:6" s="19" customFormat="1" x14ac:dyDescent="0.25">
      <c r="E1093" s="196"/>
      <c r="F1093" s="196"/>
    </row>
    <row r="1094" spans="5:6" s="19" customFormat="1" x14ac:dyDescent="0.25">
      <c r="E1094" s="196"/>
      <c r="F1094" s="196"/>
    </row>
    <row r="1095" spans="5:6" s="19" customFormat="1" x14ac:dyDescent="0.25">
      <c r="E1095" s="196"/>
      <c r="F1095" s="196"/>
    </row>
    <row r="1096" spans="5:6" s="19" customFormat="1" x14ac:dyDescent="0.25">
      <c r="E1096" s="196"/>
      <c r="F1096" s="196"/>
    </row>
    <row r="1097" spans="5:6" s="19" customFormat="1" x14ac:dyDescent="0.25">
      <c r="E1097" s="196"/>
      <c r="F1097" s="196"/>
    </row>
    <row r="1098" spans="5:6" s="19" customFormat="1" x14ac:dyDescent="0.25">
      <c r="E1098" s="196"/>
      <c r="F1098" s="196"/>
    </row>
    <row r="1099" spans="5:6" s="19" customFormat="1" x14ac:dyDescent="0.25">
      <c r="E1099" s="196"/>
      <c r="F1099" s="196"/>
    </row>
    <row r="1100" spans="5:6" s="19" customFormat="1" x14ac:dyDescent="0.25">
      <c r="E1100" s="196"/>
      <c r="F1100" s="196"/>
    </row>
    <row r="1101" spans="5:6" s="19" customFormat="1" x14ac:dyDescent="0.25">
      <c r="E1101" s="196"/>
      <c r="F1101" s="196"/>
    </row>
    <row r="1102" spans="5:6" s="19" customFormat="1" x14ac:dyDescent="0.25">
      <c r="E1102" s="196"/>
      <c r="F1102" s="196"/>
    </row>
    <row r="1103" spans="5:6" s="19" customFormat="1" x14ac:dyDescent="0.25">
      <c r="E1103" s="196"/>
      <c r="F1103" s="196"/>
    </row>
    <row r="1104" spans="5:6" s="19" customFormat="1" x14ac:dyDescent="0.25">
      <c r="E1104" s="196"/>
      <c r="F1104" s="196"/>
    </row>
    <row r="1105" spans="5:6" s="19" customFormat="1" x14ac:dyDescent="0.25">
      <c r="E1105" s="196"/>
      <c r="F1105" s="196"/>
    </row>
    <row r="1106" spans="5:6" s="19" customFormat="1" x14ac:dyDescent="0.25">
      <c r="E1106" s="196"/>
      <c r="F1106" s="196"/>
    </row>
    <row r="1107" spans="5:6" s="19" customFormat="1" x14ac:dyDescent="0.25">
      <c r="E1107" s="196"/>
      <c r="F1107" s="196"/>
    </row>
    <row r="1108" spans="5:6" s="19" customFormat="1" x14ac:dyDescent="0.25">
      <c r="E1108" s="196"/>
      <c r="F1108" s="196"/>
    </row>
    <row r="1109" spans="5:6" s="19" customFormat="1" x14ac:dyDescent="0.25">
      <c r="E1109" s="196"/>
      <c r="F1109" s="196"/>
    </row>
    <row r="1110" spans="5:6" s="19" customFormat="1" x14ac:dyDescent="0.25">
      <c r="E1110" s="196"/>
      <c r="F1110" s="196"/>
    </row>
    <row r="1111" spans="5:6" s="19" customFormat="1" x14ac:dyDescent="0.25">
      <c r="E1111" s="196"/>
      <c r="F1111" s="196"/>
    </row>
    <row r="1112" spans="5:6" s="19" customFormat="1" x14ac:dyDescent="0.25">
      <c r="E1112" s="196"/>
      <c r="F1112" s="196"/>
    </row>
    <row r="1113" spans="5:6" s="19" customFormat="1" x14ac:dyDescent="0.25">
      <c r="E1113" s="196"/>
      <c r="F1113" s="196"/>
    </row>
    <row r="1114" spans="5:6" s="19" customFormat="1" x14ac:dyDescent="0.25">
      <c r="E1114" s="196"/>
      <c r="F1114" s="196"/>
    </row>
    <row r="1115" spans="5:6" s="19" customFormat="1" x14ac:dyDescent="0.25">
      <c r="E1115" s="196"/>
      <c r="F1115" s="196"/>
    </row>
    <row r="1116" spans="5:6" s="19" customFormat="1" x14ac:dyDescent="0.25">
      <c r="E1116" s="196"/>
      <c r="F1116" s="196"/>
    </row>
    <row r="1117" spans="5:6" s="19" customFormat="1" x14ac:dyDescent="0.25">
      <c r="E1117" s="196"/>
      <c r="F1117" s="196"/>
    </row>
    <row r="1118" spans="5:6" s="19" customFormat="1" x14ac:dyDescent="0.25">
      <c r="E1118" s="196"/>
      <c r="F1118" s="196"/>
    </row>
    <row r="1119" spans="5:6" s="19" customFormat="1" x14ac:dyDescent="0.25">
      <c r="E1119" s="196"/>
      <c r="F1119" s="196"/>
    </row>
    <row r="1120" spans="5:6" s="19" customFormat="1" x14ac:dyDescent="0.25">
      <c r="E1120" s="196"/>
      <c r="F1120" s="196"/>
    </row>
    <row r="1121" spans="5:6" s="19" customFormat="1" x14ac:dyDescent="0.25">
      <c r="E1121" s="196"/>
      <c r="F1121" s="196"/>
    </row>
    <row r="1122" spans="5:6" s="19" customFormat="1" x14ac:dyDescent="0.25">
      <c r="E1122" s="196"/>
      <c r="F1122" s="196"/>
    </row>
    <row r="1123" spans="5:6" s="19" customFormat="1" x14ac:dyDescent="0.25">
      <c r="E1123" s="196"/>
      <c r="F1123" s="196"/>
    </row>
    <row r="1124" spans="5:6" s="19" customFormat="1" x14ac:dyDescent="0.25">
      <c r="E1124" s="196"/>
      <c r="F1124" s="196"/>
    </row>
    <row r="1125" spans="5:6" s="19" customFormat="1" x14ac:dyDescent="0.25">
      <c r="E1125" s="196"/>
      <c r="F1125" s="196"/>
    </row>
    <row r="1126" spans="5:6" s="19" customFormat="1" x14ac:dyDescent="0.25">
      <c r="E1126" s="196"/>
      <c r="F1126" s="196"/>
    </row>
    <row r="1127" spans="5:6" s="19" customFormat="1" x14ac:dyDescent="0.25">
      <c r="E1127" s="196"/>
      <c r="F1127" s="196"/>
    </row>
    <row r="1128" spans="5:6" s="19" customFormat="1" x14ac:dyDescent="0.25">
      <c r="E1128" s="196"/>
      <c r="F1128" s="196"/>
    </row>
    <row r="1129" spans="5:6" s="19" customFormat="1" x14ac:dyDescent="0.25">
      <c r="E1129" s="196"/>
      <c r="F1129" s="196"/>
    </row>
    <row r="1130" spans="5:6" s="19" customFormat="1" x14ac:dyDescent="0.25">
      <c r="E1130" s="196"/>
      <c r="F1130" s="196"/>
    </row>
    <row r="1131" spans="5:6" s="19" customFormat="1" x14ac:dyDescent="0.25">
      <c r="E1131" s="196"/>
      <c r="F1131" s="196"/>
    </row>
    <row r="1132" spans="5:6" s="19" customFormat="1" x14ac:dyDescent="0.25">
      <c r="E1132" s="196"/>
      <c r="F1132" s="196"/>
    </row>
    <row r="1133" spans="5:6" s="19" customFormat="1" x14ac:dyDescent="0.25">
      <c r="E1133" s="196"/>
      <c r="F1133" s="196"/>
    </row>
    <row r="1134" spans="5:6" s="19" customFormat="1" x14ac:dyDescent="0.25">
      <c r="E1134" s="196"/>
      <c r="F1134" s="196"/>
    </row>
    <row r="1135" spans="5:6" s="19" customFormat="1" x14ac:dyDescent="0.25">
      <c r="E1135" s="196"/>
      <c r="F1135" s="196"/>
    </row>
    <row r="1136" spans="5:6" s="19" customFormat="1" x14ac:dyDescent="0.25">
      <c r="E1136" s="196"/>
      <c r="F1136" s="196"/>
    </row>
    <row r="1137" spans="5:6" s="19" customFormat="1" x14ac:dyDescent="0.25">
      <c r="E1137" s="196"/>
      <c r="F1137" s="196"/>
    </row>
    <row r="1138" spans="5:6" s="19" customFormat="1" x14ac:dyDescent="0.25">
      <c r="E1138" s="196"/>
      <c r="F1138" s="196"/>
    </row>
    <row r="1139" spans="5:6" s="19" customFormat="1" x14ac:dyDescent="0.25">
      <c r="E1139" s="196"/>
      <c r="F1139" s="196"/>
    </row>
    <row r="1140" spans="5:6" s="19" customFormat="1" x14ac:dyDescent="0.25">
      <c r="E1140" s="196"/>
      <c r="F1140" s="196"/>
    </row>
    <row r="1141" spans="5:6" s="19" customFormat="1" x14ac:dyDescent="0.25">
      <c r="E1141" s="196"/>
      <c r="F1141" s="196"/>
    </row>
    <row r="1142" spans="5:6" s="19" customFormat="1" x14ac:dyDescent="0.25">
      <c r="E1142" s="196"/>
      <c r="F1142" s="196"/>
    </row>
    <row r="1143" spans="5:6" s="19" customFormat="1" x14ac:dyDescent="0.25">
      <c r="E1143" s="196"/>
      <c r="F1143" s="196"/>
    </row>
    <row r="1144" spans="5:6" s="19" customFormat="1" x14ac:dyDescent="0.25">
      <c r="E1144" s="196"/>
      <c r="F1144" s="196"/>
    </row>
    <row r="1145" spans="5:6" s="19" customFormat="1" x14ac:dyDescent="0.25">
      <c r="E1145" s="196"/>
      <c r="F1145" s="196"/>
    </row>
    <row r="1146" spans="5:6" s="19" customFormat="1" x14ac:dyDescent="0.25">
      <c r="E1146" s="196"/>
      <c r="F1146" s="196"/>
    </row>
    <row r="1147" spans="5:6" s="19" customFormat="1" x14ac:dyDescent="0.25">
      <c r="E1147" s="196"/>
      <c r="F1147" s="196"/>
    </row>
    <row r="1148" spans="5:6" s="19" customFormat="1" x14ac:dyDescent="0.25">
      <c r="E1148" s="196"/>
      <c r="F1148" s="196"/>
    </row>
    <row r="1149" spans="5:6" s="19" customFormat="1" x14ac:dyDescent="0.25">
      <c r="E1149" s="196"/>
      <c r="F1149" s="196"/>
    </row>
    <row r="1150" spans="5:6" s="19" customFormat="1" x14ac:dyDescent="0.25">
      <c r="E1150" s="196"/>
      <c r="F1150" s="196"/>
    </row>
    <row r="1151" spans="5:6" s="19" customFormat="1" x14ac:dyDescent="0.25">
      <c r="E1151" s="196"/>
      <c r="F1151" s="196"/>
    </row>
    <row r="1152" spans="5:6" s="19" customFormat="1" x14ac:dyDescent="0.25">
      <c r="E1152" s="196"/>
      <c r="F1152" s="196"/>
    </row>
    <row r="1153" spans="5:6" s="19" customFormat="1" x14ac:dyDescent="0.25">
      <c r="E1153" s="196"/>
      <c r="F1153" s="196"/>
    </row>
    <row r="1154" spans="5:6" s="19" customFormat="1" x14ac:dyDescent="0.25">
      <c r="E1154" s="196"/>
      <c r="F1154" s="196"/>
    </row>
    <row r="1155" spans="5:6" s="19" customFormat="1" x14ac:dyDescent="0.25">
      <c r="E1155" s="196"/>
      <c r="F1155" s="196"/>
    </row>
    <row r="1156" spans="5:6" s="19" customFormat="1" x14ac:dyDescent="0.25">
      <c r="E1156" s="196"/>
      <c r="F1156" s="196"/>
    </row>
    <row r="1157" spans="5:6" s="19" customFormat="1" x14ac:dyDescent="0.25">
      <c r="E1157" s="196"/>
      <c r="F1157" s="196"/>
    </row>
    <row r="1158" spans="5:6" s="19" customFormat="1" x14ac:dyDescent="0.25">
      <c r="E1158" s="196"/>
      <c r="F1158" s="196"/>
    </row>
    <row r="1159" spans="5:6" s="19" customFormat="1" x14ac:dyDescent="0.25">
      <c r="E1159" s="196"/>
      <c r="F1159" s="196"/>
    </row>
    <row r="1160" spans="5:6" s="19" customFormat="1" x14ac:dyDescent="0.25">
      <c r="E1160" s="196"/>
      <c r="F1160" s="196"/>
    </row>
    <row r="1161" spans="5:6" s="19" customFormat="1" x14ac:dyDescent="0.25">
      <c r="E1161" s="196"/>
      <c r="F1161" s="196"/>
    </row>
    <row r="1162" spans="5:6" s="19" customFormat="1" x14ac:dyDescent="0.25">
      <c r="E1162" s="196"/>
      <c r="F1162" s="196"/>
    </row>
    <row r="1163" spans="5:6" s="19" customFormat="1" x14ac:dyDescent="0.25">
      <c r="E1163" s="196"/>
      <c r="F1163" s="196"/>
    </row>
    <row r="1164" spans="5:6" s="19" customFormat="1" x14ac:dyDescent="0.25">
      <c r="E1164" s="196"/>
      <c r="F1164" s="196"/>
    </row>
    <row r="1165" spans="5:6" s="19" customFormat="1" x14ac:dyDescent="0.25">
      <c r="E1165" s="196"/>
      <c r="F1165" s="196"/>
    </row>
    <row r="1166" spans="5:6" s="19" customFormat="1" x14ac:dyDescent="0.25">
      <c r="E1166" s="196"/>
      <c r="F1166" s="196"/>
    </row>
    <row r="1167" spans="5:6" s="19" customFormat="1" x14ac:dyDescent="0.25">
      <c r="E1167" s="196"/>
      <c r="F1167" s="196"/>
    </row>
    <row r="1168" spans="5:6" s="19" customFormat="1" x14ac:dyDescent="0.25">
      <c r="E1168" s="196"/>
      <c r="F1168" s="196"/>
    </row>
    <row r="1169" spans="5:6" s="19" customFormat="1" x14ac:dyDescent="0.25">
      <c r="E1169" s="196"/>
      <c r="F1169" s="196"/>
    </row>
    <row r="1170" spans="5:6" s="19" customFormat="1" x14ac:dyDescent="0.25">
      <c r="E1170" s="196"/>
      <c r="F1170" s="196"/>
    </row>
    <row r="1171" spans="5:6" s="19" customFormat="1" x14ac:dyDescent="0.25">
      <c r="E1171" s="196"/>
      <c r="F1171" s="196"/>
    </row>
    <row r="1172" spans="5:6" s="19" customFormat="1" x14ac:dyDescent="0.25">
      <c r="E1172" s="196"/>
      <c r="F1172" s="196"/>
    </row>
    <row r="1173" spans="5:6" s="19" customFormat="1" x14ac:dyDescent="0.25">
      <c r="E1173" s="196"/>
      <c r="F1173" s="196"/>
    </row>
    <row r="1174" spans="5:6" s="19" customFormat="1" x14ac:dyDescent="0.25">
      <c r="E1174" s="196"/>
      <c r="F1174" s="196"/>
    </row>
    <row r="1175" spans="5:6" s="19" customFormat="1" x14ac:dyDescent="0.25">
      <c r="E1175" s="196"/>
      <c r="F1175" s="196"/>
    </row>
    <row r="1176" spans="5:6" s="19" customFormat="1" x14ac:dyDescent="0.25">
      <c r="E1176" s="196"/>
      <c r="F1176" s="196"/>
    </row>
    <row r="1177" spans="5:6" s="19" customFormat="1" x14ac:dyDescent="0.25">
      <c r="E1177" s="196"/>
      <c r="F1177" s="196"/>
    </row>
    <row r="1178" spans="5:6" s="19" customFormat="1" x14ac:dyDescent="0.25">
      <c r="E1178" s="196"/>
      <c r="F1178" s="196"/>
    </row>
    <row r="1179" spans="5:6" s="19" customFormat="1" x14ac:dyDescent="0.25">
      <c r="E1179" s="196"/>
      <c r="F1179" s="196"/>
    </row>
    <row r="1180" spans="5:6" s="19" customFormat="1" x14ac:dyDescent="0.25">
      <c r="E1180" s="196"/>
      <c r="F1180" s="196"/>
    </row>
    <row r="1181" spans="5:6" s="19" customFormat="1" x14ac:dyDescent="0.25">
      <c r="E1181" s="196"/>
      <c r="F1181" s="196"/>
    </row>
    <row r="1182" spans="5:6" s="19" customFormat="1" x14ac:dyDescent="0.25">
      <c r="E1182" s="196"/>
      <c r="F1182" s="196"/>
    </row>
    <row r="1183" spans="5:6" s="19" customFormat="1" x14ac:dyDescent="0.25">
      <c r="E1183" s="196"/>
      <c r="F1183" s="196"/>
    </row>
    <row r="1184" spans="5:6" s="19" customFormat="1" x14ac:dyDescent="0.25">
      <c r="E1184" s="196"/>
      <c r="F1184" s="196"/>
    </row>
    <row r="1185" spans="5:6" s="19" customFormat="1" x14ac:dyDescent="0.25">
      <c r="E1185" s="196"/>
      <c r="F1185" s="196"/>
    </row>
    <row r="1186" spans="5:6" s="19" customFormat="1" x14ac:dyDescent="0.25">
      <c r="E1186" s="196"/>
      <c r="F1186" s="196"/>
    </row>
    <row r="1187" spans="5:6" s="19" customFormat="1" x14ac:dyDescent="0.25">
      <c r="E1187" s="196"/>
      <c r="F1187" s="196"/>
    </row>
    <row r="1188" spans="5:6" s="19" customFormat="1" x14ac:dyDescent="0.25">
      <c r="E1188" s="196"/>
      <c r="F1188" s="196"/>
    </row>
    <row r="1189" spans="5:6" s="19" customFormat="1" x14ac:dyDescent="0.25">
      <c r="E1189" s="196"/>
      <c r="F1189" s="196"/>
    </row>
    <row r="1190" spans="5:6" s="19" customFormat="1" x14ac:dyDescent="0.25">
      <c r="E1190" s="196"/>
      <c r="F1190" s="196"/>
    </row>
    <row r="1191" spans="5:6" s="19" customFormat="1" x14ac:dyDescent="0.25">
      <c r="E1191" s="196"/>
      <c r="F1191" s="196"/>
    </row>
    <row r="1192" spans="5:6" s="19" customFormat="1" x14ac:dyDescent="0.25">
      <c r="E1192" s="196"/>
      <c r="F1192" s="196"/>
    </row>
    <row r="1193" spans="5:6" s="19" customFormat="1" x14ac:dyDescent="0.25">
      <c r="E1193" s="196"/>
      <c r="F1193" s="196"/>
    </row>
    <row r="1194" spans="5:6" s="19" customFormat="1" x14ac:dyDescent="0.25">
      <c r="E1194" s="196"/>
      <c r="F1194" s="196"/>
    </row>
    <row r="1195" spans="5:6" s="19" customFormat="1" x14ac:dyDescent="0.25">
      <c r="E1195" s="196"/>
      <c r="F1195" s="196"/>
    </row>
    <row r="1196" spans="5:6" s="19" customFormat="1" x14ac:dyDescent="0.25">
      <c r="E1196" s="196"/>
      <c r="F1196" s="196"/>
    </row>
    <row r="1197" spans="5:6" s="19" customFormat="1" x14ac:dyDescent="0.25">
      <c r="E1197" s="196"/>
      <c r="F1197" s="196"/>
    </row>
    <row r="1198" spans="5:6" s="19" customFormat="1" x14ac:dyDescent="0.25">
      <c r="E1198" s="196"/>
      <c r="F1198" s="196"/>
    </row>
    <row r="1199" spans="5:6" s="19" customFormat="1" x14ac:dyDescent="0.25">
      <c r="E1199" s="196"/>
      <c r="F1199" s="196"/>
    </row>
    <row r="1200" spans="5:6" s="19" customFormat="1" x14ac:dyDescent="0.25">
      <c r="E1200" s="196"/>
      <c r="F1200" s="196"/>
    </row>
    <row r="1201" spans="5:6" s="19" customFormat="1" x14ac:dyDescent="0.25">
      <c r="E1201" s="196"/>
      <c r="F1201" s="196"/>
    </row>
    <row r="1202" spans="5:6" s="19" customFormat="1" x14ac:dyDescent="0.25">
      <c r="E1202" s="196"/>
      <c r="F1202" s="196"/>
    </row>
    <row r="1203" spans="5:6" s="19" customFormat="1" x14ac:dyDescent="0.25">
      <c r="E1203" s="196"/>
      <c r="F1203" s="196"/>
    </row>
    <row r="1204" spans="5:6" s="19" customFormat="1" x14ac:dyDescent="0.25">
      <c r="E1204" s="196"/>
      <c r="F1204" s="196"/>
    </row>
    <row r="1205" spans="5:6" s="19" customFormat="1" x14ac:dyDescent="0.25">
      <c r="E1205" s="196"/>
      <c r="F1205" s="196"/>
    </row>
    <row r="1206" spans="5:6" s="19" customFormat="1" x14ac:dyDescent="0.25">
      <c r="E1206" s="196"/>
      <c r="F1206" s="196"/>
    </row>
    <row r="1207" spans="5:6" s="19" customFormat="1" x14ac:dyDescent="0.25">
      <c r="E1207" s="196"/>
      <c r="F1207" s="196"/>
    </row>
    <row r="1208" spans="5:6" s="19" customFormat="1" x14ac:dyDescent="0.25">
      <c r="E1208" s="196"/>
      <c r="F1208" s="196"/>
    </row>
    <row r="1209" spans="5:6" s="19" customFormat="1" x14ac:dyDescent="0.25">
      <c r="E1209" s="196"/>
      <c r="F1209" s="196"/>
    </row>
    <row r="1210" spans="5:6" s="19" customFormat="1" x14ac:dyDescent="0.25">
      <c r="E1210" s="196"/>
      <c r="F1210" s="196"/>
    </row>
    <row r="1211" spans="5:6" s="19" customFormat="1" x14ac:dyDescent="0.25">
      <c r="E1211" s="196"/>
      <c r="F1211" s="196"/>
    </row>
    <row r="1212" spans="5:6" s="19" customFormat="1" x14ac:dyDescent="0.25">
      <c r="E1212" s="196"/>
      <c r="F1212" s="196"/>
    </row>
    <row r="1213" spans="5:6" s="19" customFormat="1" x14ac:dyDescent="0.25">
      <c r="E1213" s="196"/>
      <c r="F1213" s="196"/>
    </row>
    <row r="1214" spans="5:6" s="19" customFormat="1" x14ac:dyDescent="0.25">
      <c r="E1214" s="196"/>
      <c r="F1214" s="196"/>
    </row>
    <row r="1215" spans="5:6" s="19" customFormat="1" x14ac:dyDescent="0.25">
      <c r="E1215" s="196"/>
      <c r="F1215" s="196"/>
    </row>
    <row r="1216" spans="5:6" s="19" customFormat="1" x14ac:dyDescent="0.25">
      <c r="E1216" s="196"/>
      <c r="F1216" s="196"/>
    </row>
    <row r="1217" spans="5:6" s="19" customFormat="1" x14ac:dyDescent="0.25">
      <c r="E1217" s="196"/>
      <c r="F1217" s="196"/>
    </row>
    <row r="1218" spans="5:6" s="19" customFormat="1" x14ac:dyDescent="0.25">
      <c r="E1218" s="196"/>
      <c r="F1218" s="196"/>
    </row>
    <row r="1219" spans="5:6" s="19" customFormat="1" x14ac:dyDescent="0.25">
      <c r="E1219" s="196"/>
      <c r="F1219" s="196"/>
    </row>
    <row r="1220" spans="5:6" s="19" customFormat="1" x14ac:dyDescent="0.25">
      <c r="E1220" s="196"/>
      <c r="F1220" s="196"/>
    </row>
    <row r="1221" spans="5:6" s="19" customFormat="1" x14ac:dyDescent="0.25">
      <c r="E1221" s="196"/>
      <c r="F1221" s="196"/>
    </row>
    <row r="1222" spans="5:6" s="19" customFormat="1" x14ac:dyDescent="0.25">
      <c r="E1222" s="196"/>
      <c r="F1222" s="196"/>
    </row>
    <row r="1223" spans="5:6" s="19" customFormat="1" x14ac:dyDescent="0.25">
      <c r="E1223" s="196"/>
      <c r="F1223" s="196"/>
    </row>
    <row r="1224" spans="5:6" s="19" customFormat="1" x14ac:dyDescent="0.25">
      <c r="E1224" s="196"/>
      <c r="F1224" s="196"/>
    </row>
    <row r="1225" spans="5:6" s="19" customFormat="1" x14ac:dyDescent="0.25">
      <c r="E1225" s="196"/>
      <c r="F1225" s="196"/>
    </row>
    <row r="1226" spans="5:6" s="19" customFormat="1" x14ac:dyDescent="0.25">
      <c r="E1226" s="196"/>
      <c r="F1226" s="196"/>
    </row>
    <row r="1227" spans="5:6" s="19" customFormat="1" x14ac:dyDescent="0.25">
      <c r="E1227" s="196"/>
      <c r="F1227" s="196"/>
    </row>
    <row r="1228" spans="5:6" s="19" customFormat="1" x14ac:dyDescent="0.25">
      <c r="E1228" s="196"/>
      <c r="F1228" s="196"/>
    </row>
    <row r="1229" spans="5:6" s="19" customFormat="1" x14ac:dyDescent="0.25">
      <c r="E1229" s="196"/>
      <c r="F1229" s="196"/>
    </row>
    <row r="1230" spans="5:6" s="19" customFormat="1" x14ac:dyDescent="0.25">
      <c r="E1230" s="196"/>
      <c r="F1230" s="196"/>
    </row>
    <row r="1231" spans="5:6" s="19" customFormat="1" x14ac:dyDescent="0.25">
      <c r="E1231" s="196"/>
      <c r="F1231" s="196"/>
    </row>
    <row r="1232" spans="5:6" s="19" customFormat="1" x14ac:dyDescent="0.25">
      <c r="E1232" s="196"/>
      <c r="F1232" s="196"/>
    </row>
    <row r="1233" spans="5:6" s="19" customFormat="1" x14ac:dyDescent="0.25">
      <c r="E1233" s="196"/>
      <c r="F1233" s="196"/>
    </row>
    <row r="1234" spans="5:6" s="19" customFormat="1" x14ac:dyDescent="0.25">
      <c r="E1234" s="196"/>
      <c r="F1234" s="196"/>
    </row>
    <row r="1235" spans="5:6" s="19" customFormat="1" x14ac:dyDescent="0.25">
      <c r="E1235" s="196"/>
      <c r="F1235" s="196"/>
    </row>
    <row r="1236" spans="5:6" s="19" customFormat="1" x14ac:dyDescent="0.25">
      <c r="E1236" s="196"/>
      <c r="F1236" s="196"/>
    </row>
    <row r="1237" spans="5:6" s="19" customFormat="1" x14ac:dyDescent="0.25">
      <c r="E1237" s="196"/>
      <c r="F1237" s="196"/>
    </row>
    <row r="1238" spans="5:6" s="19" customFormat="1" x14ac:dyDescent="0.25">
      <c r="E1238" s="196"/>
      <c r="F1238" s="196"/>
    </row>
    <row r="1239" spans="5:6" s="19" customFormat="1" x14ac:dyDescent="0.25">
      <c r="E1239" s="196"/>
      <c r="F1239" s="196"/>
    </row>
    <row r="1240" spans="5:6" s="19" customFormat="1" x14ac:dyDescent="0.25">
      <c r="E1240" s="196"/>
      <c r="F1240" s="196"/>
    </row>
    <row r="1241" spans="5:6" s="19" customFormat="1" x14ac:dyDescent="0.25">
      <c r="E1241" s="196"/>
      <c r="F1241" s="196"/>
    </row>
    <row r="1242" spans="5:6" s="19" customFormat="1" x14ac:dyDescent="0.25">
      <c r="E1242" s="196"/>
      <c r="F1242" s="196"/>
    </row>
    <row r="1243" spans="5:6" s="19" customFormat="1" x14ac:dyDescent="0.25">
      <c r="E1243" s="196"/>
      <c r="F1243" s="196"/>
    </row>
    <row r="1244" spans="5:6" s="19" customFormat="1" x14ac:dyDescent="0.25">
      <c r="E1244" s="196"/>
      <c r="F1244" s="196"/>
    </row>
    <row r="1245" spans="5:6" s="19" customFormat="1" x14ac:dyDescent="0.25">
      <c r="E1245" s="196"/>
      <c r="F1245" s="196"/>
    </row>
    <row r="1246" spans="5:6" s="19" customFormat="1" x14ac:dyDescent="0.25">
      <c r="E1246" s="196"/>
      <c r="F1246" s="196"/>
    </row>
    <row r="1247" spans="5:6" s="19" customFormat="1" x14ac:dyDescent="0.25">
      <c r="E1247" s="196"/>
      <c r="F1247" s="196"/>
    </row>
    <row r="1248" spans="5:6" s="19" customFormat="1" x14ac:dyDescent="0.25">
      <c r="E1248" s="196"/>
      <c r="F1248" s="196"/>
    </row>
    <row r="1249" spans="5:6" s="19" customFormat="1" x14ac:dyDescent="0.25">
      <c r="E1249" s="196"/>
      <c r="F1249" s="196"/>
    </row>
    <row r="1250" spans="5:6" s="19" customFormat="1" x14ac:dyDescent="0.25">
      <c r="E1250" s="196"/>
      <c r="F1250" s="196"/>
    </row>
    <row r="1251" spans="5:6" s="19" customFormat="1" x14ac:dyDescent="0.25">
      <c r="E1251" s="196"/>
      <c r="F1251" s="196"/>
    </row>
    <row r="1252" spans="5:6" s="19" customFormat="1" x14ac:dyDescent="0.25">
      <c r="E1252" s="196"/>
      <c r="F1252" s="196"/>
    </row>
    <row r="1253" spans="5:6" s="19" customFormat="1" x14ac:dyDescent="0.25">
      <c r="E1253" s="196"/>
      <c r="F1253" s="196"/>
    </row>
    <row r="1254" spans="5:6" s="19" customFormat="1" x14ac:dyDescent="0.25">
      <c r="E1254" s="196"/>
      <c r="F1254" s="196"/>
    </row>
    <row r="1255" spans="5:6" s="19" customFormat="1" x14ac:dyDescent="0.25">
      <c r="E1255" s="196"/>
      <c r="F1255" s="196"/>
    </row>
    <row r="1256" spans="5:6" s="19" customFormat="1" x14ac:dyDescent="0.25">
      <c r="E1256" s="196"/>
      <c r="F1256" s="196"/>
    </row>
    <row r="1257" spans="5:6" s="19" customFormat="1" x14ac:dyDescent="0.25">
      <c r="E1257" s="196"/>
      <c r="F1257" s="196"/>
    </row>
    <row r="1258" spans="5:6" s="19" customFormat="1" x14ac:dyDescent="0.25">
      <c r="E1258" s="196"/>
      <c r="F1258" s="196"/>
    </row>
    <row r="1259" spans="5:6" s="19" customFormat="1" x14ac:dyDescent="0.25">
      <c r="E1259" s="196"/>
      <c r="F1259" s="196"/>
    </row>
    <row r="1260" spans="5:6" s="19" customFormat="1" x14ac:dyDescent="0.25">
      <c r="E1260" s="196"/>
      <c r="F1260" s="196"/>
    </row>
    <row r="1261" spans="5:6" s="19" customFormat="1" x14ac:dyDescent="0.25">
      <c r="E1261" s="196"/>
      <c r="F1261" s="196"/>
    </row>
    <row r="1262" spans="5:6" s="19" customFormat="1" x14ac:dyDescent="0.25">
      <c r="E1262" s="196"/>
      <c r="F1262" s="196"/>
    </row>
    <row r="1263" spans="5:6" s="19" customFormat="1" x14ac:dyDescent="0.25">
      <c r="E1263" s="196"/>
      <c r="F1263" s="196"/>
    </row>
    <row r="1264" spans="5:6" s="19" customFormat="1" x14ac:dyDescent="0.25">
      <c r="E1264" s="196"/>
      <c r="F1264" s="196"/>
    </row>
    <row r="1265" spans="5:6" s="19" customFormat="1" x14ac:dyDescent="0.25">
      <c r="E1265" s="196"/>
      <c r="F1265" s="196"/>
    </row>
    <row r="1266" spans="5:6" s="19" customFormat="1" x14ac:dyDescent="0.25">
      <c r="E1266" s="196"/>
      <c r="F1266" s="196"/>
    </row>
    <row r="1267" spans="5:6" s="19" customFormat="1" x14ac:dyDescent="0.25">
      <c r="E1267" s="196"/>
      <c r="F1267" s="196"/>
    </row>
    <row r="1268" spans="5:6" s="19" customFormat="1" x14ac:dyDescent="0.25">
      <c r="E1268" s="196"/>
      <c r="F1268" s="196"/>
    </row>
    <row r="1269" spans="5:6" s="19" customFormat="1" x14ac:dyDescent="0.25">
      <c r="E1269" s="196"/>
      <c r="F1269" s="196"/>
    </row>
    <row r="1270" spans="5:6" s="19" customFormat="1" x14ac:dyDescent="0.25">
      <c r="E1270" s="196"/>
      <c r="F1270" s="196"/>
    </row>
    <row r="1271" spans="5:6" s="19" customFormat="1" x14ac:dyDescent="0.25">
      <c r="E1271" s="196"/>
      <c r="F1271" s="196"/>
    </row>
    <row r="1272" spans="5:6" s="19" customFormat="1" x14ac:dyDescent="0.25">
      <c r="E1272" s="196"/>
      <c r="F1272" s="196"/>
    </row>
    <row r="1273" spans="5:6" s="19" customFormat="1" x14ac:dyDescent="0.25">
      <c r="E1273" s="196"/>
      <c r="F1273" s="196"/>
    </row>
    <row r="1274" spans="5:6" s="19" customFormat="1" x14ac:dyDescent="0.25">
      <c r="E1274" s="196"/>
      <c r="F1274" s="196"/>
    </row>
    <row r="1275" spans="5:6" s="19" customFormat="1" x14ac:dyDescent="0.25">
      <c r="E1275" s="196"/>
      <c r="F1275" s="196"/>
    </row>
    <row r="1276" spans="5:6" s="19" customFormat="1" x14ac:dyDescent="0.25">
      <c r="E1276" s="196"/>
      <c r="F1276" s="196"/>
    </row>
    <row r="1277" spans="5:6" s="19" customFormat="1" x14ac:dyDescent="0.25">
      <c r="E1277" s="196"/>
      <c r="F1277" s="196"/>
    </row>
    <row r="1278" spans="5:6" s="19" customFormat="1" x14ac:dyDescent="0.25">
      <c r="E1278" s="196"/>
      <c r="F1278" s="196"/>
    </row>
    <row r="1279" spans="5:6" s="19" customFormat="1" x14ac:dyDescent="0.25">
      <c r="E1279" s="196"/>
      <c r="F1279" s="196"/>
    </row>
    <row r="1280" spans="5:6" s="19" customFormat="1" x14ac:dyDescent="0.25">
      <c r="E1280" s="196"/>
      <c r="F1280" s="196"/>
    </row>
    <row r="1281" spans="5:6" s="19" customFormat="1" x14ac:dyDescent="0.25">
      <c r="E1281" s="196"/>
      <c r="F1281" s="196"/>
    </row>
    <row r="1282" spans="5:6" s="19" customFormat="1" x14ac:dyDescent="0.25">
      <c r="E1282" s="196"/>
      <c r="F1282" s="196"/>
    </row>
    <row r="1283" spans="5:6" s="19" customFormat="1" x14ac:dyDescent="0.25">
      <c r="E1283" s="196"/>
      <c r="F1283" s="196"/>
    </row>
    <row r="1284" spans="5:6" s="19" customFormat="1" x14ac:dyDescent="0.25">
      <c r="E1284" s="196"/>
      <c r="F1284" s="196"/>
    </row>
    <row r="1285" spans="5:6" s="19" customFormat="1" x14ac:dyDescent="0.25">
      <c r="E1285" s="196"/>
      <c r="F1285" s="196"/>
    </row>
    <row r="1286" spans="5:6" s="19" customFormat="1" x14ac:dyDescent="0.25">
      <c r="E1286" s="196"/>
      <c r="F1286" s="196"/>
    </row>
    <row r="1287" spans="5:6" s="19" customFormat="1" x14ac:dyDescent="0.25">
      <c r="E1287" s="196"/>
      <c r="F1287" s="196"/>
    </row>
    <row r="1288" spans="5:6" s="19" customFormat="1" x14ac:dyDescent="0.25">
      <c r="E1288" s="196"/>
      <c r="F1288" s="196"/>
    </row>
    <row r="1289" spans="5:6" s="19" customFormat="1" x14ac:dyDescent="0.25">
      <c r="E1289" s="196"/>
      <c r="F1289" s="196"/>
    </row>
    <row r="1290" spans="5:6" s="19" customFormat="1" x14ac:dyDescent="0.25">
      <c r="E1290" s="196"/>
      <c r="F1290" s="196"/>
    </row>
    <row r="1291" spans="5:6" s="19" customFormat="1" x14ac:dyDescent="0.25">
      <c r="E1291" s="196"/>
      <c r="F1291" s="196"/>
    </row>
    <row r="1292" spans="5:6" s="19" customFormat="1" x14ac:dyDescent="0.25">
      <c r="E1292" s="196"/>
      <c r="F1292" s="196"/>
    </row>
    <row r="1293" spans="5:6" s="19" customFormat="1" x14ac:dyDescent="0.25">
      <c r="E1293" s="196"/>
      <c r="F1293" s="196"/>
    </row>
    <row r="1294" spans="5:6" s="19" customFormat="1" x14ac:dyDescent="0.25">
      <c r="E1294" s="196"/>
      <c r="F1294" s="196"/>
    </row>
    <row r="1295" spans="5:6" s="19" customFormat="1" x14ac:dyDescent="0.25">
      <c r="E1295" s="196"/>
      <c r="F1295" s="196"/>
    </row>
    <row r="1296" spans="5:6" s="19" customFormat="1" x14ac:dyDescent="0.25">
      <c r="E1296" s="196"/>
      <c r="F1296" s="196"/>
    </row>
    <row r="1297" spans="5:6" s="19" customFormat="1" x14ac:dyDescent="0.25">
      <c r="E1297" s="196"/>
      <c r="F1297" s="196"/>
    </row>
    <row r="1298" spans="5:6" s="19" customFormat="1" x14ac:dyDescent="0.25">
      <c r="E1298" s="196"/>
      <c r="F1298" s="196"/>
    </row>
    <row r="1299" spans="5:6" s="19" customFormat="1" x14ac:dyDescent="0.25">
      <c r="E1299" s="196"/>
      <c r="F1299" s="196"/>
    </row>
    <row r="1300" spans="5:6" s="19" customFormat="1" x14ac:dyDescent="0.25">
      <c r="E1300" s="196"/>
      <c r="F1300" s="196"/>
    </row>
    <row r="1301" spans="5:6" s="19" customFormat="1" x14ac:dyDescent="0.25">
      <c r="E1301" s="196"/>
      <c r="F1301" s="196"/>
    </row>
    <row r="1302" spans="5:6" s="19" customFormat="1" x14ac:dyDescent="0.25">
      <c r="E1302" s="196"/>
      <c r="F1302" s="196"/>
    </row>
    <row r="1303" spans="5:6" s="19" customFormat="1" x14ac:dyDescent="0.25">
      <c r="E1303" s="196"/>
      <c r="F1303" s="196"/>
    </row>
    <row r="1304" spans="5:6" s="19" customFormat="1" x14ac:dyDescent="0.25">
      <c r="E1304" s="196"/>
      <c r="F1304" s="196"/>
    </row>
    <row r="1305" spans="5:6" s="19" customFormat="1" x14ac:dyDescent="0.25">
      <c r="E1305" s="196"/>
      <c r="F1305" s="196"/>
    </row>
    <row r="1306" spans="5:6" s="19" customFormat="1" x14ac:dyDescent="0.25">
      <c r="E1306" s="196"/>
      <c r="F1306" s="196"/>
    </row>
    <row r="1307" spans="5:6" s="19" customFormat="1" x14ac:dyDescent="0.25">
      <c r="E1307" s="196"/>
      <c r="F1307" s="196"/>
    </row>
    <row r="1308" spans="5:6" s="19" customFormat="1" x14ac:dyDescent="0.25">
      <c r="E1308" s="196"/>
      <c r="F1308" s="196"/>
    </row>
    <row r="1309" spans="5:6" s="19" customFormat="1" x14ac:dyDescent="0.25">
      <c r="E1309" s="196"/>
      <c r="F1309" s="196"/>
    </row>
    <row r="1310" spans="5:6" s="19" customFormat="1" x14ac:dyDescent="0.25">
      <c r="E1310" s="196"/>
      <c r="F1310" s="196"/>
    </row>
    <row r="1311" spans="5:6" s="19" customFormat="1" x14ac:dyDescent="0.25">
      <c r="E1311" s="196"/>
      <c r="F1311" s="196"/>
    </row>
    <row r="1312" spans="5:6" s="19" customFormat="1" x14ac:dyDescent="0.25">
      <c r="E1312" s="196"/>
      <c r="F1312" s="196"/>
    </row>
    <row r="1313" spans="5:6" s="19" customFormat="1" x14ac:dyDescent="0.25">
      <c r="E1313" s="196"/>
      <c r="F1313" s="196"/>
    </row>
    <row r="1314" spans="5:6" s="19" customFormat="1" x14ac:dyDescent="0.25">
      <c r="E1314" s="196"/>
      <c r="F1314" s="196"/>
    </row>
    <row r="1315" spans="5:6" s="19" customFormat="1" x14ac:dyDescent="0.25">
      <c r="E1315" s="196"/>
      <c r="F1315" s="196"/>
    </row>
    <row r="1316" spans="5:6" s="19" customFormat="1" x14ac:dyDescent="0.25">
      <c r="E1316" s="196"/>
      <c r="F1316" s="196"/>
    </row>
    <row r="1317" spans="5:6" s="19" customFormat="1" x14ac:dyDescent="0.25">
      <c r="E1317" s="196"/>
      <c r="F1317" s="196"/>
    </row>
    <row r="1318" spans="5:6" s="19" customFormat="1" x14ac:dyDescent="0.25">
      <c r="E1318" s="196"/>
      <c r="F1318" s="196"/>
    </row>
    <row r="1319" spans="5:6" s="19" customFormat="1" x14ac:dyDescent="0.25">
      <c r="E1319" s="196"/>
      <c r="F1319" s="196"/>
    </row>
    <row r="1320" spans="5:6" s="19" customFormat="1" x14ac:dyDescent="0.25">
      <c r="E1320" s="196"/>
      <c r="F1320" s="196"/>
    </row>
    <row r="1321" spans="5:6" s="19" customFormat="1" x14ac:dyDescent="0.25">
      <c r="E1321" s="196"/>
      <c r="F1321" s="196"/>
    </row>
    <row r="1322" spans="5:6" s="19" customFormat="1" x14ac:dyDescent="0.25">
      <c r="E1322" s="196"/>
      <c r="F1322" s="196"/>
    </row>
    <row r="1323" spans="5:6" s="19" customFormat="1" x14ac:dyDescent="0.25">
      <c r="E1323" s="196"/>
      <c r="F1323" s="196"/>
    </row>
    <row r="1324" spans="5:6" s="19" customFormat="1" x14ac:dyDescent="0.25">
      <c r="E1324" s="196"/>
      <c r="F1324" s="196"/>
    </row>
    <row r="1325" spans="5:6" s="19" customFormat="1" x14ac:dyDescent="0.25">
      <c r="E1325" s="196"/>
      <c r="F1325" s="196"/>
    </row>
    <row r="1326" spans="5:6" s="19" customFormat="1" x14ac:dyDescent="0.25">
      <c r="E1326" s="196"/>
      <c r="F1326" s="196"/>
    </row>
    <row r="1327" spans="5:6" s="19" customFormat="1" x14ac:dyDescent="0.25">
      <c r="E1327" s="196"/>
      <c r="F1327" s="196"/>
    </row>
    <row r="1328" spans="5:6" s="19" customFormat="1" x14ac:dyDescent="0.25">
      <c r="E1328" s="196"/>
      <c r="F1328" s="196"/>
    </row>
    <row r="1329" spans="5:6" s="19" customFormat="1" x14ac:dyDescent="0.25">
      <c r="E1329" s="196"/>
      <c r="F1329" s="196"/>
    </row>
    <row r="1330" spans="5:6" s="19" customFormat="1" x14ac:dyDescent="0.25">
      <c r="E1330" s="196"/>
      <c r="F1330" s="196"/>
    </row>
    <row r="1331" spans="5:6" s="19" customFormat="1" x14ac:dyDescent="0.25">
      <c r="E1331" s="196"/>
      <c r="F1331" s="196"/>
    </row>
    <row r="1332" spans="5:6" s="19" customFormat="1" x14ac:dyDescent="0.25">
      <c r="E1332" s="196"/>
      <c r="F1332" s="196"/>
    </row>
    <row r="1333" spans="5:6" s="19" customFormat="1" x14ac:dyDescent="0.25">
      <c r="E1333" s="196"/>
      <c r="F1333" s="196"/>
    </row>
    <row r="1334" spans="5:6" s="19" customFormat="1" x14ac:dyDescent="0.25">
      <c r="E1334" s="196"/>
      <c r="F1334" s="196"/>
    </row>
    <row r="1335" spans="5:6" s="19" customFormat="1" x14ac:dyDescent="0.25">
      <c r="E1335" s="196"/>
      <c r="F1335" s="196"/>
    </row>
    <row r="1336" spans="5:6" s="19" customFormat="1" x14ac:dyDescent="0.25">
      <c r="E1336" s="196"/>
      <c r="F1336" s="196"/>
    </row>
    <row r="1337" spans="5:6" s="19" customFormat="1" x14ac:dyDescent="0.25">
      <c r="E1337" s="196"/>
      <c r="F1337" s="196"/>
    </row>
    <row r="1338" spans="5:6" s="19" customFormat="1" x14ac:dyDescent="0.25">
      <c r="E1338" s="196"/>
      <c r="F1338" s="196"/>
    </row>
    <row r="1339" spans="5:6" s="19" customFormat="1" x14ac:dyDescent="0.25">
      <c r="E1339" s="196"/>
      <c r="F1339" s="196"/>
    </row>
    <row r="1340" spans="5:6" s="19" customFormat="1" x14ac:dyDescent="0.25">
      <c r="E1340" s="196"/>
      <c r="F1340" s="196"/>
    </row>
    <row r="1341" spans="5:6" s="19" customFormat="1" x14ac:dyDescent="0.25">
      <c r="E1341" s="196"/>
      <c r="F1341" s="196"/>
    </row>
    <row r="1342" spans="5:6" s="19" customFormat="1" x14ac:dyDescent="0.25">
      <c r="E1342" s="196"/>
      <c r="F1342" s="196"/>
    </row>
    <row r="1343" spans="5:6" s="19" customFormat="1" x14ac:dyDescent="0.25">
      <c r="E1343" s="196"/>
      <c r="F1343" s="196"/>
    </row>
    <row r="1344" spans="5:6" s="19" customFormat="1" x14ac:dyDescent="0.25">
      <c r="E1344" s="196"/>
      <c r="F1344" s="196"/>
    </row>
    <row r="1345" spans="5:6" s="19" customFormat="1" x14ac:dyDescent="0.25">
      <c r="E1345" s="196"/>
      <c r="F1345" s="196"/>
    </row>
    <row r="1346" spans="5:6" s="19" customFormat="1" x14ac:dyDescent="0.25">
      <c r="E1346" s="196"/>
      <c r="F1346" s="196"/>
    </row>
    <row r="1347" spans="5:6" s="19" customFormat="1" x14ac:dyDescent="0.25">
      <c r="E1347" s="196"/>
      <c r="F1347" s="196"/>
    </row>
    <row r="1348" spans="5:6" s="19" customFormat="1" x14ac:dyDescent="0.25">
      <c r="E1348" s="196"/>
      <c r="F1348" s="196"/>
    </row>
    <row r="1349" spans="5:6" s="19" customFormat="1" x14ac:dyDescent="0.25">
      <c r="E1349" s="196"/>
      <c r="F1349" s="196"/>
    </row>
    <row r="1350" spans="5:6" s="19" customFormat="1" x14ac:dyDescent="0.25">
      <c r="E1350" s="196"/>
      <c r="F1350" s="196"/>
    </row>
    <row r="1351" spans="5:6" s="19" customFormat="1" x14ac:dyDescent="0.25">
      <c r="E1351" s="196"/>
      <c r="F1351" s="196"/>
    </row>
    <row r="1352" spans="5:6" s="19" customFormat="1" x14ac:dyDescent="0.25">
      <c r="E1352" s="196"/>
      <c r="F1352" s="196"/>
    </row>
    <row r="1353" spans="5:6" s="19" customFormat="1" x14ac:dyDescent="0.25">
      <c r="E1353" s="196"/>
      <c r="F1353" s="196"/>
    </row>
    <row r="1354" spans="5:6" s="19" customFormat="1" x14ac:dyDescent="0.25">
      <c r="E1354" s="196"/>
      <c r="F1354" s="196"/>
    </row>
    <row r="1355" spans="5:6" s="19" customFormat="1" x14ac:dyDescent="0.25">
      <c r="E1355" s="196"/>
      <c r="F1355" s="196"/>
    </row>
    <row r="1356" spans="5:6" s="19" customFormat="1" x14ac:dyDescent="0.25">
      <c r="E1356" s="196"/>
      <c r="F1356" s="196"/>
    </row>
    <row r="1357" spans="5:6" s="19" customFormat="1" x14ac:dyDescent="0.25">
      <c r="E1357" s="196"/>
      <c r="F1357" s="196"/>
    </row>
    <row r="1358" spans="5:6" s="19" customFormat="1" x14ac:dyDescent="0.25">
      <c r="E1358" s="196"/>
      <c r="F1358" s="196"/>
    </row>
    <row r="1359" spans="5:6" s="19" customFormat="1" x14ac:dyDescent="0.25">
      <c r="E1359" s="196"/>
      <c r="F1359" s="196"/>
    </row>
    <row r="1360" spans="5:6" s="19" customFormat="1" x14ac:dyDescent="0.25">
      <c r="E1360" s="196"/>
      <c r="F1360" s="196"/>
    </row>
    <row r="1361" spans="5:6" s="19" customFormat="1" x14ac:dyDescent="0.25">
      <c r="E1361" s="196"/>
      <c r="F1361" s="196"/>
    </row>
    <row r="1362" spans="5:6" s="19" customFormat="1" x14ac:dyDescent="0.25">
      <c r="E1362" s="196"/>
      <c r="F1362" s="196"/>
    </row>
    <row r="1363" spans="5:6" s="19" customFormat="1" x14ac:dyDescent="0.25">
      <c r="E1363" s="196"/>
      <c r="F1363" s="196"/>
    </row>
    <row r="1364" spans="5:6" s="19" customFormat="1" x14ac:dyDescent="0.25">
      <c r="E1364" s="196"/>
      <c r="F1364" s="196"/>
    </row>
    <row r="1365" spans="5:6" s="19" customFormat="1" x14ac:dyDescent="0.25">
      <c r="E1365" s="196"/>
      <c r="F1365" s="196"/>
    </row>
    <row r="1366" spans="5:6" s="19" customFormat="1" x14ac:dyDescent="0.25">
      <c r="E1366" s="196"/>
      <c r="F1366" s="196"/>
    </row>
    <row r="1367" spans="5:6" s="19" customFormat="1" x14ac:dyDescent="0.25">
      <c r="E1367" s="196"/>
      <c r="F1367" s="196"/>
    </row>
    <row r="1368" spans="5:6" s="19" customFormat="1" x14ac:dyDescent="0.25">
      <c r="E1368" s="196"/>
      <c r="F1368" s="196"/>
    </row>
    <row r="1369" spans="5:6" s="19" customFormat="1" x14ac:dyDescent="0.25">
      <c r="E1369" s="196"/>
      <c r="F1369" s="196"/>
    </row>
    <row r="1370" spans="5:6" s="19" customFormat="1" x14ac:dyDescent="0.25">
      <c r="E1370" s="196"/>
      <c r="F1370" s="196"/>
    </row>
    <row r="1371" spans="5:6" s="19" customFormat="1" x14ac:dyDescent="0.25">
      <c r="E1371" s="196"/>
      <c r="F1371" s="196"/>
    </row>
    <row r="1372" spans="5:6" s="19" customFormat="1" x14ac:dyDescent="0.25">
      <c r="E1372" s="196"/>
      <c r="F1372" s="196"/>
    </row>
    <row r="1373" spans="5:6" s="19" customFormat="1" x14ac:dyDescent="0.25">
      <c r="E1373" s="196"/>
      <c r="F1373" s="196"/>
    </row>
    <row r="1374" spans="5:6" s="19" customFormat="1" x14ac:dyDescent="0.25">
      <c r="E1374" s="196"/>
      <c r="F1374" s="196"/>
    </row>
    <row r="1375" spans="5:6" s="19" customFormat="1" x14ac:dyDescent="0.25">
      <c r="E1375" s="196"/>
      <c r="F1375" s="196"/>
    </row>
    <row r="1376" spans="5:6" s="19" customFormat="1" x14ac:dyDescent="0.25">
      <c r="E1376" s="196"/>
      <c r="F1376" s="196"/>
    </row>
    <row r="1377" spans="5:6" s="19" customFormat="1" x14ac:dyDescent="0.25">
      <c r="E1377" s="196"/>
      <c r="F1377" s="196"/>
    </row>
    <row r="1378" spans="5:6" s="19" customFormat="1" x14ac:dyDescent="0.25">
      <c r="E1378" s="196"/>
      <c r="F1378" s="196"/>
    </row>
    <row r="1379" spans="5:6" s="19" customFormat="1" x14ac:dyDescent="0.25">
      <c r="E1379" s="196"/>
      <c r="F1379" s="196"/>
    </row>
    <row r="1380" spans="5:6" s="19" customFormat="1" x14ac:dyDescent="0.25">
      <c r="E1380" s="196"/>
      <c r="F1380" s="196"/>
    </row>
    <row r="1381" spans="5:6" s="19" customFormat="1" x14ac:dyDescent="0.25">
      <c r="E1381" s="196"/>
      <c r="F1381" s="196"/>
    </row>
    <row r="1382" spans="5:6" s="19" customFormat="1" x14ac:dyDescent="0.25">
      <c r="E1382" s="196"/>
      <c r="F1382" s="196"/>
    </row>
    <row r="1383" spans="5:6" s="19" customFormat="1" x14ac:dyDescent="0.25">
      <c r="E1383" s="196"/>
      <c r="F1383" s="196"/>
    </row>
    <row r="1384" spans="5:6" s="19" customFormat="1" x14ac:dyDescent="0.25">
      <c r="E1384" s="196"/>
      <c r="F1384" s="196"/>
    </row>
    <row r="1385" spans="5:6" s="19" customFormat="1" x14ac:dyDescent="0.25">
      <c r="E1385" s="196"/>
      <c r="F1385" s="196"/>
    </row>
    <row r="1386" spans="5:6" s="19" customFormat="1" x14ac:dyDescent="0.25">
      <c r="E1386" s="196"/>
      <c r="F1386" s="196"/>
    </row>
    <row r="1387" spans="5:6" s="19" customFormat="1" x14ac:dyDescent="0.25">
      <c r="E1387" s="196"/>
      <c r="F1387" s="196"/>
    </row>
    <row r="1388" spans="5:6" s="19" customFormat="1" x14ac:dyDescent="0.25">
      <c r="E1388" s="196"/>
      <c r="F1388" s="196"/>
    </row>
    <row r="1389" spans="5:6" s="19" customFormat="1" x14ac:dyDescent="0.25">
      <c r="E1389" s="196"/>
      <c r="F1389" s="196"/>
    </row>
    <row r="1390" spans="5:6" s="19" customFormat="1" x14ac:dyDescent="0.25">
      <c r="E1390" s="196"/>
      <c r="F1390" s="196"/>
    </row>
    <row r="1391" spans="5:6" s="19" customFormat="1" x14ac:dyDescent="0.25">
      <c r="E1391" s="196"/>
      <c r="F1391" s="196"/>
    </row>
    <row r="1392" spans="5:6" s="19" customFormat="1" x14ac:dyDescent="0.25">
      <c r="E1392" s="196"/>
      <c r="F1392" s="196"/>
    </row>
    <row r="1393" spans="5:6" s="19" customFormat="1" x14ac:dyDescent="0.25">
      <c r="E1393" s="196"/>
      <c r="F1393" s="196"/>
    </row>
    <row r="1394" spans="5:6" s="19" customFormat="1" x14ac:dyDescent="0.25">
      <c r="E1394" s="196"/>
      <c r="F1394" s="196"/>
    </row>
    <row r="1395" spans="5:6" s="19" customFormat="1" x14ac:dyDescent="0.25">
      <c r="E1395" s="196"/>
      <c r="F1395" s="196"/>
    </row>
    <row r="1396" spans="5:6" s="19" customFormat="1" x14ac:dyDescent="0.25">
      <c r="E1396" s="196"/>
      <c r="F1396" s="196"/>
    </row>
    <row r="1397" spans="5:6" s="19" customFormat="1" x14ac:dyDescent="0.25">
      <c r="E1397" s="196"/>
      <c r="F1397" s="196"/>
    </row>
    <row r="1398" spans="5:6" s="19" customFormat="1" x14ac:dyDescent="0.25">
      <c r="E1398" s="196"/>
      <c r="F1398" s="196"/>
    </row>
    <row r="1399" spans="5:6" s="19" customFormat="1" x14ac:dyDescent="0.25">
      <c r="E1399" s="196"/>
      <c r="F1399" s="196"/>
    </row>
    <row r="1400" spans="5:6" s="19" customFormat="1" x14ac:dyDescent="0.25">
      <c r="E1400" s="196"/>
      <c r="F1400" s="196"/>
    </row>
    <row r="1401" spans="5:6" s="19" customFormat="1" x14ac:dyDescent="0.25">
      <c r="E1401" s="196"/>
      <c r="F1401" s="196"/>
    </row>
    <row r="1402" spans="5:6" s="19" customFormat="1" x14ac:dyDescent="0.25">
      <c r="E1402" s="196"/>
      <c r="F1402" s="196"/>
    </row>
    <row r="1403" spans="5:6" s="19" customFormat="1" x14ac:dyDescent="0.25">
      <c r="E1403" s="196"/>
      <c r="F1403" s="196"/>
    </row>
    <row r="1404" spans="5:6" s="19" customFormat="1" x14ac:dyDescent="0.25">
      <c r="E1404" s="196"/>
      <c r="F1404" s="196"/>
    </row>
    <row r="1405" spans="5:6" s="19" customFormat="1" x14ac:dyDescent="0.25">
      <c r="E1405" s="196"/>
      <c r="F1405" s="196"/>
    </row>
    <row r="1406" spans="5:6" s="19" customFormat="1" x14ac:dyDescent="0.25">
      <c r="E1406" s="196"/>
      <c r="F1406" s="196"/>
    </row>
    <row r="1407" spans="5:6" s="19" customFormat="1" x14ac:dyDescent="0.25">
      <c r="E1407" s="196"/>
      <c r="F1407" s="196"/>
    </row>
    <row r="1408" spans="5:6" s="19" customFormat="1" x14ac:dyDescent="0.25">
      <c r="E1408" s="196"/>
      <c r="F1408" s="196"/>
    </row>
    <row r="1409" spans="5:6" s="19" customFormat="1" x14ac:dyDescent="0.25">
      <c r="E1409" s="196"/>
      <c r="F1409" s="196"/>
    </row>
    <row r="1410" spans="5:6" s="19" customFormat="1" x14ac:dyDescent="0.25">
      <c r="E1410" s="196"/>
      <c r="F1410" s="196"/>
    </row>
    <row r="1411" spans="5:6" s="19" customFormat="1" x14ac:dyDescent="0.25">
      <c r="E1411" s="196"/>
      <c r="F1411" s="196"/>
    </row>
    <row r="1412" spans="5:6" s="19" customFormat="1" x14ac:dyDescent="0.25">
      <c r="E1412" s="196"/>
      <c r="F1412" s="196"/>
    </row>
    <row r="1413" spans="5:6" s="19" customFormat="1" x14ac:dyDescent="0.25">
      <c r="E1413" s="196"/>
      <c r="F1413" s="196"/>
    </row>
    <row r="1414" spans="5:6" s="19" customFormat="1" x14ac:dyDescent="0.25">
      <c r="E1414" s="196"/>
      <c r="F1414" s="196"/>
    </row>
    <row r="1415" spans="5:6" s="19" customFormat="1" x14ac:dyDescent="0.25">
      <c r="E1415" s="196"/>
      <c r="F1415" s="196"/>
    </row>
    <row r="1416" spans="5:6" s="19" customFormat="1" x14ac:dyDescent="0.25">
      <c r="E1416" s="196"/>
      <c r="F1416" s="196"/>
    </row>
    <row r="1417" spans="5:6" s="19" customFormat="1" x14ac:dyDescent="0.25">
      <c r="E1417" s="196"/>
      <c r="F1417" s="196"/>
    </row>
    <row r="1418" spans="5:6" s="19" customFormat="1" x14ac:dyDescent="0.25">
      <c r="E1418" s="196"/>
      <c r="F1418" s="196"/>
    </row>
    <row r="1419" spans="5:6" s="19" customFormat="1" x14ac:dyDescent="0.25">
      <c r="E1419" s="196"/>
      <c r="F1419" s="196"/>
    </row>
    <row r="1420" spans="5:6" s="19" customFormat="1" x14ac:dyDescent="0.25">
      <c r="E1420" s="196"/>
      <c r="F1420" s="196"/>
    </row>
    <row r="1421" spans="5:6" s="19" customFormat="1" x14ac:dyDescent="0.25">
      <c r="E1421" s="196"/>
      <c r="F1421" s="196"/>
    </row>
    <row r="1422" spans="5:6" s="19" customFormat="1" x14ac:dyDescent="0.25">
      <c r="E1422" s="196"/>
      <c r="F1422" s="196"/>
    </row>
    <row r="1423" spans="5:6" s="19" customFormat="1" x14ac:dyDescent="0.25">
      <c r="E1423" s="196"/>
      <c r="F1423" s="196"/>
    </row>
    <row r="1424" spans="5:6" s="19" customFormat="1" x14ac:dyDescent="0.25">
      <c r="E1424" s="196"/>
      <c r="F1424" s="196"/>
    </row>
    <row r="1425" spans="5:6" s="19" customFormat="1" x14ac:dyDescent="0.25">
      <c r="E1425" s="196"/>
      <c r="F1425" s="196"/>
    </row>
    <row r="1426" spans="5:6" s="19" customFormat="1" x14ac:dyDescent="0.25">
      <c r="E1426" s="196"/>
      <c r="F1426" s="196"/>
    </row>
    <row r="1427" spans="5:6" s="19" customFormat="1" x14ac:dyDescent="0.25">
      <c r="E1427" s="196"/>
      <c r="F1427" s="196"/>
    </row>
    <row r="1428" spans="5:6" s="19" customFormat="1" x14ac:dyDescent="0.25">
      <c r="E1428" s="196"/>
      <c r="F1428" s="196"/>
    </row>
    <row r="1429" spans="5:6" s="19" customFormat="1" x14ac:dyDescent="0.25">
      <c r="E1429" s="196"/>
      <c r="F1429" s="196"/>
    </row>
    <row r="1430" spans="5:6" s="19" customFormat="1" x14ac:dyDescent="0.25">
      <c r="E1430" s="196"/>
      <c r="F1430" s="196"/>
    </row>
    <row r="1431" spans="5:6" s="19" customFormat="1" x14ac:dyDescent="0.25">
      <c r="E1431" s="196"/>
      <c r="F1431" s="196"/>
    </row>
    <row r="1432" spans="5:6" s="19" customFormat="1" x14ac:dyDescent="0.25">
      <c r="E1432" s="196"/>
      <c r="F1432" s="196"/>
    </row>
    <row r="1433" spans="5:6" s="19" customFormat="1" x14ac:dyDescent="0.25">
      <c r="E1433" s="196"/>
      <c r="F1433" s="196"/>
    </row>
    <row r="1434" spans="5:6" s="19" customFormat="1" x14ac:dyDescent="0.25">
      <c r="E1434" s="196"/>
      <c r="F1434" s="196"/>
    </row>
    <row r="1435" spans="5:6" s="19" customFormat="1" x14ac:dyDescent="0.25">
      <c r="E1435" s="196"/>
      <c r="F1435" s="196"/>
    </row>
    <row r="1436" spans="5:6" s="19" customFormat="1" x14ac:dyDescent="0.25">
      <c r="E1436" s="196"/>
      <c r="F1436" s="196"/>
    </row>
    <row r="1437" spans="5:6" s="19" customFormat="1" x14ac:dyDescent="0.25">
      <c r="E1437" s="196"/>
      <c r="F1437" s="196"/>
    </row>
    <row r="1438" spans="5:6" s="19" customFormat="1" x14ac:dyDescent="0.25">
      <c r="E1438" s="196"/>
      <c r="F1438" s="196"/>
    </row>
    <row r="1439" spans="5:6" s="19" customFormat="1" x14ac:dyDescent="0.25">
      <c r="E1439" s="196"/>
      <c r="F1439" s="196"/>
    </row>
    <row r="1440" spans="5:6" s="19" customFormat="1" x14ac:dyDescent="0.25">
      <c r="E1440" s="196"/>
      <c r="F1440" s="196"/>
    </row>
    <row r="1441" spans="5:6" s="19" customFormat="1" x14ac:dyDescent="0.25">
      <c r="E1441" s="196"/>
      <c r="F1441" s="196"/>
    </row>
    <row r="1442" spans="5:6" s="19" customFormat="1" x14ac:dyDescent="0.25">
      <c r="E1442" s="196"/>
      <c r="F1442" s="196"/>
    </row>
    <row r="1443" spans="5:6" s="19" customFormat="1" x14ac:dyDescent="0.25">
      <c r="E1443" s="196"/>
      <c r="F1443" s="196"/>
    </row>
    <row r="1444" spans="5:6" s="19" customFormat="1" x14ac:dyDescent="0.25">
      <c r="E1444" s="196"/>
      <c r="F1444" s="196"/>
    </row>
    <row r="1445" spans="5:6" s="19" customFormat="1" x14ac:dyDescent="0.25">
      <c r="E1445" s="196"/>
      <c r="F1445" s="196"/>
    </row>
    <row r="1446" spans="5:6" s="19" customFormat="1" x14ac:dyDescent="0.25">
      <c r="E1446" s="196"/>
      <c r="F1446" s="196"/>
    </row>
    <row r="1447" spans="5:6" s="19" customFormat="1" x14ac:dyDescent="0.25">
      <c r="E1447" s="196"/>
      <c r="F1447" s="196"/>
    </row>
    <row r="1448" spans="5:6" s="19" customFormat="1" x14ac:dyDescent="0.25">
      <c r="E1448" s="196"/>
      <c r="F1448" s="196"/>
    </row>
    <row r="1449" spans="5:6" s="19" customFormat="1" x14ac:dyDescent="0.25">
      <c r="E1449" s="196"/>
      <c r="F1449" s="196"/>
    </row>
    <row r="1450" spans="5:6" s="19" customFormat="1" x14ac:dyDescent="0.25">
      <c r="E1450" s="196"/>
      <c r="F1450" s="196"/>
    </row>
    <row r="1451" spans="5:6" s="19" customFormat="1" x14ac:dyDescent="0.25">
      <c r="E1451" s="196"/>
      <c r="F1451" s="196"/>
    </row>
    <row r="1452" spans="5:6" s="19" customFormat="1" x14ac:dyDescent="0.25">
      <c r="E1452" s="196"/>
      <c r="F1452" s="196"/>
    </row>
    <row r="1453" spans="5:6" s="19" customFormat="1" x14ac:dyDescent="0.25">
      <c r="E1453" s="196"/>
      <c r="F1453" s="196"/>
    </row>
    <row r="1454" spans="5:6" s="19" customFormat="1" x14ac:dyDescent="0.25">
      <c r="E1454" s="196"/>
      <c r="F1454" s="196"/>
    </row>
    <row r="1455" spans="5:6" s="19" customFormat="1" x14ac:dyDescent="0.25">
      <c r="E1455" s="196"/>
      <c r="F1455" s="196"/>
    </row>
    <row r="1456" spans="5:6" s="19" customFormat="1" x14ac:dyDescent="0.25">
      <c r="E1456" s="196"/>
      <c r="F1456" s="196"/>
    </row>
    <row r="1457" spans="5:6" s="19" customFormat="1" x14ac:dyDescent="0.25">
      <c r="E1457" s="196"/>
      <c r="F1457" s="196"/>
    </row>
    <row r="1458" spans="5:6" s="19" customFormat="1" x14ac:dyDescent="0.25">
      <c r="E1458" s="196"/>
      <c r="F1458" s="196"/>
    </row>
    <row r="1459" spans="5:6" s="19" customFormat="1" x14ac:dyDescent="0.25">
      <c r="E1459" s="196"/>
      <c r="F1459" s="196"/>
    </row>
    <row r="1460" spans="5:6" s="19" customFormat="1" x14ac:dyDescent="0.25">
      <c r="E1460" s="196"/>
      <c r="F1460" s="196"/>
    </row>
    <row r="1461" spans="5:6" s="19" customFormat="1" x14ac:dyDescent="0.25">
      <c r="E1461" s="196"/>
      <c r="F1461" s="196"/>
    </row>
    <row r="1462" spans="5:6" s="19" customFormat="1" x14ac:dyDescent="0.25">
      <c r="E1462" s="196"/>
      <c r="F1462" s="196"/>
    </row>
    <row r="1463" spans="5:6" s="19" customFormat="1" x14ac:dyDescent="0.25">
      <c r="E1463" s="196"/>
      <c r="F1463" s="196"/>
    </row>
    <row r="1464" spans="5:6" s="19" customFormat="1" x14ac:dyDescent="0.25">
      <c r="E1464" s="196"/>
      <c r="F1464" s="196"/>
    </row>
    <row r="1465" spans="5:6" s="19" customFormat="1" x14ac:dyDescent="0.25">
      <c r="E1465" s="196"/>
      <c r="F1465" s="196"/>
    </row>
    <row r="1466" spans="5:6" s="19" customFormat="1" x14ac:dyDescent="0.25">
      <c r="E1466" s="196"/>
      <c r="F1466" s="196"/>
    </row>
    <row r="1467" spans="5:6" s="19" customFormat="1" x14ac:dyDescent="0.25">
      <c r="E1467" s="196"/>
      <c r="F1467" s="196"/>
    </row>
    <row r="1468" spans="5:6" s="19" customFormat="1" x14ac:dyDescent="0.25">
      <c r="E1468" s="196"/>
      <c r="F1468" s="196"/>
    </row>
    <row r="1469" spans="5:6" s="19" customFormat="1" x14ac:dyDescent="0.25">
      <c r="E1469" s="196"/>
      <c r="F1469" s="196"/>
    </row>
    <row r="1470" spans="5:6" s="19" customFormat="1" x14ac:dyDescent="0.25">
      <c r="E1470" s="196"/>
      <c r="F1470" s="196"/>
    </row>
    <row r="1471" spans="5:6" s="19" customFormat="1" x14ac:dyDescent="0.25">
      <c r="E1471" s="196"/>
      <c r="F1471" s="196"/>
    </row>
    <row r="1472" spans="5:6" s="19" customFormat="1" x14ac:dyDescent="0.25">
      <c r="E1472" s="196"/>
      <c r="F1472" s="196"/>
    </row>
    <row r="1473" spans="5:6" s="19" customFormat="1" x14ac:dyDescent="0.25">
      <c r="E1473" s="196"/>
      <c r="F1473" s="196"/>
    </row>
    <row r="1474" spans="5:6" s="19" customFormat="1" x14ac:dyDescent="0.25">
      <c r="E1474" s="196"/>
      <c r="F1474" s="196"/>
    </row>
    <row r="1475" spans="5:6" s="19" customFormat="1" x14ac:dyDescent="0.25">
      <c r="E1475" s="196"/>
      <c r="F1475" s="196"/>
    </row>
    <row r="1476" spans="5:6" s="19" customFormat="1" x14ac:dyDescent="0.25">
      <c r="E1476" s="196"/>
      <c r="F1476" s="196"/>
    </row>
    <row r="1477" spans="5:6" s="19" customFormat="1" x14ac:dyDescent="0.25">
      <c r="E1477" s="196"/>
      <c r="F1477" s="196"/>
    </row>
    <row r="1478" spans="5:6" s="19" customFormat="1" x14ac:dyDescent="0.25">
      <c r="E1478" s="196"/>
      <c r="F1478" s="196"/>
    </row>
    <row r="1479" spans="5:6" s="19" customFormat="1" x14ac:dyDescent="0.25">
      <c r="E1479" s="196"/>
      <c r="F1479" s="196"/>
    </row>
    <row r="1480" spans="5:6" s="19" customFormat="1" x14ac:dyDescent="0.25">
      <c r="E1480" s="196"/>
      <c r="F1480" s="196"/>
    </row>
    <row r="1481" spans="5:6" s="19" customFormat="1" x14ac:dyDescent="0.25">
      <c r="E1481" s="196"/>
      <c r="F1481" s="196"/>
    </row>
    <row r="1482" spans="5:6" s="19" customFormat="1" x14ac:dyDescent="0.25">
      <c r="E1482" s="196"/>
      <c r="F1482" s="196"/>
    </row>
    <row r="1483" spans="5:6" s="19" customFormat="1" x14ac:dyDescent="0.25">
      <c r="E1483" s="196"/>
      <c r="F1483" s="196"/>
    </row>
    <row r="1484" spans="5:6" s="19" customFormat="1" x14ac:dyDescent="0.25">
      <c r="E1484" s="196"/>
      <c r="F1484" s="196"/>
    </row>
    <row r="1485" spans="5:6" s="19" customFormat="1" x14ac:dyDescent="0.25">
      <c r="E1485" s="196"/>
      <c r="F1485" s="196"/>
    </row>
    <row r="1486" spans="5:6" s="19" customFormat="1" x14ac:dyDescent="0.25">
      <c r="E1486" s="196"/>
      <c r="F1486" s="196"/>
    </row>
    <row r="1487" spans="5:6" s="19" customFormat="1" x14ac:dyDescent="0.25">
      <c r="E1487" s="196"/>
      <c r="F1487" s="196"/>
    </row>
    <row r="1488" spans="5:6" s="19" customFormat="1" x14ac:dyDescent="0.25">
      <c r="E1488" s="196"/>
      <c r="F1488" s="196"/>
    </row>
    <row r="1489" spans="5:6" s="19" customFormat="1" x14ac:dyDescent="0.25">
      <c r="E1489" s="196"/>
      <c r="F1489" s="196"/>
    </row>
    <row r="1490" spans="5:6" s="19" customFormat="1" x14ac:dyDescent="0.25">
      <c r="E1490" s="196"/>
      <c r="F1490" s="196"/>
    </row>
    <row r="1491" spans="5:6" s="19" customFormat="1" x14ac:dyDescent="0.25">
      <c r="E1491" s="196"/>
      <c r="F1491" s="196"/>
    </row>
    <row r="1492" spans="5:6" s="19" customFormat="1" x14ac:dyDescent="0.25">
      <c r="E1492" s="196"/>
      <c r="F1492" s="196"/>
    </row>
    <row r="1493" spans="5:6" s="19" customFormat="1" x14ac:dyDescent="0.25">
      <c r="E1493" s="196"/>
      <c r="F1493" s="196"/>
    </row>
    <row r="1494" spans="5:6" s="19" customFormat="1" x14ac:dyDescent="0.25">
      <c r="E1494" s="196"/>
      <c r="F1494" s="196"/>
    </row>
    <row r="1495" spans="5:6" s="19" customFormat="1" x14ac:dyDescent="0.25">
      <c r="E1495" s="196"/>
      <c r="F1495" s="196"/>
    </row>
    <row r="1496" spans="5:6" s="19" customFormat="1" x14ac:dyDescent="0.25">
      <c r="E1496" s="196"/>
      <c r="F1496" s="196"/>
    </row>
    <row r="1497" spans="5:6" s="19" customFormat="1" x14ac:dyDescent="0.25">
      <c r="E1497" s="196"/>
      <c r="F1497" s="196"/>
    </row>
    <row r="1498" spans="5:6" s="19" customFormat="1" x14ac:dyDescent="0.25">
      <c r="E1498" s="196"/>
      <c r="F1498" s="196"/>
    </row>
    <row r="1499" spans="5:6" s="19" customFormat="1" x14ac:dyDescent="0.25">
      <c r="E1499" s="196"/>
      <c r="F1499" s="196"/>
    </row>
    <row r="1500" spans="5:6" s="19" customFormat="1" x14ac:dyDescent="0.25">
      <c r="E1500" s="196"/>
      <c r="F1500" s="196"/>
    </row>
    <row r="1501" spans="5:6" s="19" customFormat="1" x14ac:dyDescent="0.25">
      <c r="E1501" s="196"/>
      <c r="F1501" s="196"/>
    </row>
    <row r="1502" spans="5:6" s="19" customFormat="1" x14ac:dyDescent="0.25">
      <c r="E1502" s="196"/>
      <c r="F1502" s="196"/>
    </row>
    <row r="1503" spans="5:6" s="19" customFormat="1" x14ac:dyDescent="0.25">
      <c r="E1503" s="196"/>
      <c r="F1503" s="196"/>
    </row>
    <row r="1504" spans="5:6" s="19" customFormat="1" x14ac:dyDescent="0.25">
      <c r="E1504" s="196"/>
      <c r="F1504" s="196"/>
    </row>
    <row r="1505" spans="5:6" s="19" customFormat="1" x14ac:dyDescent="0.25">
      <c r="E1505" s="196"/>
      <c r="F1505" s="196"/>
    </row>
    <row r="1506" spans="5:6" s="19" customFormat="1" x14ac:dyDescent="0.25">
      <c r="E1506" s="196"/>
      <c r="F1506" s="196"/>
    </row>
    <row r="1507" spans="5:6" s="19" customFormat="1" x14ac:dyDescent="0.25">
      <c r="E1507" s="196"/>
      <c r="F1507" s="196"/>
    </row>
    <row r="1508" spans="5:6" s="19" customFormat="1" x14ac:dyDescent="0.25">
      <c r="E1508" s="196"/>
      <c r="F1508" s="196"/>
    </row>
    <row r="1509" spans="5:6" s="19" customFormat="1" x14ac:dyDescent="0.25">
      <c r="E1509" s="196"/>
      <c r="F1509" s="196"/>
    </row>
  </sheetData>
  <sortState xmlns:xlrd2="http://schemas.microsoft.com/office/spreadsheetml/2017/richdata2" ref="A15:AT122">
    <sortCondition ref="A15"/>
  </sortState>
  <mergeCells count="20">
    <mergeCell ref="E54:F54"/>
    <mergeCell ref="A44:I44"/>
    <mergeCell ref="A46:I46"/>
    <mergeCell ref="A47:I47"/>
    <mergeCell ref="E42:I42"/>
    <mergeCell ref="J37:J38"/>
    <mergeCell ref="A45:I45"/>
    <mergeCell ref="A49:I49"/>
    <mergeCell ref="A1:J3"/>
    <mergeCell ref="A6:B6"/>
    <mergeCell ref="A12:J12"/>
    <mergeCell ref="A14:J14"/>
    <mergeCell ref="A10:B10"/>
    <mergeCell ref="A11:B11"/>
    <mergeCell ref="A7:B7"/>
    <mergeCell ref="A8:B8"/>
    <mergeCell ref="A9:B9"/>
    <mergeCell ref="G37:G38"/>
    <mergeCell ref="H37:H38"/>
    <mergeCell ref="I37:I38"/>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AP1485"/>
  <sheetViews>
    <sheetView topLeftCell="A22" workbookViewId="0">
      <selection activeCell="G21" sqref="G21:G22"/>
    </sheetView>
  </sheetViews>
  <sheetFormatPr defaultColWidth="9.140625" defaultRowHeight="15" x14ac:dyDescent="0.25"/>
  <cols>
    <col min="1" max="1" width="26.7109375" style="26" customWidth="1"/>
    <col min="2" max="2" width="30.7109375" style="88" customWidth="1"/>
    <col min="3" max="4" width="26.7109375" style="88" customWidth="1"/>
    <col min="5" max="5" width="11.7109375" style="25" customWidth="1"/>
    <col min="6" max="6" width="3.7109375" style="25" customWidth="1"/>
    <col min="7" max="10" width="11.7109375" style="88" customWidth="1"/>
    <col min="11" max="11" width="10.7109375" style="88" customWidth="1"/>
    <col min="12" max="16384" width="9.140625" style="88"/>
  </cols>
  <sheetData>
    <row r="1" spans="1:42" ht="15" customHeight="1" x14ac:dyDescent="0.25">
      <c r="A1" s="423" t="s">
        <v>53</v>
      </c>
      <c r="B1" s="423"/>
      <c r="C1" s="423"/>
      <c r="D1" s="423"/>
      <c r="E1" s="423"/>
      <c r="F1" s="423"/>
      <c r="G1" s="423"/>
      <c r="H1" s="423"/>
      <c r="I1" s="423"/>
      <c r="J1" s="423"/>
      <c r="K1" s="186"/>
      <c r="AO1" s="208"/>
      <c r="AP1" s="208"/>
    </row>
    <row r="2" spans="1:42" ht="15" customHeight="1" x14ac:dyDescent="0.25">
      <c r="A2" s="423"/>
      <c r="B2" s="423"/>
      <c r="C2" s="423"/>
      <c r="D2" s="423"/>
      <c r="E2" s="423"/>
      <c r="F2" s="423"/>
      <c r="G2" s="423"/>
      <c r="H2" s="423"/>
      <c r="I2" s="423"/>
      <c r="J2" s="423"/>
      <c r="K2" s="186"/>
      <c r="AO2" s="208"/>
      <c r="AP2" s="208"/>
    </row>
    <row r="3" spans="1:42" ht="15" customHeight="1" x14ac:dyDescent="0.25">
      <c r="A3" s="423"/>
      <c r="B3" s="423"/>
      <c r="C3" s="423"/>
      <c r="D3" s="423"/>
      <c r="E3" s="423"/>
      <c r="F3" s="423"/>
      <c r="G3" s="423"/>
      <c r="H3" s="423"/>
      <c r="I3" s="423"/>
      <c r="J3" s="423"/>
      <c r="K3" s="186"/>
      <c r="AO3" s="208"/>
      <c r="AP3" s="208"/>
    </row>
    <row r="4" spans="1:42" s="41" customFormat="1" ht="15" customHeight="1" x14ac:dyDescent="0.25">
      <c r="A4" s="36" t="s">
        <v>678</v>
      </c>
      <c r="B4" s="36"/>
      <c r="C4" s="36"/>
      <c r="D4" s="36"/>
      <c r="E4" s="199"/>
      <c r="F4" s="199"/>
      <c r="G4" s="36"/>
      <c r="H4" s="36"/>
      <c r="I4" s="36"/>
      <c r="J4" s="36"/>
      <c r="K4" s="36"/>
      <c r="AO4" s="209"/>
      <c r="AP4" s="209"/>
    </row>
    <row r="5" spans="1:42" s="41" customFormat="1" ht="15" customHeight="1" x14ac:dyDescent="0.25">
      <c r="A5" s="36"/>
      <c r="B5" s="36"/>
      <c r="C5" s="36"/>
      <c r="D5" s="36"/>
      <c r="E5" s="199"/>
      <c r="F5" s="199"/>
      <c r="G5" s="36"/>
      <c r="H5" s="36"/>
      <c r="I5" s="36"/>
      <c r="J5" s="36"/>
      <c r="K5" s="36"/>
      <c r="AO5" s="209"/>
      <c r="AP5" s="209"/>
    </row>
    <row r="6" spans="1:42" s="255" customFormat="1" ht="15" customHeight="1" x14ac:dyDescent="0.2">
      <c r="A6" s="420" t="s">
        <v>684</v>
      </c>
      <c r="B6" s="420"/>
      <c r="C6" s="252"/>
      <c r="D6" s="252"/>
      <c r="E6" s="259"/>
      <c r="F6" s="259"/>
      <c r="G6" s="252"/>
      <c r="H6" s="254"/>
      <c r="I6" s="252"/>
      <c r="J6" s="254"/>
      <c r="K6" s="260"/>
      <c r="AO6" s="256"/>
      <c r="AP6" s="256"/>
    </row>
    <row r="7" spans="1:42" s="255" customFormat="1" ht="15" customHeight="1" x14ac:dyDescent="0.2">
      <c r="A7" s="420" t="s">
        <v>686</v>
      </c>
      <c r="B7" s="420"/>
      <c r="C7" s="252"/>
      <c r="D7" s="252"/>
      <c r="E7" s="259"/>
      <c r="F7" s="259"/>
      <c r="G7" s="252"/>
      <c r="H7" s="254"/>
      <c r="I7" s="252"/>
      <c r="J7" s="254"/>
      <c r="K7" s="261"/>
      <c r="AO7" s="256"/>
      <c r="AP7" s="256"/>
    </row>
    <row r="8" spans="1:42" s="255" customFormat="1" ht="15" customHeight="1" x14ac:dyDescent="0.2">
      <c r="A8" s="420" t="s">
        <v>679</v>
      </c>
      <c r="B8" s="420"/>
      <c r="C8" s="252"/>
      <c r="D8" s="252"/>
      <c r="E8" s="259"/>
      <c r="F8" s="259"/>
      <c r="G8" s="252"/>
      <c r="H8" s="254"/>
      <c r="I8" s="252"/>
      <c r="J8" s="254"/>
      <c r="K8" s="253"/>
      <c r="AO8" s="256"/>
      <c r="AP8" s="256"/>
    </row>
    <row r="9" spans="1:42" s="255" customFormat="1" ht="15" customHeight="1" x14ac:dyDescent="0.2">
      <c r="A9" s="420" t="s">
        <v>687</v>
      </c>
      <c r="B9" s="420"/>
      <c r="C9" s="252"/>
      <c r="D9" s="252"/>
      <c r="E9" s="259"/>
      <c r="F9" s="259"/>
      <c r="G9" s="252"/>
      <c r="H9" s="254"/>
      <c r="I9" s="252"/>
      <c r="J9" s="254"/>
      <c r="K9" s="253"/>
      <c r="AO9" s="256"/>
      <c r="AP9" s="256"/>
    </row>
    <row r="10" spans="1:42" s="255" customFormat="1" ht="15" customHeight="1" x14ac:dyDescent="0.2">
      <c r="A10" s="420" t="s">
        <v>681</v>
      </c>
      <c r="B10" s="420"/>
      <c r="C10" s="252"/>
      <c r="D10" s="252"/>
      <c r="E10" s="259"/>
      <c r="F10" s="259"/>
      <c r="G10" s="252"/>
      <c r="H10" s="254"/>
      <c r="I10" s="252"/>
      <c r="J10" s="254"/>
      <c r="K10" s="253"/>
      <c r="AO10" s="256"/>
      <c r="AP10" s="256"/>
    </row>
    <row r="11" spans="1:42" s="255" customFormat="1" ht="15" customHeight="1" x14ac:dyDescent="0.2">
      <c r="A11" s="420" t="s">
        <v>682</v>
      </c>
      <c r="B11" s="420"/>
      <c r="C11" s="252"/>
      <c r="D11" s="252"/>
      <c r="E11" s="259"/>
      <c r="F11" s="259"/>
      <c r="G11" s="252"/>
      <c r="H11" s="254"/>
      <c r="I11" s="252"/>
      <c r="J11" s="254"/>
      <c r="K11" s="253"/>
      <c r="AO11" s="256"/>
      <c r="AP11" s="256"/>
    </row>
    <row r="12" spans="1:42" ht="30" customHeight="1" thickBot="1" x14ac:dyDescent="0.3">
      <c r="A12" s="418"/>
      <c r="B12" s="419"/>
      <c r="C12" s="419"/>
      <c r="D12" s="419"/>
      <c r="E12" s="419"/>
      <c r="F12" s="419"/>
      <c r="G12" s="419"/>
      <c r="H12" s="419"/>
      <c r="I12" s="419"/>
      <c r="J12" s="419"/>
      <c r="K12" s="419"/>
      <c r="AO12" s="208"/>
      <c r="AP12" s="208"/>
    </row>
    <row r="13" spans="1:42" ht="90" customHeight="1" thickBot="1" x14ac:dyDescent="0.3">
      <c r="A13" s="125" t="s">
        <v>12</v>
      </c>
      <c r="B13" s="125" t="s">
        <v>129</v>
      </c>
      <c r="C13" s="125" t="s">
        <v>14</v>
      </c>
      <c r="D13" s="125" t="s">
        <v>13</v>
      </c>
      <c r="E13" s="4" t="s">
        <v>6</v>
      </c>
      <c r="F13" s="4" t="s">
        <v>4</v>
      </c>
      <c r="G13" s="126" t="s">
        <v>7</v>
      </c>
      <c r="H13" s="126" t="s">
        <v>8</v>
      </c>
      <c r="I13" s="127" t="s">
        <v>128</v>
      </c>
      <c r="J13" s="128" t="s">
        <v>9</v>
      </c>
      <c r="K13" s="7" t="s">
        <v>161</v>
      </c>
    </row>
    <row r="14" spans="1:42" ht="17.25" x14ac:dyDescent="0.25">
      <c r="A14" s="434" t="s">
        <v>186</v>
      </c>
      <c r="B14" s="435"/>
      <c r="C14" s="435"/>
      <c r="D14" s="435"/>
      <c r="E14" s="435"/>
      <c r="F14" s="435"/>
      <c r="G14" s="435"/>
      <c r="H14" s="435"/>
      <c r="I14" s="435"/>
      <c r="J14" s="435"/>
      <c r="K14" s="441"/>
    </row>
    <row r="15" spans="1:42" ht="33.75" x14ac:dyDescent="0.25">
      <c r="A15" s="30" t="s">
        <v>71</v>
      </c>
      <c r="B15" s="258" t="s">
        <v>329</v>
      </c>
      <c r="C15" s="247" t="s">
        <v>31</v>
      </c>
      <c r="D15" s="247" t="s">
        <v>31</v>
      </c>
      <c r="E15" s="200">
        <v>300</v>
      </c>
      <c r="F15" s="9" t="s">
        <v>65</v>
      </c>
      <c r="G15" s="248"/>
      <c r="H15" s="272">
        <f>SUM(E15*G15)</f>
        <v>0</v>
      </c>
      <c r="I15" s="248">
        <v>10</v>
      </c>
      <c r="J15" s="272">
        <f t="shared" ref="J15:J20" si="0">SUM(E15*G15+H15/100*I15)</f>
        <v>0</v>
      </c>
      <c r="K15" s="272"/>
    </row>
    <row r="16" spans="1:42" x14ac:dyDescent="0.25">
      <c r="A16" s="30" t="s">
        <v>366</v>
      </c>
      <c r="B16" s="258" t="s">
        <v>367</v>
      </c>
      <c r="C16" s="247" t="s">
        <v>31</v>
      </c>
      <c r="D16" s="247" t="s">
        <v>31</v>
      </c>
      <c r="E16" s="231">
        <v>800</v>
      </c>
      <c r="F16" s="232" t="s">
        <v>65</v>
      </c>
      <c r="G16" s="248"/>
      <c r="H16" s="272">
        <f>SUM(E16*G16)</f>
        <v>0</v>
      </c>
      <c r="I16" s="248">
        <v>20</v>
      </c>
      <c r="J16" s="272">
        <f t="shared" si="0"/>
        <v>0</v>
      </c>
      <c r="K16" s="272"/>
    </row>
    <row r="17" spans="1:11" x14ac:dyDescent="0.25">
      <c r="A17" s="30" t="s">
        <v>370</v>
      </c>
      <c r="B17" s="258" t="s">
        <v>371</v>
      </c>
      <c r="C17" s="247" t="s">
        <v>31</v>
      </c>
      <c r="D17" s="247" t="s">
        <v>31</v>
      </c>
      <c r="E17" s="231">
        <v>800</v>
      </c>
      <c r="F17" s="232" t="s">
        <v>65</v>
      </c>
      <c r="G17" s="248"/>
      <c r="H17" s="272">
        <f>SUM(E17*G17)</f>
        <v>0</v>
      </c>
      <c r="I17" s="248">
        <v>20</v>
      </c>
      <c r="J17" s="272">
        <f t="shared" si="0"/>
        <v>0</v>
      </c>
      <c r="K17" s="272"/>
    </row>
    <row r="18" spans="1:11" x14ac:dyDescent="0.25">
      <c r="A18" s="30" t="s">
        <v>372</v>
      </c>
      <c r="B18" s="258" t="s">
        <v>373</v>
      </c>
      <c r="C18" s="247" t="s">
        <v>31</v>
      </c>
      <c r="D18" s="247" t="s">
        <v>31</v>
      </c>
      <c r="E18" s="231">
        <v>800</v>
      </c>
      <c r="F18" s="232" t="s">
        <v>65</v>
      </c>
      <c r="G18" s="248"/>
      <c r="H18" s="272">
        <f>SUM(E18*G18)</f>
        <v>0</v>
      </c>
      <c r="I18" s="248">
        <v>20</v>
      </c>
      <c r="J18" s="272">
        <f t="shared" si="0"/>
        <v>0</v>
      </c>
      <c r="K18" s="272"/>
    </row>
    <row r="19" spans="1:11" x14ac:dyDescent="0.25">
      <c r="A19" s="30" t="s">
        <v>368</v>
      </c>
      <c r="B19" s="258" t="s">
        <v>369</v>
      </c>
      <c r="C19" s="247" t="s">
        <v>31</v>
      </c>
      <c r="D19" s="247" t="s">
        <v>31</v>
      </c>
      <c r="E19" s="231">
        <v>800</v>
      </c>
      <c r="F19" s="232" t="s">
        <v>65</v>
      </c>
      <c r="G19" s="248"/>
      <c r="H19" s="272">
        <f>SUM(E19*G19)</f>
        <v>0</v>
      </c>
      <c r="I19" s="248">
        <v>20</v>
      </c>
      <c r="J19" s="272">
        <f t="shared" si="0"/>
        <v>0</v>
      </c>
      <c r="K19" s="272"/>
    </row>
    <row r="20" spans="1:11" ht="39.75" customHeight="1" x14ac:dyDescent="0.25">
      <c r="A20" s="30" t="s">
        <v>330</v>
      </c>
      <c r="B20" s="92" t="s">
        <v>147</v>
      </c>
      <c r="C20" s="247" t="s">
        <v>31</v>
      </c>
      <c r="D20" s="247" t="s">
        <v>31</v>
      </c>
      <c r="E20" s="231">
        <v>3000</v>
      </c>
      <c r="F20" s="232" t="s">
        <v>65</v>
      </c>
      <c r="G20" s="248"/>
      <c r="H20" s="272">
        <f t="shared" ref="H20" si="1">SUM(E20*G20)</f>
        <v>0</v>
      </c>
      <c r="I20" s="248">
        <v>10</v>
      </c>
      <c r="J20" s="272">
        <f t="shared" si="0"/>
        <v>0</v>
      </c>
      <c r="K20" s="272"/>
    </row>
    <row r="21" spans="1:11" s="19" customFormat="1" ht="15.75" x14ac:dyDescent="0.25">
      <c r="A21" s="27"/>
      <c r="B21" s="20"/>
      <c r="C21" s="21"/>
      <c r="D21" s="21"/>
      <c r="E21" s="129"/>
      <c r="F21" s="233"/>
      <c r="G21" s="412" t="s">
        <v>166</v>
      </c>
      <c r="H21" s="428">
        <f>SUM(H15:H20)</f>
        <v>0</v>
      </c>
      <c r="I21" s="412" t="s">
        <v>167</v>
      </c>
      <c r="J21" s="416">
        <f>SUM(J15:J20)</f>
        <v>0</v>
      </c>
      <c r="K21" s="23"/>
    </row>
    <row r="22" spans="1:11" s="19" customFormat="1" ht="35.25" customHeight="1" x14ac:dyDescent="0.25">
      <c r="A22" s="230"/>
      <c r="B22" s="20"/>
      <c r="C22" s="21"/>
      <c r="D22" s="21"/>
      <c r="E22" s="130"/>
      <c r="F22" s="234"/>
      <c r="G22" s="413"/>
      <c r="H22" s="429"/>
      <c r="I22" s="413"/>
      <c r="J22" s="417"/>
      <c r="K22" s="23"/>
    </row>
    <row r="23" spans="1:11" s="19" customFormat="1" ht="21" x14ac:dyDescent="0.25">
      <c r="A23" s="60" t="s">
        <v>46</v>
      </c>
      <c r="B23" s="62" t="s">
        <v>428</v>
      </c>
      <c r="C23" s="62"/>
      <c r="D23" s="62"/>
      <c r="E23" s="201"/>
      <c r="F23" s="201"/>
    </row>
    <row r="24" spans="1:11" s="19" customFormat="1" ht="21" x14ac:dyDescent="0.25">
      <c r="A24" s="60" t="s">
        <v>47</v>
      </c>
      <c r="B24" s="60" t="s">
        <v>48</v>
      </c>
      <c r="C24" s="62"/>
      <c r="D24" s="62"/>
      <c r="E24" s="201"/>
      <c r="F24" s="201"/>
    </row>
    <row r="25" spans="1:11" s="19" customFormat="1" x14ac:dyDescent="0.25">
      <c r="A25" s="18"/>
      <c r="E25" s="201"/>
      <c r="F25" s="201"/>
    </row>
    <row r="26" spans="1:11" s="140" customFormat="1" ht="43.5" customHeight="1" x14ac:dyDescent="0.2">
      <c r="A26" s="400" t="s">
        <v>54</v>
      </c>
      <c r="B26" s="401"/>
      <c r="C26" s="401"/>
      <c r="D26" s="401"/>
      <c r="E26" s="401"/>
      <c r="F26" s="401"/>
      <c r="G26" s="401"/>
      <c r="H26" s="401"/>
      <c r="I26" s="401"/>
    </row>
    <row r="27" spans="1:11" s="140" customFormat="1" ht="44.25" customHeight="1" x14ac:dyDescent="0.2">
      <c r="A27" s="402" t="s">
        <v>55</v>
      </c>
      <c r="B27" s="403"/>
      <c r="C27" s="403"/>
      <c r="D27" s="403"/>
      <c r="E27" s="403"/>
      <c r="F27" s="403"/>
      <c r="G27" s="403"/>
      <c r="H27" s="403"/>
      <c r="I27" s="403"/>
    </row>
    <row r="28" spans="1:11" s="140" customFormat="1" ht="11.25" x14ac:dyDescent="0.2">
      <c r="A28" s="402" t="s">
        <v>56</v>
      </c>
      <c r="B28" s="403"/>
      <c r="C28" s="403"/>
      <c r="D28" s="403"/>
      <c r="E28" s="403"/>
      <c r="F28" s="403"/>
      <c r="G28" s="403"/>
      <c r="H28" s="403"/>
      <c r="I28" s="403"/>
    </row>
    <row r="29" spans="1:11" s="140" customFormat="1" ht="11.25" x14ac:dyDescent="0.2">
      <c r="A29" s="404" t="s">
        <v>57</v>
      </c>
      <c r="B29" s="405"/>
      <c r="C29" s="405"/>
      <c r="D29" s="405"/>
      <c r="E29" s="405"/>
      <c r="F29" s="405"/>
      <c r="G29" s="405"/>
      <c r="H29" s="405"/>
      <c r="I29" s="405"/>
    </row>
    <row r="30" spans="1:11" s="140" customFormat="1" ht="11.25" x14ac:dyDescent="0.2">
      <c r="A30" s="188"/>
      <c r="B30" s="189"/>
      <c r="C30" s="189"/>
      <c r="D30" s="189"/>
      <c r="E30" s="202"/>
      <c r="F30" s="202"/>
      <c r="G30" s="189"/>
      <c r="H30" s="189"/>
      <c r="I30" s="189"/>
    </row>
    <row r="31" spans="1:11" s="140" customFormat="1" ht="11.25" x14ac:dyDescent="0.2">
      <c r="A31" s="404" t="s">
        <v>58</v>
      </c>
      <c r="B31" s="405"/>
      <c r="C31" s="405"/>
      <c r="D31" s="405"/>
      <c r="E31" s="405"/>
      <c r="F31" s="405"/>
      <c r="G31" s="405"/>
      <c r="H31" s="405"/>
      <c r="I31" s="405"/>
    </row>
    <row r="32" spans="1:11" s="140" customFormat="1" ht="11.25" x14ac:dyDescent="0.2">
      <c r="A32" s="143"/>
      <c r="B32" s="113"/>
      <c r="C32" s="144"/>
      <c r="D32" s="144"/>
      <c r="E32" s="203"/>
      <c r="F32" s="203"/>
      <c r="G32" s="145"/>
      <c r="H32" s="145"/>
      <c r="I32" s="146"/>
    </row>
    <row r="33" spans="1:9" s="140" customFormat="1" ht="11.25" x14ac:dyDescent="0.2">
      <c r="A33" s="143"/>
      <c r="B33" s="113"/>
      <c r="C33" s="144"/>
      <c r="D33" s="144"/>
      <c r="E33" s="203"/>
      <c r="F33" s="203"/>
      <c r="G33" s="145"/>
      <c r="H33" s="145"/>
      <c r="I33" s="146"/>
    </row>
    <row r="34" spans="1:9" s="114" customFormat="1" ht="11.25" x14ac:dyDescent="0.2">
      <c r="A34" s="147"/>
      <c r="E34" s="204"/>
      <c r="F34" s="204"/>
    </row>
    <row r="35" spans="1:9" s="114" customFormat="1" ht="11.25" x14ac:dyDescent="0.2">
      <c r="A35" s="148"/>
      <c r="B35" s="115" t="s">
        <v>59</v>
      </c>
      <c r="C35" s="149"/>
      <c r="D35" s="149"/>
      <c r="E35" s="205"/>
      <c r="F35" s="205"/>
    </row>
    <row r="36" spans="1:9" s="114" customFormat="1" ht="11.25" x14ac:dyDescent="0.2">
      <c r="A36" s="148"/>
      <c r="B36" s="187" t="s">
        <v>60</v>
      </c>
      <c r="C36" s="149"/>
      <c r="D36" s="149"/>
      <c r="E36" s="442" t="s">
        <v>165</v>
      </c>
      <c r="F36" s="442"/>
    </row>
    <row r="37" spans="1:9" s="19" customFormat="1" x14ac:dyDescent="0.25">
      <c r="A37" s="18"/>
      <c r="E37" s="201"/>
      <c r="F37" s="201"/>
    </row>
    <row r="38" spans="1:9" s="19" customFormat="1" x14ac:dyDescent="0.25">
      <c r="A38" s="18"/>
      <c r="E38" s="201"/>
      <c r="F38" s="201"/>
    </row>
    <row r="39" spans="1:9" s="19" customFormat="1" x14ac:dyDescent="0.25">
      <c r="A39" s="18"/>
      <c r="E39" s="201"/>
      <c r="F39" s="201"/>
    </row>
    <row r="40" spans="1:9" s="19" customFormat="1" x14ac:dyDescent="0.25">
      <c r="A40" s="18"/>
      <c r="E40" s="201"/>
      <c r="F40" s="201"/>
    </row>
    <row r="41" spans="1:9" s="19" customFormat="1" x14ac:dyDescent="0.25">
      <c r="A41" s="18"/>
      <c r="E41" s="201"/>
      <c r="F41" s="201"/>
    </row>
    <row r="42" spans="1:9" s="19" customFormat="1" x14ac:dyDescent="0.25">
      <c r="A42" s="18"/>
      <c r="E42" s="201"/>
      <c r="F42" s="201"/>
    </row>
    <row r="43" spans="1:9" s="19" customFormat="1" x14ac:dyDescent="0.25">
      <c r="A43" s="18"/>
      <c r="E43" s="201"/>
      <c r="F43" s="201"/>
    </row>
    <row r="44" spans="1:9" s="19" customFormat="1" x14ac:dyDescent="0.25">
      <c r="A44" s="18"/>
      <c r="E44" s="201"/>
      <c r="F44" s="201"/>
    </row>
    <row r="45" spans="1:9" s="19" customFormat="1" x14ac:dyDescent="0.25">
      <c r="A45" s="18"/>
      <c r="E45" s="201"/>
      <c r="F45" s="201"/>
    </row>
    <row r="46" spans="1:9" s="19" customFormat="1" x14ac:dyDescent="0.25">
      <c r="A46" s="18"/>
      <c r="E46" s="201"/>
      <c r="F46" s="201"/>
    </row>
    <row r="47" spans="1:9" s="19" customFormat="1" x14ac:dyDescent="0.25">
      <c r="A47" s="18"/>
      <c r="E47" s="201"/>
      <c r="F47" s="201"/>
    </row>
    <row r="48" spans="1:9" s="19" customFormat="1" x14ac:dyDescent="0.25">
      <c r="A48" s="18"/>
      <c r="E48" s="201"/>
      <c r="F48" s="201"/>
    </row>
    <row r="49" spans="1:6" s="19" customFormat="1" x14ac:dyDescent="0.25">
      <c r="A49" s="18"/>
      <c r="E49" s="201"/>
      <c r="F49" s="201"/>
    </row>
    <row r="50" spans="1:6" s="19" customFormat="1" x14ac:dyDescent="0.25">
      <c r="A50" s="18"/>
      <c r="E50" s="201"/>
      <c r="F50" s="201"/>
    </row>
    <row r="51" spans="1:6" s="19" customFormat="1" x14ac:dyDescent="0.25">
      <c r="A51" s="18"/>
      <c r="E51" s="201"/>
      <c r="F51" s="201"/>
    </row>
    <row r="52" spans="1:6" s="19" customFormat="1" x14ac:dyDescent="0.25">
      <c r="A52" s="18"/>
      <c r="E52" s="201"/>
      <c r="F52" s="201"/>
    </row>
    <row r="53" spans="1:6" s="19" customFormat="1" x14ac:dyDescent="0.25">
      <c r="A53" s="18"/>
      <c r="E53" s="201"/>
      <c r="F53" s="201"/>
    </row>
    <row r="54" spans="1:6" s="19" customFormat="1" x14ac:dyDescent="0.25">
      <c r="A54" s="18"/>
      <c r="E54" s="201"/>
      <c r="F54" s="201"/>
    </row>
    <row r="55" spans="1:6" s="19" customFormat="1" x14ac:dyDescent="0.25">
      <c r="A55" s="18"/>
      <c r="E55" s="201"/>
      <c r="F55" s="201"/>
    </row>
    <row r="56" spans="1:6" s="19" customFormat="1" x14ac:dyDescent="0.25">
      <c r="A56" s="18"/>
      <c r="E56" s="201"/>
      <c r="F56" s="201"/>
    </row>
    <row r="57" spans="1:6" s="19" customFormat="1" x14ac:dyDescent="0.25">
      <c r="A57" s="18"/>
      <c r="E57" s="201"/>
      <c r="F57" s="201"/>
    </row>
    <row r="58" spans="1:6" s="19" customFormat="1" x14ac:dyDescent="0.25">
      <c r="A58" s="18"/>
      <c r="E58" s="201"/>
      <c r="F58" s="201"/>
    </row>
    <row r="59" spans="1:6" s="19" customFormat="1" x14ac:dyDescent="0.25">
      <c r="A59" s="18"/>
      <c r="E59" s="201"/>
      <c r="F59" s="201"/>
    </row>
    <row r="60" spans="1:6" s="19" customFormat="1" x14ac:dyDescent="0.25">
      <c r="A60" s="18"/>
      <c r="E60" s="201"/>
      <c r="F60" s="201"/>
    </row>
    <row r="61" spans="1:6" s="19" customFormat="1" x14ac:dyDescent="0.25">
      <c r="A61" s="18"/>
      <c r="E61" s="201"/>
      <c r="F61" s="201"/>
    </row>
    <row r="62" spans="1:6" s="19" customFormat="1" x14ac:dyDescent="0.25">
      <c r="A62" s="18"/>
      <c r="E62" s="201"/>
      <c r="F62" s="201"/>
    </row>
    <row r="63" spans="1:6" s="19" customFormat="1" x14ac:dyDescent="0.25">
      <c r="A63" s="18"/>
      <c r="E63" s="201"/>
      <c r="F63" s="201"/>
    </row>
    <row r="64" spans="1:6" s="19" customFormat="1" x14ac:dyDescent="0.25">
      <c r="A64" s="18"/>
      <c r="E64" s="201"/>
      <c r="F64" s="201"/>
    </row>
    <row r="65" spans="1:6" s="19" customFormat="1" x14ac:dyDescent="0.25">
      <c r="A65" s="18"/>
      <c r="E65" s="201"/>
      <c r="F65" s="201"/>
    </row>
    <row r="66" spans="1:6" s="19" customFormat="1" x14ac:dyDescent="0.25">
      <c r="A66" s="18"/>
      <c r="E66" s="201"/>
      <c r="F66" s="201"/>
    </row>
    <row r="67" spans="1:6" s="19" customFormat="1" x14ac:dyDescent="0.25">
      <c r="A67" s="18"/>
      <c r="E67" s="201"/>
      <c r="F67" s="201"/>
    </row>
    <row r="68" spans="1:6" s="19" customFormat="1" x14ac:dyDescent="0.25">
      <c r="A68" s="18"/>
      <c r="E68" s="201"/>
      <c r="F68" s="201"/>
    </row>
    <row r="69" spans="1:6" s="19" customFormat="1" x14ac:dyDescent="0.25">
      <c r="A69" s="18"/>
      <c r="E69" s="201"/>
      <c r="F69" s="201"/>
    </row>
    <row r="70" spans="1:6" s="19" customFormat="1" x14ac:dyDescent="0.25">
      <c r="A70" s="18"/>
      <c r="E70" s="201"/>
      <c r="F70" s="201"/>
    </row>
    <row r="71" spans="1:6" s="19" customFormat="1" x14ac:dyDescent="0.25">
      <c r="A71" s="18"/>
      <c r="E71" s="201"/>
      <c r="F71" s="201"/>
    </row>
    <row r="72" spans="1:6" s="19" customFormat="1" x14ac:dyDescent="0.25">
      <c r="A72" s="18"/>
      <c r="E72" s="201"/>
      <c r="F72" s="201"/>
    </row>
    <row r="73" spans="1:6" s="19" customFormat="1" x14ac:dyDescent="0.25">
      <c r="A73" s="18"/>
      <c r="E73" s="201"/>
      <c r="F73" s="201"/>
    </row>
    <row r="74" spans="1:6" s="19" customFormat="1" x14ac:dyDescent="0.25">
      <c r="A74" s="18"/>
      <c r="E74" s="201"/>
      <c r="F74" s="201"/>
    </row>
    <row r="75" spans="1:6" s="19" customFormat="1" x14ac:dyDescent="0.25">
      <c r="A75" s="18"/>
      <c r="E75" s="201"/>
      <c r="F75" s="201"/>
    </row>
    <row r="76" spans="1:6" s="19" customFormat="1" x14ac:dyDescent="0.25">
      <c r="A76" s="18"/>
      <c r="E76" s="201"/>
      <c r="F76" s="201"/>
    </row>
    <row r="77" spans="1:6" s="19" customFormat="1" x14ac:dyDescent="0.25">
      <c r="A77" s="18"/>
      <c r="E77" s="201"/>
      <c r="F77" s="201"/>
    </row>
    <row r="78" spans="1:6" s="19" customFormat="1" x14ac:dyDescent="0.25">
      <c r="A78" s="18"/>
      <c r="E78" s="201"/>
      <c r="F78" s="201"/>
    </row>
    <row r="79" spans="1:6" s="19" customFormat="1" x14ac:dyDescent="0.25">
      <c r="A79" s="18"/>
      <c r="E79" s="201"/>
      <c r="F79" s="201"/>
    </row>
    <row r="80" spans="1:6" s="19" customFormat="1" x14ac:dyDescent="0.25">
      <c r="A80" s="18"/>
      <c r="E80" s="201"/>
      <c r="F80" s="201"/>
    </row>
    <row r="81" spans="1:6" s="19" customFormat="1" x14ac:dyDescent="0.25">
      <c r="A81" s="18"/>
      <c r="E81" s="201"/>
      <c r="F81" s="201"/>
    </row>
    <row r="82" spans="1:6" s="19" customFormat="1" x14ac:dyDescent="0.25">
      <c r="A82" s="18"/>
      <c r="E82" s="201"/>
      <c r="F82" s="201"/>
    </row>
    <row r="83" spans="1:6" s="19" customFormat="1" x14ac:dyDescent="0.25">
      <c r="A83" s="18"/>
      <c r="E83" s="201"/>
      <c r="F83" s="201"/>
    </row>
    <row r="84" spans="1:6" s="19" customFormat="1" x14ac:dyDescent="0.25">
      <c r="A84" s="18"/>
      <c r="E84" s="201"/>
      <c r="F84" s="201"/>
    </row>
    <row r="85" spans="1:6" s="19" customFormat="1" x14ac:dyDescent="0.25">
      <c r="A85" s="18"/>
      <c r="E85" s="201"/>
      <c r="F85" s="201"/>
    </row>
    <row r="86" spans="1:6" s="19" customFormat="1" x14ac:dyDescent="0.25">
      <c r="A86" s="18"/>
      <c r="E86" s="201"/>
      <c r="F86" s="201"/>
    </row>
    <row r="87" spans="1:6" s="19" customFormat="1" x14ac:dyDescent="0.25">
      <c r="A87" s="18"/>
      <c r="E87" s="201"/>
      <c r="F87" s="201"/>
    </row>
    <row r="88" spans="1:6" s="19" customFormat="1" x14ac:dyDescent="0.25">
      <c r="A88" s="18"/>
      <c r="E88" s="201"/>
      <c r="F88" s="201"/>
    </row>
    <row r="89" spans="1:6" s="19" customFormat="1" x14ac:dyDescent="0.25">
      <c r="A89" s="18"/>
      <c r="E89" s="201"/>
      <c r="F89" s="201"/>
    </row>
    <row r="90" spans="1:6" s="19" customFormat="1" x14ac:dyDescent="0.25">
      <c r="A90" s="18"/>
      <c r="E90" s="201"/>
      <c r="F90" s="201"/>
    </row>
    <row r="91" spans="1:6" s="19" customFormat="1" x14ac:dyDescent="0.25">
      <c r="A91" s="18"/>
      <c r="E91" s="201"/>
      <c r="F91" s="201"/>
    </row>
    <row r="92" spans="1:6" s="19" customFormat="1" x14ac:dyDescent="0.25">
      <c r="A92" s="18"/>
      <c r="E92" s="201"/>
      <c r="F92" s="201"/>
    </row>
    <row r="93" spans="1:6" s="19" customFormat="1" x14ac:dyDescent="0.25">
      <c r="E93" s="201"/>
      <c r="F93" s="201"/>
    </row>
    <row r="94" spans="1:6" s="19" customFormat="1" x14ac:dyDescent="0.25">
      <c r="E94" s="201"/>
      <c r="F94" s="201"/>
    </row>
    <row r="95" spans="1:6" s="19" customFormat="1" x14ac:dyDescent="0.25">
      <c r="E95" s="201"/>
      <c r="F95" s="201"/>
    </row>
    <row r="96" spans="1:6" s="19" customFormat="1" x14ac:dyDescent="0.25">
      <c r="E96" s="201"/>
      <c r="F96" s="201"/>
    </row>
    <row r="97" spans="5:6" s="19" customFormat="1" x14ac:dyDescent="0.25">
      <c r="E97" s="201"/>
      <c r="F97" s="201"/>
    </row>
    <row r="98" spans="5:6" s="19" customFormat="1" x14ac:dyDescent="0.25">
      <c r="E98" s="201"/>
      <c r="F98" s="201"/>
    </row>
    <row r="99" spans="5:6" s="19" customFormat="1" x14ac:dyDescent="0.25">
      <c r="E99" s="201"/>
      <c r="F99" s="201"/>
    </row>
    <row r="100" spans="5:6" s="19" customFormat="1" x14ac:dyDescent="0.25">
      <c r="E100" s="201"/>
      <c r="F100" s="201"/>
    </row>
    <row r="101" spans="5:6" s="19" customFormat="1" x14ac:dyDescent="0.25">
      <c r="E101" s="201"/>
      <c r="F101" s="201"/>
    </row>
    <row r="102" spans="5:6" s="19" customFormat="1" x14ac:dyDescent="0.25">
      <c r="E102" s="201"/>
      <c r="F102" s="201"/>
    </row>
    <row r="103" spans="5:6" s="19" customFormat="1" x14ac:dyDescent="0.25">
      <c r="E103" s="201"/>
      <c r="F103" s="201"/>
    </row>
    <row r="104" spans="5:6" s="19" customFormat="1" x14ac:dyDescent="0.25">
      <c r="E104" s="201"/>
      <c r="F104" s="201"/>
    </row>
    <row r="105" spans="5:6" s="19" customFormat="1" x14ac:dyDescent="0.25">
      <c r="E105" s="201"/>
      <c r="F105" s="201"/>
    </row>
    <row r="106" spans="5:6" s="19" customFormat="1" x14ac:dyDescent="0.25">
      <c r="E106" s="201"/>
      <c r="F106" s="201"/>
    </row>
    <row r="107" spans="5:6" s="19" customFormat="1" x14ac:dyDescent="0.25">
      <c r="E107" s="201"/>
      <c r="F107" s="201"/>
    </row>
    <row r="108" spans="5:6" s="19" customFormat="1" x14ac:dyDescent="0.25">
      <c r="E108" s="201"/>
      <c r="F108" s="201"/>
    </row>
    <row r="109" spans="5:6" s="19" customFormat="1" x14ac:dyDescent="0.25">
      <c r="E109" s="201"/>
      <c r="F109" s="201"/>
    </row>
    <row r="110" spans="5:6" s="19" customFormat="1" x14ac:dyDescent="0.25">
      <c r="E110" s="201"/>
      <c r="F110" s="201"/>
    </row>
    <row r="111" spans="5:6" s="19" customFormat="1" x14ac:dyDescent="0.25">
      <c r="E111" s="201"/>
      <c r="F111" s="201"/>
    </row>
    <row r="112" spans="5:6" s="19" customFormat="1" x14ac:dyDescent="0.25">
      <c r="E112" s="201"/>
      <c r="F112" s="201"/>
    </row>
    <row r="113" spans="5:6" s="19" customFormat="1" x14ac:dyDescent="0.25">
      <c r="E113" s="201"/>
      <c r="F113" s="201"/>
    </row>
    <row r="114" spans="5:6" s="19" customFormat="1" x14ac:dyDescent="0.25">
      <c r="E114" s="201"/>
      <c r="F114" s="201"/>
    </row>
    <row r="115" spans="5:6" s="19" customFormat="1" x14ac:dyDescent="0.25">
      <c r="E115" s="201"/>
      <c r="F115" s="201"/>
    </row>
    <row r="116" spans="5:6" s="19" customFormat="1" x14ac:dyDescent="0.25">
      <c r="E116" s="201"/>
      <c r="F116" s="201"/>
    </row>
    <row r="117" spans="5:6" s="19" customFormat="1" x14ac:dyDescent="0.25">
      <c r="E117" s="201"/>
      <c r="F117" s="201"/>
    </row>
    <row r="118" spans="5:6" s="19" customFormat="1" x14ac:dyDescent="0.25">
      <c r="E118" s="201"/>
      <c r="F118" s="201"/>
    </row>
    <row r="119" spans="5:6" s="19" customFormat="1" x14ac:dyDescent="0.25">
      <c r="E119" s="201"/>
      <c r="F119" s="201"/>
    </row>
    <row r="120" spans="5:6" s="19" customFormat="1" x14ac:dyDescent="0.25">
      <c r="E120" s="201"/>
      <c r="F120" s="201"/>
    </row>
    <row r="121" spans="5:6" s="19" customFormat="1" x14ac:dyDescent="0.25">
      <c r="E121" s="201"/>
      <c r="F121" s="201"/>
    </row>
    <row r="122" spans="5:6" s="19" customFormat="1" x14ac:dyDescent="0.25">
      <c r="E122" s="201"/>
      <c r="F122" s="201"/>
    </row>
    <row r="123" spans="5:6" s="19" customFormat="1" x14ac:dyDescent="0.25">
      <c r="E123" s="201"/>
      <c r="F123" s="201"/>
    </row>
    <row r="124" spans="5:6" s="19" customFormat="1" x14ac:dyDescent="0.25">
      <c r="E124" s="201"/>
      <c r="F124" s="201"/>
    </row>
    <row r="125" spans="5:6" s="19" customFormat="1" x14ac:dyDescent="0.25">
      <c r="E125" s="201"/>
      <c r="F125" s="201"/>
    </row>
    <row r="126" spans="5:6" s="19" customFormat="1" x14ac:dyDescent="0.25">
      <c r="E126" s="201"/>
      <c r="F126" s="201"/>
    </row>
    <row r="127" spans="5:6" s="19" customFormat="1" x14ac:dyDescent="0.25">
      <c r="E127" s="201"/>
      <c r="F127" s="201"/>
    </row>
    <row r="128" spans="5:6" s="19" customFormat="1" x14ac:dyDescent="0.25">
      <c r="E128" s="201"/>
      <c r="F128" s="201"/>
    </row>
    <row r="129" spans="5:6" s="19" customFormat="1" x14ac:dyDescent="0.25">
      <c r="E129" s="201"/>
      <c r="F129" s="201"/>
    </row>
    <row r="130" spans="5:6" s="19" customFormat="1" x14ac:dyDescent="0.25">
      <c r="E130" s="201"/>
      <c r="F130" s="201"/>
    </row>
    <row r="131" spans="5:6" s="19" customFormat="1" x14ac:dyDescent="0.25">
      <c r="E131" s="201"/>
      <c r="F131" s="201"/>
    </row>
    <row r="132" spans="5:6" s="19" customFormat="1" x14ac:dyDescent="0.25">
      <c r="E132" s="201"/>
      <c r="F132" s="201"/>
    </row>
    <row r="133" spans="5:6" s="19" customFormat="1" x14ac:dyDescent="0.25">
      <c r="E133" s="201"/>
      <c r="F133" s="201"/>
    </row>
    <row r="134" spans="5:6" s="19" customFormat="1" x14ac:dyDescent="0.25">
      <c r="E134" s="201"/>
      <c r="F134" s="201"/>
    </row>
    <row r="135" spans="5:6" s="19" customFormat="1" x14ac:dyDescent="0.25">
      <c r="E135" s="201"/>
      <c r="F135" s="201"/>
    </row>
    <row r="136" spans="5:6" s="19" customFormat="1" x14ac:dyDescent="0.25">
      <c r="E136" s="201"/>
      <c r="F136" s="201"/>
    </row>
    <row r="137" spans="5:6" s="19" customFormat="1" x14ac:dyDescent="0.25">
      <c r="E137" s="201"/>
      <c r="F137" s="201"/>
    </row>
    <row r="138" spans="5:6" s="19" customFormat="1" x14ac:dyDescent="0.25">
      <c r="E138" s="201"/>
      <c r="F138" s="201"/>
    </row>
    <row r="139" spans="5:6" s="19" customFormat="1" x14ac:dyDescent="0.25">
      <c r="E139" s="201"/>
      <c r="F139" s="201"/>
    </row>
    <row r="140" spans="5:6" s="19" customFormat="1" x14ac:dyDescent="0.25">
      <c r="E140" s="201"/>
      <c r="F140" s="201"/>
    </row>
    <row r="141" spans="5:6" s="19" customFormat="1" x14ac:dyDescent="0.25">
      <c r="E141" s="201"/>
      <c r="F141" s="201"/>
    </row>
    <row r="142" spans="5:6" s="19" customFormat="1" x14ac:dyDescent="0.25">
      <c r="E142" s="201"/>
      <c r="F142" s="201"/>
    </row>
    <row r="143" spans="5:6" s="19" customFormat="1" x14ac:dyDescent="0.25">
      <c r="E143" s="201"/>
      <c r="F143" s="201"/>
    </row>
    <row r="144" spans="5:6" s="19" customFormat="1" x14ac:dyDescent="0.25">
      <c r="E144" s="201"/>
      <c r="F144" s="201"/>
    </row>
    <row r="145" spans="5:6" s="19" customFormat="1" x14ac:dyDescent="0.25">
      <c r="E145" s="201"/>
      <c r="F145" s="201"/>
    </row>
    <row r="146" spans="5:6" s="19" customFormat="1" x14ac:dyDescent="0.25">
      <c r="E146" s="201"/>
      <c r="F146" s="201"/>
    </row>
    <row r="147" spans="5:6" s="19" customFormat="1" x14ac:dyDescent="0.25">
      <c r="E147" s="201"/>
      <c r="F147" s="201"/>
    </row>
    <row r="148" spans="5:6" s="19" customFormat="1" x14ac:dyDescent="0.25">
      <c r="E148" s="201"/>
      <c r="F148" s="201"/>
    </row>
    <row r="149" spans="5:6" s="19" customFormat="1" x14ac:dyDescent="0.25">
      <c r="E149" s="201"/>
      <c r="F149" s="201"/>
    </row>
    <row r="150" spans="5:6" s="19" customFormat="1" x14ac:dyDescent="0.25">
      <c r="E150" s="201"/>
      <c r="F150" s="201"/>
    </row>
    <row r="151" spans="5:6" s="19" customFormat="1" x14ac:dyDescent="0.25">
      <c r="E151" s="201"/>
      <c r="F151" s="201"/>
    </row>
    <row r="152" spans="5:6" s="19" customFormat="1" x14ac:dyDescent="0.25">
      <c r="E152" s="201"/>
      <c r="F152" s="201"/>
    </row>
    <row r="153" spans="5:6" s="19" customFormat="1" x14ac:dyDescent="0.25">
      <c r="E153" s="201"/>
      <c r="F153" s="201"/>
    </row>
    <row r="154" spans="5:6" s="19" customFormat="1" x14ac:dyDescent="0.25">
      <c r="E154" s="201"/>
      <c r="F154" s="201"/>
    </row>
    <row r="155" spans="5:6" s="19" customFormat="1" x14ac:dyDescent="0.25">
      <c r="E155" s="201"/>
      <c r="F155" s="201"/>
    </row>
    <row r="156" spans="5:6" s="19" customFormat="1" x14ac:dyDescent="0.25">
      <c r="E156" s="201"/>
      <c r="F156" s="201"/>
    </row>
    <row r="157" spans="5:6" s="19" customFormat="1" x14ac:dyDescent="0.25">
      <c r="E157" s="201"/>
      <c r="F157" s="201"/>
    </row>
    <row r="158" spans="5:6" s="19" customFormat="1" x14ac:dyDescent="0.25">
      <c r="E158" s="201"/>
      <c r="F158" s="201"/>
    </row>
    <row r="159" spans="5:6" s="19" customFormat="1" x14ac:dyDescent="0.25">
      <c r="E159" s="201"/>
      <c r="F159" s="201"/>
    </row>
    <row r="160" spans="5:6" s="19" customFormat="1" x14ac:dyDescent="0.25">
      <c r="E160" s="201"/>
      <c r="F160" s="201"/>
    </row>
    <row r="161" spans="5:6" s="19" customFormat="1" x14ac:dyDescent="0.25">
      <c r="E161" s="201"/>
      <c r="F161" s="201"/>
    </row>
    <row r="162" spans="5:6" s="19" customFormat="1" x14ac:dyDescent="0.25">
      <c r="E162" s="201"/>
      <c r="F162" s="201"/>
    </row>
    <row r="163" spans="5:6" s="19" customFormat="1" x14ac:dyDescent="0.25">
      <c r="E163" s="201"/>
      <c r="F163" s="201"/>
    </row>
    <row r="164" spans="5:6" s="19" customFormat="1" x14ac:dyDescent="0.25">
      <c r="E164" s="201"/>
      <c r="F164" s="201"/>
    </row>
    <row r="165" spans="5:6" s="19" customFormat="1" x14ac:dyDescent="0.25">
      <c r="E165" s="201"/>
      <c r="F165" s="201"/>
    </row>
    <row r="166" spans="5:6" s="19" customFormat="1" x14ac:dyDescent="0.25">
      <c r="E166" s="201"/>
      <c r="F166" s="201"/>
    </row>
    <row r="167" spans="5:6" s="19" customFormat="1" x14ac:dyDescent="0.25">
      <c r="E167" s="201"/>
      <c r="F167" s="201"/>
    </row>
    <row r="168" spans="5:6" s="19" customFormat="1" x14ac:dyDescent="0.25">
      <c r="E168" s="201"/>
      <c r="F168" s="201"/>
    </row>
    <row r="169" spans="5:6" s="19" customFormat="1" x14ac:dyDescent="0.25">
      <c r="E169" s="201"/>
      <c r="F169" s="201"/>
    </row>
    <row r="170" spans="5:6" s="19" customFormat="1" x14ac:dyDescent="0.25">
      <c r="E170" s="201"/>
      <c r="F170" s="201"/>
    </row>
    <row r="171" spans="5:6" s="19" customFormat="1" x14ac:dyDescent="0.25">
      <c r="E171" s="201"/>
      <c r="F171" s="201"/>
    </row>
    <row r="172" spans="5:6" s="19" customFormat="1" x14ac:dyDescent="0.25">
      <c r="E172" s="201"/>
      <c r="F172" s="201"/>
    </row>
    <row r="173" spans="5:6" s="19" customFormat="1" x14ac:dyDescent="0.25">
      <c r="E173" s="201"/>
      <c r="F173" s="201"/>
    </row>
    <row r="174" spans="5:6" s="19" customFormat="1" x14ac:dyDescent="0.25">
      <c r="E174" s="201"/>
      <c r="F174" s="201"/>
    </row>
    <row r="175" spans="5:6" s="19" customFormat="1" x14ac:dyDescent="0.25">
      <c r="E175" s="201"/>
      <c r="F175" s="201"/>
    </row>
    <row r="176" spans="5:6" s="19" customFormat="1" x14ac:dyDescent="0.25">
      <c r="E176" s="201"/>
      <c r="F176" s="201"/>
    </row>
    <row r="177" spans="5:6" s="19" customFormat="1" x14ac:dyDescent="0.25">
      <c r="E177" s="201"/>
      <c r="F177" s="201"/>
    </row>
    <row r="178" spans="5:6" s="19" customFormat="1" x14ac:dyDescent="0.25">
      <c r="E178" s="201"/>
      <c r="F178" s="201"/>
    </row>
    <row r="179" spans="5:6" s="19" customFormat="1" x14ac:dyDescent="0.25">
      <c r="E179" s="201"/>
      <c r="F179" s="201"/>
    </row>
    <row r="180" spans="5:6" s="19" customFormat="1" x14ac:dyDescent="0.25">
      <c r="E180" s="201"/>
      <c r="F180" s="201"/>
    </row>
    <row r="181" spans="5:6" s="19" customFormat="1" x14ac:dyDescent="0.25">
      <c r="E181" s="201"/>
      <c r="F181" s="201"/>
    </row>
    <row r="182" spans="5:6" s="19" customFormat="1" x14ac:dyDescent="0.25">
      <c r="E182" s="201"/>
      <c r="F182" s="201"/>
    </row>
    <row r="183" spans="5:6" s="19" customFormat="1" x14ac:dyDescent="0.25">
      <c r="E183" s="201"/>
      <c r="F183" s="201"/>
    </row>
    <row r="184" spans="5:6" s="19" customFormat="1" x14ac:dyDescent="0.25">
      <c r="E184" s="201"/>
      <c r="F184" s="201"/>
    </row>
    <row r="185" spans="5:6" s="19" customFormat="1" x14ac:dyDescent="0.25">
      <c r="E185" s="201"/>
      <c r="F185" s="201"/>
    </row>
    <row r="186" spans="5:6" s="19" customFormat="1" x14ac:dyDescent="0.25">
      <c r="E186" s="201"/>
      <c r="F186" s="201"/>
    </row>
    <row r="187" spans="5:6" s="19" customFormat="1" x14ac:dyDescent="0.25">
      <c r="E187" s="201"/>
      <c r="F187" s="201"/>
    </row>
    <row r="188" spans="5:6" s="19" customFormat="1" x14ac:dyDescent="0.25">
      <c r="E188" s="201"/>
      <c r="F188" s="201"/>
    </row>
    <row r="189" spans="5:6" s="19" customFormat="1" x14ac:dyDescent="0.25">
      <c r="E189" s="201"/>
      <c r="F189" s="201"/>
    </row>
    <row r="190" spans="5:6" s="19" customFormat="1" x14ac:dyDescent="0.25">
      <c r="E190" s="201"/>
      <c r="F190" s="201"/>
    </row>
    <row r="191" spans="5:6" s="19" customFormat="1" x14ac:dyDescent="0.25">
      <c r="E191" s="201"/>
      <c r="F191" s="201"/>
    </row>
    <row r="192" spans="5:6" s="19" customFormat="1" x14ac:dyDescent="0.25">
      <c r="E192" s="201"/>
      <c r="F192" s="201"/>
    </row>
    <row r="193" spans="5:6" s="19" customFormat="1" x14ac:dyDescent="0.25">
      <c r="E193" s="201"/>
      <c r="F193" s="201"/>
    </row>
    <row r="194" spans="5:6" s="19" customFormat="1" x14ac:dyDescent="0.25">
      <c r="E194" s="201"/>
      <c r="F194" s="201"/>
    </row>
    <row r="195" spans="5:6" s="19" customFormat="1" x14ac:dyDescent="0.25">
      <c r="E195" s="201"/>
      <c r="F195" s="201"/>
    </row>
    <row r="196" spans="5:6" s="19" customFormat="1" x14ac:dyDescent="0.25">
      <c r="E196" s="201"/>
      <c r="F196" s="201"/>
    </row>
    <row r="197" spans="5:6" s="19" customFormat="1" x14ac:dyDescent="0.25">
      <c r="E197" s="201"/>
      <c r="F197" s="201"/>
    </row>
    <row r="198" spans="5:6" s="19" customFormat="1" x14ac:dyDescent="0.25">
      <c r="E198" s="201"/>
      <c r="F198" s="201"/>
    </row>
    <row r="199" spans="5:6" s="19" customFormat="1" x14ac:dyDescent="0.25">
      <c r="E199" s="201"/>
      <c r="F199" s="201"/>
    </row>
    <row r="200" spans="5:6" s="19" customFormat="1" x14ac:dyDescent="0.25">
      <c r="E200" s="201"/>
      <c r="F200" s="201"/>
    </row>
    <row r="201" spans="5:6" s="19" customFormat="1" x14ac:dyDescent="0.25">
      <c r="E201" s="201"/>
      <c r="F201" s="201"/>
    </row>
    <row r="202" spans="5:6" s="19" customFormat="1" x14ac:dyDescent="0.25">
      <c r="E202" s="201"/>
      <c r="F202" s="201"/>
    </row>
    <row r="203" spans="5:6" s="19" customFormat="1" x14ac:dyDescent="0.25">
      <c r="E203" s="201"/>
      <c r="F203" s="201"/>
    </row>
    <row r="204" spans="5:6" s="19" customFormat="1" x14ac:dyDescent="0.25">
      <c r="E204" s="201"/>
      <c r="F204" s="201"/>
    </row>
    <row r="205" spans="5:6" s="19" customFormat="1" x14ac:dyDescent="0.25">
      <c r="E205" s="201"/>
      <c r="F205" s="201"/>
    </row>
    <row r="206" spans="5:6" s="19" customFormat="1" x14ac:dyDescent="0.25">
      <c r="E206" s="201"/>
      <c r="F206" s="201"/>
    </row>
    <row r="207" spans="5:6" s="19" customFormat="1" x14ac:dyDescent="0.25">
      <c r="E207" s="201"/>
      <c r="F207" s="201"/>
    </row>
    <row r="208" spans="5:6" s="19" customFormat="1" x14ac:dyDescent="0.25">
      <c r="E208" s="201"/>
      <c r="F208" s="201"/>
    </row>
    <row r="209" spans="5:6" s="19" customFormat="1" x14ac:dyDescent="0.25">
      <c r="E209" s="201"/>
      <c r="F209" s="201"/>
    </row>
    <row r="210" spans="5:6" s="19" customFormat="1" x14ac:dyDescent="0.25">
      <c r="E210" s="201"/>
      <c r="F210" s="201"/>
    </row>
    <row r="211" spans="5:6" s="19" customFormat="1" x14ac:dyDescent="0.25">
      <c r="E211" s="201"/>
      <c r="F211" s="201"/>
    </row>
    <row r="212" spans="5:6" s="19" customFormat="1" x14ac:dyDescent="0.25">
      <c r="E212" s="201"/>
      <c r="F212" s="201"/>
    </row>
    <row r="213" spans="5:6" s="19" customFormat="1" x14ac:dyDescent="0.25">
      <c r="E213" s="201"/>
      <c r="F213" s="201"/>
    </row>
    <row r="214" spans="5:6" s="19" customFormat="1" x14ac:dyDescent="0.25">
      <c r="E214" s="201"/>
      <c r="F214" s="201"/>
    </row>
    <row r="215" spans="5:6" s="19" customFormat="1" x14ac:dyDescent="0.25">
      <c r="E215" s="201"/>
      <c r="F215" s="201"/>
    </row>
    <row r="216" spans="5:6" s="19" customFormat="1" x14ac:dyDescent="0.25">
      <c r="E216" s="201"/>
      <c r="F216" s="201"/>
    </row>
    <row r="217" spans="5:6" s="19" customFormat="1" x14ac:dyDescent="0.25">
      <c r="E217" s="201"/>
      <c r="F217" s="201"/>
    </row>
    <row r="218" spans="5:6" s="19" customFormat="1" x14ac:dyDescent="0.25">
      <c r="E218" s="201"/>
      <c r="F218" s="201"/>
    </row>
    <row r="219" spans="5:6" s="19" customFormat="1" x14ac:dyDescent="0.25">
      <c r="E219" s="201"/>
      <c r="F219" s="201"/>
    </row>
    <row r="220" spans="5:6" s="19" customFormat="1" x14ac:dyDescent="0.25">
      <c r="E220" s="201"/>
      <c r="F220" s="201"/>
    </row>
    <row r="221" spans="5:6" s="19" customFormat="1" x14ac:dyDescent="0.25">
      <c r="E221" s="201"/>
      <c r="F221" s="201"/>
    </row>
    <row r="222" spans="5:6" s="19" customFormat="1" x14ac:dyDescent="0.25">
      <c r="E222" s="201"/>
      <c r="F222" s="201"/>
    </row>
    <row r="223" spans="5:6" s="19" customFormat="1" x14ac:dyDescent="0.25">
      <c r="E223" s="201"/>
      <c r="F223" s="201"/>
    </row>
    <row r="224" spans="5:6" s="19" customFormat="1" x14ac:dyDescent="0.25">
      <c r="E224" s="201"/>
      <c r="F224" s="201"/>
    </row>
    <row r="225" spans="5:6" s="19" customFormat="1" x14ac:dyDescent="0.25">
      <c r="E225" s="201"/>
      <c r="F225" s="201"/>
    </row>
    <row r="226" spans="5:6" s="19" customFormat="1" x14ac:dyDescent="0.25">
      <c r="E226" s="201"/>
      <c r="F226" s="201"/>
    </row>
    <row r="227" spans="5:6" s="19" customFormat="1" x14ac:dyDescent="0.25">
      <c r="E227" s="201"/>
      <c r="F227" s="201"/>
    </row>
    <row r="228" spans="5:6" s="19" customFormat="1" x14ac:dyDescent="0.25">
      <c r="E228" s="201"/>
      <c r="F228" s="201"/>
    </row>
    <row r="229" spans="5:6" s="19" customFormat="1" x14ac:dyDescent="0.25">
      <c r="E229" s="201"/>
      <c r="F229" s="201"/>
    </row>
    <row r="230" spans="5:6" s="19" customFormat="1" x14ac:dyDescent="0.25">
      <c r="E230" s="201"/>
      <c r="F230" s="201"/>
    </row>
    <row r="231" spans="5:6" s="19" customFormat="1" x14ac:dyDescent="0.25">
      <c r="E231" s="201"/>
      <c r="F231" s="201"/>
    </row>
    <row r="232" spans="5:6" s="19" customFormat="1" x14ac:dyDescent="0.25">
      <c r="E232" s="201"/>
      <c r="F232" s="201"/>
    </row>
    <row r="233" spans="5:6" s="19" customFormat="1" x14ac:dyDescent="0.25">
      <c r="E233" s="201"/>
      <c r="F233" s="201"/>
    </row>
    <row r="234" spans="5:6" s="19" customFormat="1" x14ac:dyDescent="0.25">
      <c r="E234" s="201"/>
      <c r="F234" s="201"/>
    </row>
    <row r="235" spans="5:6" s="19" customFormat="1" x14ac:dyDescent="0.25">
      <c r="E235" s="201"/>
      <c r="F235" s="201"/>
    </row>
    <row r="236" spans="5:6" s="19" customFormat="1" x14ac:dyDescent="0.25">
      <c r="E236" s="201"/>
      <c r="F236" s="201"/>
    </row>
    <row r="237" spans="5:6" s="19" customFormat="1" x14ac:dyDescent="0.25">
      <c r="E237" s="201"/>
      <c r="F237" s="201"/>
    </row>
    <row r="238" spans="5:6" s="19" customFormat="1" x14ac:dyDescent="0.25">
      <c r="E238" s="201"/>
      <c r="F238" s="201"/>
    </row>
    <row r="239" spans="5:6" s="19" customFormat="1" x14ac:dyDescent="0.25">
      <c r="E239" s="201"/>
      <c r="F239" s="201"/>
    </row>
    <row r="240" spans="5:6" s="19" customFormat="1" x14ac:dyDescent="0.25">
      <c r="E240" s="201"/>
      <c r="F240" s="201"/>
    </row>
    <row r="241" spans="5:6" s="19" customFormat="1" x14ac:dyDescent="0.25">
      <c r="E241" s="201"/>
      <c r="F241" s="201"/>
    </row>
    <row r="242" spans="5:6" s="19" customFormat="1" x14ac:dyDescent="0.25">
      <c r="E242" s="201"/>
      <c r="F242" s="201"/>
    </row>
    <row r="243" spans="5:6" s="19" customFormat="1" x14ac:dyDescent="0.25">
      <c r="E243" s="201"/>
      <c r="F243" s="201"/>
    </row>
    <row r="244" spans="5:6" s="19" customFormat="1" x14ac:dyDescent="0.25">
      <c r="E244" s="201"/>
      <c r="F244" s="201"/>
    </row>
    <row r="245" spans="5:6" s="19" customFormat="1" x14ac:dyDescent="0.25">
      <c r="E245" s="201"/>
      <c r="F245" s="201"/>
    </row>
    <row r="246" spans="5:6" s="19" customFormat="1" x14ac:dyDescent="0.25">
      <c r="E246" s="201"/>
      <c r="F246" s="201"/>
    </row>
    <row r="247" spans="5:6" s="19" customFormat="1" x14ac:dyDescent="0.25">
      <c r="E247" s="201"/>
      <c r="F247" s="201"/>
    </row>
    <row r="248" spans="5:6" s="19" customFormat="1" x14ac:dyDescent="0.25">
      <c r="E248" s="201"/>
      <c r="F248" s="201"/>
    </row>
    <row r="249" spans="5:6" s="19" customFormat="1" x14ac:dyDescent="0.25">
      <c r="E249" s="201"/>
      <c r="F249" s="201"/>
    </row>
    <row r="250" spans="5:6" s="19" customFormat="1" x14ac:dyDescent="0.25">
      <c r="E250" s="201"/>
      <c r="F250" s="201"/>
    </row>
    <row r="251" spans="5:6" s="19" customFormat="1" x14ac:dyDescent="0.25">
      <c r="E251" s="201"/>
      <c r="F251" s="201"/>
    </row>
    <row r="252" spans="5:6" s="19" customFormat="1" x14ac:dyDescent="0.25">
      <c r="E252" s="201"/>
      <c r="F252" s="201"/>
    </row>
    <row r="253" spans="5:6" s="19" customFormat="1" x14ac:dyDescent="0.25">
      <c r="E253" s="201"/>
      <c r="F253" s="201"/>
    </row>
    <row r="254" spans="5:6" s="19" customFormat="1" x14ac:dyDescent="0.25">
      <c r="E254" s="201"/>
      <c r="F254" s="201"/>
    </row>
    <row r="255" spans="5:6" s="19" customFormat="1" x14ac:dyDescent="0.25">
      <c r="E255" s="201"/>
      <c r="F255" s="201"/>
    </row>
    <row r="256" spans="5:6" s="19" customFormat="1" x14ac:dyDescent="0.25">
      <c r="E256" s="201"/>
      <c r="F256" s="201"/>
    </row>
    <row r="257" spans="5:6" s="19" customFormat="1" x14ac:dyDescent="0.25">
      <c r="E257" s="201"/>
      <c r="F257" s="201"/>
    </row>
    <row r="258" spans="5:6" s="19" customFormat="1" x14ac:dyDescent="0.25">
      <c r="E258" s="201"/>
      <c r="F258" s="201"/>
    </row>
    <row r="259" spans="5:6" s="19" customFormat="1" x14ac:dyDescent="0.25">
      <c r="E259" s="201"/>
      <c r="F259" s="201"/>
    </row>
    <row r="260" spans="5:6" s="19" customFormat="1" x14ac:dyDescent="0.25">
      <c r="E260" s="201"/>
      <c r="F260" s="201"/>
    </row>
    <row r="261" spans="5:6" s="19" customFormat="1" x14ac:dyDescent="0.25">
      <c r="E261" s="201"/>
      <c r="F261" s="201"/>
    </row>
    <row r="262" spans="5:6" s="19" customFormat="1" x14ac:dyDescent="0.25">
      <c r="E262" s="201"/>
      <c r="F262" s="201"/>
    </row>
    <row r="263" spans="5:6" s="19" customFormat="1" x14ac:dyDescent="0.25">
      <c r="E263" s="201"/>
      <c r="F263" s="201"/>
    </row>
    <row r="264" spans="5:6" s="19" customFormat="1" x14ac:dyDescent="0.25">
      <c r="E264" s="201"/>
      <c r="F264" s="201"/>
    </row>
    <row r="265" spans="5:6" s="19" customFormat="1" x14ac:dyDescent="0.25">
      <c r="E265" s="201"/>
      <c r="F265" s="201"/>
    </row>
    <row r="266" spans="5:6" s="19" customFormat="1" x14ac:dyDescent="0.25">
      <c r="E266" s="201"/>
      <c r="F266" s="201"/>
    </row>
    <row r="267" spans="5:6" s="19" customFormat="1" x14ac:dyDescent="0.25">
      <c r="E267" s="201"/>
      <c r="F267" s="201"/>
    </row>
    <row r="268" spans="5:6" s="19" customFormat="1" x14ac:dyDescent="0.25">
      <c r="E268" s="201"/>
      <c r="F268" s="201"/>
    </row>
    <row r="269" spans="5:6" s="19" customFormat="1" x14ac:dyDescent="0.25">
      <c r="E269" s="201"/>
      <c r="F269" s="201"/>
    </row>
    <row r="270" spans="5:6" s="19" customFormat="1" x14ac:dyDescent="0.25">
      <c r="E270" s="201"/>
      <c r="F270" s="201"/>
    </row>
    <row r="271" spans="5:6" s="19" customFormat="1" x14ac:dyDescent="0.25">
      <c r="E271" s="201"/>
      <c r="F271" s="201"/>
    </row>
    <row r="272" spans="5:6" s="19" customFormat="1" x14ac:dyDescent="0.25">
      <c r="E272" s="201"/>
      <c r="F272" s="201"/>
    </row>
    <row r="273" spans="5:6" s="19" customFormat="1" x14ac:dyDescent="0.25">
      <c r="E273" s="201"/>
      <c r="F273" s="201"/>
    </row>
    <row r="274" spans="5:6" s="19" customFormat="1" x14ac:dyDescent="0.25">
      <c r="E274" s="201"/>
      <c r="F274" s="201"/>
    </row>
    <row r="275" spans="5:6" s="19" customFormat="1" x14ac:dyDescent="0.25">
      <c r="E275" s="201"/>
      <c r="F275" s="201"/>
    </row>
    <row r="276" spans="5:6" s="19" customFormat="1" x14ac:dyDescent="0.25">
      <c r="E276" s="201"/>
      <c r="F276" s="201"/>
    </row>
    <row r="277" spans="5:6" s="19" customFormat="1" x14ac:dyDescent="0.25">
      <c r="E277" s="201"/>
      <c r="F277" s="201"/>
    </row>
    <row r="278" spans="5:6" s="19" customFormat="1" x14ac:dyDescent="0.25">
      <c r="E278" s="201"/>
      <c r="F278" s="201"/>
    </row>
    <row r="279" spans="5:6" s="19" customFormat="1" x14ac:dyDescent="0.25">
      <c r="E279" s="201"/>
      <c r="F279" s="201"/>
    </row>
    <row r="280" spans="5:6" s="19" customFormat="1" x14ac:dyDescent="0.25">
      <c r="E280" s="201"/>
      <c r="F280" s="201"/>
    </row>
    <row r="281" spans="5:6" s="19" customFormat="1" x14ac:dyDescent="0.25">
      <c r="E281" s="201"/>
      <c r="F281" s="201"/>
    </row>
    <row r="282" spans="5:6" s="19" customFormat="1" x14ac:dyDescent="0.25">
      <c r="E282" s="201"/>
      <c r="F282" s="201"/>
    </row>
    <row r="283" spans="5:6" s="19" customFormat="1" x14ac:dyDescent="0.25">
      <c r="E283" s="201"/>
      <c r="F283" s="201"/>
    </row>
    <row r="284" spans="5:6" s="19" customFormat="1" x14ac:dyDescent="0.25">
      <c r="E284" s="201"/>
      <c r="F284" s="201"/>
    </row>
    <row r="285" spans="5:6" s="19" customFormat="1" x14ac:dyDescent="0.25">
      <c r="E285" s="201"/>
      <c r="F285" s="201"/>
    </row>
    <row r="286" spans="5:6" s="19" customFormat="1" x14ac:dyDescent="0.25">
      <c r="E286" s="201"/>
      <c r="F286" s="201"/>
    </row>
    <row r="287" spans="5:6" s="19" customFormat="1" x14ac:dyDescent="0.25">
      <c r="E287" s="201"/>
      <c r="F287" s="201"/>
    </row>
    <row r="288" spans="5:6" s="19" customFormat="1" x14ac:dyDescent="0.25">
      <c r="E288" s="201"/>
      <c r="F288" s="201"/>
    </row>
    <row r="289" spans="5:6" s="19" customFormat="1" x14ac:dyDescent="0.25">
      <c r="E289" s="201"/>
      <c r="F289" s="201"/>
    </row>
    <row r="290" spans="5:6" s="19" customFormat="1" x14ac:dyDescent="0.25">
      <c r="E290" s="201"/>
      <c r="F290" s="201"/>
    </row>
    <row r="291" spans="5:6" s="19" customFormat="1" x14ac:dyDescent="0.25">
      <c r="E291" s="201"/>
      <c r="F291" s="201"/>
    </row>
    <row r="292" spans="5:6" s="19" customFormat="1" x14ac:dyDescent="0.25">
      <c r="E292" s="201"/>
      <c r="F292" s="201"/>
    </row>
    <row r="293" spans="5:6" s="19" customFormat="1" x14ac:dyDescent="0.25">
      <c r="E293" s="201"/>
      <c r="F293" s="201"/>
    </row>
    <row r="294" spans="5:6" s="19" customFormat="1" x14ac:dyDescent="0.25">
      <c r="E294" s="201"/>
      <c r="F294" s="201"/>
    </row>
    <row r="295" spans="5:6" s="19" customFormat="1" x14ac:dyDescent="0.25">
      <c r="E295" s="201"/>
      <c r="F295" s="201"/>
    </row>
    <row r="296" spans="5:6" s="19" customFormat="1" x14ac:dyDescent="0.25">
      <c r="E296" s="201"/>
      <c r="F296" s="201"/>
    </row>
    <row r="297" spans="5:6" s="19" customFormat="1" x14ac:dyDescent="0.25">
      <c r="E297" s="201"/>
      <c r="F297" s="201"/>
    </row>
    <row r="298" spans="5:6" s="19" customFormat="1" x14ac:dyDescent="0.25">
      <c r="E298" s="201"/>
      <c r="F298" s="201"/>
    </row>
    <row r="299" spans="5:6" s="19" customFormat="1" x14ac:dyDescent="0.25">
      <c r="E299" s="201"/>
      <c r="F299" s="201"/>
    </row>
    <row r="300" spans="5:6" s="19" customFormat="1" x14ac:dyDescent="0.25">
      <c r="E300" s="201"/>
      <c r="F300" s="201"/>
    </row>
    <row r="301" spans="5:6" s="19" customFormat="1" x14ac:dyDescent="0.25">
      <c r="E301" s="201"/>
      <c r="F301" s="201"/>
    </row>
    <row r="302" spans="5:6" s="19" customFormat="1" x14ac:dyDescent="0.25">
      <c r="E302" s="201"/>
      <c r="F302" s="201"/>
    </row>
    <row r="303" spans="5:6" s="19" customFormat="1" x14ac:dyDescent="0.25">
      <c r="E303" s="201"/>
      <c r="F303" s="201"/>
    </row>
    <row r="304" spans="5:6" s="19" customFormat="1" x14ac:dyDescent="0.25">
      <c r="E304" s="201"/>
      <c r="F304" s="201"/>
    </row>
    <row r="305" spans="5:6" s="19" customFormat="1" x14ac:dyDescent="0.25">
      <c r="E305" s="201"/>
      <c r="F305" s="201"/>
    </row>
    <row r="306" spans="5:6" s="19" customFormat="1" x14ac:dyDescent="0.25">
      <c r="E306" s="201"/>
      <c r="F306" s="201"/>
    </row>
    <row r="307" spans="5:6" s="19" customFormat="1" x14ac:dyDescent="0.25">
      <c r="E307" s="201"/>
      <c r="F307" s="201"/>
    </row>
    <row r="308" spans="5:6" s="19" customFormat="1" x14ac:dyDescent="0.25">
      <c r="E308" s="201"/>
      <c r="F308" s="201"/>
    </row>
    <row r="309" spans="5:6" s="19" customFormat="1" x14ac:dyDescent="0.25">
      <c r="E309" s="201"/>
      <c r="F309" s="201"/>
    </row>
    <row r="310" spans="5:6" s="19" customFormat="1" x14ac:dyDescent="0.25">
      <c r="E310" s="201"/>
      <c r="F310" s="201"/>
    </row>
    <row r="311" spans="5:6" s="19" customFormat="1" x14ac:dyDescent="0.25">
      <c r="E311" s="201"/>
      <c r="F311" s="201"/>
    </row>
    <row r="312" spans="5:6" s="19" customFormat="1" x14ac:dyDescent="0.25">
      <c r="E312" s="201"/>
      <c r="F312" s="201"/>
    </row>
    <row r="313" spans="5:6" s="19" customFormat="1" x14ac:dyDescent="0.25">
      <c r="E313" s="201"/>
      <c r="F313" s="201"/>
    </row>
    <row r="314" spans="5:6" s="19" customFormat="1" x14ac:dyDescent="0.25">
      <c r="E314" s="201"/>
      <c r="F314" s="201"/>
    </row>
    <row r="315" spans="5:6" s="19" customFormat="1" x14ac:dyDescent="0.25">
      <c r="E315" s="201"/>
      <c r="F315" s="201"/>
    </row>
    <row r="316" spans="5:6" s="19" customFormat="1" x14ac:dyDescent="0.25">
      <c r="E316" s="201"/>
      <c r="F316" s="201"/>
    </row>
    <row r="317" spans="5:6" s="19" customFormat="1" x14ac:dyDescent="0.25">
      <c r="E317" s="201"/>
      <c r="F317" s="201"/>
    </row>
    <row r="318" spans="5:6" s="19" customFormat="1" x14ac:dyDescent="0.25">
      <c r="E318" s="201"/>
      <c r="F318" s="201"/>
    </row>
    <row r="319" spans="5:6" s="19" customFormat="1" x14ac:dyDescent="0.25">
      <c r="E319" s="201"/>
      <c r="F319" s="201"/>
    </row>
    <row r="320" spans="5:6" s="19" customFormat="1" x14ac:dyDescent="0.25">
      <c r="E320" s="201"/>
      <c r="F320" s="201"/>
    </row>
    <row r="321" spans="5:6" s="19" customFormat="1" x14ac:dyDescent="0.25">
      <c r="E321" s="201"/>
      <c r="F321" s="201"/>
    </row>
    <row r="322" spans="5:6" s="19" customFormat="1" x14ac:dyDescent="0.25">
      <c r="E322" s="201"/>
      <c r="F322" s="201"/>
    </row>
    <row r="323" spans="5:6" s="19" customFormat="1" x14ac:dyDescent="0.25">
      <c r="E323" s="201"/>
      <c r="F323" s="201"/>
    </row>
    <row r="324" spans="5:6" s="19" customFormat="1" x14ac:dyDescent="0.25">
      <c r="E324" s="201"/>
      <c r="F324" s="201"/>
    </row>
    <row r="325" spans="5:6" s="19" customFormat="1" x14ac:dyDescent="0.25">
      <c r="E325" s="201"/>
      <c r="F325" s="201"/>
    </row>
    <row r="326" spans="5:6" s="19" customFormat="1" x14ac:dyDescent="0.25">
      <c r="E326" s="201"/>
      <c r="F326" s="201"/>
    </row>
    <row r="327" spans="5:6" s="19" customFormat="1" x14ac:dyDescent="0.25">
      <c r="E327" s="201"/>
      <c r="F327" s="201"/>
    </row>
    <row r="328" spans="5:6" s="19" customFormat="1" x14ac:dyDescent="0.25">
      <c r="E328" s="201"/>
      <c r="F328" s="201"/>
    </row>
    <row r="329" spans="5:6" s="19" customFormat="1" x14ac:dyDescent="0.25">
      <c r="E329" s="201"/>
      <c r="F329" s="201"/>
    </row>
    <row r="330" spans="5:6" s="19" customFormat="1" x14ac:dyDescent="0.25">
      <c r="E330" s="201"/>
      <c r="F330" s="201"/>
    </row>
    <row r="331" spans="5:6" s="19" customFormat="1" x14ac:dyDescent="0.25">
      <c r="E331" s="201"/>
      <c r="F331" s="201"/>
    </row>
    <row r="332" spans="5:6" s="19" customFormat="1" x14ac:dyDescent="0.25">
      <c r="E332" s="201"/>
      <c r="F332" s="201"/>
    </row>
    <row r="333" spans="5:6" s="19" customFormat="1" x14ac:dyDescent="0.25">
      <c r="E333" s="201"/>
      <c r="F333" s="201"/>
    </row>
    <row r="334" spans="5:6" s="19" customFormat="1" x14ac:dyDescent="0.25">
      <c r="E334" s="201"/>
      <c r="F334" s="201"/>
    </row>
    <row r="335" spans="5:6" s="19" customFormat="1" x14ac:dyDescent="0.25">
      <c r="E335" s="201"/>
      <c r="F335" s="201"/>
    </row>
    <row r="336" spans="5:6" s="19" customFormat="1" x14ac:dyDescent="0.25">
      <c r="E336" s="201"/>
      <c r="F336" s="201"/>
    </row>
    <row r="337" spans="5:6" s="19" customFormat="1" x14ac:dyDescent="0.25">
      <c r="E337" s="201"/>
      <c r="F337" s="201"/>
    </row>
    <row r="338" spans="5:6" s="19" customFormat="1" x14ac:dyDescent="0.25">
      <c r="E338" s="201"/>
      <c r="F338" s="201"/>
    </row>
    <row r="339" spans="5:6" s="19" customFormat="1" x14ac:dyDescent="0.25">
      <c r="E339" s="201"/>
      <c r="F339" s="201"/>
    </row>
    <row r="340" spans="5:6" s="19" customFormat="1" x14ac:dyDescent="0.25">
      <c r="E340" s="201"/>
      <c r="F340" s="201"/>
    </row>
    <row r="341" spans="5:6" s="19" customFormat="1" x14ac:dyDescent="0.25">
      <c r="E341" s="201"/>
      <c r="F341" s="201"/>
    </row>
    <row r="342" spans="5:6" s="19" customFormat="1" x14ac:dyDescent="0.25">
      <c r="E342" s="201"/>
      <c r="F342" s="201"/>
    </row>
    <row r="343" spans="5:6" s="19" customFormat="1" x14ac:dyDescent="0.25">
      <c r="E343" s="201"/>
      <c r="F343" s="201"/>
    </row>
    <row r="344" spans="5:6" s="19" customFormat="1" x14ac:dyDescent="0.25">
      <c r="E344" s="201"/>
      <c r="F344" s="201"/>
    </row>
    <row r="345" spans="5:6" s="19" customFormat="1" x14ac:dyDescent="0.25">
      <c r="E345" s="201"/>
      <c r="F345" s="201"/>
    </row>
    <row r="346" spans="5:6" s="19" customFormat="1" x14ac:dyDescent="0.25">
      <c r="E346" s="201"/>
      <c r="F346" s="201"/>
    </row>
    <row r="347" spans="5:6" s="19" customFormat="1" x14ac:dyDescent="0.25">
      <c r="E347" s="201"/>
      <c r="F347" s="201"/>
    </row>
    <row r="348" spans="5:6" s="19" customFormat="1" x14ac:dyDescent="0.25">
      <c r="E348" s="201"/>
      <c r="F348" s="201"/>
    </row>
    <row r="349" spans="5:6" s="19" customFormat="1" x14ac:dyDescent="0.25">
      <c r="E349" s="201"/>
      <c r="F349" s="201"/>
    </row>
    <row r="350" spans="5:6" s="19" customFormat="1" x14ac:dyDescent="0.25">
      <c r="E350" s="201"/>
      <c r="F350" s="201"/>
    </row>
    <row r="351" spans="5:6" s="19" customFormat="1" x14ac:dyDescent="0.25">
      <c r="E351" s="201"/>
      <c r="F351" s="201"/>
    </row>
    <row r="352" spans="5:6" s="19" customFormat="1" x14ac:dyDescent="0.25">
      <c r="E352" s="201"/>
      <c r="F352" s="201"/>
    </row>
    <row r="353" spans="5:6" s="19" customFormat="1" x14ac:dyDescent="0.25">
      <c r="E353" s="201"/>
      <c r="F353" s="201"/>
    </row>
    <row r="354" spans="5:6" s="19" customFormat="1" x14ac:dyDescent="0.25">
      <c r="E354" s="201"/>
      <c r="F354" s="201"/>
    </row>
    <row r="355" spans="5:6" s="19" customFormat="1" x14ac:dyDescent="0.25">
      <c r="E355" s="201"/>
      <c r="F355" s="201"/>
    </row>
    <row r="356" spans="5:6" s="19" customFormat="1" x14ac:dyDescent="0.25">
      <c r="E356" s="201"/>
      <c r="F356" s="201"/>
    </row>
    <row r="357" spans="5:6" s="19" customFormat="1" x14ac:dyDescent="0.25">
      <c r="E357" s="201"/>
      <c r="F357" s="201"/>
    </row>
    <row r="358" spans="5:6" s="19" customFormat="1" x14ac:dyDescent="0.25">
      <c r="E358" s="201"/>
      <c r="F358" s="201"/>
    </row>
    <row r="359" spans="5:6" s="19" customFormat="1" x14ac:dyDescent="0.25">
      <c r="E359" s="201"/>
      <c r="F359" s="201"/>
    </row>
    <row r="360" spans="5:6" s="19" customFormat="1" x14ac:dyDescent="0.25">
      <c r="E360" s="201"/>
      <c r="F360" s="201"/>
    </row>
    <row r="361" spans="5:6" s="19" customFormat="1" x14ac:dyDescent="0.25">
      <c r="E361" s="201"/>
      <c r="F361" s="201"/>
    </row>
    <row r="362" spans="5:6" s="19" customFormat="1" x14ac:dyDescent="0.25">
      <c r="E362" s="201"/>
      <c r="F362" s="201"/>
    </row>
    <row r="363" spans="5:6" s="19" customFormat="1" x14ac:dyDescent="0.25">
      <c r="E363" s="201"/>
      <c r="F363" s="201"/>
    </row>
    <row r="364" spans="5:6" s="19" customFormat="1" x14ac:dyDescent="0.25">
      <c r="E364" s="201"/>
      <c r="F364" s="201"/>
    </row>
    <row r="365" spans="5:6" s="19" customFormat="1" x14ac:dyDescent="0.25">
      <c r="E365" s="201"/>
      <c r="F365" s="201"/>
    </row>
    <row r="366" spans="5:6" s="19" customFormat="1" x14ac:dyDescent="0.25">
      <c r="E366" s="201"/>
      <c r="F366" s="201"/>
    </row>
    <row r="367" spans="5:6" s="19" customFormat="1" x14ac:dyDescent="0.25">
      <c r="E367" s="201"/>
      <c r="F367" s="201"/>
    </row>
    <row r="368" spans="5:6" s="19" customFormat="1" x14ac:dyDescent="0.25">
      <c r="E368" s="201"/>
      <c r="F368" s="201"/>
    </row>
    <row r="369" spans="5:6" s="19" customFormat="1" x14ac:dyDescent="0.25">
      <c r="E369" s="201"/>
      <c r="F369" s="201"/>
    </row>
    <row r="370" spans="5:6" s="19" customFormat="1" x14ac:dyDescent="0.25">
      <c r="E370" s="201"/>
      <c r="F370" s="201"/>
    </row>
    <row r="371" spans="5:6" s="19" customFormat="1" x14ac:dyDescent="0.25">
      <c r="E371" s="201"/>
      <c r="F371" s="201"/>
    </row>
    <row r="372" spans="5:6" s="19" customFormat="1" x14ac:dyDescent="0.25">
      <c r="E372" s="201"/>
      <c r="F372" s="201"/>
    </row>
    <row r="373" spans="5:6" s="19" customFormat="1" x14ac:dyDescent="0.25">
      <c r="E373" s="201"/>
      <c r="F373" s="201"/>
    </row>
    <row r="374" spans="5:6" s="19" customFormat="1" x14ac:dyDescent="0.25">
      <c r="E374" s="201"/>
      <c r="F374" s="201"/>
    </row>
    <row r="375" spans="5:6" s="19" customFormat="1" x14ac:dyDescent="0.25">
      <c r="E375" s="201"/>
      <c r="F375" s="201"/>
    </row>
    <row r="376" spans="5:6" s="19" customFormat="1" x14ac:dyDescent="0.25">
      <c r="E376" s="201"/>
      <c r="F376" s="201"/>
    </row>
    <row r="377" spans="5:6" s="19" customFormat="1" x14ac:dyDescent="0.25">
      <c r="E377" s="201"/>
      <c r="F377" s="201"/>
    </row>
    <row r="378" spans="5:6" s="19" customFormat="1" x14ac:dyDescent="0.25">
      <c r="E378" s="201"/>
      <c r="F378" s="201"/>
    </row>
    <row r="379" spans="5:6" s="19" customFormat="1" x14ac:dyDescent="0.25">
      <c r="E379" s="201"/>
      <c r="F379" s="201"/>
    </row>
    <row r="380" spans="5:6" s="19" customFormat="1" x14ac:dyDescent="0.25">
      <c r="E380" s="201"/>
      <c r="F380" s="201"/>
    </row>
    <row r="381" spans="5:6" s="19" customFormat="1" x14ac:dyDescent="0.25">
      <c r="E381" s="201"/>
      <c r="F381" s="201"/>
    </row>
    <row r="382" spans="5:6" s="19" customFormat="1" x14ac:dyDescent="0.25">
      <c r="E382" s="201"/>
      <c r="F382" s="201"/>
    </row>
    <row r="383" spans="5:6" s="19" customFormat="1" x14ac:dyDescent="0.25">
      <c r="E383" s="201"/>
      <c r="F383" s="201"/>
    </row>
    <row r="384" spans="5:6" s="19" customFormat="1" x14ac:dyDescent="0.25">
      <c r="E384" s="201"/>
      <c r="F384" s="201"/>
    </row>
    <row r="385" spans="5:6" s="19" customFormat="1" x14ac:dyDescent="0.25">
      <c r="E385" s="201"/>
      <c r="F385" s="201"/>
    </row>
    <row r="386" spans="5:6" s="19" customFormat="1" x14ac:dyDescent="0.25">
      <c r="E386" s="201"/>
      <c r="F386" s="201"/>
    </row>
    <row r="387" spans="5:6" s="19" customFormat="1" x14ac:dyDescent="0.25">
      <c r="E387" s="201"/>
      <c r="F387" s="201"/>
    </row>
    <row r="388" spans="5:6" s="19" customFormat="1" x14ac:dyDescent="0.25">
      <c r="E388" s="201"/>
      <c r="F388" s="201"/>
    </row>
    <row r="389" spans="5:6" s="19" customFormat="1" x14ac:dyDescent="0.25">
      <c r="E389" s="201"/>
      <c r="F389" s="201"/>
    </row>
    <row r="390" spans="5:6" s="19" customFormat="1" x14ac:dyDescent="0.25">
      <c r="E390" s="201"/>
      <c r="F390" s="201"/>
    </row>
    <row r="391" spans="5:6" s="19" customFormat="1" x14ac:dyDescent="0.25">
      <c r="E391" s="201"/>
      <c r="F391" s="201"/>
    </row>
    <row r="392" spans="5:6" s="19" customFormat="1" x14ac:dyDescent="0.25">
      <c r="E392" s="201"/>
      <c r="F392" s="201"/>
    </row>
    <row r="393" spans="5:6" s="19" customFormat="1" x14ac:dyDescent="0.25">
      <c r="E393" s="201"/>
      <c r="F393" s="201"/>
    </row>
    <row r="394" spans="5:6" s="19" customFormat="1" x14ac:dyDescent="0.25">
      <c r="E394" s="201"/>
      <c r="F394" s="201"/>
    </row>
    <row r="395" spans="5:6" s="19" customFormat="1" x14ac:dyDescent="0.25">
      <c r="E395" s="201"/>
      <c r="F395" s="201"/>
    </row>
    <row r="396" spans="5:6" s="19" customFormat="1" x14ac:dyDescent="0.25">
      <c r="E396" s="201"/>
      <c r="F396" s="201"/>
    </row>
    <row r="397" spans="5:6" s="19" customFormat="1" x14ac:dyDescent="0.25">
      <c r="E397" s="201"/>
      <c r="F397" s="201"/>
    </row>
    <row r="398" spans="5:6" s="19" customFormat="1" x14ac:dyDescent="0.25">
      <c r="E398" s="201"/>
      <c r="F398" s="201"/>
    </row>
    <row r="399" spans="5:6" s="19" customFormat="1" x14ac:dyDescent="0.25">
      <c r="E399" s="201"/>
      <c r="F399" s="201"/>
    </row>
    <row r="400" spans="5:6" s="19" customFormat="1" x14ac:dyDescent="0.25">
      <c r="E400" s="201"/>
      <c r="F400" s="201"/>
    </row>
    <row r="401" spans="5:6" s="19" customFormat="1" x14ac:dyDescent="0.25">
      <c r="E401" s="201"/>
      <c r="F401" s="201"/>
    </row>
    <row r="402" spans="5:6" s="19" customFormat="1" x14ac:dyDescent="0.25">
      <c r="E402" s="201"/>
      <c r="F402" s="201"/>
    </row>
    <row r="403" spans="5:6" s="19" customFormat="1" x14ac:dyDescent="0.25">
      <c r="E403" s="201"/>
      <c r="F403" s="201"/>
    </row>
    <row r="404" spans="5:6" s="19" customFormat="1" x14ac:dyDescent="0.25">
      <c r="E404" s="201"/>
      <c r="F404" s="201"/>
    </row>
    <row r="405" spans="5:6" s="19" customFormat="1" x14ac:dyDescent="0.25">
      <c r="E405" s="201"/>
      <c r="F405" s="201"/>
    </row>
    <row r="406" spans="5:6" s="19" customFormat="1" x14ac:dyDescent="0.25">
      <c r="E406" s="201"/>
      <c r="F406" s="201"/>
    </row>
    <row r="407" spans="5:6" s="19" customFormat="1" x14ac:dyDescent="0.25">
      <c r="E407" s="201"/>
      <c r="F407" s="201"/>
    </row>
    <row r="408" spans="5:6" s="19" customFormat="1" x14ac:dyDescent="0.25">
      <c r="E408" s="201"/>
      <c r="F408" s="201"/>
    </row>
    <row r="409" spans="5:6" s="19" customFormat="1" x14ac:dyDescent="0.25">
      <c r="E409" s="201"/>
      <c r="F409" s="201"/>
    </row>
    <row r="410" spans="5:6" s="19" customFormat="1" x14ac:dyDescent="0.25">
      <c r="E410" s="201"/>
      <c r="F410" s="201"/>
    </row>
    <row r="411" spans="5:6" s="19" customFormat="1" x14ac:dyDescent="0.25">
      <c r="E411" s="201"/>
      <c r="F411" s="201"/>
    </row>
    <row r="412" spans="5:6" s="19" customFormat="1" x14ac:dyDescent="0.25">
      <c r="E412" s="201"/>
      <c r="F412" s="201"/>
    </row>
    <row r="413" spans="5:6" s="19" customFormat="1" x14ac:dyDescent="0.25">
      <c r="E413" s="201"/>
      <c r="F413" s="201"/>
    </row>
    <row r="414" spans="5:6" s="19" customFormat="1" x14ac:dyDescent="0.25">
      <c r="E414" s="201"/>
      <c r="F414" s="201"/>
    </row>
    <row r="415" spans="5:6" s="19" customFormat="1" x14ac:dyDescent="0.25">
      <c r="E415" s="201"/>
      <c r="F415" s="201"/>
    </row>
    <row r="416" spans="5:6" s="19" customFormat="1" x14ac:dyDescent="0.25">
      <c r="E416" s="201"/>
      <c r="F416" s="201"/>
    </row>
    <row r="417" spans="5:6" s="19" customFormat="1" x14ac:dyDescent="0.25">
      <c r="E417" s="201"/>
      <c r="F417" s="201"/>
    </row>
    <row r="418" spans="5:6" s="19" customFormat="1" x14ac:dyDescent="0.25">
      <c r="E418" s="201"/>
      <c r="F418" s="201"/>
    </row>
    <row r="419" spans="5:6" s="19" customFormat="1" x14ac:dyDescent="0.25">
      <c r="E419" s="201"/>
      <c r="F419" s="201"/>
    </row>
    <row r="420" spans="5:6" s="19" customFormat="1" x14ac:dyDescent="0.25">
      <c r="E420" s="201"/>
      <c r="F420" s="201"/>
    </row>
    <row r="421" spans="5:6" s="19" customFormat="1" x14ac:dyDescent="0.25">
      <c r="E421" s="201"/>
      <c r="F421" s="201"/>
    </row>
    <row r="422" spans="5:6" s="19" customFormat="1" x14ac:dyDescent="0.25">
      <c r="E422" s="201"/>
      <c r="F422" s="201"/>
    </row>
    <row r="423" spans="5:6" s="19" customFormat="1" x14ac:dyDescent="0.25">
      <c r="E423" s="201"/>
      <c r="F423" s="201"/>
    </row>
    <row r="424" spans="5:6" s="19" customFormat="1" x14ac:dyDescent="0.25">
      <c r="E424" s="201"/>
      <c r="F424" s="201"/>
    </row>
    <row r="425" spans="5:6" s="19" customFormat="1" x14ac:dyDescent="0.25">
      <c r="E425" s="201"/>
      <c r="F425" s="201"/>
    </row>
    <row r="426" spans="5:6" s="19" customFormat="1" x14ac:dyDescent="0.25">
      <c r="E426" s="201"/>
      <c r="F426" s="201"/>
    </row>
    <row r="427" spans="5:6" s="19" customFormat="1" x14ac:dyDescent="0.25">
      <c r="E427" s="201"/>
      <c r="F427" s="201"/>
    </row>
    <row r="428" spans="5:6" s="19" customFormat="1" x14ac:dyDescent="0.25">
      <c r="E428" s="201"/>
      <c r="F428" s="201"/>
    </row>
    <row r="429" spans="5:6" s="19" customFormat="1" x14ac:dyDescent="0.25">
      <c r="E429" s="201"/>
      <c r="F429" s="201"/>
    </row>
    <row r="430" spans="5:6" s="19" customFormat="1" x14ac:dyDescent="0.25">
      <c r="E430" s="201"/>
      <c r="F430" s="201"/>
    </row>
    <row r="431" spans="5:6" s="19" customFormat="1" x14ac:dyDescent="0.25">
      <c r="E431" s="201"/>
      <c r="F431" s="201"/>
    </row>
    <row r="432" spans="5:6" s="19" customFormat="1" x14ac:dyDescent="0.25">
      <c r="E432" s="201"/>
      <c r="F432" s="201"/>
    </row>
    <row r="433" spans="5:6" s="19" customFormat="1" x14ac:dyDescent="0.25">
      <c r="E433" s="201"/>
      <c r="F433" s="201"/>
    </row>
    <row r="434" spans="5:6" s="19" customFormat="1" x14ac:dyDescent="0.25">
      <c r="E434" s="201"/>
      <c r="F434" s="201"/>
    </row>
    <row r="435" spans="5:6" s="19" customFormat="1" x14ac:dyDescent="0.25">
      <c r="E435" s="201"/>
      <c r="F435" s="201"/>
    </row>
    <row r="436" spans="5:6" s="19" customFormat="1" x14ac:dyDescent="0.25">
      <c r="E436" s="201"/>
      <c r="F436" s="201"/>
    </row>
    <row r="437" spans="5:6" s="19" customFormat="1" x14ac:dyDescent="0.25">
      <c r="E437" s="201"/>
      <c r="F437" s="201"/>
    </row>
    <row r="438" spans="5:6" s="19" customFormat="1" x14ac:dyDescent="0.25">
      <c r="E438" s="201"/>
      <c r="F438" s="201"/>
    </row>
    <row r="439" spans="5:6" s="19" customFormat="1" x14ac:dyDescent="0.25">
      <c r="E439" s="201"/>
      <c r="F439" s="201"/>
    </row>
    <row r="440" spans="5:6" s="19" customFormat="1" x14ac:dyDescent="0.25">
      <c r="E440" s="201"/>
      <c r="F440" s="201"/>
    </row>
    <row r="441" spans="5:6" s="19" customFormat="1" x14ac:dyDescent="0.25">
      <c r="E441" s="201"/>
      <c r="F441" s="201"/>
    </row>
    <row r="442" spans="5:6" s="19" customFormat="1" x14ac:dyDescent="0.25">
      <c r="E442" s="201"/>
      <c r="F442" s="201"/>
    </row>
    <row r="443" spans="5:6" s="19" customFormat="1" x14ac:dyDescent="0.25">
      <c r="E443" s="201"/>
      <c r="F443" s="201"/>
    </row>
    <row r="444" spans="5:6" s="19" customFormat="1" x14ac:dyDescent="0.25">
      <c r="E444" s="201"/>
      <c r="F444" s="201"/>
    </row>
    <row r="445" spans="5:6" s="19" customFormat="1" x14ac:dyDescent="0.25">
      <c r="E445" s="201"/>
      <c r="F445" s="201"/>
    </row>
    <row r="446" spans="5:6" s="19" customFormat="1" x14ac:dyDescent="0.25">
      <c r="E446" s="201"/>
      <c r="F446" s="201"/>
    </row>
    <row r="447" spans="5:6" s="19" customFormat="1" x14ac:dyDescent="0.25">
      <c r="E447" s="201"/>
      <c r="F447" s="201"/>
    </row>
    <row r="448" spans="5:6" s="19" customFormat="1" x14ac:dyDescent="0.25">
      <c r="E448" s="201"/>
      <c r="F448" s="201"/>
    </row>
    <row r="449" spans="5:6" s="19" customFormat="1" x14ac:dyDescent="0.25">
      <c r="E449" s="201"/>
      <c r="F449" s="201"/>
    </row>
    <row r="450" spans="5:6" s="19" customFormat="1" x14ac:dyDescent="0.25">
      <c r="E450" s="201"/>
      <c r="F450" s="201"/>
    </row>
    <row r="451" spans="5:6" s="19" customFormat="1" x14ac:dyDescent="0.25">
      <c r="E451" s="201"/>
      <c r="F451" s="201"/>
    </row>
    <row r="452" spans="5:6" s="19" customFormat="1" x14ac:dyDescent="0.25">
      <c r="E452" s="201"/>
      <c r="F452" s="201"/>
    </row>
    <row r="453" spans="5:6" s="19" customFormat="1" x14ac:dyDescent="0.25">
      <c r="E453" s="201"/>
      <c r="F453" s="201"/>
    </row>
    <row r="454" spans="5:6" s="19" customFormat="1" x14ac:dyDescent="0.25">
      <c r="E454" s="201"/>
      <c r="F454" s="201"/>
    </row>
    <row r="455" spans="5:6" s="19" customFormat="1" x14ac:dyDescent="0.25">
      <c r="E455" s="201"/>
      <c r="F455" s="201"/>
    </row>
    <row r="456" spans="5:6" s="19" customFormat="1" x14ac:dyDescent="0.25">
      <c r="E456" s="201"/>
      <c r="F456" s="201"/>
    </row>
    <row r="457" spans="5:6" s="19" customFormat="1" x14ac:dyDescent="0.25">
      <c r="E457" s="201"/>
      <c r="F457" s="201"/>
    </row>
    <row r="458" spans="5:6" s="19" customFormat="1" x14ac:dyDescent="0.25">
      <c r="E458" s="201"/>
      <c r="F458" s="201"/>
    </row>
    <row r="459" spans="5:6" s="19" customFormat="1" x14ac:dyDescent="0.25">
      <c r="E459" s="201"/>
      <c r="F459" s="201"/>
    </row>
    <row r="460" spans="5:6" s="19" customFormat="1" x14ac:dyDescent="0.25">
      <c r="E460" s="201"/>
      <c r="F460" s="201"/>
    </row>
    <row r="461" spans="5:6" s="19" customFormat="1" x14ac:dyDescent="0.25">
      <c r="E461" s="201"/>
      <c r="F461" s="201"/>
    </row>
    <row r="462" spans="5:6" s="19" customFormat="1" x14ac:dyDescent="0.25">
      <c r="E462" s="201"/>
      <c r="F462" s="201"/>
    </row>
    <row r="463" spans="5:6" s="19" customFormat="1" x14ac:dyDescent="0.25">
      <c r="E463" s="201"/>
      <c r="F463" s="201"/>
    </row>
    <row r="464" spans="5:6" s="19" customFormat="1" x14ac:dyDescent="0.25">
      <c r="E464" s="201"/>
      <c r="F464" s="201"/>
    </row>
    <row r="465" spans="5:6" s="19" customFormat="1" x14ac:dyDescent="0.25">
      <c r="E465" s="201"/>
      <c r="F465" s="201"/>
    </row>
    <row r="466" spans="5:6" s="19" customFormat="1" x14ac:dyDescent="0.25">
      <c r="E466" s="201"/>
      <c r="F466" s="201"/>
    </row>
    <row r="467" spans="5:6" s="19" customFormat="1" x14ac:dyDescent="0.25">
      <c r="E467" s="201"/>
      <c r="F467" s="201"/>
    </row>
    <row r="468" spans="5:6" s="19" customFormat="1" x14ac:dyDescent="0.25">
      <c r="E468" s="201"/>
      <c r="F468" s="201"/>
    </row>
    <row r="469" spans="5:6" s="19" customFormat="1" x14ac:dyDescent="0.25">
      <c r="E469" s="201"/>
      <c r="F469" s="201"/>
    </row>
    <row r="470" spans="5:6" s="19" customFormat="1" x14ac:dyDescent="0.25">
      <c r="E470" s="201"/>
      <c r="F470" s="201"/>
    </row>
    <row r="471" spans="5:6" s="19" customFormat="1" x14ac:dyDescent="0.25">
      <c r="E471" s="201"/>
      <c r="F471" s="201"/>
    </row>
    <row r="472" spans="5:6" s="19" customFormat="1" x14ac:dyDescent="0.25">
      <c r="E472" s="201"/>
      <c r="F472" s="201"/>
    </row>
    <row r="473" spans="5:6" s="19" customFormat="1" x14ac:dyDescent="0.25">
      <c r="E473" s="201"/>
      <c r="F473" s="201"/>
    </row>
    <row r="474" spans="5:6" s="19" customFormat="1" x14ac:dyDescent="0.25">
      <c r="E474" s="201"/>
      <c r="F474" s="201"/>
    </row>
    <row r="475" spans="5:6" s="19" customFormat="1" x14ac:dyDescent="0.25">
      <c r="E475" s="201"/>
      <c r="F475" s="201"/>
    </row>
    <row r="476" spans="5:6" s="19" customFormat="1" x14ac:dyDescent="0.25">
      <c r="E476" s="201"/>
      <c r="F476" s="201"/>
    </row>
    <row r="477" spans="5:6" s="19" customFormat="1" x14ac:dyDescent="0.25">
      <c r="E477" s="201"/>
      <c r="F477" s="201"/>
    </row>
    <row r="478" spans="5:6" s="19" customFormat="1" x14ac:dyDescent="0.25">
      <c r="E478" s="201"/>
      <c r="F478" s="201"/>
    </row>
    <row r="479" spans="5:6" s="19" customFormat="1" x14ac:dyDescent="0.25">
      <c r="E479" s="201"/>
      <c r="F479" s="201"/>
    </row>
    <row r="480" spans="5:6" s="19" customFormat="1" x14ac:dyDescent="0.25">
      <c r="E480" s="201"/>
      <c r="F480" s="201"/>
    </row>
    <row r="481" spans="5:6" s="19" customFormat="1" x14ac:dyDescent="0.25">
      <c r="E481" s="201"/>
      <c r="F481" s="201"/>
    </row>
    <row r="482" spans="5:6" s="19" customFormat="1" x14ac:dyDescent="0.25">
      <c r="E482" s="201"/>
      <c r="F482" s="201"/>
    </row>
    <row r="483" spans="5:6" s="19" customFormat="1" x14ac:dyDescent="0.25">
      <c r="E483" s="201"/>
      <c r="F483" s="201"/>
    </row>
    <row r="484" spans="5:6" s="19" customFormat="1" x14ac:dyDescent="0.25">
      <c r="E484" s="201"/>
      <c r="F484" s="201"/>
    </row>
    <row r="485" spans="5:6" s="19" customFormat="1" x14ac:dyDescent="0.25">
      <c r="E485" s="201"/>
      <c r="F485" s="201"/>
    </row>
    <row r="486" spans="5:6" s="19" customFormat="1" x14ac:dyDescent="0.25">
      <c r="E486" s="201"/>
      <c r="F486" s="201"/>
    </row>
    <row r="487" spans="5:6" s="19" customFormat="1" x14ac:dyDescent="0.25">
      <c r="E487" s="201"/>
      <c r="F487" s="201"/>
    </row>
    <row r="488" spans="5:6" s="19" customFormat="1" x14ac:dyDescent="0.25">
      <c r="E488" s="201"/>
      <c r="F488" s="201"/>
    </row>
    <row r="489" spans="5:6" s="19" customFormat="1" x14ac:dyDescent="0.25">
      <c r="E489" s="201"/>
      <c r="F489" s="201"/>
    </row>
    <row r="490" spans="5:6" s="19" customFormat="1" x14ac:dyDescent="0.25">
      <c r="E490" s="201"/>
      <c r="F490" s="201"/>
    </row>
    <row r="491" spans="5:6" s="19" customFormat="1" x14ac:dyDescent="0.25">
      <c r="E491" s="201"/>
      <c r="F491" s="201"/>
    </row>
    <row r="492" spans="5:6" s="19" customFormat="1" x14ac:dyDescent="0.25">
      <c r="E492" s="201"/>
      <c r="F492" s="201"/>
    </row>
    <row r="493" spans="5:6" s="19" customFormat="1" x14ac:dyDescent="0.25">
      <c r="E493" s="201"/>
      <c r="F493" s="201"/>
    </row>
    <row r="494" spans="5:6" s="19" customFormat="1" x14ac:dyDescent="0.25">
      <c r="E494" s="201"/>
      <c r="F494" s="201"/>
    </row>
    <row r="495" spans="5:6" s="19" customFormat="1" x14ac:dyDescent="0.25">
      <c r="E495" s="201"/>
      <c r="F495" s="201"/>
    </row>
    <row r="496" spans="5:6" s="19" customFormat="1" x14ac:dyDescent="0.25">
      <c r="E496" s="201"/>
      <c r="F496" s="201"/>
    </row>
    <row r="497" spans="5:6" s="19" customFormat="1" x14ac:dyDescent="0.25">
      <c r="E497" s="201"/>
      <c r="F497" s="201"/>
    </row>
    <row r="498" spans="5:6" s="19" customFormat="1" x14ac:dyDescent="0.25">
      <c r="E498" s="201"/>
      <c r="F498" s="201"/>
    </row>
    <row r="499" spans="5:6" s="19" customFormat="1" x14ac:dyDescent="0.25">
      <c r="E499" s="201"/>
      <c r="F499" s="201"/>
    </row>
    <row r="500" spans="5:6" s="19" customFormat="1" x14ac:dyDescent="0.25">
      <c r="E500" s="201"/>
      <c r="F500" s="201"/>
    </row>
    <row r="501" spans="5:6" s="19" customFormat="1" x14ac:dyDescent="0.25">
      <c r="E501" s="201"/>
      <c r="F501" s="201"/>
    </row>
    <row r="502" spans="5:6" s="19" customFormat="1" x14ac:dyDescent="0.25">
      <c r="E502" s="201"/>
      <c r="F502" s="201"/>
    </row>
    <row r="503" spans="5:6" s="19" customFormat="1" x14ac:dyDescent="0.25">
      <c r="E503" s="201"/>
      <c r="F503" s="201"/>
    </row>
    <row r="504" spans="5:6" s="19" customFormat="1" x14ac:dyDescent="0.25">
      <c r="E504" s="201"/>
      <c r="F504" s="201"/>
    </row>
    <row r="505" spans="5:6" s="19" customFormat="1" x14ac:dyDescent="0.25">
      <c r="E505" s="201"/>
      <c r="F505" s="201"/>
    </row>
    <row r="506" spans="5:6" s="19" customFormat="1" x14ac:dyDescent="0.25">
      <c r="E506" s="201"/>
      <c r="F506" s="201"/>
    </row>
    <row r="507" spans="5:6" s="19" customFormat="1" x14ac:dyDescent="0.25">
      <c r="E507" s="201"/>
      <c r="F507" s="201"/>
    </row>
    <row r="508" spans="5:6" s="19" customFormat="1" x14ac:dyDescent="0.25">
      <c r="E508" s="201"/>
      <c r="F508" s="201"/>
    </row>
    <row r="509" spans="5:6" s="19" customFormat="1" x14ac:dyDescent="0.25">
      <c r="E509" s="201"/>
      <c r="F509" s="201"/>
    </row>
    <row r="510" spans="5:6" s="19" customFormat="1" x14ac:dyDescent="0.25">
      <c r="E510" s="201"/>
      <c r="F510" s="201"/>
    </row>
    <row r="511" spans="5:6" s="19" customFormat="1" x14ac:dyDescent="0.25">
      <c r="E511" s="201"/>
      <c r="F511" s="201"/>
    </row>
    <row r="512" spans="5:6" s="19" customFormat="1" x14ac:dyDescent="0.25">
      <c r="E512" s="201"/>
      <c r="F512" s="201"/>
    </row>
    <row r="513" spans="5:6" s="19" customFormat="1" x14ac:dyDescent="0.25">
      <c r="E513" s="201"/>
      <c r="F513" s="201"/>
    </row>
    <row r="514" spans="5:6" s="19" customFormat="1" x14ac:dyDescent="0.25">
      <c r="E514" s="201"/>
      <c r="F514" s="201"/>
    </row>
    <row r="515" spans="5:6" s="19" customFormat="1" x14ac:dyDescent="0.25">
      <c r="E515" s="201"/>
      <c r="F515" s="201"/>
    </row>
    <row r="516" spans="5:6" s="19" customFormat="1" x14ac:dyDescent="0.25">
      <c r="E516" s="201"/>
      <c r="F516" s="201"/>
    </row>
    <row r="517" spans="5:6" s="19" customFormat="1" x14ac:dyDescent="0.25">
      <c r="E517" s="201"/>
      <c r="F517" s="201"/>
    </row>
    <row r="518" spans="5:6" s="19" customFormat="1" x14ac:dyDescent="0.25">
      <c r="E518" s="201"/>
      <c r="F518" s="201"/>
    </row>
    <row r="519" spans="5:6" s="19" customFormat="1" x14ac:dyDescent="0.25">
      <c r="E519" s="201"/>
      <c r="F519" s="201"/>
    </row>
    <row r="520" spans="5:6" s="19" customFormat="1" x14ac:dyDescent="0.25">
      <c r="E520" s="201"/>
      <c r="F520" s="201"/>
    </row>
    <row r="521" spans="5:6" s="19" customFormat="1" x14ac:dyDescent="0.25">
      <c r="E521" s="201"/>
      <c r="F521" s="201"/>
    </row>
    <row r="522" spans="5:6" s="19" customFormat="1" x14ac:dyDescent="0.25">
      <c r="E522" s="201"/>
      <c r="F522" s="201"/>
    </row>
    <row r="523" spans="5:6" s="19" customFormat="1" x14ac:dyDescent="0.25">
      <c r="E523" s="201"/>
      <c r="F523" s="201"/>
    </row>
    <row r="524" spans="5:6" s="19" customFormat="1" x14ac:dyDescent="0.25">
      <c r="E524" s="201"/>
      <c r="F524" s="201"/>
    </row>
    <row r="525" spans="5:6" s="19" customFormat="1" x14ac:dyDescent="0.25">
      <c r="E525" s="201"/>
      <c r="F525" s="201"/>
    </row>
    <row r="526" spans="5:6" s="19" customFormat="1" x14ac:dyDescent="0.25">
      <c r="E526" s="201"/>
      <c r="F526" s="201"/>
    </row>
    <row r="527" spans="5:6" s="19" customFormat="1" x14ac:dyDescent="0.25">
      <c r="E527" s="201"/>
      <c r="F527" s="201"/>
    </row>
    <row r="528" spans="5:6" s="19" customFormat="1" x14ac:dyDescent="0.25">
      <c r="E528" s="201"/>
      <c r="F528" s="201"/>
    </row>
    <row r="529" spans="5:6" s="19" customFormat="1" x14ac:dyDescent="0.25">
      <c r="E529" s="201"/>
      <c r="F529" s="201"/>
    </row>
    <row r="530" spans="5:6" s="19" customFormat="1" x14ac:dyDescent="0.25">
      <c r="E530" s="201"/>
      <c r="F530" s="201"/>
    </row>
    <row r="531" spans="5:6" s="19" customFormat="1" x14ac:dyDescent="0.25">
      <c r="E531" s="201"/>
      <c r="F531" s="201"/>
    </row>
    <row r="532" spans="5:6" s="19" customFormat="1" x14ac:dyDescent="0.25">
      <c r="E532" s="201"/>
      <c r="F532" s="201"/>
    </row>
    <row r="533" spans="5:6" s="19" customFormat="1" x14ac:dyDescent="0.25">
      <c r="E533" s="201"/>
      <c r="F533" s="201"/>
    </row>
    <row r="534" spans="5:6" s="19" customFormat="1" x14ac:dyDescent="0.25">
      <c r="E534" s="201"/>
      <c r="F534" s="201"/>
    </row>
    <row r="535" spans="5:6" s="19" customFormat="1" x14ac:dyDescent="0.25">
      <c r="E535" s="201"/>
      <c r="F535" s="201"/>
    </row>
    <row r="536" spans="5:6" s="19" customFormat="1" x14ac:dyDescent="0.25">
      <c r="E536" s="201"/>
      <c r="F536" s="201"/>
    </row>
    <row r="537" spans="5:6" s="19" customFormat="1" x14ac:dyDescent="0.25">
      <c r="E537" s="201"/>
      <c r="F537" s="201"/>
    </row>
    <row r="538" spans="5:6" s="19" customFormat="1" x14ac:dyDescent="0.25">
      <c r="E538" s="201"/>
      <c r="F538" s="201"/>
    </row>
    <row r="539" spans="5:6" s="19" customFormat="1" x14ac:dyDescent="0.25">
      <c r="E539" s="201"/>
      <c r="F539" s="201"/>
    </row>
    <row r="540" spans="5:6" s="19" customFormat="1" x14ac:dyDescent="0.25">
      <c r="E540" s="201"/>
      <c r="F540" s="201"/>
    </row>
    <row r="541" spans="5:6" s="19" customFormat="1" x14ac:dyDescent="0.25">
      <c r="E541" s="201"/>
      <c r="F541" s="201"/>
    </row>
    <row r="542" spans="5:6" s="19" customFormat="1" x14ac:dyDescent="0.25">
      <c r="E542" s="201"/>
      <c r="F542" s="201"/>
    </row>
    <row r="543" spans="5:6" s="19" customFormat="1" x14ac:dyDescent="0.25">
      <c r="E543" s="201"/>
      <c r="F543" s="201"/>
    </row>
    <row r="544" spans="5:6" s="19" customFormat="1" x14ac:dyDescent="0.25">
      <c r="E544" s="201"/>
      <c r="F544" s="201"/>
    </row>
    <row r="545" spans="5:6" s="19" customFormat="1" x14ac:dyDescent="0.25">
      <c r="E545" s="201"/>
      <c r="F545" s="201"/>
    </row>
    <row r="546" spans="5:6" s="19" customFormat="1" x14ac:dyDescent="0.25">
      <c r="E546" s="201"/>
      <c r="F546" s="201"/>
    </row>
    <row r="547" spans="5:6" s="19" customFormat="1" x14ac:dyDescent="0.25">
      <c r="E547" s="201"/>
      <c r="F547" s="201"/>
    </row>
    <row r="548" spans="5:6" s="19" customFormat="1" x14ac:dyDescent="0.25">
      <c r="E548" s="201"/>
      <c r="F548" s="201"/>
    </row>
    <row r="549" spans="5:6" s="19" customFormat="1" x14ac:dyDescent="0.25">
      <c r="E549" s="201"/>
      <c r="F549" s="201"/>
    </row>
    <row r="550" spans="5:6" s="19" customFormat="1" x14ac:dyDescent="0.25">
      <c r="E550" s="201"/>
      <c r="F550" s="201"/>
    </row>
    <row r="551" spans="5:6" s="19" customFormat="1" x14ac:dyDescent="0.25">
      <c r="E551" s="201"/>
      <c r="F551" s="201"/>
    </row>
    <row r="552" spans="5:6" s="19" customFormat="1" x14ac:dyDescent="0.25">
      <c r="E552" s="201"/>
      <c r="F552" s="201"/>
    </row>
    <row r="553" spans="5:6" s="19" customFormat="1" x14ac:dyDescent="0.25">
      <c r="E553" s="201"/>
      <c r="F553" s="201"/>
    </row>
    <row r="554" spans="5:6" s="19" customFormat="1" x14ac:dyDescent="0.25">
      <c r="E554" s="201"/>
      <c r="F554" s="201"/>
    </row>
    <row r="555" spans="5:6" s="19" customFormat="1" x14ac:dyDescent="0.25">
      <c r="E555" s="201"/>
      <c r="F555" s="201"/>
    </row>
    <row r="556" spans="5:6" s="19" customFormat="1" x14ac:dyDescent="0.25">
      <c r="E556" s="201"/>
      <c r="F556" s="201"/>
    </row>
    <row r="557" spans="5:6" s="19" customFormat="1" x14ac:dyDescent="0.25">
      <c r="E557" s="201"/>
      <c r="F557" s="201"/>
    </row>
    <row r="558" spans="5:6" s="19" customFormat="1" x14ac:dyDescent="0.25">
      <c r="E558" s="201"/>
      <c r="F558" s="201"/>
    </row>
    <row r="559" spans="5:6" s="19" customFormat="1" x14ac:dyDescent="0.25">
      <c r="E559" s="201"/>
      <c r="F559" s="201"/>
    </row>
    <row r="560" spans="5:6" s="19" customFormat="1" x14ac:dyDescent="0.25">
      <c r="E560" s="201"/>
      <c r="F560" s="201"/>
    </row>
    <row r="561" spans="5:6" s="19" customFormat="1" x14ac:dyDescent="0.25">
      <c r="E561" s="201"/>
      <c r="F561" s="201"/>
    </row>
    <row r="562" spans="5:6" s="19" customFormat="1" x14ac:dyDescent="0.25">
      <c r="E562" s="201"/>
      <c r="F562" s="201"/>
    </row>
    <row r="563" spans="5:6" s="19" customFormat="1" x14ac:dyDescent="0.25">
      <c r="E563" s="201"/>
      <c r="F563" s="201"/>
    </row>
    <row r="564" spans="5:6" s="19" customFormat="1" x14ac:dyDescent="0.25">
      <c r="E564" s="201"/>
      <c r="F564" s="201"/>
    </row>
    <row r="565" spans="5:6" s="19" customFormat="1" x14ac:dyDescent="0.25">
      <c r="E565" s="201"/>
      <c r="F565" s="201"/>
    </row>
    <row r="566" spans="5:6" s="19" customFormat="1" x14ac:dyDescent="0.25">
      <c r="E566" s="201"/>
      <c r="F566" s="201"/>
    </row>
    <row r="567" spans="5:6" s="19" customFormat="1" x14ac:dyDescent="0.25">
      <c r="E567" s="201"/>
      <c r="F567" s="201"/>
    </row>
    <row r="568" spans="5:6" s="19" customFormat="1" x14ac:dyDescent="0.25">
      <c r="E568" s="201"/>
      <c r="F568" s="201"/>
    </row>
    <row r="569" spans="5:6" s="19" customFormat="1" x14ac:dyDescent="0.25">
      <c r="E569" s="201"/>
      <c r="F569" s="201"/>
    </row>
    <row r="570" spans="5:6" s="19" customFormat="1" x14ac:dyDescent="0.25">
      <c r="E570" s="201"/>
      <c r="F570" s="201"/>
    </row>
    <row r="571" spans="5:6" s="19" customFormat="1" x14ac:dyDescent="0.25">
      <c r="E571" s="201"/>
      <c r="F571" s="201"/>
    </row>
    <row r="572" spans="5:6" s="19" customFormat="1" x14ac:dyDescent="0.25">
      <c r="E572" s="201"/>
      <c r="F572" s="201"/>
    </row>
    <row r="573" spans="5:6" s="19" customFormat="1" x14ac:dyDescent="0.25">
      <c r="E573" s="201"/>
      <c r="F573" s="201"/>
    </row>
    <row r="574" spans="5:6" s="19" customFormat="1" x14ac:dyDescent="0.25">
      <c r="E574" s="201"/>
      <c r="F574" s="201"/>
    </row>
    <row r="575" spans="5:6" s="19" customFormat="1" x14ac:dyDescent="0.25">
      <c r="E575" s="201"/>
      <c r="F575" s="201"/>
    </row>
    <row r="576" spans="5:6" s="19" customFormat="1" x14ac:dyDescent="0.25">
      <c r="E576" s="201"/>
      <c r="F576" s="201"/>
    </row>
    <row r="577" spans="5:6" s="19" customFormat="1" x14ac:dyDescent="0.25">
      <c r="E577" s="201"/>
      <c r="F577" s="201"/>
    </row>
    <row r="578" spans="5:6" s="19" customFormat="1" x14ac:dyDescent="0.25">
      <c r="E578" s="201"/>
      <c r="F578" s="201"/>
    </row>
    <row r="579" spans="5:6" s="19" customFormat="1" x14ac:dyDescent="0.25">
      <c r="E579" s="201"/>
      <c r="F579" s="201"/>
    </row>
    <row r="580" spans="5:6" s="19" customFormat="1" x14ac:dyDescent="0.25">
      <c r="E580" s="201"/>
      <c r="F580" s="201"/>
    </row>
    <row r="581" spans="5:6" s="19" customFormat="1" x14ac:dyDescent="0.25">
      <c r="E581" s="201"/>
      <c r="F581" s="201"/>
    </row>
    <row r="582" spans="5:6" s="19" customFormat="1" x14ac:dyDescent="0.25">
      <c r="E582" s="201"/>
      <c r="F582" s="201"/>
    </row>
    <row r="583" spans="5:6" s="19" customFormat="1" x14ac:dyDescent="0.25">
      <c r="E583" s="201"/>
      <c r="F583" s="201"/>
    </row>
    <row r="584" spans="5:6" s="19" customFormat="1" x14ac:dyDescent="0.25">
      <c r="E584" s="201"/>
      <c r="F584" s="201"/>
    </row>
    <row r="585" spans="5:6" s="19" customFormat="1" x14ac:dyDescent="0.25">
      <c r="E585" s="201"/>
      <c r="F585" s="201"/>
    </row>
    <row r="586" spans="5:6" s="19" customFormat="1" x14ac:dyDescent="0.25">
      <c r="E586" s="201"/>
      <c r="F586" s="201"/>
    </row>
    <row r="587" spans="5:6" s="19" customFormat="1" x14ac:dyDescent="0.25">
      <c r="E587" s="201"/>
      <c r="F587" s="201"/>
    </row>
    <row r="588" spans="5:6" s="19" customFormat="1" x14ac:dyDescent="0.25">
      <c r="E588" s="201"/>
      <c r="F588" s="201"/>
    </row>
    <row r="589" spans="5:6" s="19" customFormat="1" x14ac:dyDescent="0.25">
      <c r="E589" s="201"/>
      <c r="F589" s="201"/>
    </row>
    <row r="590" spans="5:6" s="19" customFormat="1" x14ac:dyDescent="0.25">
      <c r="E590" s="201"/>
      <c r="F590" s="201"/>
    </row>
    <row r="591" spans="5:6" s="19" customFormat="1" x14ac:dyDescent="0.25">
      <c r="E591" s="201"/>
      <c r="F591" s="201"/>
    </row>
    <row r="592" spans="5:6" s="19" customFormat="1" x14ac:dyDescent="0.25">
      <c r="E592" s="201"/>
      <c r="F592" s="201"/>
    </row>
    <row r="593" spans="5:6" s="19" customFormat="1" x14ac:dyDescent="0.25">
      <c r="E593" s="201"/>
      <c r="F593" s="201"/>
    </row>
    <row r="594" spans="5:6" s="19" customFormat="1" x14ac:dyDescent="0.25">
      <c r="E594" s="201"/>
      <c r="F594" s="201"/>
    </row>
    <row r="595" spans="5:6" s="19" customFormat="1" x14ac:dyDescent="0.25">
      <c r="E595" s="201"/>
      <c r="F595" s="201"/>
    </row>
    <row r="596" spans="5:6" s="19" customFormat="1" x14ac:dyDescent="0.25">
      <c r="E596" s="201"/>
      <c r="F596" s="201"/>
    </row>
    <row r="597" spans="5:6" s="19" customFormat="1" x14ac:dyDescent="0.25">
      <c r="E597" s="201"/>
      <c r="F597" s="201"/>
    </row>
    <row r="598" spans="5:6" s="19" customFormat="1" x14ac:dyDescent="0.25">
      <c r="E598" s="201"/>
      <c r="F598" s="201"/>
    </row>
    <row r="599" spans="5:6" s="19" customFormat="1" x14ac:dyDescent="0.25">
      <c r="E599" s="201"/>
      <c r="F599" s="201"/>
    </row>
    <row r="600" spans="5:6" s="19" customFormat="1" x14ac:dyDescent="0.25">
      <c r="E600" s="201"/>
      <c r="F600" s="201"/>
    </row>
    <row r="601" spans="5:6" s="19" customFormat="1" x14ac:dyDescent="0.25">
      <c r="E601" s="201"/>
      <c r="F601" s="201"/>
    </row>
    <row r="602" spans="5:6" s="19" customFormat="1" x14ac:dyDescent="0.25">
      <c r="E602" s="201"/>
      <c r="F602" s="201"/>
    </row>
    <row r="603" spans="5:6" s="19" customFormat="1" x14ac:dyDescent="0.25">
      <c r="E603" s="201"/>
      <c r="F603" s="201"/>
    </row>
    <row r="604" spans="5:6" s="19" customFormat="1" x14ac:dyDescent="0.25">
      <c r="E604" s="201"/>
      <c r="F604" s="201"/>
    </row>
    <row r="605" spans="5:6" s="19" customFormat="1" x14ac:dyDescent="0.25">
      <c r="E605" s="201"/>
      <c r="F605" s="201"/>
    </row>
    <row r="606" spans="5:6" s="19" customFormat="1" x14ac:dyDescent="0.25">
      <c r="E606" s="201"/>
      <c r="F606" s="201"/>
    </row>
    <row r="607" spans="5:6" s="19" customFormat="1" x14ac:dyDescent="0.25">
      <c r="E607" s="201"/>
      <c r="F607" s="201"/>
    </row>
    <row r="608" spans="5:6" s="19" customFormat="1" x14ac:dyDescent="0.25">
      <c r="E608" s="201"/>
      <c r="F608" s="201"/>
    </row>
    <row r="609" spans="5:6" s="19" customFormat="1" x14ac:dyDescent="0.25">
      <c r="E609" s="201"/>
      <c r="F609" s="201"/>
    </row>
    <row r="610" spans="5:6" s="19" customFormat="1" x14ac:dyDescent="0.25">
      <c r="E610" s="201"/>
      <c r="F610" s="201"/>
    </row>
    <row r="611" spans="5:6" s="19" customFormat="1" x14ac:dyDescent="0.25">
      <c r="E611" s="201"/>
      <c r="F611" s="201"/>
    </row>
    <row r="612" spans="5:6" s="19" customFormat="1" x14ac:dyDescent="0.25">
      <c r="E612" s="201"/>
      <c r="F612" s="201"/>
    </row>
    <row r="613" spans="5:6" s="19" customFormat="1" x14ac:dyDescent="0.25">
      <c r="E613" s="201"/>
      <c r="F613" s="201"/>
    </row>
    <row r="614" spans="5:6" s="19" customFormat="1" x14ac:dyDescent="0.25">
      <c r="E614" s="201"/>
      <c r="F614" s="201"/>
    </row>
    <row r="615" spans="5:6" s="19" customFormat="1" x14ac:dyDescent="0.25">
      <c r="E615" s="201"/>
      <c r="F615" s="201"/>
    </row>
    <row r="616" spans="5:6" s="19" customFormat="1" x14ac:dyDescent="0.25">
      <c r="E616" s="201"/>
      <c r="F616" s="201"/>
    </row>
    <row r="617" spans="5:6" s="19" customFormat="1" x14ac:dyDescent="0.25">
      <c r="E617" s="201"/>
      <c r="F617" s="201"/>
    </row>
    <row r="618" spans="5:6" s="19" customFormat="1" x14ac:dyDescent="0.25">
      <c r="E618" s="201"/>
      <c r="F618" s="201"/>
    </row>
    <row r="619" spans="5:6" s="19" customFormat="1" x14ac:dyDescent="0.25">
      <c r="E619" s="201"/>
      <c r="F619" s="201"/>
    </row>
    <row r="620" spans="5:6" s="19" customFormat="1" x14ac:dyDescent="0.25">
      <c r="E620" s="201"/>
      <c r="F620" s="201"/>
    </row>
    <row r="621" spans="5:6" s="19" customFormat="1" x14ac:dyDescent="0.25">
      <c r="E621" s="201"/>
      <c r="F621" s="201"/>
    </row>
    <row r="622" spans="5:6" s="19" customFormat="1" x14ac:dyDescent="0.25">
      <c r="E622" s="201"/>
      <c r="F622" s="201"/>
    </row>
    <row r="623" spans="5:6" s="19" customFormat="1" x14ac:dyDescent="0.25">
      <c r="E623" s="201"/>
      <c r="F623" s="201"/>
    </row>
    <row r="624" spans="5:6" s="19" customFormat="1" x14ac:dyDescent="0.25">
      <c r="E624" s="201"/>
      <c r="F624" s="201"/>
    </row>
    <row r="625" spans="5:6" s="19" customFormat="1" x14ac:dyDescent="0.25">
      <c r="E625" s="201"/>
      <c r="F625" s="201"/>
    </row>
    <row r="626" spans="5:6" s="19" customFormat="1" x14ac:dyDescent="0.25">
      <c r="E626" s="201"/>
      <c r="F626" s="201"/>
    </row>
    <row r="627" spans="5:6" s="19" customFormat="1" x14ac:dyDescent="0.25">
      <c r="E627" s="201"/>
      <c r="F627" s="201"/>
    </row>
    <row r="628" spans="5:6" s="19" customFormat="1" x14ac:dyDescent="0.25">
      <c r="E628" s="201"/>
      <c r="F628" s="201"/>
    </row>
    <row r="629" spans="5:6" s="19" customFormat="1" x14ac:dyDescent="0.25">
      <c r="E629" s="201"/>
      <c r="F629" s="201"/>
    </row>
    <row r="630" spans="5:6" s="19" customFormat="1" x14ac:dyDescent="0.25">
      <c r="E630" s="201"/>
      <c r="F630" s="201"/>
    </row>
    <row r="631" spans="5:6" s="19" customFormat="1" x14ac:dyDescent="0.25">
      <c r="E631" s="201"/>
      <c r="F631" s="201"/>
    </row>
    <row r="632" spans="5:6" s="19" customFormat="1" x14ac:dyDescent="0.25">
      <c r="E632" s="201"/>
      <c r="F632" s="201"/>
    </row>
    <row r="633" spans="5:6" s="19" customFormat="1" x14ac:dyDescent="0.25">
      <c r="E633" s="201"/>
      <c r="F633" s="201"/>
    </row>
    <row r="634" spans="5:6" s="19" customFormat="1" x14ac:dyDescent="0.25">
      <c r="E634" s="201"/>
      <c r="F634" s="201"/>
    </row>
    <row r="635" spans="5:6" s="19" customFormat="1" x14ac:dyDescent="0.25">
      <c r="E635" s="201"/>
      <c r="F635" s="201"/>
    </row>
    <row r="636" spans="5:6" s="19" customFormat="1" x14ac:dyDescent="0.25">
      <c r="E636" s="201"/>
      <c r="F636" s="201"/>
    </row>
    <row r="637" spans="5:6" s="19" customFormat="1" x14ac:dyDescent="0.25">
      <c r="E637" s="201"/>
      <c r="F637" s="201"/>
    </row>
    <row r="638" spans="5:6" s="19" customFormat="1" x14ac:dyDescent="0.25">
      <c r="E638" s="201"/>
      <c r="F638" s="201"/>
    </row>
    <row r="639" spans="5:6" s="19" customFormat="1" x14ac:dyDescent="0.25">
      <c r="E639" s="201"/>
      <c r="F639" s="201"/>
    </row>
    <row r="640" spans="5:6" s="19" customFormat="1" x14ac:dyDescent="0.25">
      <c r="E640" s="201"/>
      <c r="F640" s="201"/>
    </row>
    <row r="641" spans="5:6" s="19" customFormat="1" x14ac:dyDescent="0.25">
      <c r="E641" s="201"/>
      <c r="F641" s="201"/>
    </row>
    <row r="642" spans="5:6" s="19" customFormat="1" x14ac:dyDescent="0.25">
      <c r="E642" s="201"/>
      <c r="F642" s="201"/>
    </row>
    <row r="643" spans="5:6" s="19" customFormat="1" x14ac:dyDescent="0.25">
      <c r="E643" s="201"/>
      <c r="F643" s="201"/>
    </row>
    <row r="644" spans="5:6" s="19" customFormat="1" x14ac:dyDescent="0.25">
      <c r="E644" s="201"/>
      <c r="F644" s="201"/>
    </row>
    <row r="645" spans="5:6" s="19" customFormat="1" x14ac:dyDescent="0.25">
      <c r="E645" s="201"/>
      <c r="F645" s="201"/>
    </row>
    <row r="646" spans="5:6" s="19" customFormat="1" x14ac:dyDescent="0.25">
      <c r="E646" s="201"/>
      <c r="F646" s="201"/>
    </row>
    <row r="647" spans="5:6" s="19" customFormat="1" x14ac:dyDescent="0.25">
      <c r="E647" s="201"/>
      <c r="F647" s="201"/>
    </row>
    <row r="648" spans="5:6" s="19" customFormat="1" x14ac:dyDescent="0.25">
      <c r="E648" s="201"/>
      <c r="F648" s="201"/>
    </row>
    <row r="649" spans="5:6" s="19" customFormat="1" x14ac:dyDescent="0.25">
      <c r="E649" s="201"/>
      <c r="F649" s="201"/>
    </row>
    <row r="650" spans="5:6" s="19" customFormat="1" x14ac:dyDescent="0.25">
      <c r="E650" s="201"/>
      <c r="F650" s="201"/>
    </row>
    <row r="651" spans="5:6" s="19" customFormat="1" x14ac:dyDescent="0.25">
      <c r="E651" s="201"/>
      <c r="F651" s="201"/>
    </row>
    <row r="652" spans="5:6" s="19" customFormat="1" x14ac:dyDescent="0.25">
      <c r="E652" s="201"/>
      <c r="F652" s="201"/>
    </row>
    <row r="653" spans="5:6" s="19" customFormat="1" x14ac:dyDescent="0.25">
      <c r="E653" s="201"/>
      <c r="F653" s="201"/>
    </row>
    <row r="654" spans="5:6" s="19" customFormat="1" x14ac:dyDescent="0.25">
      <c r="E654" s="201"/>
      <c r="F654" s="201"/>
    </row>
    <row r="655" spans="5:6" s="19" customFormat="1" x14ac:dyDescent="0.25">
      <c r="E655" s="201"/>
      <c r="F655" s="201"/>
    </row>
    <row r="656" spans="5:6" s="19" customFormat="1" x14ac:dyDescent="0.25">
      <c r="E656" s="201"/>
      <c r="F656" s="201"/>
    </row>
    <row r="657" spans="5:6" s="19" customFormat="1" x14ac:dyDescent="0.25">
      <c r="E657" s="201"/>
      <c r="F657" s="201"/>
    </row>
    <row r="658" spans="5:6" s="19" customFormat="1" x14ac:dyDescent="0.25">
      <c r="E658" s="201"/>
      <c r="F658" s="201"/>
    </row>
    <row r="659" spans="5:6" s="19" customFormat="1" x14ac:dyDescent="0.25">
      <c r="E659" s="201"/>
      <c r="F659" s="201"/>
    </row>
    <row r="660" spans="5:6" s="19" customFormat="1" x14ac:dyDescent="0.25">
      <c r="E660" s="201"/>
      <c r="F660" s="201"/>
    </row>
    <row r="661" spans="5:6" s="19" customFormat="1" x14ac:dyDescent="0.25">
      <c r="E661" s="201"/>
      <c r="F661" s="201"/>
    </row>
    <row r="662" spans="5:6" s="19" customFormat="1" x14ac:dyDescent="0.25">
      <c r="E662" s="201"/>
      <c r="F662" s="201"/>
    </row>
    <row r="663" spans="5:6" s="19" customFormat="1" x14ac:dyDescent="0.25">
      <c r="E663" s="201"/>
      <c r="F663" s="201"/>
    </row>
    <row r="664" spans="5:6" s="19" customFormat="1" x14ac:dyDescent="0.25">
      <c r="E664" s="201"/>
      <c r="F664" s="201"/>
    </row>
    <row r="665" spans="5:6" s="19" customFormat="1" x14ac:dyDescent="0.25">
      <c r="E665" s="201"/>
      <c r="F665" s="201"/>
    </row>
    <row r="666" spans="5:6" s="19" customFormat="1" x14ac:dyDescent="0.25">
      <c r="E666" s="201"/>
      <c r="F666" s="201"/>
    </row>
    <row r="667" spans="5:6" s="19" customFormat="1" x14ac:dyDescent="0.25">
      <c r="E667" s="201"/>
      <c r="F667" s="201"/>
    </row>
    <row r="668" spans="5:6" s="19" customFormat="1" x14ac:dyDescent="0.25">
      <c r="E668" s="201"/>
      <c r="F668" s="201"/>
    </row>
    <row r="669" spans="5:6" s="19" customFormat="1" x14ac:dyDescent="0.25">
      <c r="E669" s="201"/>
      <c r="F669" s="201"/>
    </row>
    <row r="670" spans="5:6" s="19" customFormat="1" x14ac:dyDescent="0.25">
      <c r="E670" s="201"/>
      <c r="F670" s="201"/>
    </row>
    <row r="671" spans="5:6" s="19" customFormat="1" x14ac:dyDescent="0.25">
      <c r="E671" s="201"/>
      <c r="F671" s="201"/>
    </row>
    <row r="672" spans="5:6" s="19" customFormat="1" x14ac:dyDescent="0.25">
      <c r="E672" s="201"/>
      <c r="F672" s="201"/>
    </row>
    <row r="673" spans="5:6" s="19" customFormat="1" x14ac:dyDescent="0.25">
      <c r="E673" s="201"/>
      <c r="F673" s="201"/>
    </row>
    <row r="674" spans="5:6" s="19" customFormat="1" x14ac:dyDescent="0.25">
      <c r="E674" s="201"/>
      <c r="F674" s="201"/>
    </row>
    <row r="675" spans="5:6" s="19" customFormat="1" x14ac:dyDescent="0.25">
      <c r="E675" s="201"/>
      <c r="F675" s="201"/>
    </row>
    <row r="676" spans="5:6" s="19" customFormat="1" x14ac:dyDescent="0.25">
      <c r="E676" s="201"/>
      <c r="F676" s="201"/>
    </row>
    <row r="677" spans="5:6" s="19" customFormat="1" x14ac:dyDescent="0.25">
      <c r="E677" s="201"/>
      <c r="F677" s="201"/>
    </row>
    <row r="678" spans="5:6" s="19" customFormat="1" x14ac:dyDescent="0.25">
      <c r="E678" s="201"/>
      <c r="F678" s="201"/>
    </row>
    <row r="679" spans="5:6" s="19" customFormat="1" x14ac:dyDescent="0.25">
      <c r="E679" s="201"/>
      <c r="F679" s="201"/>
    </row>
    <row r="680" spans="5:6" s="19" customFormat="1" x14ac:dyDescent="0.25">
      <c r="E680" s="201"/>
      <c r="F680" s="201"/>
    </row>
    <row r="681" spans="5:6" s="19" customFormat="1" x14ac:dyDescent="0.25">
      <c r="E681" s="201"/>
      <c r="F681" s="201"/>
    </row>
    <row r="682" spans="5:6" s="19" customFormat="1" x14ac:dyDescent="0.25">
      <c r="E682" s="201"/>
      <c r="F682" s="201"/>
    </row>
    <row r="683" spans="5:6" s="19" customFormat="1" x14ac:dyDescent="0.25">
      <c r="E683" s="201"/>
      <c r="F683" s="201"/>
    </row>
    <row r="684" spans="5:6" s="19" customFormat="1" x14ac:dyDescent="0.25">
      <c r="E684" s="201"/>
      <c r="F684" s="201"/>
    </row>
    <row r="685" spans="5:6" s="19" customFormat="1" x14ac:dyDescent="0.25">
      <c r="E685" s="201"/>
      <c r="F685" s="201"/>
    </row>
    <row r="686" spans="5:6" s="19" customFormat="1" x14ac:dyDescent="0.25">
      <c r="E686" s="201"/>
      <c r="F686" s="201"/>
    </row>
    <row r="687" spans="5:6" s="19" customFormat="1" x14ac:dyDescent="0.25">
      <c r="E687" s="201"/>
      <c r="F687" s="201"/>
    </row>
    <row r="688" spans="5:6" s="19" customFormat="1" x14ac:dyDescent="0.25">
      <c r="E688" s="201"/>
      <c r="F688" s="201"/>
    </row>
    <row r="689" spans="5:6" s="19" customFormat="1" x14ac:dyDescent="0.25">
      <c r="E689" s="201"/>
      <c r="F689" s="201"/>
    </row>
    <row r="690" spans="5:6" s="19" customFormat="1" x14ac:dyDescent="0.25">
      <c r="E690" s="201"/>
      <c r="F690" s="201"/>
    </row>
    <row r="691" spans="5:6" s="19" customFormat="1" x14ac:dyDescent="0.25">
      <c r="E691" s="201"/>
      <c r="F691" s="201"/>
    </row>
    <row r="692" spans="5:6" s="19" customFormat="1" x14ac:dyDescent="0.25">
      <c r="E692" s="201"/>
      <c r="F692" s="201"/>
    </row>
    <row r="693" spans="5:6" s="19" customFormat="1" x14ac:dyDescent="0.25">
      <c r="E693" s="201"/>
      <c r="F693" s="201"/>
    </row>
    <row r="694" spans="5:6" s="19" customFormat="1" x14ac:dyDescent="0.25">
      <c r="E694" s="201"/>
      <c r="F694" s="201"/>
    </row>
    <row r="695" spans="5:6" s="19" customFormat="1" x14ac:dyDescent="0.25">
      <c r="E695" s="201"/>
      <c r="F695" s="201"/>
    </row>
    <row r="696" spans="5:6" s="19" customFormat="1" x14ac:dyDescent="0.25">
      <c r="E696" s="201"/>
      <c r="F696" s="201"/>
    </row>
    <row r="697" spans="5:6" s="19" customFormat="1" x14ac:dyDescent="0.25">
      <c r="E697" s="201"/>
      <c r="F697" s="201"/>
    </row>
    <row r="698" spans="5:6" s="19" customFormat="1" x14ac:dyDescent="0.25">
      <c r="E698" s="201"/>
      <c r="F698" s="201"/>
    </row>
    <row r="699" spans="5:6" s="19" customFormat="1" x14ac:dyDescent="0.25">
      <c r="E699" s="201"/>
      <c r="F699" s="201"/>
    </row>
    <row r="700" spans="5:6" s="19" customFormat="1" x14ac:dyDescent="0.25">
      <c r="E700" s="201"/>
      <c r="F700" s="201"/>
    </row>
    <row r="701" spans="5:6" s="19" customFormat="1" x14ac:dyDescent="0.25">
      <c r="E701" s="201"/>
      <c r="F701" s="201"/>
    </row>
    <row r="702" spans="5:6" s="19" customFormat="1" x14ac:dyDescent="0.25">
      <c r="E702" s="201"/>
      <c r="F702" s="201"/>
    </row>
    <row r="703" spans="5:6" s="19" customFormat="1" x14ac:dyDescent="0.25">
      <c r="E703" s="201"/>
      <c r="F703" s="201"/>
    </row>
    <row r="704" spans="5:6" s="19" customFormat="1" x14ac:dyDescent="0.25">
      <c r="E704" s="201"/>
      <c r="F704" s="201"/>
    </row>
    <row r="705" spans="5:6" s="19" customFormat="1" x14ac:dyDescent="0.25">
      <c r="E705" s="201"/>
      <c r="F705" s="201"/>
    </row>
    <row r="706" spans="5:6" s="19" customFormat="1" x14ac:dyDescent="0.25">
      <c r="E706" s="201"/>
      <c r="F706" s="201"/>
    </row>
    <row r="707" spans="5:6" s="19" customFormat="1" x14ac:dyDescent="0.25">
      <c r="E707" s="201"/>
      <c r="F707" s="201"/>
    </row>
    <row r="708" spans="5:6" s="19" customFormat="1" x14ac:dyDescent="0.25">
      <c r="E708" s="201"/>
      <c r="F708" s="201"/>
    </row>
    <row r="709" spans="5:6" s="19" customFormat="1" x14ac:dyDescent="0.25">
      <c r="E709" s="201"/>
      <c r="F709" s="201"/>
    </row>
    <row r="710" spans="5:6" s="19" customFormat="1" x14ac:dyDescent="0.25">
      <c r="E710" s="201"/>
      <c r="F710" s="201"/>
    </row>
    <row r="711" spans="5:6" s="19" customFormat="1" x14ac:dyDescent="0.25">
      <c r="E711" s="201"/>
      <c r="F711" s="201"/>
    </row>
    <row r="712" spans="5:6" s="19" customFormat="1" x14ac:dyDescent="0.25">
      <c r="E712" s="201"/>
      <c r="F712" s="201"/>
    </row>
    <row r="713" spans="5:6" s="19" customFormat="1" x14ac:dyDescent="0.25">
      <c r="E713" s="201"/>
      <c r="F713" s="201"/>
    </row>
    <row r="714" spans="5:6" s="19" customFormat="1" x14ac:dyDescent="0.25">
      <c r="E714" s="201"/>
      <c r="F714" s="201"/>
    </row>
    <row r="715" spans="5:6" s="19" customFormat="1" x14ac:dyDescent="0.25">
      <c r="E715" s="201"/>
      <c r="F715" s="201"/>
    </row>
    <row r="716" spans="5:6" s="19" customFormat="1" x14ac:dyDescent="0.25">
      <c r="E716" s="201"/>
      <c r="F716" s="201"/>
    </row>
    <row r="717" spans="5:6" s="19" customFormat="1" x14ac:dyDescent="0.25">
      <c r="E717" s="201"/>
      <c r="F717" s="201"/>
    </row>
    <row r="718" spans="5:6" s="19" customFormat="1" x14ac:dyDescent="0.25">
      <c r="E718" s="201"/>
      <c r="F718" s="201"/>
    </row>
    <row r="719" spans="5:6" s="19" customFormat="1" x14ac:dyDescent="0.25">
      <c r="E719" s="201"/>
      <c r="F719" s="201"/>
    </row>
    <row r="720" spans="5:6" s="19" customFormat="1" x14ac:dyDescent="0.25">
      <c r="E720" s="201"/>
      <c r="F720" s="201"/>
    </row>
    <row r="721" spans="5:6" s="19" customFormat="1" x14ac:dyDescent="0.25">
      <c r="E721" s="201"/>
      <c r="F721" s="201"/>
    </row>
    <row r="722" spans="5:6" s="19" customFormat="1" x14ac:dyDescent="0.25">
      <c r="E722" s="201"/>
      <c r="F722" s="201"/>
    </row>
    <row r="723" spans="5:6" s="19" customFormat="1" x14ac:dyDescent="0.25">
      <c r="E723" s="201"/>
      <c r="F723" s="201"/>
    </row>
    <row r="724" spans="5:6" s="19" customFormat="1" x14ac:dyDescent="0.25">
      <c r="E724" s="201"/>
      <c r="F724" s="201"/>
    </row>
    <row r="725" spans="5:6" s="19" customFormat="1" x14ac:dyDescent="0.25">
      <c r="E725" s="201"/>
      <c r="F725" s="201"/>
    </row>
    <row r="726" spans="5:6" s="19" customFormat="1" x14ac:dyDescent="0.25">
      <c r="E726" s="201"/>
      <c r="F726" s="201"/>
    </row>
    <row r="727" spans="5:6" s="19" customFormat="1" x14ac:dyDescent="0.25">
      <c r="E727" s="201"/>
      <c r="F727" s="201"/>
    </row>
    <row r="728" spans="5:6" s="19" customFormat="1" x14ac:dyDescent="0.25">
      <c r="E728" s="201"/>
      <c r="F728" s="201"/>
    </row>
    <row r="729" spans="5:6" s="19" customFormat="1" x14ac:dyDescent="0.25">
      <c r="E729" s="201"/>
      <c r="F729" s="201"/>
    </row>
    <row r="730" spans="5:6" s="19" customFormat="1" x14ac:dyDescent="0.25">
      <c r="E730" s="201"/>
      <c r="F730" s="201"/>
    </row>
    <row r="731" spans="5:6" s="19" customFormat="1" x14ac:dyDescent="0.25">
      <c r="E731" s="201"/>
      <c r="F731" s="201"/>
    </row>
    <row r="732" spans="5:6" s="19" customFormat="1" x14ac:dyDescent="0.25">
      <c r="E732" s="201"/>
      <c r="F732" s="201"/>
    </row>
    <row r="733" spans="5:6" s="19" customFormat="1" x14ac:dyDescent="0.25">
      <c r="E733" s="201"/>
      <c r="F733" s="201"/>
    </row>
    <row r="734" spans="5:6" s="19" customFormat="1" x14ac:dyDescent="0.25">
      <c r="E734" s="201"/>
      <c r="F734" s="201"/>
    </row>
    <row r="735" spans="5:6" s="19" customFormat="1" x14ac:dyDescent="0.25">
      <c r="E735" s="201"/>
      <c r="F735" s="201"/>
    </row>
    <row r="736" spans="5:6" s="19" customFormat="1" x14ac:dyDescent="0.25">
      <c r="E736" s="201"/>
      <c r="F736" s="201"/>
    </row>
    <row r="737" spans="5:6" s="19" customFormat="1" x14ac:dyDescent="0.25">
      <c r="E737" s="201"/>
      <c r="F737" s="201"/>
    </row>
    <row r="738" spans="5:6" s="19" customFormat="1" x14ac:dyDescent="0.25">
      <c r="E738" s="201"/>
      <c r="F738" s="201"/>
    </row>
    <row r="739" spans="5:6" s="19" customFormat="1" x14ac:dyDescent="0.25">
      <c r="E739" s="201"/>
      <c r="F739" s="201"/>
    </row>
    <row r="740" spans="5:6" s="19" customFormat="1" x14ac:dyDescent="0.25">
      <c r="E740" s="201"/>
      <c r="F740" s="201"/>
    </row>
    <row r="741" spans="5:6" s="19" customFormat="1" x14ac:dyDescent="0.25">
      <c r="E741" s="201"/>
      <c r="F741" s="201"/>
    </row>
    <row r="742" spans="5:6" s="19" customFormat="1" x14ac:dyDescent="0.25">
      <c r="E742" s="201"/>
      <c r="F742" s="201"/>
    </row>
    <row r="743" spans="5:6" s="19" customFormat="1" x14ac:dyDescent="0.25">
      <c r="E743" s="201"/>
      <c r="F743" s="201"/>
    </row>
    <row r="744" spans="5:6" s="19" customFormat="1" x14ac:dyDescent="0.25">
      <c r="E744" s="201"/>
      <c r="F744" s="201"/>
    </row>
    <row r="745" spans="5:6" s="19" customFormat="1" x14ac:dyDescent="0.25">
      <c r="E745" s="201"/>
      <c r="F745" s="201"/>
    </row>
    <row r="746" spans="5:6" s="19" customFormat="1" x14ac:dyDescent="0.25">
      <c r="E746" s="201"/>
      <c r="F746" s="201"/>
    </row>
    <row r="747" spans="5:6" s="19" customFormat="1" x14ac:dyDescent="0.25">
      <c r="E747" s="201"/>
      <c r="F747" s="201"/>
    </row>
    <row r="748" spans="5:6" s="19" customFormat="1" x14ac:dyDescent="0.25">
      <c r="E748" s="201"/>
      <c r="F748" s="201"/>
    </row>
    <row r="749" spans="5:6" s="19" customFormat="1" x14ac:dyDescent="0.25">
      <c r="E749" s="201"/>
      <c r="F749" s="201"/>
    </row>
    <row r="750" spans="5:6" s="19" customFormat="1" x14ac:dyDescent="0.25">
      <c r="E750" s="201"/>
      <c r="F750" s="201"/>
    </row>
    <row r="751" spans="5:6" s="19" customFormat="1" x14ac:dyDescent="0.25">
      <c r="E751" s="201"/>
      <c r="F751" s="201"/>
    </row>
    <row r="752" spans="5:6" s="19" customFormat="1" x14ac:dyDescent="0.25">
      <c r="E752" s="201"/>
      <c r="F752" s="201"/>
    </row>
    <row r="753" spans="5:6" s="19" customFormat="1" x14ac:dyDescent="0.25">
      <c r="E753" s="201"/>
      <c r="F753" s="201"/>
    </row>
    <row r="754" spans="5:6" s="19" customFormat="1" x14ac:dyDescent="0.25">
      <c r="E754" s="201"/>
      <c r="F754" s="201"/>
    </row>
    <row r="755" spans="5:6" s="19" customFormat="1" x14ac:dyDescent="0.25">
      <c r="E755" s="201"/>
      <c r="F755" s="201"/>
    </row>
    <row r="756" spans="5:6" s="19" customFormat="1" x14ac:dyDescent="0.25">
      <c r="E756" s="201"/>
      <c r="F756" s="201"/>
    </row>
    <row r="757" spans="5:6" s="19" customFormat="1" x14ac:dyDescent="0.25">
      <c r="E757" s="201"/>
      <c r="F757" s="201"/>
    </row>
    <row r="758" spans="5:6" s="19" customFormat="1" x14ac:dyDescent="0.25">
      <c r="E758" s="201"/>
      <c r="F758" s="201"/>
    </row>
    <row r="759" spans="5:6" s="19" customFormat="1" x14ac:dyDescent="0.25">
      <c r="E759" s="201"/>
      <c r="F759" s="201"/>
    </row>
    <row r="760" spans="5:6" s="19" customFormat="1" x14ac:dyDescent="0.25">
      <c r="E760" s="201"/>
      <c r="F760" s="201"/>
    </row>
    <row r="761" spans="5:6" s="19" customFormat="1" x14ac:dyDescent="0.25">
      <c r="E761" s="201"/>
      <c r="F761" s="201"/>
    </row>
    <row r="762" spans="5:6" s="19" customFormat="1" x14ac:dyDescent="0.25">
      <c r="E762" s="201"/>
      <c r="F762" s="201"/>
    </row>
    <row r="763" spans="5:6" s="19" customFormat="1" x14ac:dyDescent="0.25">
      <c r="E763" s="201"/>
      <c r="F763" s="201"/>
    </row>
    <row r="764" spans="5:6" s="19" customFormat="1" x14ac:dyDescent="0.25">
      <c r="E764" s="201"/>
      <c r="F764" s="201"/>
    </row>
    <row r="765" spans="5:6" s="19" customFormat="1" x14ac:dyDescent="0.25">
      <c r="E765" s="201"/>
      <c r="F765" s="201"/>
    </row>
    <row r="766" spans="5:6" s="19" customFormat="1" x14ac:dyDescent="0.25">
      <c r="E766" s="201"/>
      <c r="F766" s="201"/>
    </row>
    <row r="767" spans="5:6" s="19" customFormat="1" x14ac:dyDescent="0.25">
      <c r="E767" s="201"/>
      <c r="F767" s="201"/>
    </row>
    <row r="768" spans="5:6" s="19" customFormat="1" x14ac:dyDescent="0.25">
      <c r="E768" s="201"/>
      <c r="F768" s="201"/>
    </row>
    <row r="769" spans="5:6" s="19" customFormat="1" x14ac:dyDescent="0.25">
      <c r="E769" s="201"/>
      <c r="F769" s="201"/>
    </row>
    <row r="770" spans="5:6" s="19" customFormat="1" x14ac:dyDescent="0.25">
      <c r="E770" s="201"/>
      <c r="F770" s="201"/>
    </row>
    <row r="771" spans="5:6" s="19" customFormat="1" x14ac:dyDescent="0.25">
      <c r="E771" s="201"/>
      <c r="F771" s="201"/>
    </row>
    <row r="772" spans="5:6" s="19" customFormat="1" x14ac:dyDescent="0.25">
      <c r="E772" s="201"/>
      <c r="F772" s="201"/>
    </row>
    <row r="773" spans="5:6" s="19" customFormat="1" x14ac:dyDescent="0.25">
      <c r="E773" s="201"/>
      <c r="F773" s="201"/>
    </row>
    <row r="774" spans="5:6" s="19" customFormat="1" x14ac:dyDescent="0.25">
      <c r="E774" s="201"/>
      <c r="F774" s="201"/>
    </row>
    <row r="775" spans="5:6" s="19" customFormat="1" x14ac:dyDescent="0.25">
      <c r="E775" s="201"/>
      <c r="F775" s="201"/>
    </row>
    <row r="776" spans="5:6" s="19" customFormat="1" x14ac:dyDescent="0.25">
      <c r="E776" s="201"/>
      <c r="F776" s="201"/>
    </row>
    <row r="777" spans="5:6" s="19" customFormat="1" x14ac:dyDescent="0.25">
      <c r="E777" s="201"/>
      <c r="F777" s="201"/>
    </row>
    <row r="778" spans="5:6" s="19" customFormat="1" x14ac:dyDescent="0.25">
      <c r="E778" s="201"/>
      <c r="F778" s="201"/>
    </row>
    <row r="779" spans="5:6" s="19" customFormat="1" x14ac:dyDescent="0.25">
      <c r="E779" s="201"/>
      <c r="F779" s="201"/>
    </row>
    <row r="780" spans="5:6" s="19" customFormat="1" x14ac:dyDescent="0.25">
      <c r="E780" s="201"/>
      <c r="F780" s="201"/>
    </row>
    <row r="781" spans="5:6" s="19" customFormat="1" x14ac:dyDescent="0.25">
      <c r="E781" s="201"/>
      <c r="F781" s="201"/>
    </row>
    <row r="782" spans="5:6" s="19" customFormat="1" x14ac:dyDescent="0.25">
      <c r="E782" s="201"/>
      <c r="F782" s="201"/>
    </row>
    <row r="783" spans="5:6" s="19" customFormat="1" x14ac:dyDescent="0.25">
      <c r="E783" s="201"/>
      <c r="F783" s="201"/>
    </row>
    <row r="784" spans="5:6" s="19" customFormat="1" x14ac:dyDescent="0.25">
      <c r="E784" s="201"/>
      <c r="F784" s="201"/>
    </row>
    <row r="785" spans="5:6" s="19" customFormat="1" x14ac:dyDescent="0.25">
      <c r="E785" s="201"/>
      <c r="F785" s="201"/>
    </row>
    <row r="786" spans="5:6" s="19" customFormat="1" x14ac:dyDescent="0.25">
      <c r="E786" s="201"/>
      <c r="F786" s="201"/>
    </row>
    <row r="787" spans="5:6" s="19" customFormat="1" x14ac:dyDescent="0.25">
      <c r="E787" s="201"/>
      <c r="F787" s="201"/>
    </row>
    <row r="788" spans="5:6" s="19" customFormat="1" x14ac:dyDescent="0.25">
      <c r="E788" s="201"/>
      <c r="F788" s="201"/>
    </row>
    <row r="789" spans="5:6" s="19" customFormat="1" x14ac:dyDescent="0.25">
      <c r="E789" s="201"/>
      <c r="F789" s="201"/>
    </row>
    <row r="790" spans="5:6" s="19" customFormat="1" x14ac:dyDescent="0.25">
      <c r="E790" s="201"/>
      <c r="F790" s="201"/>
    </row>
    <row r="791" spans="5:6" s="19" customFormat="1" x14ac:dyDescent="0.25">
      <c r="E791" s="201"/>
      <c r="F791" s="201"/>
    </row>
    <row r="792" spans="5:6" s="19" customFormat="1" x14ac:dyDescent="0.25">
      <c r="E792" s="201"/>
      <c r="F792" s="201"/>
    </row>
    <row r="793" spans="5:6" s="19" customFormat="1" x14ac:dyDescent="0.25">
      <c r="E793" s="201"/>
      <c r="F793" s="201"/>
    </row>
    <row r="794" spans="5:6" s="19" customFormat="1" x14ac:dyDescent="0.25">
      <c r="E794" s="201"/>
      <c r="F794" s="201"/>
    </row>
    <row r="795" spans="5:6" s="19" customFormat="1" x14ac:dyDescent="0.25">
      <c r="E795" s="201"/>
      <c r="F795" s="201"/>
    </row>
    <row r="796" spans="5:6" s="19" customFormat="1" x14ac:dyDescent="0.25">
      <c r="E796" s="201"/>
      <c r="F796" s="201"/>
    </row>
    <row r="797" spans="5:6" s="19" customFormat="1" x14ac:dyDescent="0.25">
      <c r="E797" s="201"/>
      <c r="F797" s="201"/>
    </row>
    <row r="798" spans="5:6" s="19" customFormat="1" x14ac:dyDescent="0.25">
      <c r="E798" s="201"/>
      <c r="F798" s="201"/>
    </row>
    <row r="799" spans="5:6" s="19" customFormat="1" x14ac:dyDescent="0.25">
      <c r="E799" s="201"/>
      <c r="F799" s="201"/>
    </row>
    <row r="800" spans="5:6" s="19" customFormat="1" x14ac:dyDescent="0.25">
      <c r="E800" s="201"/>
      <c r="F800" s="201"/>
    </row>
    <row r="801" spans="5:6" s="19" customFormat="1" x14ac:dyDescent="0.25">
      <c r="E801" s="201"/>
      <c r="F801" s="201"/>
    </row>
    <row r="802" spans="5:6" s="19" customFormat="1" x14ac:dyDescent="0.25">
      <c r="E802" s="201"/>
      <c r="F802" s="201"/>
    </row>
    <row r="803" spans="5:6" s="19" customFormat="1" x14ac:dyDescent="0.25">
      <c r="E803" s="201"/>
      <c r="F803" s="201"/>
    </row>
    <row r="804" spans="5:6" s="19" customFormat="1" x14ac:dyDescent="0.25">
      <c r="E804" s="201"/>
      <c r="F804" s="201"/>
    </row>
    <row r="805" spans="5:6" s="19" customFormat="1" x14ac:dyDescent="0.25">
      <c r="E805" s="201"/>
      <c r="F805" s="201"/>
    </row>
    <row r="806" spans="5:6" s="19" customFormat="1" x14ac:dyDescent="0.25">
      <c r="E806" s="201"/>
      <c r="F806" s="201"/>
    </row>
    <row r="807" spans="5:6" s="19" customFormat="1" x14ac:dyDescent="0.25">
      <c r="E807" s="201"/>
      <c r="F807" s="201"/>
    </row>
    <row r="808" spans="5:6" s="19" customFormat="1" x14ac:dyDescent="0.25">
      <c r="E808" s="201"/>
      <c r="F808" s="201"/>
    </row>
    <row r="809" spans="5:6" s="19" customFormat="1" x14ac:dyDescent="0.25">
      <c r="E809" s="201"/>
      <c r="F809" s="201"/>
    </row>
    <row r="810" spans="5:6" s="19" customFormat="1" x14ac:dyDescent="0.25">
      <c r="E810" s="201"/>
      <c r="F810" s="201"/>
    </row>
    <row r="811" spans="5:6" s="19" customFormat="1" x14ac:dyDescent="0.25">
      <c r="E811" s="201"/>
      <c r="F811" s="201"/>
    </row>
    <row r="812" spans="5:6" s="19" customFormat="1" x14ac:dyDescent="0.25">
      <c r="E812" s="201"/>
      <c r="F812" s="201"/>
    </row>
    <row r="813" spans="5:6" s="19" customFormat="1" x14ac:dyDescent="0.25">
      <c r="E813" s="201"/>
      <c r="F813" s="201"/>
    </row>
    <row r="814" spans="5:6" s="19" customFormat="1" x14ac:dyDescent="0.25">
      <c r="E814" s="201"/>
      <c r="F814" s="201"/>
    </row>
    <row r="815" spans="5:6" s="19" customFormat="1" x14ac:dyDescent="0.25">
      <c r="E815" s="201"/>
      <c r="F815" s="201"/>
    </row>
    <row r="816" spans="5:6" s="19" customFormat="1" x14ac:dyDescent="0.25">
      <c r="E816" s="201"/>
      <c r="F816" s="201"/>
    </row>
    <row r="817" spans="5:6" s="19" customFormat="1" x14ac:dyDescent="0.25">
      <c r="E817" s="201"/>
      <c r="F817" s="201"/>
    </row>
    <row r="818" spans="5:6" s="19" customFormat="1" x14ac:dyDescent="0.25">
      <c r="E818" s="201"/>
      <c r="F818" s="201"/>
    </row>
    <row r="819" spans="5:6" s="19" customFormat="1" x14ac:dyDescent="0.25">
      <c r="E819" s="201"/>
      <c r="F819" s="201"/>
    </row>
    <row r="820" spans="5:6" s="19" customFormat="1" x14ac:dyDescent="0.25">
      <c r="E820" s="201"/>
      <c r="F820" s="201"/>
    </row>
    <row r="821" spans="5:6" s="19" customFormat="1" x14ac:dyDescent="0.25">
      <c r="E821" s="201"/>
      <c r="F821" s="201"/>
    </row>
    <row r="822" spans="5:6" s="19" customFormat="1" x14ac:dyDescent="0.25">
      <c r="E822" s="201"/>
      <c r="F822" s="201"/>
    </row>
    <row r="823" spans="5:6" s="19" customFormat="1" x14ac:dyDescent="0.25">
      <c r="E823" s="201"/>
      <c r="F823" s="201"/>
    </row>
    <row r="824" spans="5:6" s="19" customFormat="1" x14ac:dyDescent="0.25">
      <c r="E824" s="201"/>
      <c r="F824" s="201"/>
    </row>
    <row r="825" spans="5:6" s="19" customFormat="1" x14ac:dyDescent="0.25">
      <c r="E825" s="201"/>
      <c r="F825" s="201"/>
    </row>
    <row r="826" spans="5:6" s="19" customFormat="1" x14ac:dyDescent="0.25">
      <c r="E826" s="201"/>
      <c r="F826" s="201"/>
    </row>
    <row r="827" spans="5:6" s="19" customFormat="1" x14ac:dyDescent="0.25">
      <c r="E827" s="201"/>
      <c r="F827" s="201"/>
    </row>
    <row r="828" spans="5:6" s="19" customFormat="1" x14ac:dyDescent="0.25">
      <c r="E828" s="201"/>
      <c r="F828" s="201"/>
    </row>
    <row r="829" spans="5:6" s="19" customFormat="1" x14ac:dyDescent="0.25">
      <c r="E829" s="201"/>
      <c r="F829" s="201"/>
    </row>
    <row r="830" spans="5:6" s="19" customFormat="1" x14ac:dyDescent="0.25">
      <c r="E830" s="201"/>
      <c r="F830" s="201"/>
    </row>
    <row r="831" spans="5:6" s="19" customFormat="1" x14ac:dyDescent="0.25">
      <c r="E831" s="201"/>
      <c r="F831" s="201"/>
    </row>
    <row r="832" spans="5:6" s="19" customFormat="1" x14ac:dyDescent="0.25">
      <c r="E832" s="201"/>
      <c r="F832" s="201"/>
    </row>
    <row r="833" spans="5:6" s="19" customFormat="1" x14ac:dyDescent="0.25">
      <c r="E833" s="201"/>
      <c r="F833" s="201"/>
    </row>
    <row r="834" spans="5:6" s="19" customFormat="1" x14ac:dyDescent="0.25">
      <c r="E834" s="201"/>
      <c r="F834" s="201"/>
    </row>
    <row r="835" spans="5:6" s="19" customFormat="1" x14ac:dyDescent="0.25">
      <c r="E835" s="201"/>
      <c r="F835" s="201"/>
    </row>
    <row r="836" spans="5:6" s="19" customFormat="1" x14ac:dyDescent="0.25">
      <c r="E836" s="201"/>
      <c r="F836" s="201"/>
    </row>
    <row r="837" spans="5:6" s="19" customFormat="1" x14ac:dyDescent="0.25">
      <c r="E837" s="201"/>
      <c r="F837" s="201"/>
    </row>
    <row r="838" spans="5:6" s="19" customFormat="1" x14ac:dyDescent="0.25">
      <c r="E838" s="201"/>
      <c r="F838" s="201"/>
    </row>
    <row r="839" spans="5:6" s="19" customFormat="1" x14ac:dyDescent="0.25">
      <c r="E839" s="201"/>
      <c r="F839" s="201"/>
    </row>
    <row r="840" spans="5:6" s="19" customFormat="1" x14ac:dyDescent="0.25">
      <c r="E840" s="201"/>
      <c r="F840" s="201"/>
    </row>
    <row r="841" spans="5:6" s="19" customFormat="1" x14ac:dyDescent="0.25">
      <c r="E841" s="201"/>
      <c r="F841" s="201"/>
    </row>
    <row r="842" spans="5:6" s="19" customFormat="1" x14ac:dyDescent="0.25">
      <c r="E842" s="201"/>
      <c r="F842" s="201"/>
    </row>
    <row r="843" spans="5:6" s="19" customFormat="1" x14ac:dyDescent="0.25">
      <c r="E843" s="201"/>
      <c r="F843" s="201"/>
    </row>
    <row r="844" spans="5:6" s="19" customFormat="1" x14ac:dyDescent="0.25">
      <c r="E844" s="201"/>
      <c r="F844" s="201"/>
    </row>
    <row r="845" spans="5:6" s="19" customFormat="1" x14ac:dyDescent="0.25">
      <c r="E845" s="201"/>
      <c r="F845" s="201"/>
    </row>
    <row r="846" spans="5:6" s="19" customFormat="1" x14ac:dyDescent="0.25">
      <c r="E846" s="201"/>
      <c r="F846" s="201"/>
    </row>
    <row r="847" spans="5:6" s="19" customFormat="1" x14ac:dyDescent="0.25">
      <c r="E847" s="201"/>
      <c r="F847" s="201"/>
    </row>
    <row r="848" spans="5:6" s="19" customFormat="1" x14ac:dyDescent="0.25">
      <c r="E848" s="201"/>
      <c r="F848" s="201"/>
    </row>
    <row r="849" spans="5:6" s="19" customFormat="1" x14ac:dyDescent="0.25">
      <c r="E849" s="201"/>
      <c r="F849" s="201"/>
    </row>
    <row r="850" spans="5:6" s="19" customFormat="1" x14ac:dyDescent="0.25">
      <c r="E850" s="201"/>
      <c r="F850" s="201"/>
    </row>
    <row r="851" spans="5:6" s="19" customFormat="1" x14ac:dyDescent="0.25">
      <c r="E851" s="201"/>
      <c r="F851" s="201"/>
    </row>
    <row r="852" spans="5:6" s="19" customFormat="1" x14ac:dyDescent="0.25">
      <c r="E852" s="201"/>
      <c r="F852" s="201"/>
    </row>
    <row r="853" spans="5:6" s="19" customFormat="1" x14ac:dyDescent="0.25">
      <c r="E853" s="201"/>
      <c r="F853" s="201"/>
    </row>
    <row r="854" spans="5:6" s="19" customFormat="1" x14ac:dyDescent="0.25">
      <c r="E854" s="201"/>
      <c r="F854" s="201"/>
    </row>
    <row r="855" spans="5:6" s="19" customFormat="1" x14ac:dyDescent="0.25">
      <c r="E855" s="201"/>
      <c r="F855" s="201"/>
    </row>
    <row r="856" spans="5:6" s="19" customFormat="1" x14ac:dyDescent="0.25">
      <c r="E856" s="201"/>
      <c r="F856" s="201"/>
    </row>
    <row r="857" spans="5:6" s="19" customFormat="1" x14ac:dyDescent="0.25">
      <c r="E857" s="201"/>
      <c r="F857" s="201"/>
    </row>
    <row r="858" spans="5:6" s="19" customFormat="1" x14ac:dyDescent="0.25">
      <c r="E858" s="201"/>
      <c r="F858" s="201"/>
    </row>
    <row r="859" spans="5:6" s="19" customFormat="1" x14ac:dyDescent="0.25">
      <c r="E859" s="201"/>
      <c r="F859" s="201"/>
    </row>
    <row r="860" spans="5:6" s="19" customFormat="1" x14ac:dyDescent="0.25">
      <c r="E860" s="201"/>
      <c r="F860" s="201"/>
    </row>
    <row r="861" spans="5:6" s="19" customFormat="1" x14ac:dyDescent="0.25">
      <c r="E861" s="201"/>
      <c r="F861" s="201"/>
    </row>
    <row r="862" spans="5:6" s="19" customFormat="1" x14ac:dyDescent="0.25">
      <c r="E862" s="201"/>
      <c r="F862" s="201"/>
    </row>
    <row r="863" spans="5:6" s="19" customFormat="1" x14ac:dyDescent="0.25">
      <c r="E863" s="201"/>
      <c r="F863" s="201"/>
    </row>
    <row r="864" spans="5:6" s="19" customFormat="1" x14ac:dyDescent="0.25">
      <c r="E864" s="201"/>
      <c r="F864" s="201"/>
    </row>
    <row r="865" spans="5:6" s="19" customFormat="1" x14ac:dyDescent="0.25">
      <c r="E865" s="201"/>
      <c r="F865" s="201"/>
    </row>
    <row r="866" spans="5:6" s="19" customFormat="1" x14ac:dyDescent="0.25">
      <c r="E866" s="201"/>
      <c r="F866" s="201"/>
    </row>
    <row r="867" spans="5:6" s="19" customFormat="1" x14ac:dyDescent="0.25">
      <c r="E867" s="201"/>
      <c r="F867" s="201"/>
    </row>
    <row r="868" spans="5:6" s="19" customFormat="1" x14ac:dyDescent="0.25">
      <c r="E868" s="201"/>
      <c r="F868" s="201"/>
    </row>
    <row r="869" spans="5:6" s="19" customFormat="1" x14ac:dyDescent="0.25">
      <c r="E869" s="201"/>
      <c r="F869" s="201"/>
    </row>
    <row r="870" spans="5:6" s="19" customFormat="1" x14ac:dyDescent="0.25">
      <c r="E870" s="201"/>
      <c r="F870" s="201"/>
    </row>
    <row r="871" spans="5:6" s="19" customFormat="1" x14ac:dyDescent="0.25">
      <c r="E871" s="201"/>
      <c r="F871" s="201"/>
    </row>
    <row r="872" spans="5:6" s="19" customFormat="1" x14ac:dyDescent="0.25">
      <c r="E872" s="201"/>
      <c r="F872" s="201"/>
    </row>
    <row r="873" spans="5:6" s="19" customFormat="1" x14ac:dyDescent="0.25">
      <c r="E873" s="201"/>
      <c r="F873" s="201"/>
    </row>
    <row r="874" spans="5:6" s="19" customFormat="1" x14ac:dyDescent="0.25">
      <c r="E874" s="201"/>
      <c r="F874" s="201"/>
    </row>
    <row r="875" spans="5:6" s="19" customFormat="1" x14ac:dyDescent="0.25">
      <c r="E875" s="201"/>
      <c r="F875" s="201"/>
    </row>
    <row r="876" spans="5:6" s="19" customFormat="1" x14ac:dyDescent="0.25">
      <c r="E876" s="201"/>
      <c r="F876" s="201"/>
    </row>
    <row r="877" spans="5:6" s="19" customFormat="1" x14ac:dyDescent="0.25">
      <c r="E877" s="201"/>
      <c r="F877" s="201"/>
    </row>
    <row r="878" spans="5:6" s="19" customFormat="1" x14ac:dyDescent="0.25">
      <c r="E878" s="201"/>
      <c r="F878" s="201"/>
    </row>
    <row r="879" spans="5:6" s="19" customFormat="1" x14ac:dyDescent="0.25">
      <c r="E879" s="201"/>
      <c r="F879" s="201"/>
    </row>
    <row r="880" spans="5:6" s="19" customFormat="1" x14ac:dyDescent="0.25">
      <c r="E880" s="201"/>
      <c r="F880" s="201"/>
    </row>
    <row r="881" spans="5:6" s="19" customFormat="1" x14ac:dyDescent="0.25">
      <c r="E881" s="201"/>
      <c r="F881" s="201"/>
    </row>
    <row r="882" spans="5:6" s="19" customFormat="1" x14ac:dyDescent="0.25">
      <c r="E882" s="201"/>
      <c r="F882" s="201"/>
    </row>
    <row r="883" spans="5:6" s="19" customFormat="1" x14ac:dyDescent="0.25">
      <c r="E883" s="201"/>
      <c r="F883" s="201"/>
    </row>
    <row r="884" spans="5:6" s="19" customFormat="1" x14ac:dyDescent="0.25">
      <c r="E884" s="201"/>
      <c r="F884" s="201"/>
    </row>
    <row r="885" spans="5:6" s="19" customFormat="1" x14ac:dyDescent="0.25">
      <c r="E885" s="201"/>
      <c r="F885" s="201"/>
    </row>
    <row r="886" spans="5:6" s="19" customFormat="1" x14ac:dyDescent="0.25">
      <c r="E886" s="201"/>
      <c r="F886" s="201"/>
    </row>
    <row r="887" spans="5:6" s="19" customFormat="1" x14ac:dyDescent="0.25">
      <c r="E887" s="201"/>
      <c r="F887" s="201"/>
    </row>
    <row r="888" spans="5:6" s="19" customFormat="1" x14ac:dyDescent="0.25">
      <c r="E888" s="201"/>
      <c r="F888" s="201"/>
    </row>
    <row r="889" spans="5:6" s="19" customFormat="1" x14ac:dyDescent="0.25">
      <c r="E889" s="201"/>
      <c r="F889" s="201"/>
    </row>
    <row r="890" spans="5:6" s="19" customFormat="1" x14ac:dyDescent="0.25">
      <c r="E890" s="201"/>
      <c r="F890" s="201"/>
    </row>
    <row r="891" spans="5:6" s="19" customFormat="1" x14ac:dyDescent="0.25">
      <c r="E891" s="201"/>
      <c r="F891" s="201"/>
    </row>
    <row r="892" spans="5:6" s="19" customFormat="1" x14ac:dyDescent="0.25">
      <c r="E892" s="201"/>
      <c r="F892" s="201"/>
    </row>
    <row r="893" spans="5:6" s="19" customFormat="1" x14ac:dyDescent="0.25">
      <c r="E893" s="201"/>
      <c r="F893" s="201"/>
    </row>
    <row r="894" spans="5:6" s="19" customFormat="1" x14ac:dyDescent="0.25">
      <c r="E894" s="201"/>
      <c r="F894" s="201"/>
    </row>
    <row r="895" spans="5:6" s="19" customFormat="1" x14ac:dyDescent="0.25">
      <c r="E895" s="201"/>
      <c r="F895" s="201"/>
    </row>
    <row r="896" spans="5:6" s="19" customFormat="1" x14ac:dyDescent="0.25">
      <c r="E896" s="201"/>
      <c r="F896" s="201"/>
    </row>
    <row r="897" spans="5:6" s="19" customFormat="1" x14ac:dyDescent="0.25">
      <c r="E897" s="201"/>
      <c r="F897" s="201"/>
    </row>
    <row r="898" spans="5:6" s="19" customFormat="1" x14ac:dyDescent="0.25">
      <c r="E898" s="201"/>
      <c r="F898" s="201"/>
    </row>
    <row r="899" spans="5:6" s="19" customFormat="1" x14ac:dyDescent="0.25">
      <c r="E899" s="201"/>
      <c r="F899" s="201"/>
    </row>
    <row r="900" spans="5:6" s="19" customFormat="1" x14ac:dyDescent="0.25">
      <c r="E900" s="201"/>
      <c r="F900" s="201"/>
    </row>
    <row r="901" spans="5:6" s="19" customFormat="1" x14ac:dyDescent="0.25">
      <c r="E901" s="201"/>
      <c r="F901" s="201"/>
    </row>
    <row r="902" spans="5:6" s="19" customFormat="1" x14ac:dyDescent="0.25">
      <c r="E902" s="201"/>
      <c r="F902" s="201"/>
    </row>
    <row r="903" spans="5:6" s="19" customFormat="1" x14ac:dyDescent="0.25">
      <c r="E903" s="201"/>
      <c r="F903" s="201"/>
    </row>
    <row r="904" spans="5:6" s="19" customFormat="1" x14ac:dyDescent="0.25">
      <c r="E904" s="201"/>
      <c r="F904" s="201"/>
    </row>
    <row r="905" spans="5:6" s="19" customFormat="1" x14ac:dyDescent="0.25">
      <c r="E905" s="201"/>
      <c r="F905" s="201"/>
    </row>
    <row r="906" spans="5:6" s="19" customFormat="1" x14ac:dyDescent="0.25">
      <c r="E906" s="201"/>
      <c r="F906" s="201"/>
    </row>
    <row r="907" spans="5:6" s="19" customFormat="1" x14ac:dyDescent="0.25">
      <c r="E907" s="201"/>
      <c r="F907" s="201"/>
    </row>
    <row r="908" spans="5:6" s="19" customFormat="1" x14ac:dyDescent="0.25">
      <c r="E908" s="201"/>
      <c r="F908" s="201"/>
    </row>
    <row r="909" spans="5:6" s="19" customFormat="1" x14ac:dyDescent="0.25">
      <c r="E909" s="201"/>
      <c r="F909" s="201"/>
    </row>
    <row r="910" spans="5:6" s="19" customFormat="1" x14ac:dyDescent="0.25">
      <c r="E910" s="201"/>
      <c r="F910" s="201"/>
    </row>
    <row r="911" spans="5:6" s="19" customFormat="1" x14ac:dyDescent="0.25">
      <c r="E911" s="201"/>
      <c r="F911" s="201"/>
    </row>
    <row r="912" spans="5:6" s="19" customFormat="1" x14ac:dyDescent="0.25">
      <c r="E912" s="201"/>
      <c r="F912" s="201"/>
    </row>
    <row r="913" spans="5:6" s="19" customFormat="1" x14ac:dyDescent="0.25">
      <c r="E913" s="201"/>
      <c r="F913" s="201"/>
    </row>
    <row r="914" spans="5:6" s="19" customFormat="1" x14ac:dyDescent="0.25">
      <c r="E914" s="201"/>
      <c r="F914" s="201"/>
    </row>
    <row r="915" spans="5:6" s="19" customFormat="1" x14ac:dyDescent="0.25">
      <c r="E915" s="201"/>
      <c r="F915" s="201"/>
    </row>
    <row r="916" spans="5:6" s="19" customFormat="1" x14ac:dyDescent="0.25">
      <c r="E916" s="201"/>
      <c r="F916" s="201"/>
    </row>
    <row r="917" spans="5:6" s="19" customFormat="1" x14ac:dyDescent="0.25">
      <c r="E917" s="201"/>
      <c r="F917" s="201"/>
    </row>
    <row r="918" spans="5:6" s="19" customFormat="1" x14ac:dyDescent="0.25">
      <c r="E918" s="201"/>
      <c r="F918" s="201"/>
    </row>
    <row r="919" spans="5:6" s="19" customFormat="1" x14ac:dyDescent="0.25">
      <c r="E919" s="201"/>
      <c r="F919" s="201"/>
    </row>
    <row r="920" spans="5:6" s="19" customFormat="1" x14ac:dyDescent="0.25">
      <c r="E920" s="201"/>
      <c r="F920" s="201"/>
    </row>
    <row r="921" spans="5:6" s="19" customFormat="1" x14ac:dyDescent="0.25">
      <c r="E921" s="201"/>
      <c r="F921" s="201"/>
    </row>
    <row r="922" spans="5:6" s="19" customFormat="1" x14ac:dyDescent="0.25">
      <c r="E922" s="201"/>
      <c r="F922" s="201"/>
    </row>
    <row r="923" spans="5:6" s="19" customFormat="1" x14ac:dyDescent="0.25">
      <c r="E923" s="201"/>
      <c r="F923" s="201"/>
    </row>
    <row r="924" spans="5:6" s="19" customFormat="1" x14ac:dyDescent="0.25">
      <c r="E924" s="201"/>
      <c r="F924" s="201"/>
    </row>
    <row r="925" spans="5:6" s="19" customFormat="1" x14ac:dyDescent="0.25">
      <c r="E925" s="201"/>
      <c r="F925" s="201"/>
    </row>
    <row r="926" spans="5:6" s="19" customFormat="1" x14ac:dyDescent="0.25">
      <c r="E926" s="201"/>
      <c r="F926" s="201"/>
    </row>
    <row r="927" spans="5:6" s="19" customFormat="1" x14ac:dyDescent="0.25">
      <c r="E927" s="201"/>
      <c r="F927" s="201"/>
    </row>
    <row r="928" spans="5:6" s="19" customFormat="1" x14ac:dyDescent="0.25">
      <c r="E928" s="201"/>
      <c r="F928" s="201"/>
    </row>
    <row r="929" spans="5:6" s="19" customFormat="1" x14ac:dyDescent="0.25">
      <c r="E929" s="201"/>
      <c r="F929" s="201"/>
    </row>
    <row r="930" spans="5:6" s="19" customFormat="1" x14ac:dyDescent="0.25">
      <c r="E930" s="201"/>
      <c r="F930" s="201"/>
    </row>
    <row r="931" spans="5:6" s="19" customFormat="1" x14ac:dyDescent="0.25">
      <c r="E931" s="201"/>
      <c r="F931" s="201"/>
    </row>
    <row r="932" spans="5:6" s="19" customFormat="1" x14ac:dyDescent="0.25">
      <c r="E932" s="201"/>
      <c r="F932" s="201"/>
    </row>
    <row r="933" spans="5:6" s="19" customFormat="1" x14ac:dyDescent="0.25">
      <c r="E933" s="201"/>
      <c r="F933" s="201"/>
    </row>
    <row r="934" spans="5:6" s="19" customFormat="1" x14ac:dyDescent="0.25">
      <c r="E934" s="201"/>
      <c r="F934" s="201"/>
    </row>
    <row r="935" spans="5:6" s="19" customFormat="1" x14ac:dyDescent="0.25">
      <c r="E935" s="201"/>
      <c r="F935" s="201"/>
    </row>
    <row r="936" spans="5:6" s="19" customFormat="1" x14ac:dyDescent="0.25">
      <c r="E936" s="201"/>
      <c r="F936" s="201"/>
    </row>
    <row r="937" spans="5:6" s="19" customFormat="1" x14ac:dyDescent="0.25">
      <c r="E937" s="201"/>
      <c r="F937" s="201"/>
    </row>
    <row r="938" spans="5:6" s="19" customFormat="1" x14ac:dyDescent="0.25">
      <c r="E938" s="201"/>
      <c r="F938" s="201"/>
    </row>
    <row r="939" spans="5:6" s="19" customFormat="1" x14ac:dyDescent="0.25">
      <c r="E939" s="201"/>
      <c r="F939" s="201"/>
    </row>
    <row r="940" spans="5:6" s="19" customFormat="1" x14ac:dyDescent="0.25">
      <c r="E940" s="201"/>
      <c r="F940" s="201"/>
    </row>
    <row r="941" spans="5:6" s="19" customFormat="1" x14ac:dyDescent="0.25">
      <c r="E941" s="201"/>
      <c r="F941" s="201"/>
    </row>
    <row r="942" spans="5:6" s="19" customFormat="1" x14ac:dyDescent="0.25">
      <c r="E942" s="201"/>
      <c r="F942" s="201"/>
    </row>
    <row r="943" spans="5:6" s="19" customFormat="1" x14ac:dyDescent="0.25">
      <c r="E943" s="201"/>
      <c r="F943" s="201"/>
    </row>
    <row r="944" spans="5:6" s="19" customFormat="1" x14ac:dyDescent="0.25">
      <c r="E944" s="201"/>
      <c r="F944" s="201"/>
    </row>
    <row r="945" spans="5:6" s="19" customFormat="1" x14ac:dyDescent="0.25">
      <c r="E945" s="201"/>
      <c r="F945" s="201"/>
    </row>
    <row r="946" spans="5:6" s="19" customFormat="1" x14ac:dyDescent="0.25">
      <c r="E946" s="201"/>
      <c r="F946" s="201"/>
    </row>
    <row r="947" spans="5:6" s="19" customFormat="1" x14ac:dyDescent="0.25">
      <c r="E947" s="201"/>
      <c r="F947" s="201"/>
    </row>
    <row r="948" spans="5:6" s="19" customFormat="1" x14ac:dyDescent="0.25">
      <c r="E948" s="201"/>
      <c r="F948" s="201"/>
    </row>
    <row r="949" spans="5:6" s="19" customFormat="1" x14ac:dyDescent="0.25">
      <c r="E949" s="201"/>
      <c r="F949" s="201"/>
    </row>
    <row r="950" spans="5:6" s="19" customFormat="1" x14ac:dyDescent="0.25">
      <c r="E950" s="201"/>
      <c r="F950" s="201"/>
    </row>
    <row r="951" spans="5:6" s="19" customFormat="1" x14ac:dyDescent="0.25">
      <c r="E951" s="201"/>
      <c r="F951" s="201"/>
    </row>
    <row r="952" spans="5:6" s="19" customFormat="1" x14ac:dyDescent="0.25">
      <c r="E952" s="201"/>
      <c r="F952" s="201"/>
    </row>
    <row r="953" spans="5:6" s="19" customFormat="1" x14ac:dyDescent="0.25">
      <c r="E953" s="201"/>
      <c r="F953" s="201"/>
    </row>
    <row r="954" spans="5:6" s="19" customFormat="1" x14ac:dyDescent="0.25">
      <c r="E954" s="201"/>
      <c r="F954" s="201"/>
    </row>
    <row r="955" spans="5:6" s="19" customFormat="1" x14ac:dyDescent="0.25">
      <c r="E955" s="201"/>
      <c r="F955" s="201"/>
    </row>
    <row r="956" spans="5:6" s="19" customFormat="1" x14ac:dyDescent="0.25">
      <c r="E956" s="201"/>
      <c r="F956" s="201"/>
    </row>
    <row r="957" spans="5:6" s="19" customFormat="1" x14ac:dyDescent="0.25">
      <c r="E957" s="201"/>
      <c r="F957" s="201"/>
    </row>
    <row r="958" spans="5:6" s="19" customFormat="1" x14ac:dyDescent="0.25">
      <c r="E958" s="201"/>
      <c r="F958" s="201"/>
    </row>
    <row r="959" spans="5:6" s="19" customFormat="1" x14ac:dyDescent="0.25">
      <c r="E959" s="201"/>
      <c r="F959" s="201"/>
    </row>
    <row r="960" spans="5:6" s="19" customFormat="1" x14ac:dyDescent="0.25">
      <c r="E960" s="201"/>
      <c r="F960" s="201"/>
    </row>
    <row r="961" spans="5:6" s="19" customFormat="1" x14ac:dyDescent="0.25">
      <c r="E961" s="201"/>
      <c r="F961" s="201"/>
    </row>
    <row r="962" spans="5:6" s="19" customFormat="1" x14ac:dyDescent="0.25">
      <c r="E962" s="201"/>
      <c r="F962" s="201"/>
    </row>
    <row r="963" spans="5:6" s="19" customFormat="1" x14ac:dyDescent="0.25">
      <c r="E963" s="201"/>
      <c r="F963" s="201"/>
    </row>
    <row r="964" spans="5:6" s="19" customFormat="1" x14ac:dyDescent="0.25">
      <c r="E964" s="201"/>
      <c r="F964" s="201"/>
    </row>
    <row r="965" spans="5:6" s="19" customFormat="1" x14ac:dyDescent="0.25">
      <c r="E965" s="201"/>
      <c r="F965" s="201"/>
    </row>
    <row r="966" spans="5:6" s="19" customFormat="1" x14ac:dyDescent="0.25">
      <c r="E966" s="201"/>
      <c r="F966" s="201"/>
    </row>
    <row r="967" spans="5:6" s="19" customFormat="1" x14ac:dyDescent="0.25">
      <c r="E967" s="201"/>
      <c r="F967" s="201"/>
    </row>
    <row r="968" spans="5:6" s="19" customFormat="1" x14ac:dyDescent="0.25">
      <c r="E968" s="201"/>
      <c r="F968" s="201"/>
    </row>
    <row r="969" spans="5:6" s="19" customFormat="1" x14ac:dyDescent="0.25">
      <c r="E969" s="201"/>
      <c r="F969" s="201"/>
    </row>
    <row r="970" spans="5:6" s="19" customFormat="1" x14ac:dyDescent="0.25">
      <c r="E970" s="201"/>
      <c r="F970" s="201"/>
    </row>
    <row r="971" spans="5:6" s="19" customFormat="1" x14ac:dyDescent="0.25">
      <c r="E971" s="201"/>
      <c r="F971" s="201"/>
    </row>
    <row r="972" spans="5:6" s="19" customFormat="1" x14ac:dyDescent="0.25">
      <c r="E972" s="201"/>
      <c r="F972" s="201"/>
    </row>
    <row r="973" spans="5:6" s="19" customFormat="1" x14ac:dyDescent="0.25">
      <c r="E973" s="201"/>
      <c r="F973" s="201"/>
    </row>
    <row r="974" spans="5:6" s="19" customFormat="1" x14ac:dyDescent="0.25">
      <c r="E974" s="201"/>
      <c r="F974" s="201"/>
    </row>
    <row r="975" spans="5:6" s="19" customFormat="1" x14ac:dyDescent="0.25">
      <c r="E975" s="201"/>
      <c r="F975" s="201"/>
    </row>
    <row r="976" spans="5:6" s="19" customFormat="1" x14ac:dyDescent="0.25">
      <c r="E976" s="201"/>
      <c r="F976" s="201"/>
    </row>
    <row r="977" spans="5:6" s="19" customFormat="1" x14ac:dyDescent="0.25">
      <c r="E977" s="201"/>
      <c r="F977" s="201"/>
    </row>
    <row r="978" spans="5:6" s="19" customFormat="1" x14ac:dyDescent="0.25">
      <c r="E978" s="201"/>
      <c r="F978" s="201"/>
    </row>
    <row r="979" spans="5:6" s="19" customFormat="1" x14ac:dyDescent="0.25">
      <c r="E979" s="201"/>
      <c r="F979" s="201"/>
    </row>
    <row r="980" spans="5:6" s="19" customFormat="1" x14ac:dyDescent="0.25">
      <c r="E980" s="201"/>
      <c r="F980" s="201"/>
    </row>
    <row r="981" spans="5:6" s="19" customFormat="1" x14ac:dyDescent="0.25">
      <c r="E981" s="201"/>
      <c r="F981" s="201"/>
    </row>
    <row r="982" spans="5:6" s="19" customFormat="1" x14ac:dyDescent="0.25">
      <c r="E982" s="201"/>
      <c r="F982" s="201"/>
    </row>
    <row r="983" spans="5:6" s="19" customFormat="1" x14ac:dyDescent="0.25">
      <c r="E983" s="201"/>
      <c r="F983" s="201"/>
    </row>
    <row r="984" spans="5:6" s="19" customFormat="1" x14ac:dyDescent="0.25">
      <c r="E984" s="201"/>
      <c r="F984" s="201"/>
    </row>
    <row r="985" spans="5:6" s="19" customFormat="1" x14ac:dyDescent="0.25">
      <c r="E985" s="201"/>
      <c r="F985" s="201"/>
    </row>
    <row r="986" spans="5:6" s="19" customFormat="1" x14ac:dyDescent="0.25">
      <c r="E986" s="201"/>
      <c r="F986" s="201"/>
    </row>
    <row r="987" spans="5:6" s="19" customFormat="1" x14ac:dyDescent="0.25">
      <c r="E987" s="201"/>
      <c r="F987" s="201"/>
    </row>
    <row r="988" spans="5:6" s="19" customFormat="1" x14ac:dyDescent="0.25">
      <c r="E988" s="201"/>
      <c r="F988" s="201"/>
    </row>
    <row r="989" spans="5:6" s="19" customFormat="1" x14ac:dyDescent="0.25">
      <c r="E989" s="201"/>
      <c r="F989" s="201"/>
    </row>
    <row r="990" spans="5:6" s="19" customFormat="1" x14ac:dyDescent="0.25">
      <c r="E990" s="201"/>
      <c r="F990" s="201"/>
    </row>
    <row r="991" spans="5:6" s="19" customFormat="1" x14ac:dyDescent="0.25">
      <c r="E991" s="201"/>
      <c r="F991" s="201"/>
    </row>
    <row r="992" spans="5:6" s="19" customFormat="1" x14ac:dyDescent="0.25">
      <c r="E992" s="201"/>
      <c r="F992" s="201"/>
    </row>
    <row r="993" spans="5:6" s="19" customFormat="1" x14ac:dyDescent="0.25">
      <c r="E993" s="201"/>
      <c r="F993" s="201"/>
    </row>
    <row r="994" spans="5:6" s="19" customFormat="1" x14ac:dyDescent="0.25">
      <c r="E994" s="201"/>
      <c r="F994" s="201"/>
    </row>
    <row r="995" spans="5:6" s="19" customFormat="1" x14ac:dyDescent="0.25">
      <c r="E995" s="201"/>
      <c r="F995" s="201"/>
    </row>
    <row r="996" spans="5:6" s="19" customFormat="1" x14ac:dyDescent="0.25">
      <c r="E996" s="201"/>
      <c r="F996" s="201"/>
    </row>
    <row r="997" spans="5:6" s="19" customFormat="1" x14ac:dyDescent="0.25">
      <c r="E997" s="201"/>
      <c r="F997" s="201"/>
    </row>
    <row r="998" spans="5:6" s="19" customFormat="1" x14ac:dyDescent="0.25">
      <c r="E998" s="201"/>
      <c r="F998" s="201"/>
    </row>
    <row r="999" spans="5:6" s="19" customFormat="1" x14ac:dyDescent="0.25">
      <c r="E999" s="201"/>
      <c r="F999" s="201"/>
    </row>
    <row r="1000" spans="5:6" s="19" customFormat="1" x14ac:dyDescent="0.25">
      <c r="E1000" s="201"/>
      <c r="F1000" s="201"/>
    </row>
    <row r="1001" spans="5:6" s="19" customFormat="1" x14ac:dyDescent="0.25">
      <c r="E1001" s="201"/>
      <c r="F1001" s="201"/>
    </row>
    <row r="1002" spans="5:6" s="19" customFormat="1" x14ac:dyDescent="0.25">
      <c r="E1002" s="201"/>
      <c r="F1002" s="201"/>
    </row>
    <row r="1003" spans="5:6" s="19" customFormat="1" x14ac:dyDescent="0.25">
      <c r="E1003" s="201"/>
      <c r="F1003" s="201"/>
    </row>
    <row r="1004" spans="5:6" s="19" customFormat="1" x14ac:dyDescent="0.25">
      <c r="E1004" s="201"/>
      <c r="F1004" s="201"/>
    </row>
    <row r="1005" spans="5:6" s="19" customFormat="1" x14ac:dyDescent="0.25">
      <c r="E1005" s="201"/>
      <c r="F1005" s="201"/>
    </row>
    <row r="1006" spans="5:6" s="19" customFormat="1" x14ac:dyDescent="0.25">
      <c r="E1006" s="201"/>
      <c r="F1006" s="201"/>
    </row>
    <row r="1007" spans="5:6" s="19" customFormat="1" x14ac:dyDescent="0.25">
      <c r="E1007" s="201"/>
      <c r="F1007" s="201"/>
    </row>
    <row r="1008" spans="5:6" s="19" customFormat="1" x14ac:dyDescent="0.25">
      <c r="E1008" s="201"/>
      <c r="F1008" s="201"/>
    </row>
    <row r="1009" spans="5:6" s="19" customFormat="1" x14ac:dyDescent="0.25">
      <c r="E1009" s="201"/>
      <c r="F1009" s="201"/>
    </row>
    <row r="1010" spans="5:6" s="19" customFormat="1" x14ac:dyDescent="0.25">
      <c r="E1010" s="201"/>
      <c r="F1010" s="201"/>
    </row>
    <row r="1011" spans="5:6" s="19" customFormat="1" x14ac:dyDescent="0.25">
      <c r="E1011" s="201"/>
      <c r="F1011" s="201"/>
    </row>
    <row r="1012" spans="5:6" s="19" customFormat="1" x14ac:dyDescent="0.25">
      <c r="E1012" s="201"/>
      <c r="F1012" s="201"/>
    </row>
    <row r="1013" spans="5:6" s="19" customFormat="1" x14ac:dyDescent="0.25">
      <c r="E1013" s="201"/>
      <c r="F1013" s="201"/>
    </row>
    <row r="1014" spans="5:6" s="19" customFormat="1" x14ac:dyDescent="0.25">
      <c r="E1014" s="201"/>
      <c r="F1014" s="201"/>
    </row>
    <row r="1015" spans="5:6" s="19" customFormat="1" x14ac:dyDescent="0.25">
      <c r="E1015" s="201"/>
      <c r="F1015" s="201"/>
    </row>
    <row r="1016" spans="5:6" s="19" customFormat="1" x14ac:dyDescent="0.25">
      <c r="E1016" s="201"/>
      <c r="F1016" s="201"/>
    </row>
    <row r="1017" spans="5:6" s="19" customFormat="1" x14ac:dyDescent="0.25">
      <c r="E1017" s="201"/>
      <c r="F1017" s="201"/>
    </row>
    <row r="1018" spans="5:6" s="19" customFormat="1" x14ac:dyDescent="0.25">
      <c r="E1018" s="201"/>
      <c r="F1018" s="201"/>
    </row>
    <row r="1019" spans="5:6" s="19" customFormat="1" x14ac:dyDescent="0.25">
      <c r="E1019" s="201"/>
      <c r="F1019" s="201"/>
    </row>
    <row r="1020" spans="5:6" s="19" customFormat="1" x14ac:dyDescent="0.25">
      <c r="E1020" s="201"/>
      <c r="F1020" s="201"/>
    </row>
    <row r="1021" spans="5:6" s="19" customFormat="1" x14ac:dyDescent="0.25">
      <c r="E1021" s="201"/>
      <c r="F1021" s="201"/>
    </row>
    <row r="1022" spans="5:6" s="19" customFormat="1" x14ac:dyDescent="0.25">
      <c r="E1022" s="201"/>
      <c r="F1022" s="201"/>
    </row>
    <row r="1023" spans="5:6" s="19" customFormat="1" x14ac:dyDescent="0.25">
      <c r="E1023" s="201"/>
      <c r="F1023" s="201"/>
    </row>
    <row r="1024" spans="5:6" s="19" customFormat="1" x14ac:dyDescent="0.25">
      <c r="E1024" s="201"/>
      <c r="F1024" s="201"/>
    </row>
    <row r="1025" spans="5:6" s="19" customFormat="1" x14ac:dyDescent="0.25">
      <c r="E1025" s="201"/>
      <c r="F1025" s="201"/>
    </row>
    <row r="1026" spans="5:6" s="19" customFormat="1" x14ac:dyDescent="0.25">
      <c r="E1026" s="201"/>
      <c r="F1026" s="201"/>
    </row>
    <row r="1027" spans="5:6" s="19" customFormat="1" x14ac:dyDescent="0.25">
      <c r="E1027" s="201"/>
      <c r="F1027" s="201"/>
    </row>
    <row r="1028" spans="5:6" s="19" customFormat="1" x14ac:dyDescent="0.25">
      <c r="E1028" s="201"/>
      <c r="F1028" s="201"/>
    </row>
    <row r="1029" spans="5:6" s="19" customFormat="1" x14ac:dyDescent="0.25">
      <c r="E1029" s="201"/>
      <c r="F1029" s="201"/>
    </row>
    <row r="1030" spans="5:6" s="19" customFormat="1" x14ac:dyDescent="0.25">
      <c r="E1030" s="201"/>
      <c r="F1030" s="201"/>
    </row>
    <row r="1031" spans="5:6" s="19" customFormat="1" x14ac:dyDescent="0.25">
      <c r="E1031" s="201"/>
      <c r="F1031" s="201"/>
    </row>
    <row r="1032" spans="5:6" s="19" customFormat="1" x14ac:dyDescent="0.25">
      <c r="E1032" s="201"/>
      <c r="F1032" s="201"/>
    </row>
    <row r="1033" spans="5:6" s="19" customFormat="1" x14ac:dyDescent="0.25">
      <c r="E1033" s="201"/>
      <c r="F1033" s="201"/>
    </row>
    <row r="1034" spans="5:6" s="19" customFormat="1" x14ac:dyDescent="0.25">
      <c r="E1034" s="201"/>
      <c r="F1034" s="201"/>
    </row>
    <row r="1035" spans="5:6" s="19" customFormat="1" x14ac:dyDescent="0.25">
      <c r="E1035" s="201"/>
      <c r="F1035" s="201"/>
    </row>
    <row r="1036" spans="5:6" s="19" customFormat="1" x14ac:dyDescent="0.25">
      <c r="E1036" s="201"/>
      <c r="F1036" s="201"/>
    </row>
    <row r="1037" spans="5:6" s="19" customFormat="1" x14ac:dyDescent="0.25">
      <c r="E1037" s="201"/>
      <c r="F1037" s="201"/>
    </row>
    <row r="1038" spans="5:6" s="19" customFormat="1" x14ac:dyDescent="0.25">
      <c r="E1038" s="201"/>
      <c r="F1038" s="201"/>
    </row>
    <row r="1039" spans="5:6" s="19" customFormat="1" x14ac:dyDescent="0.25">
      <c r="E1039" s="201"/>
      <c r="F1039" s="201"/>
    </row>
    <row r="1040" spans="5:6" s="19" customFormat="1" x14ac:dyDescent="0.25">
      <c r="E1040" s="201"/>
      <c r="F1040" s="201"/>
    </row>
    <row r="1041" spans="5:6" s="19" customFormat="1" x14ac:dyDescent="0.25">
      <c r="E1041" s="201"/>
      <c r="F1041" s="201"/>
    </row>
    <row r="1042" spans="5:6" s="19" customFormat="1" x14ac:dyDescent="0.25">
      <c r="E1042" s="201"/>
      <c r="F1042" s="201"/>
    </row>
    <row r="1043" spans="5:6" s="19" customFormat="1" x14ac:dyDescent="0.25">
      <c r="E1043" s="201"/>
      <c r="F1043" s="201"/>
    </row>
    <row r="1044" spans="5:6" s="19" customFormat="1" x14ac:dyDescent="0.25">
      <c r="E1044" s="201"/>
      <c r="F1044" s="201"/>
    </row>
    <row r="1045" spans="5:6" s="19" customFormat="1" x14ac:dyDescent="0.25">
      <c r="E1045" s="201"/>
      <c r="F1045" s="201"/>
    </row>
    <row r="1046" spans="5:6" s="19" customFormat="1" x14ac:dyDescent="0.25">
      <c r="E1046" s="201"/>
      <c r="F1046" s="201"/>
    </row>
    <row r="1047" spans="5:6" s="19" customFormat="1" x14ac:dyDescent="0.25">
      <c r="E1047" s="201"/>
      <c r="F1047" s="201"/>
    </row>
    <row r="1048" spans="5:6" s="19" customFormat="1" x14ac:dyDescent="0.25">
      <c r="E1048" s="201"/>
      <c r="F1048" s="201"/>
    </row>
    <row r="1049" spans="5:6" s="19" customFormat="1" x14ac:dyDescent="0.25">
      <c r="E1049" s="201"/>
      <c r="F1049" s="201"/>
    </row>
    <row r="1050" spans="5:6" s="19" customFormat="1" x14ac:dyDescent="0.25">
      <c r="E1050" s="201"/>
      <c r="F1050" s="201"/>
    </row>
    <row r="1051" spans="5:6" s="19" customFormat="1" x14ac:dyDescent="0.25">
      <c r="E1051" s="201"/>
      <c r="F1051" s="201"/>
    </row>
    <row r="1052" spans="5:6" s="19" customFormat="1" x14ac:dyDescent="0.25">
      <c r="E1052" s="201"/>
      <c r="F1052" s="201"/>
    </row>
    <row r="1053" spans="5:6" s="19" customFormat="1" x14ac:dyDescent="0.25">
      <c r="E1053" s="201"/>
      <c r="F1053" s="201"/>
    </row>
    <row r="1054" spans="5:6" s="19" customFormat="1" x14ac:dyDescent="0.25">
      <c r="E1054" s="201"/>
      <c r="F1054" s="201"/>
    </row>
    <row r="1055" spans="5:6" s="19" customFormat="1" x14ac:dyDescent="0.25">
      <c r="E1055" s="201"/>
      <c r="F1055" s="201"/>
    </row>
    <row r="1056" spans="5:6" s="19" customFormat="1" x14ac:dyDescent="0.25">
      <c r="E1056" s="201"/>
      <c r="F1056" s="201"/>
    </row>
    <row r="1057" spans="5:6" s="19" customFormat="1" x14ac:dyDescent="0.25">
      <c r="E1057" s="201"/>
      <c r="F1057" s="201"/>
    </row>
    <row r="1058" spans="5:6" s="19" customFormat="1" x14ac:dyDescent="0.25">
      <c r="E1058" s="201"/>
      <c r="F1058" s="201"/>
    </row>
    <row r="1059" spans="5:6" s="19" customFormat="1" x14ac:dyDescent="0.25">
      <c r="E1059" s="201"/>
      <c r="F1059" s="201"/>
    </row>
    <row r="1060" spans="5:6" s="19" customFormat="1" x14ac:dyDescent="0.25">
      <c r="E1060" s="201"/>
      <c r="F1060" s="201"/>
    </row>
    <row r="1061" spans="5:6" s="19" customFormat="1" x14ac:dyDescent="0.25">
      <c r="E1061" s="201"/>
      <c r="F1061" s="201"/>
    </row>
    <row r="1062" spans="5:6" s="19" customFormat="1" x14ac:dyDescent="0.25">
      <c r="E1062" s="201"/>
      <c r="F1062" s="201"/>
    </row>
    <row r="1063" spans="5:6" s="19" customFormat="1" x14ac:dyDescent="0.25">
      <c r="E1063" s="201"/>
      <c r="F1063" s="201"/>
    </row>
    <row r="1064" spans="5:6" s="19" customFormat="1" x14ac:dyDescent="0.25">
      <c r="E1064" s="201"/>
      <c r="F1064" s="201"/>
    </row>
    <row r="1065" spans="5:6" s="19" customFormat="1" x14ac:dyDescent="0.25">
      <c r="E1065" s="201"/>
      <c r="F1065" s="201"/>
    </row>
    <row r="1066" spans="5:6" s="19" customFormat="1" x14ac:dyDescent="0.25">
      <c r="E1066" s="201"/>
      <c r="F1066" s="201"/>
    </row>
    <row r="1067" spans="5:6" s="19" customFormat="1" x14ac:dyDescent="0.25">
      <c r="E1067" s="201"/>
      <c r="F1067" s="201"/>
    </row>
    <row r="1068" spans="5:6" s="19" customFormat="1" x14ac:dyDescent="0.25">
      <c r="E1068" s="201"/>
      <c r="F1068" s="201"/>
    </row>
    <row r="1069" spans="5:6" s="19" customFormat="1" x14ac:dyDescent="0.25">
      <c r="E1069" s="201"/>
      <c r="F1069" s="201"/>
    </row>
    <row r="1070" spans="5:6" s="19" customFormat="1" x14ac:dyDescent="0.25">
      <c r="E1070" s="201"/>
      <c r="F1070" s="201"/>
    </row>
    <row r="1071" spans="5:6" s="19" customFormat="1" x14ac:dyDescent="0.25">
      <c r="E1071" s="201"/>
      <c r="F1071" s="201"/>
    </row>
    <row r="1072" spans="5:6" s="19" customFormat="1" x14ac:dyDescent="0.25">
      <c r="E1072" s="201"/>
      <c r="F1072" s="201"/>
    </row>
    <row r="1073" spans="5:6" s="19" customFormat="1" x14ac:dyDescent="0.25">
      <c r="E1073" s="201"/>
      <c r="F1073" s="201"/>
    </row>
    <row r="1074" spans="5:6" s="19" customFormat="1" x14ac:dyDescent="0.25">
      <c r="E1074" s="201"/>
      <c r="F1074" s="201"/>
    </row>
    <row r="1075" spans="5:6" s="19" customFormat="1" x14ac:dyDescent="0.25">
      <c r="E1075" s="201"/>
      <c r="F1075" s="201"/>
    </row>
    <row r="1076" spans="5:6" s="19" customFormat="1" x14ac:dyDescent="0.25">
      <c r="E1076" s="201"/>
      <c r="F1076" s="201"/>
    </row>
    <row r="1077" spans="5:6" s="19" customFormat="1" x14ac:dyDescent="0.25">
      <c r="E1077" s="201"/>
      <c r="F1077" s="201"/>
    </row>
    <row r="1078" spans="5:6" s="19" customFormat="1" x14ac:dyDescent="0.25">
      <c r="E1078" s="201"/>
      <c r="F1078" s="201"/>
    </row>
    <row r="1079" spans="5:6" s="19" customFormat="1" x14ac:dyDescent="0.25">
      <c r="E1079" s="201"/>
      <c r="F1079" s="201"/>
    </row>
    <row r="1080" spans="5:6" s="19" customFormat="1" x14ac:dyDescent="0.25">
      <c r="E1080" s="201"/>
      <c r="F1080" s="201"/>
    </row>
    <row r="1081" spans="5:6" s="19" customFormat="1" x14ac:dyDescent="0.25">
      <c r="E1081" s="201"/>
      <c r="F1081" s="201"/>
    </row>
    <row r="1082" spans="5:6" s="19" customFormat="1" x14ac:dyDescent="0.25">
      <c r="E1082" s="201"/>
      <c r="F1082" s="201"/>
    </row>
    <row r="1083" spans="5:6" s="19" customFormat="1" x14ac:dyDescent="0.25">
      <c r="E1083" s="201"/>
      <c r="F1083" s="201"/>
    </row>
    <row r="1084" spans="5:6" s="19" customFormat="1" x14ac:dyDescent="0.25">
      <c r="E1084" s="201"/>
      <c r="F1084" s="201"/>
    </row>
    <row r="1085" spans="5:6" s="19" customFormat="1" x14ac:dyDescent="0.25">
      <c r="E1085" s="201"/>
      <c r="F1085" s="201"/>
    </row>
    <row r="1086" spans="5:6" s="19" customFormat="1" x14ac:dyDescent="0.25">
      <c r="E1086" s="201"/>
      <c r="F1086" s="201"/>
    </row>
    <row r="1087" spans="5:6" s="19" customFormat="1" x14ac:dyDescent="0.25">
      <c r="E1087" s="201"/>
      <c r="F1087" s="201"/>
    </row>
    <row r="1088" spans="5:6" s="19" customFormat="1" x14ac:dyDescent="0.25">
      <c r="E1088" s="201"/>
      <c r="F1088" s="201"/>
    </row>
    <row r="1089" spans="5:6" s="19" customFormat="1" x14ac:dyDescent="0.25">
      <c r="E1089" s="201"/>
      <c r="F1089" s="201"/>
    </row>
    <row r="1090" spans="5:6" s="19" customFormat="1" x14ac:dyDescent="0.25">
      <c r="E1090" s="201"/>
      <c r="F1090" s="201"/>
    </row>
    <row r="1091" spans="5:6" s="19" customFormat="1" x14ac:dyDescent="0.25">
      <c r="E1091" s="201"/>
      <c r="F1091" s="201"/>
    </row>
    <row r="1092" spans="5:6" s="19" customFormat="1" x14ac:dyDescent="0.25">
      <c r="E1092" s="201"/>
      <c r="F1092" s="201"/>
    </row>
    <row r="1093" spans="5:6" s="19" customFormat="1" x14ac:dyDescent="0.25">
      <c r="E1093" s="201"/>
      <c r="F1093" s="201"/>
    </row>
    <row r="1094" spans="5:6" s="19" customFormat="1" x14ac:dyDescent="0.25">
      <c r="E1094" s="201"/>
      <c r="F1094" s="201"/>
    </row>
    <row r="1095" spans="5:6" s="19" customFormat="1" x14ac:dyDescent="0.25">
      <c r="E1095" s="201"/>
      <c r="F1095" s="201"/>
    </row>
    <row r="1096" spans="5:6" s="19" customFormat="1" x14ac:dyDescent="0.25">
      <c r="E1096" s="201"/>
      <c r="F1096" s="201"/>
    </row>
    <row r="1097" spans="5:6" s="19" customFormat="1" x14ac:dyDescent="0.25">
      <c r="E1097" s="201"/>
      <c r="F1097" s="201"/>
    </row>
    <row r="1098" spans="5:6" s="19" customFormat="1" x14ac:dyDescent="0.25">
      <c r="E1098" s="201"/>
      <c r="F1098" s="201"/>
    </row>
    <row r="1099" spans="5:6" s="19" customFormat="1" x14ac:dyDescent="0.25">
      <c r="E1099" s="201"/>
      <c r="F1099" s="201"/>
    </row>
    <row r="1100" spans="5:6" s="19" customFormat="1" x14ac:dyDescent="0.25">
      <c r="E1100" s="201"/>
      <c r="F1100" s="201"/>
    </row>
    <row r="1101" spans="5:6" s="19" customFormat="1" x14ac:dyDescent="0.25">
      <c r="E1101" s="201"/>
      <c r="F1101" s="201"/>
    </row>
    <row r="1102" spans="5:6" s="19" customFormat="1" x14ac:dyDescent="0.25">
      <c r="E1102" s="201"/>
      <c r="F1102" s="201"/>
    </row>
    <row r="1103" spans="5:6" s="19" customFormat="1" x14ac:dyDescent="0.25">
      <c r="E1103" s="201"/>
      <c r="F1103" s="201"/>
    </row>
    <row r="1104" spans="5:6" s="19" customFormat="1" x14ac:dyDescent="0.25">
      <c r="E1104" s="201"/>
      <c r="F1104" s="201"/>
    </row>
    <row r="1105" spans="5:6" s="19" customFormat="1" x14ac:dyDescent="0.25">
      <c r="E1105" s="201"/>
      <c r="F1105" s="201"/>
    </row>
    <row r="1106" spans="5:6" s="19" customFormat="1" x14ac:dyDescent="0.25">
      <c r="E1106" s="201"/>
      <c r="F1106" s="201"/>
    </row>
    <row r="1107" spans="5:6" s="19" customFormat="1" x14ac:dyDescent="0.25">
      <c r="E1107" s="201"/>
      <c r="F1107" s="201"/>
    </row>
    <row r="1108" spans="5:6" s="19" customFormat="1" x14ac:dyDescent="0.25">
      <c r="E1108" s="201"/>
      <c r="F1108" s="201"/>
    </row>
    <row r="1109" spans="5:6" s="19" customFormat="1" x14ac:dyDescent="0.25">
      <c r="E1109" s="201"/>
      <c r="F1109" s="201"/>
    </row>
    <row r="1110" spans="5:6" s="19" customFormat="1" x14ac:dyDescent="0.25">
      <c r="E1110" s="201"/>
      <c r="F1110" s="201"/>
    </row>
    <row r="1111" spans="5:6" s="19" customFormat="1" x14ac:dyDescent="0.25">
      <c r="E1111" s="201"/>
      <c r="F1111" s="201"/>
    </row>
    <row r="1112" spans="5:6" s="19" customFormat="1" x14ac:dyDescent="0.25">
      <c r="E1112" s="201"/>
      <c r="F1112" s="201"/>
    </row>
    <row r="1113" spans="5:6" s="19" customFormat="1" x14ac:dyDescent="0.25">
      <c r="E1113" s="201"/>
      <c r="F1113" s="201"/>
    </row>
    <row r="1114" spans="5:6" s="19" customFormat="1" x14ac:dyDescent="0.25">
      <c r="E1114" s="201"/>
      <c r="F1114" s="201"/>
    </row>
    <row r="1115" spans="5:6" s="19" customFormat="1" x14ac:dyDescent="0.25">
      <c r="E1115" s="201"/>
      <c r="F1115" s="201"/>
    </row>
    <row r="1116" spans="5:6" s="19" customFormat="1" x14ac:dyDescent="0.25">
      <c r="E1116" s="201"/>
      <c r="F1116" s="201"/>
    </row>
    <row r="1117" spans="5:6" s="19" customFormat="1" x14ac:dyDescent="0.25">
      <c r="E1117" s="201"/>
      <c r="F1117" s="201"/>
    </row>
    <row r="1118" spans="5:6" s="19" customFormat="1" x14ac:dyDescent="0.25">
      <c r="E1118" s="201"/>
      <c r="F1118" s="201"/>
    </row>
    <row r="1119" spans="5:6" s="19" customFormat="1" x14ac:dyDescent="0.25">
      <c r="E1119" s="201"/>
      <c r="F1119" s="201"/>
    </row>
    <row r="1120" spans="5:6" s="19" customFormat="1" x14ac:dyDescent="0.25">
      <c r="E1120" s="201"/>
      <c r="F1120" s="201"/>
    </row>
    <row r="1121" spans="5:6" s="19" customFormat="1" x14ac:dyDescent="0.25">
      <c r="E1121" s="201"/>
      <c r="F1121" s="201"/>
    </row>
    <row r="1122" spans="5:6" s="19" customFormat="1" x14ac:dyDescent="0.25">
      <c r="E1122" s="201"/>
      <c r="F1122" s="201"/>
    </row>
    <row r="1123" spans="5:6" s="19" customFormat="1" x14ac:dyDescent="0.25">
      <c r="E1123" s="201"/>
      <c r="F1123" s="201"/>
    </row>
    <row r="1124" spans="5:6" s="19" customFormat="1" x14ac:dyDescent="0.25">
      <c r="E1124" s="201"/>
      <c r="F1124" s="201"/>
    </row>
    <row r="1125" spans="5:6" s="19" customFormat="1" x14ac:dyDescent="0.25">
      <c r="E1125" s="201"/>
      <c r="F1125" s="201"/>
    </row>
    <row r="1126" spans="5:6" s="19" customFormat="1" x14ac:dyDescent="0.25">
      <c r="E1126" s="201"/>
      <c r="F1126" s="201"/>
    </row>
    <row r="1127" spans="5:6" s="19" customFormat="1" x14ac:dyDescent="0.25">
      <c r="E1127" s="201"/>
      <c r="F1127" s="201"/>
    </row>
    <row r="1128" spans="5:6" s="19" customFormat="1" x14ac:dyDescent="0.25">
      <c r="E1128" s="201"/>
      <c r="F1128" s="201"/>
    </row>
    <row r="1129" spans="5:6" s="19" customFormat="1" x14ac:dyDescent="0.25">
      <c r="E1129" s="201"/>
      <c r="F1129" s="201"/>
    </row>
    <row r="1130" spans="5:6" s="19" customFormat="1" x14ac:dyDescent="0.25">
      <c r="E1130" s="201"/>
      <c r="F1130" s="201"/>
    </row>
    <row r="1131" spans="5:6" s="19" customFormat="1" x14ac:dyDescent="0.25">
      <c r="E1131" s="201"/>
      <c r="F1131" s="201"/>
    </row>
    <row r="1132" spans="5:6" s="19" customFormat="1" x14ac:dyDescent="0.25">
      <c r="E1132" s="201"/>
      <c r="F1132" s="201"/>
    </row>
    <row r="1133" spans="5:6" s="19" customFormat="1" x14ac:dyDescent="0.25">
      <c r="E1133" s="201"/>
      <c r="F1133" s="201"/>
    </row>
    <row r="1134" spans="5:6" s="19" customFormat="1" x14ac:dyDescent="0.25">
      <c r="E1134" s="201"/>
      <c r="F1134" s="201"/>
    </row>
    <row r="1135" spans="5:6" s="19" customFormat="1" x14ac:dyDescent="0.25">
      <c r="E1135" s="201"/>
      <c r="F1135" s="201"/>
    </row>
    <row r="1136" spans="5:6" s="19" customFormat="1" x14ac:dyDescent="0.25">
      <c r="E1136" s="201"/>
      <c r="F1136" s="201"/>
    </row>
    <row r="1137" spans="5:6" s="19" customFormat="1" x14ac:dyDescent="0.25">
      <c r="E1137" s="201"/>
      <c r="F1137" s="201"/>
    </row>
    <row r="1138" spans="5:6" s="19" customFormat="1" x14ac:dyDescent="0.25">
      <c r="E1138" s="201"/>
      <c r="F1138" s="201"/>
    </row>
    <row r="1139" spans="5:6" s="19" customFormat="1" x14ac:dyDescent="0.25">
      <c r="E1139" s="201"/>
      <c r="F1139" s="201"/>
    </row>
    <row r="1140" spans="5:6" s="19" customFormat="1" x14ac:dyDescent="0.25">
      <c r="E1140" s="201"/>
      <c r="F1140" s="201"/>
    </row>
    <row r="1141" spans="5:6" s="19" customFormat="1" x14ac:dyDescent="0.25">
      <c r="E1141" s="201"/>
      <c r="F1141" s="201"/>
    </row>
    <row r="1142" spans="5:6" s="19" customFormat="1" x14ac:dyDescent="0.25">
      <c r="E1142" s="201"/>
      <c r="F1142" s="201"/>
    </row>
    <row r="1143" spans="5:6" s="19" customFormat="1" x14ac:dyDescent="0.25">
      <c r="E1143" s="201"/>
      <c r="F1143" s="201"/>
    </row>
    <row r="1144" spans="5:6" s="19" customFormat="1" x14ac:dyDescent="0.25">
      <c r="E1144" s="201"/>
      <c r="F1144" s="201"/>
    </row>
    <row r="1145" spans="5:6" s="19" customFormat="1" x14ac:dyDescent="0.25">
      <c r="E1145" s="201"/>
      <c r="F1145" s="201"/>
    </row>
    <row r="1146" spans="5:6" s="19" customFormat="1" x14ac:dyDescent="0.25">
      <c r="E1146" s="201"/>
      <c r="F1146" s="201"/>
    </row>
    <row r="1147" spans="5:6" s="19" customFormat="1" x14ac:dyDescent="0.25">
      <c r="E1147" s="201"/>
      <c r="F1147" s="201"/>
    </row>
    <row r="1148" spans="5:6" s="19" customFormat="1" x14ac:dyDescent="0.25">
      <c r="E1148" s="201"/>
      <c r="F1148" s="201"/>
    </row>
    <row r="1149" spans="5:6" s="19" customFormat="1" x14ac:dyDescent="0.25">
      <c r="E1149" s="201"/>
      <c r="F1149" s="201"/>
    </row>
    <row r="1150" spans="5:6" s="19" customFormat="1" x14ac:dyDescent="0.25">
      <c r="E1150" s="201"/>
      <c r="F1150" s="201"/>
    </row>
    <row r="1151" spans="5:6" s="19" customFormat="1" x14ac:dyDescent="0.25">
      <c r="E1151" s="201"/>
      <c r="F1151" s="201"/>
    </row>
    <row r="1152" spans="5:6" s="19" customFormat="1" x14ac:dyDescent="0.25">
      <c r="E1152" s="201"/>
      <c r="F1152" s="201"/>
    </row>
    <row r="1153" spans="5:6" s="19" customFormat="1" x14ac:dyDescent="0.25">
      <c r="E1153" s="201"/>
      <c r="F1153" s="201"/>
    </row>
    <row r="1154" spans="5:6" s="19" customFormat="1" x14ac:dyDescent="0.25">
      <c r="E1154" s="201"/>
      <c r="F1154" s="201"/>
    </row>
    <row r="1155" spans="5:6" s="19" customFormat="1" x14ac:dyDescent="0.25">
      <c r="E1155" s="201"/>
      <c r="F1155" s="201"/>
    </row>
    <row r="1156" spans="5:6" s="19" customFormat="1" x14ac:dyDescent="0.25">
      <c r="E1156" s="201"/>
      <c r="F1156" s="201"/>
    </row>
    <row r="1157" spans="5:6" s="19" customFormat="1" x14ac:dyDescent="0.25">
      <c r="E1157" s="201"/>
      <c r="F1157" s="201"/>
    </row>
    <row r="1158" spans="5:6" s="19" customFormat="1" x14ac:dyDescent="0.25">
      <c r="E1158" s="201"/>
      <c r="F1158" s="201"/>
    </row>
    <row r="1159" spans="5:6" s="19" customFormat="1" x14ac:dyDescent="0.25">
      <c r="E1159" s="201"/>
      <c r="F1159" s="201"/>
    </row>
    <row r="1160" spans="5:6" s="19" customFormat="1" x14ac:dyDescent="0.25">
      <c r="E1160" s="201"/>
      <c r="F1160" s="201"/>
    </row>
    <row r="1161" spans="5:6" s="19" customFormat="1" x14ac:dyDescent="0.25">
      <c r="E1161" s="201"/>
      <c r="F1161" s="201"/>
    </row>
    <row r="1162" spans="5:6" s="19" customFormat="1" x14ac:dyDescent="0.25">
      <c r="E1162" s="201"/>
      <c r="F1162" s="201"/>
    </row>
    <row r="1163" spans="5:6" s="19" customFormat="1" x14ac:dyDescent="0.25">
      <c r="E1163" s="201"/>
      <c r="F1163" s="201"/>
    </row>
    <row r="1164" spans="5:6" s="19" customFormat="1" x14ac:dyDescent="0.25">
      <c r="E1164" s="201"/>
      <c r="F1164" s="201"/>
    </row>
    <row r="1165" spans="5:6" s="19" customFormat="1" x14ac:dyDescent="0.25">
      <c r="E1165" s="201"/>
      <c r="F1165" s="201"/>
    </row>
    <row r="1166" spans="5:6" s="19" customFormat="1" x14ac:dyDescent="0.25">
      <c r="E1166" s="201"/>
      <c r="F1166" s="201"/>
    </row>
    <row r="1167" spans="5:6" s="19" customFormat="1" x14ac:dyDescent="0.25">
      <c r="E1167" s="201"/>
      <c r="F1167" s="201"/>
    </row>
    <row r="1168" spans="5:6" s="19" customFormat="1" x14ac:dyDescent="0.25">
      <c r="E1168" s="201"/>
      <c r="F1168" s="201"/>
    </row>
    <row r="1169" spans="5:6" s="19" customFormat="1" x14ac:dyDescent="0.25">
      <c r="E1169" s="201"/>
      <c r="F1169" s="201"/>
    </row>
    <row r="1170" spans="5:6" s="19" customFormat="1" x14ac:dyDescent="0.25">
      <c r="E1170" s="201"/>
      <c r="F1170" s="201"/>
    </row>
    <row r="1171" spans="5:6" s="19" customFormat="1" x14ac:dyDescent="0.25">
      <c r="E1171" s="201"/>
      <c r="F1171" s="201"/>
    </row>
    <row r="1172" spans="5:6" s="19" customFormat="1" x14ac:dyDescent="0.25">
      <c r="E1172" s="201"/>
      <c r="F1172" s="201"/>
    </row>
    <row r="1173" spans="5:6" s="19" customFormat="1" x14ac:dyDescent="0.25">
      <c r="E1173" s="201"/>
      <c r="F1173" s="201"/>
    </row>
    <row r="1174" spans="5:6" s="19" customFormat="1" x14ac:dyDescent="0.25">
      <c r="E1174" s="201"/>
      <c r="F1174" s="201"/>
    </row>
    <row r="1175" spans="5:6" s="19" customFormat="1" x14ac:dyDescent="0.25">
      <c r="E1175" s="201"/>
      <c r="F1175" s="201"/>
    </row>
    <row r="1176" spans="5:6" s="19" customFormat="1" x14ac:dyDescent="0.25">
      <c r="E1176" s="201"/>
      <c r="F1176" s="201"/>
    </row>
    <row r="1177" spans="5:6" s="19" customFormat="1" x14ac:dyDescent="0.25">
      <c r="E1177" s="201"/>
      <c r="F1177" s="201"/>
    </row>
    <row r="1178" spans="5:6" s="19" customFormat="1" x14ac:dyDescent="0.25">
      <c r="E1178" s="201"/>
      <c r="F1178" s="201"/>
    </row>
    <row r="1179" spans="5:6" s="19" customFormat="1" x14ac:dyDescent="0.25">
      <c r="E1179" s="201"/>
      <c r="F1179" s="201"/>
    </row>
    <row r="1180" spans="5:6" s="19" customFormat="1" x14ac:dyDescent="0.25">
      <c r="E1180" s="201"/>
      <c r="F1180" s="201"/>
    </row>
    <row r="1181" spans="5:6" s="19" customFormat="1" x14ac:dyDescent="0.25">
      <c r="E1181" s="201"/>
      <c r="F1181" s="201"/>
    </row>
    <row r="1182" spans="5:6" s="19" customFormat="1" x14ac:dyDescent="0.25">
      <c r="E1182" s="201"/>
      <c r="F1182" s="201"/>
    </row>
    <row r="1183" spans="5:6" s="19" customFormat="1" x14ac:dyDescent="0.25">
      <c r="E1183" s="201"/>
      <c r="F1183" s="201"/>
    </row>
    <row r="1184" spans="5:6" s="19" customFormat="1" x14ac:dyDescent="0.25">
      <c r="E1184" s="201"/>
      <c r="F1184" s="201"/>
    </row>
    <row r="1185" spans="5:6" s="19" customFormat="1" x14ac:dyDescent="0.25">
      <c r="E1185" s="201"/>
      <c r="F1185" s="201"/>
    </row>
    <row r="1186" spans="5:6" s="19" customFormat="1" x14ac:dyDescent="0.25">
      <c r="E1186" s="201"/>
      <c r="F1186" s="201"/>
    </row>
    <row r="1187" spans="5:6" s="19" customFormat="1" x14ac:dyDescent="0.25">
      <c r="E1187" s="201"/>
      <c r="F1187" s="201"/>
    </row>
    <row r="1188" spans="5:6" s="19" customFormat="1" x14ac:dyDescent="0.25">
      <c r="E1188" s="201"/>
      <c r="F1188" s="201"/>
    </row>
    <row r="1189" spans="5:6" s="19" customFormat="1" x14ac:dyDescent="0.25">
      <c r="E1189" s="201"/>
      <c r="F1189" s="201"/>
    </row>
    <row r="1190" spans="5:6" s="19" customFormat="1" x14ac:dyDescent="0.25">
      <c r="E1190" s="201"/>
      <c r="F1190" s="201"/>
    </row>
    <row r="1191" spans="5:6" s="19" customFormat="1" x14ac:dyDescent="0.25">
      <c r="E1191" s="201"/>
      <c r="F1191" s="201"/>
    </row>
    <row r="1192" spans="5:6" s="19" customFormat="1" x14ac:dyDescent="0.25">
      <c r="E1192" s="201"/>
      <c r="F1192" s="201"/>
    </row>
    <row r="1193" spans="5:6" s="19" customFormat="1" x14ac:dyDescent="0.25">
      <c r="E1193" s="201"/>
      <c r="F1193" s="201"/>
    </row>
    <row r="1194" spans="5:6" s="19" customFormat="1" x14ac:dyDescent="0.25">
      <c r="E1194" s="201"/>
      <c r="F1194" s="201"/>
    </row>
    <row r="1195" spans="5:6" s="19" customFormat="1" x14ac:dyDescent="0.25">
      <c r="E1195" s="201"/>
      <c r="F1195" s="201"/>
    </row>
    <row r="1196" spans="5:6" s="19" customFormat="1" x14ac:dyDescent="0.25">
      <c r="E1196" s="201"/>
      <c r="F1196" s="201"/>
    </row>
    <row r="1197" spans="5:6" s="19" customFormat="1" x14ac:dyDescent="0.25">
      <c r="E1197" s="201"/>
      <c r="F1197" s="201"/>
    </row>
    <row r="1198" spans="5:6" s="19" customFormat="1" x14ac:dyDescent="0.25">
      <c r="E1198" s="201"/>
      <c r="F1198" s="201"/>
    </row>
    <row r="1199" spans="5:6" s="19" customFormat="1" x14ac:dyDescent="0.25">
      <c r="E1199" s="201"/>
      <c r="F1199" s="201"/>
    </row>
    <row r="1200" spans="5:6" s="19" customFormat="1" x14ac:dyDescent="0.25">
      <c r="E1200" s="201"/>
      <c r="F1200" s="201"/>
    </row>
    <row r="1201" spans="5:6" s="19" customFormat="1" x14ac:dyDescent="0.25">
      <c r="E1201" s="201"/>
      <c r="F1201" s="201"/>
    </row>
    <row r="1202" spans="5:6" s="19" customFormat="1" x14ac:dyDescent="0.25">
      <c r="E1202" s="201"/>
      <c r="F1202" s="201"/>
    </row>
    <row r="1203" spans="5:6" s="19" customFormat="1" x14ac:dyDescent="0.25">
      <c r="E1203" s="201"/>
      <c r="F1203" s="201"/>
    </row>
    <row r="1204" spans="5:6" s="19" customFormat="1" x14ac:dyDescent="0.25">
      <c r="E1204" s="201"/>
      <c r="F1204" s="201"/>
    </row>
    <row r="1205" spans="5:6" s="19" customFormat="1" x14ac:dyDescent="0.25">
      <c r="E1205" s="201"/>
      <c r="F1205" s="201"/>
    </row>
    <row r="1206" spans="5:6" s="19" customFormat="1" x14ac:dyDescent="0.25">
      <c r="E1206" s="201"/>
      <c r="F1206" s="201"/>
    </row>
    <row r="1207" spans="5:6" s="19" customFormat="1" x14ac:dyDescent="0.25">
      <c r="E1207" s="201"/>
      <c r="F1207" s="201"/>
    </row>
    <row r="1208" spans="5:6" s="19" customFormat="1" x14ac:dyDescent="0.25">
      <c r="E1208" s="201"/>
      <c r="F1208" s="201"/>
    </row>
    <row r="1209" spans="5:6" s="19" customFormat="1" x14ac:dyDescent="0.25">
      <c r="E1209" s="201"/>
      <c r="F1209" s="201"/>
    </row>
    <row r="1210" spans="5:6" s="19" customFormat="1" x14ac:dyDescent="0.25">
      <c r="E1210" s="201"/>
      <c r="F1210" s="201"/>
    </row>
    <row r="1211" spans="5:6" s="19" customFormat="1" x14ac:dyDescent="0.25">
      <c r="E1211" s="201"/>
      <c r="F1211" s="201"/>
    </row>
    <row r="1212" spans="5:6" s="19" customFormat="1" x14ac:dyDescent="0.25">
      <c r="E1212" s="201"/>
      <c r="F1212" s="201"/>
    </row>
    <row r="1213" spans="5:6" s="19" customFormat="1" x14ac:dyDescent="0.25">
      <c r="E1213" s="201"/>
      <c r="F1213" s="201"/>
    </row>
    <row r="1214" spans="5:6" s="19" customFormat="1" x14ac:dyDescent="0.25">
      <c r="E1214" s="201"/>
      <c r="F1214" s="201"/>
    </row>
    <row r="1215" spans="5:6" s="19" customFormat="1" x14ac:dyDescent="0.25">
      <c r="E1215" s="201"/>
      <c r="F1215" s="201"/>
    </row>
    <row r="1216" spans="5:6" s="19" customFormat="1" x14ac:dyDescent="0.25">
      <c r="E1216" s="201"/>
      <c r="F1216" s="201"/>
    </row>
    <row r="1217" spans="5:6" s="19" customFormat="1" x14ac:dyDescent="0.25">
      <c r="E1217" s="201"/>
      <c r="F1217" s="201"/>
    </row>
    <row r="1218" spans="5:6" s="19" customFormat="1" x14ac:dyDescent="0.25">
      <c r="E1218" s="201"/>
      <c r="F1218" s="201"/>
    </row>
    <row r="1219" spans="5:6" s="19" customFormat="1" x14ac:dyDescent="0.25">
      <c r="E1219" s="201"/>
      <c r="F1219" s="201"/>
    </row>
    <row r="1220" spans="5:6" s="19" customFormat="1" x14ac:dyDescent="0.25">
      <c r="E1220" s="201"/>
      <c r="F1220" s="201"/>
    </row>
    <row r="1221" spans="5:6" s="19" customFormat="1" x14ac:dyDescent="0.25">
      <c r="E1221" s="201"/>
      <c r="F1221" s="201"/>
    </row>
    <row r="1222" spans="5:6" s="19" customFormat="1" x14ac:dyDescent="0.25">
      <c r="E1222" s="201"/>
      <c r="F1222" s="201"/>
    </row>
    <row r="1223" spans="5:6" s="19" customFormat="1" x14ac:dyDescent="0.25">
      <c r="E1223" s="201"/>
      <c r="F1223" s="201"/>
    </row>
    <row r="1224" spans="5:6" s="19" customFormat="1" x14ac:dyDescent="0.25">
      <c r="E1224" s="201"/>
      <c r="F1224" s="201"/>
    </row>
    <row r="1225" spans="5:6" s="19" customFormat="1" x14ac:dyDescent="0.25">
      <c r="E1225" s="201"/>
      <c r="F1225" s="201"/>
    </row>
    <row r="1226" spans="5:6" s="19" customFormat="1" x14ac:dyDescent="0.25">
      <c r="E1226" s="201"/>
      <c r="F1226" s="201"/>
    </row>
    <row r="1227" spans="5:6" s="19" customFormat="1" x14ac:dyDescent="0.25">
      <c r="E1227" s="201"/>
      <c r="F1227" s="201"/>
    </row>
    <row r="1228" spans="5:6" s="19" customFormat="1" x14ac:dyDescent="0.25">
      <c r="E1228" s="201"/>
      <c r="F1228" s="201"/>
    </row>
    <row r="1229" spans="5:6" s="19" customFormat="1" x14ac:dyDescent="0.25">
      <c r="E1229" s="201"/>
      <c r="F1229" s="201"/>
    </row>
    <row r="1230" spans="5:6" s="19" customFormat="1" x14ac:dyDescent="0.25">
      <c r="E1230" s="201"/>
      <c r="F1230" s="201"/>
    </row>
    <row r="1231" spans="5:6" s="19" customFormat="1" x14ac:dyDescent="0.25">
      <c r="E1231" s="201"/>
      <c r="F1231" s="201"/>
    </row>
    <row r="1232" spans="5:6" s="19" customFormat="1" x14ac:dyDescent="0.25">
      <c r="E1232" s="201"/>
      <c r="F1232" s="201"/>
    </row>
    <row r="1233" spans="5:6" s="19" customFormat="1" x14ac:dyDescent="0.25">
      <c r="E1233" s="201"/>
      <c r="F1233" s="201"/>
    </row>
    <row r="1234" spans="5:6" s="19" customFormat="1" x14ac:dyDescent="0.25">
      <c r="E1234" s="201"/>
      <c r="F1234" s="201"/>
    </row>
    <row r="1235" spans="5:6" s="19" customFormat="1" x14ac:dyDescent="0.25">
      <c r="E1235" s="201"/>
      <c r="F1235" s="201"/>
    </row>
    <row r="1236" spans="5:6" s="19" customFormat="1" x14ac:dyDescent="0.25">
      <c r="E1236" s="201"/>
      <c r="F1236" s="201"/>
    </row>
    <row r="1237" spans="5:6" s="19" customFormat="1" x14ac:dyDescent="0.25">
      <c r="E1237" s="201"/>
      <c r="F1237" s="201"/>
    </row>
    <row r="1238" spans="5:6" s="19" customFormat="1" x14ac:dyDescent="0.25">
      <c r="E1238" s="201"/>
      <c r="F1238" s="201"/>
    </row>
    <row r="1239" spans="5:6" s="19" customFormat="1" x14ac:dyDescent="0.25">
      <c r="E1239" s="201"/>
      <c r="F1239" s="201"/>
    </row>
    <row r="1240" spans="5:6" s="19" customFormat="1" x14ac:dyDescent="0.25">
      <c r="E1240" s="201"/>
      <c r="F1240" s="201"/>
    </row>
    <row r="1241" spans="5:6" s="19" customFormat="1" x14ac:dyDescent="0.25">
      <c r="E1241" s="201"/>
      <c r="F1241" s="201"/>
    </row>
    <row r="1242" spans="5:6" s="19" customFormat="1" x14ac:dyDescent="0.25">
      <c r="E1242" s="201"/>
      <c r="F1242" s="201"/>
    </row>
    <row r="1243" spans="5:6" s="19" customFormat="1" x14ac:dyDescent="0.25">
      <c r="E1243" s="201"/>
      <c r="F1243" s="201"/>
    </row>
    <row r="1244" spans="5:6" s="19" customFormat="1" x14ac:dyDescent="0.25">
      <c r="E1244" s="201"/>
      <c r="F1244" s="201"/>
    </row>
    <row r="1245" spans="5:6" s="19" customFormat="1" x14ac:dyDescent="0.25">
      <c r="E1245" s="201"/>
      <c r="F1245" s="201"/>
    </row>
    <row r="1246" spans="5:6" s="19" customFormat="1" x14ac:dyDescent="0.25">
      <c r="E1246" s="201"/>
      <c r="F1246" s="201"/>
    </row>
    <row r="1247" spans="5:6" s="19" customFormat="1" x14ac:dyDescent="0.25">
      <c r="E1247" s="201"/>
      <c r="F1247" s="201"/>
    </row>
    <row r="1248" spans="5:6" s="19" customFormat="1" x14ac:dyDescent="0.25">
      <c r="E1248" s="201"/>
      <c r="F1248" s="201"/>
    </row>
    <row r="1249" spans="5:6" s="19" customFormat="1" x14ac:dyDescent="0.25">
      <c r="E1249" s="201"/>
      <c r="F1249" s="201"/>
    </row>
    <row r="1250" spans="5:6" s="19" customFormat="1" x14ac:dyDescent="0.25">
      <c r="E1250" s="201"/>
      <c r="F1250" s="201"/>
    </row>
    <row r="1251" spans="5:6" s="19" customFormat="1" x14ac:dyDescent="0.25">
      <c r="E1251" s="201"/>
      <c r="F1251" s="201"/>
    </row>
    <row r="1252" spans="5:6" s="19" customFormat="1" x14ac:dyDescent="0.25">
      <c r="E1252" s="201"/>
      <c r="F1252" s="201"/>
    </row>
    <row r="1253" spans="5:6" s="19" customFormat="1" x14ac:dyDescent="0.25">
      <c r="E1253" s="201"/>
      <c r="F1253" s="201"/>
    </row>
    <row r="1254" spans="5:6" s="19" customFormat="1" x14ac:dyDescent="0.25">
      <c r="E1254" s="201"/>
      <c r="F1254" s="201"/>
    </row>
    <row r="1255" spans="5:6" s="19" customFormat="1" x14ac:dyDescent="0.25">
      <c r="E1255" s="201"/>
      <c r="F1255" s="201"/>
    </row>
    <row r="1256" spans="5:6" s="19" customFormat="1" x14ac:dyDescent="0.25">
      <c r="E1256" s="201"/>
      <c r="F1256" s="201"/>
    </row>
    <row r="1257" spans="5:6" s="19" customFormat="1" x14ac:dyDescent="0.25">
      <c r="E1257" s="201"/>
      <c r="F1257" s="201"/>
    </row>
    <row r="1258" spans="5:6" s="19" customFormat="1" x14ac:dyDescent="0.25">
      <c r="E1258" s="201"/>
      <c r="F1258" s="201"/>
    </row>
    <row r="1259" spans="5:6" s="19" customFormat="1" x14ac:dyDescent="0.25">
      <c r="E1259" s="201"/>
      <c r="F1259" s="201"/>
    </row>
    <row r="1260" spans="5:6" s="19" customFormat="1" x14ac:dyDescent="0.25">
      <c r="E1260" s="201"/>
      <c r="F1260" s="201"/>
    </row>
    <row r="1261" spans="5:6" s="19" customFormat="1" x14ac:dyDescent="0.25">
      <c r="E1261" s="201"/>
      <c r="F1261" s="201"/>
    </row>
    <row r="1262" spans="5:6" s="19" customFormat="1" x14ac:dyDescent="0.25">
      <c r="E1262" s="201"/>
      <c r="F1262" s="201"/>
    </row>
    <row r="1263" spans="5:6" s="19" customFormat="1" x14ac:dyDescent="0.25">
      <c r="E1263" s="201"/>
      <c r="F1263" s="201"/>
    </row>
    <row r="1264" spans="5:6" s="19" customFormat="1" x14ac:dyDescent="0.25">
      <c r="E1264" s="201"/>
      <c r="F1264" s="201"/>
    </row>
    <row r="1265" spans="5:6" s="19" customFormat="1" x14ac:dyDescent="0.25">
      <c r="E1265" s="201"/>
      <c r="F1265" s="201"/>
    </row>
    <row r="1266" spans="5:6" s="19" customFormat="1" x14ac:dyDescent="0.25">
      <c r="E1266" s="201"/>
      <c r="F1266" s="201"/>
    </row>
    <row r="1267" spans="5:6" s="19" customFormat="1" x14ac:dyDescent="0.25">
      <c r="E1267" s="201"/>
      <c r="F1267" s="201"/>
    </row>
    <row r="1268" spans="5:6" s="19" customFormat="1" x14ac:dyDescent="0.25">
      <c r="E1268" s="201"/>
      <c r="F1268" s="201"/>
    </row>
    <row r="1269" spans="5:6" s="19" customFormat="1" x14ac:dyDescent="0.25">
      <c r="E1269" s="201"/>
      <c r="F1269" s="201"/>
    </row>
    <row r="1270" spans="5:6" s="19" customFormat="1" x14ac:dyDescent="0.25">
      <c r="E1270" s="201"/>
      <c r="F1270" s="201"/>
    </row>
    <row r="1271" spans="5:6" s="19" customFormat="1" x14ac:dyDescent="0.25">
      <c r="E1271" s="201"/>
      <c r="F1271" s="201"/>
    </row>
    <row r="1272" spans="5:6" s="19" customFormat="1" x14ac:dyDescent="0.25">
      <c r="E1272" s="201"/>
      <c r="F1272" s="201"/>
    </row>
    <row r="1273" spans="5:6" s="19" customFormat="1" x14ac:dyDescent="0.25">
      <c r="E1273" s="201"/>
      <c r="F1273" s="201"/>
    </row>
    <row r="1274" spans="5:6" s="19" customFormat="1" x14ac:dyDescent="0.25">
      <c r="E1274" s="201"/>
      <c r="F1274" s="201"/>
    </row>
    <row r="1275" spans="5:6" s="19" customFormat="1" x14ac:dyDescent="0.25">
      <c r="E1275" s="201"/>
      <c r="F1275" s="201"/>
    </row>
    <row r="1276" spans="5:6" s="19" customFormat="1" x14ac:dyDescent="0.25">
      <c r="E1276" s="201"/>
      <c r="F1276" s="201"/>
    </row>
    <row r="1277" spans="5:6" s="19" customFormat="1" x14ac:dyDescent="0.25">
      <c r="E1277" s="201"/>
      <c r="F1277" s="201"/>
    </row>
    <row r="1278" spans="5:6" s="19" customFormat="1" x14ac:dyDescent="0.25">
      <c r="E1278" s="201"/>
      <c r="F1278" s="201"/>
    </row>
    <row r="1279" spans="5:6" s="19" customFormat="1" x14ac:dyDescent="0.25">
      <c r="E1279" s="201"/>
      <c r="F1279" s="201"/>
    </row>
    <row r="1280" spans="5:6" s="19" customFormat="1" x14ac:dyDescent="0.25">
      <c r="E1280" s="201"/>
      <c r="F1280" s="201"/>
    </row>
    <row r="1281" spans="5:6" s="19" customFormat="1" x14ac:dyDescent="0.25">
      <c r="E1281" s="201"/>
      <c r="F1281" s="201"/>
    </row>
    <row r="1282" spans="5:6" s="19" customFormat="1" x14ac:dyDescent="0.25">
      <c r="E1282" s="201"/>
      <c r="F1282" s="201"/>
    </row>
    <row r="1283" spans="5:6" s="19" customFormat="1" x14ac:dyDescent="0.25">
      <c r="E1283" s="201"/>
      <c r="F1283" s="201"/>
    </row>
    <row r="1284" spans="5:6" s="19" customFormat="1" x14ac:dyDescent="0.25">
      <c r="E1284" s="201"/>
      <c r="F1284" s="201"/>
    </row>
    <row r="1285" spans="5:6" s="19" customFormat="1" x14ac:dyDescent="0.25">
      <c r="E1285" s="201"/>
      <c r="F1285" s="201"/>
    </row>
    <row r="1286" spans="5:6" s="19" customFormat="1" x14ac:dyDescent="0.25">
      <c r="E1286" s="201"/>
      <c r="F1286" s="201"/>
    </row>
    <row r="1287" spans="5:6" s="19" customFormat="1" x14ac:dyDescent="0.25">
      <c r="E1287" s="201"/>
      <c r="F1287" s="201"/>
    </row>
    <row r="1288" spans="5:6" s="19" customFormat="1" x14ac:dyDescent="0.25">
      <c r="E1288" s="201"/>
      <c r="F1288" s="201"/>
    </row>
    <row r="1289" spans="5:6" s="19" customFormat="1" x14ac:dyDescent="0.25">
      <c r="E1289" s="201"/>
      <c r="F1289" s="201"/>
    </row>
    <row r="1290" spans="5:6" s="19" customFormat="1" x14ac:dyDescent="0.25">
      <c r="E1290" s="201"/>
      <c r="F1290" s="201"/>
    </row>
    <row r="1291" spans="5:6" s="19" customFormat="1" x14ac:dyDescent="0.25">
      <c r="E1291" s="201"/>
      <c r="F1291" s="201"/>
    </row>
    <row r="1292" spans="5:6" s="19" customFormat="1" x14ac:dyDescent="0.25">
      <c r="E1292" s="201"/>
      <c r="F1292" s="201"/>
    </row>
    <row r="1293" spans="5:6" s="19" customFormat="1" x14ac:dyDescent="0.25">
      <c r="E1293" s="201"/>
      <c r="F1293" s="201"/>
    </row>
    <row r="1294" spans="5:6" s="19" customFormat="1" x14ac:dyDescent="0.25">
      <c r="E1294" s="201"/>
      <c r="F1294" s="201"/>
    </row>
    <row r="1295" spans="5:6" s="19" customFormat="1" x14ac:dyDescent="0.25">
      <c r="E1295" s="201"/>
      <c r="F1295" s="201"/>
    </row>
    <row r="1296" spans="5:6" s="19" customFormat="1" x14ac:dyDescent="0.25">
      <c r="E1296" s="201"/>
      <c r="F1296" s="201"/>
    </row>
    <row r="1297" spans="5:6" s="19" customFormat="1" x14ac:dyDescent="0.25">
      <c r="E1297" s="201"/>
      <c r="F1297" s="201"/>
    </row>
    <row r="1298" spans="5:6" s="19" customFormat="1" x14ac:dyDescent="0.25">
      <c r="E1298" s="201"/>
      <c r="F1298" s="201"/>
    </row>
    <row r="1299" spans="5:6" s="19" customFormat="1" x14ac:dyDescent="0.25">
      <c r="E1299" s="201"/>
      <c r="F1299" s="201"/>
    </row>
    <row r="1300" spans="5:6" s="19" customFormat="1" x14ac:dyDescent="0.25">
      <c r="E1300" s="201"/>
      <c r="F1300" s="201"/>
    </row>
    <row r="1301" spans="5:6" s="19" customFormat="1" x14ac:dyDescent="0.25">
      <c r="E1301" s="201"/>
      <c r="F1301" s="201"/>
    </row>
    <row r="1302" spans="5:6" s="19" customFormat="1" x14ac:dyDescent="0.25">
      <c r="E1302" s="201"/>
      <c r="F1302" s="201"/>
    </row>
    <row r="1303" spans="5:6" s="19" customFormat="1" x14ac:dyDescent="0.25">
      <c r="E1303" s="201"/>
      <c r="F1303" s="201"/>
    </row>
    <row r="1304" spans="5:6" s="19" customFormat="1" x14ac:dyDescent="0.25">
      <c r="E1304" s="201"/>
      <c r="F1304" s="201"/>
    </row>
    <row r="1305" spans="5:6" s="19" customFormat="1" x14ac:dyDescent="0.25">
      <c r="E1305" s="201"/>
      <c r="F1305" s="201"/>
    </row>
    <row r="1306" spans="5:6" s="19" customFormat="1" x14ac:dyDescent="0.25">
      <c r="E1306" s="201"/>
      <c r="F1306" s="201"/>
    </row>
    <row r="1307" spans="5:6" s="19" customFormat="1" x14ac:dyDescent="0.25">
      <c r="E1307" s="201"/>
      <c r="F1307" s="201"/>
    </row>
    <row r="1308" spans="5:6" s="19" customFormat="1" x14ac:dyDescent="0.25">
      <c r="E1308" s="201"/>
      <c r="F1308" s="201"/>
    </row>
    <row r="1309" spans="5:6" s="19" customFormat="1" x14ac:dyDescent="0.25">
      <c r="E1309" s="201"/>
      <c r="F1309" s="201"/>
    </row>
    <row r="1310" spans="5:6" s="19" customFormat="1" x14ac:dyDescent="0.25">
      <c r="E1310" s="201"/>
      <c r="F1310" s="201"/>
    </row>
    <row r="1311" spans="5:6" s="19" customFormat="1" x14ac:dyDescent="0.25">
      <c r="E1311" s="201"/>
      <c r="F1311" s="201"/>
    </row>
    <row r="1312" spans="5:6" s="19" customFormat="1" x14ac:dyDescent="0.25">
      <c r="E1312" s="201"/>
      <c r="F1312" s="201"/>
    </row>
    <row r="1313" spans="5:6" s="19" customFormat="1" x14ac:dyDescent="0.25">
      <c r="E1313" s="201"/>
      <c r="F1313" s="201"/>
    </row>
    <row r="1314" spans="5:6" s="19" customFormat="1" x14ac:dyDescent="0.25">
      <c r="E1314" s="201"/>
      <c r="F1314" s="201"/>
    </row>
    <row r="1315" spans="5:6" s="19" customFormat="1" x14ac:dyDescent="0.25">
      <c r="E1315" s="201"/>
      <c r="F1315" s="201"/>
    </row>
    <row r="1316" spans="5:6" s="19" customFormat="1" x14ac:dyDescent="0.25">
      <c r="E1316" s="201"/>
      <c r="F1316" s="201"/>
    </row>
    <row r="1317" spans="5:6" s="19" customFormat="1" x14ac:dyDescent="0.25">
      <c r="E1317" s="201"/>
      <c r="F1317" s="201"/>
    </row>
    <row r="1318" spans="5:6" s="19" customFormat="1" x14ac:dyDescent="0.25">
      <c r="E1318" s="201"/>
      <c r="F1318" s="201"/>
    </row>
    <row r="1319" spans="5:6" s="19" customFormat="1" x14ac:dyDescent="0.25">
      <c r="E1319" s="201"/>
      <c r="F1319" s="201"/>
    </row>
    <row r="1320" spans="5:6" s="19" customFormat="1" x14ac:dyDescent="0.25">
      <c r="E1320" s="201"/>
      <c r="F1320" s="201"/>
    </row>
    <row r="1321" spans="5:6" s="19" customFormat="1" x14ac:dyDescent="0.25">
      <c r="E1321" s="201"/>
      <c r="F1321" s="201"/>
    </row>
    <row r="1322" spans="5:6" s="19" customFormat="1" x14ac:dyDescent="0.25">
      <c r="E1322" s="201"/>
      <c r="F1322" s="201"/>
    </row>
    <row r="1323" spans="5:6" s="19" customFormat="1" x14ac:dyDescent="0.25">
      <c r="E1323" s="201"/>
      <c r="F1323" s="201"/>
    </row>
    <row r="1324" spans="5:6" s="19" customFormat="1" x14ac:dyDescent="0.25">
      <c r="E1324" s="201"/>
      <c r="F1324" s="201"/>
    </row>
    <row r="1325" spans="5:6" s="19" customFormat="1" x14ac:dyDescent="0.25">
      <c r="E1325" s="201"/>
      <c r="F1325" s="201"/>
    </row>
    <row r="1326" spans="5:6" s="19" customFormat="1" x14ac:dyDescent="0.25">
      <c r="E1326" s="201"/>
      <c r="F1326" s="201"/>
    </row>
    <row r="1327" spans="5:6" s="19" customFormat="1" x14ac:dyDescent="0.25">
      <c r="E1327" s="201"/>
      <c r="F1327" s="201"/>
    </row>
    <row r="1328" spans="5:6" s="19" customFormat="1" x14ac:dyDescent="0.25">
      <c r="E1328" s="201"/>
      <c r="F1328" s="201"/>
    </row>
    <row r="1329" spans="5:6" s="19" customFormat="1" x14ac:dyDescent="0.25">
      <c r="E1329" s="201"/>
      <c r="F1329" s="201"/>
    </row>
    <row r="1330" spans="5:6" s="19" customFormat="1" x14ac:dyDescent="0.25">
      <c r="E1330" s="201"/>
      <c r="F1330" s="201"/>
    </row>
    <row r="1331" spans="5:6" s="19" customFormat="1" x14ac:dyDescent="0.25">
      <c r="E1331" s="201"/>
      <c r="F1331" s="201"/>
    </row>
    <row r="1332" spans="5:6" s="19" customFormat="1" x14ac:dyDescent="0.25">
      <c r="E1332" s="201"/>
      <c r="F1332" s="201"/>
    </row>
    <row r="1333" spans="5:6" s="19" customFormat="1" x14ac:dyDescent="0.25">
      <c r="E1333" s="201"/>
      <c r="F1333" s="201"/>
    </row>
    <row r="1334" spans="5:6" s="19" customFormat="1" x14ac:dyDescent="0.25">
      <c r="E1334" s="201"/>
      <c r="F1334" s="201"/>
    </row>
    <row r="1335" spans="5:6" s="19" customFormat="1" x14ac:dyDescent="0.25">
      <c r="E1335" s="201"/>
      <c r="F1335" s="201"/>
    </row>
    <row r="1336" spans="5:6" s="19" customFormat="1" x14ac:dyDescent="0.25">
      <c r="E1336" s="201"/>
      <c r="F1336" s="201"/>
    </row>
    <row r="1337" spans="5:6" s="19" customFormat="1" x14ac:dyDescent="0.25">
      <c r="E1337" s="201"/>
      <c r="F1337" s="201"/>
    </row>
    <row r="1338" spans="5:6" s="19" customFormat="1" x14ac:dyDescent="0.25">
      <c r="E1338" s="201"/>
      <c r="F1338" s="201"/>
    </row>
    <row r="1339" spans="5:6" s="19" customFormat="1" x14ac:dyDescent="0.25">
      <c r="E1339" s="201"/>
      <c r="F1339" s="201"/>
    </row>
    <row r="1340" spans="5:6" s="19" customFormat="1" x14ac:dyDescent="0.25">
      <c r="E1340" s="201"/>
      <c r="F1340" s="201"/>
    </row>
    <row r="1341" spans="5:6" s="19" customFormat="1" x14ac:dyDescent="0.25">
      <c r="E1341" s="201"/>
      <c r="F1341" s="201"/>
    </row>
    <row r="1342" spans="5:6" s="19" customFormat="1" x14ac:dyDescent="0.25">
      <c r="E1342" s="201"/>
      <c r="F1342" s="201"/>
    </row>
    <row r="1343" spans="5:6" s="19" customFormat="1" x14ac:dyDescent="0.25">
      <c r="E1343" s="201"/>
      <c r="F1343" s="201"/>
    </row>
    <row r="1344" spans="5:6" s="19" customFormat="1" x14ac:dyDescent="0.25">
      <c r="E1344" s="201"/>
      <c r="F1344" s="201"/>
    </row>
    <row r="1345" spans="5:6" s="19" customFormat="1" x14ac:dyDescent="0.25">
      <c r="E1345" s="201"/>
      <c r="F1345" s="201"/>
    </row>
    <row r="1346" spans="5:6" s="19" customFormat="1" x14ac:dyDescent="0.25">
      <c r="E1346" s="201"/>
      <c r="F1346" s="201"/>
    </row>
    <row r="1347" spans="5:6" s="19" customFormat="1" x14ac:dyDescent="0.25">
      <c r="E1347" s="201"/>
      <c r="F1347" s="201"/>
    </row>
    <row r="1348" spans="5:6" s="19" customFormat="1" x14ac:dyDescent="0.25">
      <c r="E1348" s="201"/>
      <c r="F1348" s="201"/>
    </row>
    <row r="1349" spans="5:6" s="19" customFormat="1" x14ac:dyDescent="0.25">
      <c r="E1349" s="201"/>
      <c r="F1349" s="201"/>
    </row>
    <row r="1350" spans="5:6" s="19" customFormat="1" x14ac:dyDescent="0.25">
      <c r="E1350" s="201"/>
      <c r="F1350" s="201"/>
    </row>
    <row r="1351" spans="5:6" s="19" customFormat="1" x14ac:dyDescent="0.25">
      <c r="E1351" s="201"/>
      <c r="F1351" s="201"/>
    </row>
    <row r="1352" spans="5:6" s="19" customFormat="1" x14ac:dyDescent="0.25">
      <c r="E1352" s="201"/>
      <c r="F1352" s="201"/>
    </row>
    <row r="1353" spans="5:6" s="19" customFormat="1" x14ac:dyDescent="0.25">
      <c r="E1353" s="201"/>
      <c r="F1353" s="201"/>
    </row>
    <row r="1354" spans="5:6" s="19" customFormat="1" x14ac:dyDescent="0.25">
      <c r="E1354" s="201"/>
      <c r="F1354" s="201"/>
    </row>
    <row r="1355" spans="5:6" s="19" customFormat="1" x14ac:dyDescent="0.25">
      <c r="E1355" s="201"/>
      <c r="F1355" s="201"/>
    </row>
    <row r="1356" spans="5:6" s="19" customFormat="1" x14ac:dyDescent="0.25">
      <c r="E1356" s="201"/>
      <c r="F1356" s="201"/>
    </row>
    <row r="1357" spans="5:6" s="19" customFormat="1" x14ac:dyDescent="0.25">
      <c r="E1357" s="201"/>
      <c r="F1357" s="201"/>
    </row>
    <row r="1358" spans="5:6" s="19" customFormat="1" x14ac:dyDescent="0.25">
      <c r="E1358" s="201"/>
      <c r="F1358" s="201"/>
    </row>
    <row r="1359" spans="5:6" s="19" customFormat="1" x14ac:dyDescent="0.25">
      <c r="E1359" s="201"/>
      <c r="F1359" s="201"/>
    </row>
    <row r="1360" spans="5:6" s="19" customFormat="1" x14ac:dyDescent="0.25">
      <c r="E1360" s="201"/>
      <c r="F1360" s="201"/>
    </row>
    <row r="1361" spans="5:6" s="19" customFormat="1" x14ac:dyDescent="0.25">
      <c r="E1361" s="201"/>
      <c r="F1361" s="201"/>
    </row>
    <row r="1362" spans="5:6" s="19" customFormat="1" x14ac:dyDescent="0.25">
      <c r="E1362" s="201"/>
      <c r="F1362" s="201"/>
    </row>
    <row r="1363" spans="5:6" s="19" customFormat="1" x14ac:dyDescent="0.25">
      <c r="E1363" s="201"/>
      <c r="F1363" s="201"/>
    </row>
    <row r="1364" spans="5:6" s="19" customFormat="1" x14ac:dyDescent="0.25">
      <c r="E1364" s="201"/>
      <c r="F1364" s="201"/>
    </row>
    <row r="1365" spans="5:6" s="19" customFormat="1" x14ac:dyDescent="0.25">
      <c r="E1365" s="201"/>
      <c r="F1365" s="201"/>
    </row>
    <row r="1366" spans="5:6" s="19" customFormat="1" x14ac:dyDescent="0.25">
      <c r="E1366" s="201"/>
      <c r="F1366" s="201"/>
    </row>
    <row r="1367" spans="5:6" s="19" customFormat="1" x14ac:dyDescent="0.25">
      <c r="E1367" s="201"/>
      <c r="F1367" s="201"/>
    </row>
    <row r="1368" spans="5:6" s="19" customFormat="1" x14ac:dyDescent="0.25">
      <c r="E1368" s="201"/>
      <c r="F1368" s="201"/>
    </row>
    <row r="1369" spans="5:6" s="19" customFormat="1" x14ac:dyDescent="0.25">
      <c r="E1369" s="201"/>
      <c r="F1369" s="201"/>
    </row>
    <row r="1370" spans="5:6" s="19" customFormat="1" x14ac:dyDescent="0.25">
      <c r="E1370" s="201"/>
      <c r="F1370" s="201"/>
    </row>
    <row r="1371" spans="5:6" s="19" customFormat="1" x14ac:dyDescent="0.25">
      <c r="E1371" s="201"/>
      <c r="F1371" s="201"/>
    </row>
    <row r="1372" spans="5:6" s="19" customFormat="1" x14ac:dyDescent="0.25">
      <c r="E1372" s="201"/>
      <c r="F1372" s="201"/>
    </row>
    <row r="1373" spans="5:6" s="19" customFormat="1" x14ac:dyDescent="0.25">
      <c r="E1373" s="201"/>
      <c r="F1373" s="201"/>
    </row>
    <row r="1374" spans="5:6" s="19" customFormat="1" x14ac:dyDescent="0.25">
      <c r="E1374" s="201"/>
      <c r="F1374" s="201"/>
    </row>
    <row r="1375" spans="5:6" s="19" customFormat="1" x14ac:dyDescent="0.25">
      <c r="E1375" s="201"/>
      <c r="F1375" s="201"/>
    </row>
    <row r="1376" spans="5:6" s="19" customFormat="1" x14ac:dyDescent="0.25">
      <c r="E1376" s="201"/>
      <c r="F1376" s="201"/>
    </row>
    <row r="1377" spans="5:6" s="19" customFormat="1" x14ac:dyDescent="0.25">
      <c r="E1377" s="201"/>
      <c r="F1377" s="201"/>
    </row>
    <row r="1378" spans="5:6" s="19" customFormat="1" x14ac:dyDescent="0.25">
      <c r="E1378" s="201"/>
      <c r="F1378" s="201"/>
    </row>
    <row r="1379" spans="5:6" s="19" customFormat="1" x14ac:dyDescent="0.25">
      <c r="E1379" s="201"/>
      <c r="F1379" s="201"/>
    </row>
    <row r="1380" spans="5:6" s="19" customFormat="1" x14ac:dyDescent="0.25">
      <c r="E1380" s="201"/>
      <c r="F1380" s="201"/>
    </row>
    <row r="1381" spans="5:6" s="19" customFormat="1" x14ac:dyDescent="0.25">
      <c r="E1381" s="201"/>
      <c r="F1381" s="201"/>
    </row>
    <row r="1382" spans="5:6" s="19" customFormat="1" x14ac:dyDescent="0.25">
      <c r="E1382" s="201"/>
      <c r="F1382" s="201"/>
    </row>
    <row r="1383" spans="5:6" s="19" customFormat="1" x14ac:dyDescent="0.25">
      <c r="E1383" s="201"/>
      <c r="F1383" s="201"/>
    </row>
    <row r="1384" spans="5:6" s="19" customFormat="1" x14ac:dyDescent="0.25">
      <c r="E1384" s="201"/>
      <c r="F1384" s="201"/>
    </row>
    <row r="1385" spans="5:6" s="19" customFormat="1" x14ac:dyDescent="0.25">
      <c r="E1385" s="201"/>
      <c r="F1385" s="201"/>
    </row>
    <row r="1386" spans="5:6" s="19" customFormat="1" x14ac:dyDescent="0.25">
      <c r="E1386" s="201"/>
      <c r="F1386" s="201"/>
    </row>
    <row r="1387" spans="5:6" s="19" customFormat="1" x14ac:dyDescent="0.25">
      <c r="E1387" s="201"/>
      <c r="F1387" s="201"/>
    </row>
    <row r="1388" spans="5:6" s="19" customFormat="1" x14ac:dyDescent="0.25">
      <c r="E1388" s="201"/>
      <c r="F1388" s="201"/>
    </row>
    <row r="1389" spans="5:6" s="19" customFormat="1" x14ac:dyDescent="0.25">
      <c r="E1389" s="201"/>
      <c r="F1389" s="201"/>
    </row>
    <row r="1390" spans="5:6" s="19" customFormat="1" x14ac:dyDescent="0.25">
      <c r="E1390" s="201"/>
      <c r="F1390" s="201"/>
    </row>
    <row r="1391" spans="5:6" s="19" customFormat="1" x14ac:dyDescent="0.25">
      <c r="E1391" s="201"/>
      <c r="F1391" s="201"/>
    </row>
    <row r="1392" spans="5:6" s="19" customFormat="1" x14ac:dyDescent="0.25">
      <c r="E1392" s="201"/>
      <c r="F1392" s="201"/>
    </row>
    <row r="1393" spans="5:6" s="19" customFormat="1" x14ac:dyDescent="0.25">
      <c r="E1393" s="201"/>
      <c r="F1393" s="201"/>
    </row>
    <row r="1394" spans="5:6" s="19" customFormat="1" x14ac:dyDescent="0.25">
      <c r="E1394" s="201"/>
      <c r="F1394" s="201"/>
    </row>
    <row r="1395" spans="5:6" s="19" customFormat="1" x14ac:dyDescent="0.25">
      <c r="E1395" s="201"/>
      <c r="F1395" s="201"/>
    </row>
    <row r="1396" spans="5:6" s="19" customFormat="1" x14ac:dyDescent="0.25">
      <c r="E1396" s="201"/>
      <c r="F1396" s="201"/>
    </row>
    <row r="1397" spans="5:6" s="19" customFormat="1" x14ac:dyDescent="0.25">
      <c r="E1397" s="201"/>
      <c r="F1397" s="201"/>
    </row>
    <row r="1398" spans="5:6" s="19" customFormat="1" x14ac:dyDescent="0.25">
      <c r="E1398" s="201"/>
      <c r="F1398" s="201"/>
    </row>
    <row r="1399" spans="5:6" s="19" customFormat="1" x14ac:dyDescent="0.25">
      <c r="E1399" s="201"/>
      <c r="F1399" s="201"/>
    </row>
    <row r="1400" spans="5:6" s="19" customFormat="1" x14ac:dyDescent="0.25">
      <c r="E1400" s="201"/>
      <c r="F1400" s="201"/>
    </row>
    <row r="1401" spans="5:6" s="19" customFormat="1" x14ac:dyDescent="0.25">
      <c r="E1401" s="201"/>
      <c r="F1401" s="201"/>
    </row>
    <row r="1402" spans="5:6" s="19" customFormat="1" x14ac:dyDescent="0.25">
      <c r="E1402" s="201"/>
      <c r="F1402" s="201"/>
    </row>
    <row r="1403" spans="5:6" s="19" customFormat="1" x14ac:dyDescent="0.25">
      <c r="E1403" s="201"/>
      <c r="F1403" s="201"/>
    </row>
    <row r="1404" spans="5:6" s="19" customFormat="1" x14ac:dyDescent="0.25">
      <c r="E1404" s="201"/>
      <c r="F1404" s="201"/>
    </row>
    <row r="1405" spans="5:6" s="19" customFormat="1" x14ac:dyDescent="0.25">
      <c r="E1405" s="201"/>
      <c r="F1405" s="201"/>
    </row>
    <row r="1406" spans="5:6" s="19" customFormat="1" x14ac:dyDescent="0.25">
      <c r="E1406" s="201"/>
      <c r="F1406" s="201"/>
    </row>
    <row r="1407" spans="5:6" s="19" customFormat="1" x14ac:dyDescent="0.25">
      <c r="E1407" s="201"/>
      <c r="F1407" s="201"/>
    </row>
    <row r="1408" spans="5:6" s="19" customFormat="1" x14ac:dyDescent="0.25">
      <c r="E1408" s="201"/>
      <c r="F1408" s="201"/>
    </row>
    <row r="1409" spans="5:6" s="19" customFormat="1" x14ac:dyDescent="0.25">
      <c r="E1409" s="201"/>
      <c r="F1409" s="201"/>
    </row>
    <row r="1410" spans="5:6" s="19" customFormat="1" x14ac:dyDescent="0.25">
      <c r="E1410" s="201"/>
      <c r="F1410" s="201"/>
    </row>
    <row r="1411" spans="5:6" s="19" customFormat="1" x14ac:dyDescent="0.25">
      <c r="E1411" s="201"/>
      <c r="F1411" s="201"/>
    </row>
    <row r="1412" spans="5:6" s="19" customFormat="1" x14ac:dyDescent="0.25">
      <c r="E1412" s="201"/>
      <c r="F1412" s="201"/>
    </row>
    <row r="1413" spans="5:6" s="19" customFormat="1" x14ac:dyDescent="0.25">
      <c r="E1413" s="201"/>
      <c r="F1413" s="201"/>
    </row>
    <row r="1414" spans="5:6" s="19" customFormat="1" x14ac:dyDescent="0.25">
      <c r="E1414" s="201"/>
      <c r="F1414" s="201"/>
    </row>
    <row r="1415" spans="5:6" s="19" customFormat="1" x14ac:dyDescent="0.25">
      <c r="E1415" s="201"/>
      <c r="F1415" s="201"/>
    </row>
    <row r="1416" spans="5:6" s="19" customFormat="1" x14ac:dyDescent="0.25">
      <c r="E1416" s="201"/>
      <c r="F1416" s="201"/>
    </row>
    <row r="1417" spans="5:6" s="19" customFormat="1" x14ac:dyDescent="0.25">
      <c r="E1417" s="201"/>
      <c r="F1417" s="201"/>
    </row>
    <row r="1418" spans="5:6" s="19" customFormat="1" x14ac:dyDescent="0.25">
      <c r="E1418" s="201"/>
      <c r="F1418" s="201"/>
    </row>
    <row r="1419" spans="5:6" s="19" customFormat="1" x14ac:dyDescent="0.25">
      <c r="E1419" s="201"/>
      <c r="F1419" s="201"/>
    </row>
    <row r="1420" spans="5:6" s="19" customFormat="1" x14ac:dyDescent="0.25">
      <c r="E1420" s="201"/>
      <c r="F1420" s="201"/>
    </row>
    <row r="1421" spans="5:6" s="19" customFormat="1" x14ac:dyDescent="0.25">
      <c r="E1421" s="201"/>
      <c r="F1421" s="201"/>
    </row>
    <row r="1422" spans="5:6" s="19" customFormat="1" x14ac:dyDescent="0.25">
      <c r="E1422" s="201"/>
      <c r="F1422" s="201"/>
    </row>
    <row r="1423" spans="5:6" s="19" customFormat="1" x14ac:dyDescent="0.25">
      <c r="E1423" s="201"/>
      <c r="F1423" s="201"/>
    </row>
    <row r="1424" spans="5:6" s="19" customFormat="1" x14ac:dyDescent="0.25">
      <c r="E1424" s="201"/>
      <c r="F1424" s="201"/>
    </row>
    <row r="1425" spans="5:6" s="19" customFormat="1" x14ac:dyDescent="0.25">
      <c r="E1425" s="201"/>
      <c r="F1425" s="201"/>
    </row>
    <row r="1426" spans="5:6" s="19" customFormat="1" x14ac:dyDescent="0.25">
      <c r="E1426" s="201"/>
      <c r="F1426" s="201"/>
    </row>
    <row r="1427" spans="5:6" s="19" customFormat="1" x14ac:dyDescent="0.25">
      <c r="E1427" s="201"/>
      <c r="F1427" s="201"/>
    </row>
    <row r="1428" spans="5:6" s="19" customFormat="1" x14ac:dyDescent="0.25">
      <c r="E1428" s="201"/>
      <c r="F1428" s="201"/>
    </row>
    <row r="1429" spans="5:6" s="19" customFormat="1" x14ac:dyDescent="0.25">
      <c r="E1429" s="201"/>
      <c r="F1429" s="201"/>
    </row>
    <row r="1430" spans="5:6" s="19" customFormat="1" x14ac:dyDescent="0.25">
      <c r="E1430" s="201"/>
      <c r="F1430" s="201"/>
    </row>
    <row r="1431" spans="5:6" s="19" customFormat="1" x14ac:dyDescent="0.25">
      <c r="E1431" s="201"/>
      <c r="F1431" s="201"/>
    </row>
    <row r="1432" spans="5:6" s="19" customFormat="1" x14ac:dyDescent="0.25">
      <c r="E1432" s="201"/>
      <c r="F1432" s="201"/>
    </row>
    <row r="1433" spans="5:6" s="19" customFormat="1" x14ac:dyDescent="0.25">
      <c r="E1433" s="201"/>
      <c r="F1433" s="201"/>
    </row>
    <row r="1434" spans="5:6" s="19" customFormat="1" x14ac:dyDescent="0.25">
      <c r="E1434" s="201"/>
      <c r="F1434" s="201"/>
    </row>
    <row r="1435" spans="5:6" s="19" customFormat="1" x14ac:dyDescent="0.25">
      <c r="E1435" s="201"/>
      <c r="F1435" s="201"/>
    </row>
    <row r="1436" spans="5:6" s="19" customFormat="1" x14ac:dyDescent="0.25">
      <c r="E1436" s="201"/>
      <c r="F1436" s="201"/>
    </row>
    <row r="1437" spans="5:6" s="19" customFormat="1" x14ac:dyDescent="0.25">
      <c r="E1437" s="201"/>
      <c r="F1437" s="201"/>
    </row>
    <row r="1438" spans="5:6" s="19" customFormat="1" x14ac:dyDescent="0.25">
      <c r="E1438" s="201"/>
      <c r="F1438" s="201"/>
    </row>
    <row r="1439" spans="5:6" s="19" customFormat="1" x14ac:dyDescent="0.25">
      <c r="E1439" s="201"/>
      <c r="F1439" s="201"/>
    </row>
    <row r="1440" spans="5:6" s="19" customFormat="1" x14ac:dyDescent="0.25">
      <c r="E1440" s="201"/>
      <c r="F1440" s="201"/>
    </row>
    <row r="1441" spans="5:6" s="19" customFormat="1" x14ac:dyDescent="0.25">
      <c r="E1441" s="201"/>
      <c r="F1441" s="201"/>
    </row>
    <row r="1442" spans="5:6" s="19" customFormat="1" x14ac:dyDescent="0.25">
      <c r="E1442" s="201"/>
      <c r="F1442" s="201"/>
    </row>
    <row r="1443" spans="5:6" s="19" customFormat="1" x14ac:dyDescent="0.25">
      <c r="E1443" s="201"/>
      <c r="F1443" s="201"/>
    </row>
    <row r="1444" spans="5:6" s="19" customFormat="1" x14ac:dyDescent="0.25">
      <c r="E1444" s="201"/>
      <c r="F1444" s="201"/>
    </row>
    <row r="1445" spans="5:6" s="19" customFormat="1" x14ac:dyDescent="0.25">
      <c r="E1445" s="201"/>
      <c r="F1445" s="201"/>
    </row>
    <row r="1446" spans="5:6" s="19" customFormat="1" x14ac:dyDescent="0.25">
      <c r="E1446" s="201"/>
      <c r="F1446" s="201"/>
    </row>
    <row r="1447" spans="5:6" s="19" customFormat="1" x14ac:dyDescent="0.25">
      <c r="E1447" s="201"/>
      <c r="F1447" s="201"/>
    </row>
    <row r="1448" spans="5:6" s="19" customFormat="1" x14ac:dyDescent="0.25">
      <c r="E1448" s="201"/>
      <c r="F1448" s="201"/>
    </row>
    <row r="1449" spans="5:6" s="19" customFormat="1" x14ac:dyDescent="0.25">
      <c r="E1449" s="201"/>
      <c r="F1449" s="201"/>
    </row>
    <row r="1450" spans="5:6" s="19" customFormat="1" x14ac:dyDescent="0.25">
      <c r="E1450" s="201"/>
      <c r="F1450" s="201"/>
    </row>
    <row r="1451" spans="5:6" s="19" customFormat="1" x14ac:dyDescent="0.25">
      <c r="E1451" s="201"/>
      <c r="F1451" s="201"/>
    </row>
    <row r="1452" spans="5:6" s="19" customFormat="1" x14ac:dyDescent="0.25">
      <c r="E1452" s="201"/>
      <c r="F1452" s="201"/>
    </row>
    <row r="1453" spans="5:6" s="19" customFormat="1" x14ac:dyDescent="0.25">
      <c r="E1453" s="201"/>
      <c r="F1453" s="201"/>
    </row>
    <row r="1454" spans="5:6" s="19" customFormat="1" x14ac:dyDescent="0.25">
      <c r="E1454" s="201"/>
      <c r="F1454" s="201"/>
    </row>
    <row r="1455" spans="5:6" s="19" customFormat="1" x14ac:dyDescent="0.25">
      <c r="E1455" s="201"/>
      <c r="F1455" s="201"/>
    </row>
    <row r="1456" spans="5:6" s="19" customFormat="1" x14ac:dyDescent="0.25">
      <c r="E1456" s="201"/>
      <c r="F1456" s="201"/>
    </row>
    <row r="1457" spans="5:6" s="19" customFormat="1" x14ac:dyDescent="0.25">
      <c r="E1457" s="201"/>
      <c r="F1457" s="201"/>
    </row>
    <row r="1458" spans="5:6" s="19" customFormat="1" x14ac:dyDescent="0.25">
      <c r="E1458" s="201"/>
      <c r="F1458" s="201"/>
    </row>
    <row r="1459" spans="5:6" s="19" customFormat="1" x14ac:dyDescent="0.25">
      <c r="E1459" s="201"/>
      <c r="F1459" s="201"/>
    </row>
    <row r="1460" spans="5:6" s="19" customFormat="1" x14ac:dyDescent="0.25">
      <c r="E1460" s="201"/>
      <c r="F1460" s="201"/>
    </row>
    <row r="1461" spans="5:6" s="19" customFormat="1" x14ac:dyDescent="0.25">
      <c r="E1461" s="201"/>
      <c r="F1461" s="201"/>
    </row>
    <row r="1462" spans="5:6" s="19" customFormat="1" x14ac:dyDescent="0.25">
      <c r="E1462" s="201"/>
      <c r="F1462" s="201"/>
    </row>
    <row r="1463" spans="5:6" s="19" customFormat="1" x14ac:dyDescent="0.25">
      <c r="E1463" s="201"/>
      <c r="F1463" s="201"/>
    </row>
    <row r="1464" spans="5:6" s="19" customFormat="1" x14ac:dyDescent="0.25">
      <c r="E1464" s="201"/>
      <c r="F1464" s="201"/>
    </row>
    <row r="1465" spans="5:6" s="19" customFormat="1" x14ac:dyDescent="0.25">
      <c r="E1465" s="201"/>
      <c r="F1465" s="201"/>
    </row>
    <row r="1466" spans="5:6" s="19" customFormat="1" x14ac:dyDescent="0.25">
      <c r="E1466" s="201"/>
      <c r="F1466" s="201"/>
    </row>
    <row r="1467" spans="5:6" s="19" customFormat="1" x14ac:dyDescent="0.25">
      <c r="E1467" s="201"/>
      <c r="F1467" s="201"/>
    </row>
    <row r="1468" spans="5:6" s="19" customFormat="1" x14ac:dyDescent="0.25">
      <c r="E1468" s="201"/>
      <c r="F1468" s="201"/>
    </row>
    <row r="1469" spans="5:6" s="19" customFormat="1" x14ac:dyDescent="0.25">
      <c r="E1469" s="201"/>
      <c r="F1469" s="201"/>
    </row>
    <row r="1470" spans="5:6" s="19" customFormat="1" x14ac:dyDescent="0.25">
      <c r="E1470" s="201"/>
      <c r="F1470" s="201"/>
    </row>
    <row r="1471" spans="5:6" s="19" customFormat="1" x14ac:dyDescent="0.25">
      <c r="E1471" s="201"/>
      <c r="F1471" s="201"/>
    </row>
    <row r="1472" spans="5:6" s="19" customFormat="1" x14ac:dyDescent="0.25">
      <c r="E1472" s="201"/>
      <c r="F1472" s="201"/>
    </row>
    <row r="1473" spans="5:6" s="19" customFormat="1" x14ac:dyDescent="0.25">
      <c r="E1473" s="201"/>
      <c r="F1473" s="201"/>
    </row>
    <row r="1474" spans="5:6" s="19" customFormat="1" x14ac:dyDescent="0.25">
      <c r="E1474" s="201"/>
      <c r="F1474" s="201"/>
    </row>
    <row r="1475" spans="5:6" s="19" customFormat="1" x14ac:dyDescent="0.25">
      <c r="E1475" s="201"/>
      <c r="F1475" s="201"/>
    </row>
    <row r="1476" spans="5:6" s="19" customFormat="1" x14ac:dyDescent="0.25">
      <c r="E1476" s="201"/>
      <c r="F1476" s="201"/>
    </row>
    <row r="1477" spans="5:6" s="19" customFormat="1" x14ac:dyDescent="0.25">
      <c r="E1477" s="201"/>
      <c r="F1477" s="201"/>
    </row>
    <row r="1478" spans="5:6" s="19" customFormat="1" x14ac:dyDescent="0.25">
      <c r="E1478" s="201"/>
      <c r="F1478" s="201"/>
    </row>
    <row r="1479" spans="5:6" s="19" customFormat="1" x14ac:dyDescent="0.25">
      <c r="E1479" s="201"/>
      <c r="F1479" s="201"/>
    </row>
    <row r="1480" spans="5:6" s="19" customFormat="1" x14ac:dyDescent="0.25">
      <c r="E1480" s="201"/>
      <c r="F1480" s="201"/>
    </row>
    <row r="1481" spans="5:6" s="19" customFormat="1" x14ac:dyDescent="0.25">
      <c r="E1481" s="201"/>
      <c r="F1481" s="201"/>
    </row>
    <row r="1482" spans="5:6" s="19" customFormat="1" x14ac:dyDescent="0.25">
      <c r="E1482" s="201"/>
      <c r="F1482" s="201"/>
    </row>
    <row r="1483" spans="5:6" s="19" customFormat="1" x14ac:dyDescent="0.25">
      <c r="E1483" s="201"/>
      <c r="F1483" s="201"/>
    </row>
    <row r="1484" spans="5:6" s="19" customFormat="1" x14ac:dyDescent="0.25">
      <c r="E1484" s="201"/>
      <c r="F1484" s="201"/>
    </row>
    <row r="1485" spans="5:6" s="19" customFormat="1" x14ac:dyDescent="0.25">
      <c r="E1485" s="201"/>
      <c r="F1485" s="201"/>
    </row>
  </sheetData>
  <mergeCells count="19">
    <mergeCell ref="E36:F36"/>
    <mergeCell ref="A26:I26"/>
    <mergeCell ref="A27:I27"/>
    <mergeCell ref="A28:I28"/>
    <mergeCell ref="A29:I29"/>
    <mergeCell ref="A31:I31"/>
    <mergeCell ref="J21:J22"/>
    <mergeCell ref="A1:J3"/>
    <mergeCell ref="A6:B6"/>
    <mergeCell ref="A7:B7"/>
    <mergeCell ref="A8:B8"/>
    <mergeCell ref="A9:B9"/>
    <mergeCell ref="A10:B10"/>
    <mergeCell ref="A11:B11"/>
    <mergeCell ref="A12:K12"/>
    <mergeCell ref="A14:K14"/>
    <mergeCell ref="G21:G22"/>
    <mergeCell ref="H21:H22"/>
    <mergeCell ref="I21:I22"/>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pageSetUpPr fitToPage="1"/>
  </sheetPr>
  <dimension ref="A1:AR48"/>
  <sheetViews>
    <sheetView topLeftCell="A11" workbookViewId="0">
      <selection activeCell="A23" sqref="A23"/>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423" t="s">
        <v>53</v>
      </c>
      <c r="B1" s="423"/>
      <c r="C1" s="423"/>
      <c r="D1" s="423"/>
      <c r="E1" s="423"/>
      <c r="F1" s="423"/>
      <c r="G1" s="423"/>
      <c r="H1" s="423"/>
      <c r="I1" s="423"/>
      <c r="J1" s="423"/>
      <c r="K1" s="423"/>
      <c r="L1" s="39"/>
      <c r="AN1" s="208"/>
      <c r="AO1" s="208"/>
      <c r="AP1" s="208"/>
      <c r="AQ1" s="208"/>
      <c r="AR1" s="208"/>
    </row>
    <row r="2" spans="1:44" ht="15" customHeight="1" x14ac:dyDescent="0.25">
      <c r="A2" s="423"/>
      <c r="B2" s="423"/>
      <c r="C2" s="423"/>
      <c r="D2" s="423"/>
      <c r="E2" s="423"/>
      <c r="F2" s="423"/>
      <c r="G2" s="423"/>
      <c r="H2" s="423"/>
      <c r="I2" s="423"/>
      <c r="J2" s="423"/>
      <c r="K2" s="423"/>
      <c r="L2" s="39"/>
      <c r="AN2" s="208"/>
      <c r="AO2" s="208"/>
      <c r="AP2" s="208"/>
      <c r="AQ2" s="208"/>
      <c r="AR2" s="208"/>
    </row>
    <row r="3" spans="1:44" ht="15" customHeight="1" x14ac:dyDescent="0.25">
      <c r="A3" s="423"/>
      <c r="B3" s="423"/>
      <c r="C3" s="423"/>
      <c r="D3" s="423"/>
      <c r="E3" s="423"/>
      <c r="F3" s="423"/>
      <c r="G3" s="423"/>
      <c r="H3" s="423"/>
      <c r="I3" s="423"/>
      <c r="J3" s="423"/>
      <c r="K3" s="423"/>
      <c r="L3" s="39"/>
      <c r="AN3" s="208"/>
      <c r="AO3" s="208"/>
      <c r="AP3" s="208"/>
      <c r="AQ3" s="208"/>
      <c r="AR3" s="208"/>
    </row>
    <row r="4" spans="1:44" s="35" customFormat="1" ht="15" customHeight="1" x14ac:dyDescent="0.25">
      <c r="A4" s="36" t="s">
        <v>678</v>
      </c>
      <c r="B4" s="36"/>
      <c r="C4" s="36"/>
      <c r="D4" s="36"/>
      <c r="E4" s="36"/>
      <c r="F4" s="36"/>
      <c r="G4" s="36"/>
      <c r="H4" s="36"/>
      <c r="I4" s="36"/>
      <c r="J4" s="36"/>
      <c r="K4" s="36"/>
      <c r="L4" s="40"/>
      <c r="AN4" s="210"/>
      <c r="AO4" s="210"/>
      <c r="AP4" s="210"/>
      <c r="AQ4" s="210"/>
      <c r="AR4" s="210"/>
    </row>
    <row r="5" spans="1:44" s="35" customFormat="1" ht="15" customHeight="1" x14ac:dyDescent="0.25">
      <c r="A5" s="36"/>
      <c r="B5" s="36"/>
      <c r="C5" s="36"/>
      <c r="D5" s="36"/>
      <c r="E5" s="36"/>
      <c r="F5" s="36"/>
      <c r="G5" s="36"/>
      <c r="H5" s="36"/>
      <c r="I5" s="36"/>
      <c r="J5" s="36"/>
      <c r="K5" s="36"/>
      <c r="L5" s="40"/>
      <c r="AN5" s="210"/>
      <c r="AO5" s="210"/>
      <c r="AP5" s="210"/>
      <c r="AQ5" s="210"/>
      <c r="AR5" s="210"/>
    </row>
    <row r="6" spans="1:44" s="255" customFormat="1" ht="15" customHeight="1" x14ac:dyDescent="0.2">
      <c r="A6" s="420" t="s">
        <v>684</v>
      </c>
      <c r="B6" s="420"/>
      <c r="C6" s="252"/>
      <c r="D6" s="252"/>
      <c r="E6" s="252"/>
      <c r="F6" s="252"/>
      <c r="G6" s="252"/>
      <c r="H6" s="252"/>
      <c r="I6" s="254"/>
      <c r="J6" s="252"/>
      <c r="K6" s="254"/>
      <c r="L6" s="262"/>
      <c r="AN6" s="256"/>
      <c r="AO6" s="256"/>
      <c r="AP6" s="256"/>
      <c r="AQ6" s="256"/>
      <c r="AR6" s="256"/>
    </row>
    <row r="7" spans="1:44" s="255" customFormat="1" ht="15" customHeight="1" x14ac:dyDescent="0.2">
      <c r="A7" s="420" t="s">
        <v>686</v>
      </c>
      <c r="B7" s="420"/>
      <c r="C7" s="252"/>
      <c r="D7" s="252"/>
      <c r="E7" s="252"/>
      <c r="F7" s="252"/>
      <c r="G7" s="252"/>
      <c r="H7" s="252"/>
      <c r="I7" s="254"/>
      <c r="J7" s="252"/>
      <c r="K7" s="254"/>
      <c r="L7" s="262"/>
      <c r="AN7" s="256"/>
      <c r="AO7" s="256"/>
      <c r="AP7" s="256"/>
      <c r="AQ7" s="256"/>
      <c r="AR7" s="256"/>
    </row>
    <row r="8" spans="1:44" s="255" customFormat="1" ht="15" customHeight="1" x14ac:dyDescent="0.2">
      <c r="A8" s="420" t="s">
        <v>679</v>
      </c>
      <c r="B8" s="420"/>
      <c r="C8" s="252"/>
      <c r="D8" s="252"/>
      <c r="E8" s="252"/>
      <c r="F8" s="252"/>
      <c r="G8" s="252"/>
      <c r="H8" s="252"/>
      <c r="I8" s="254"/>
      <c r="J8" s="252"/>
      <c r="K8" s="254"/>
      <c r="L8" s="262"/>
      <c r="AN8" s="256"/>
      <c r="AO8" s="256"/>
      <c r="AP8" s="256"/>
      <c r="AQ8" s="256"/>
      <c r="AR8" s="256"/>
    </row>
    <row r="9" spans="1:44" s="255" customFormat="1" ht="15" customHeight="1" x14ac:dyDescent="0.2">
      <c r="A9" s="420" t="s">
        <v>680</v>
      </c>
      <c r="B9" s="420"/>
      <c r="C9" s="252"/>
      <c r="D9" s="252"/>
      <c r="E9" s="252"/>
      <c r="F9" s="252"/>
      <c r="G9" s="252"/>
      <c r="H9" s="252"/>
      <c r="I9" s="254"/>
      <c r="J9" s="252"/>
      <c r="K9" s="254"/>
      <c r="L9" s="262"/>
      <c r="AN9" s="256"/>
      <c r="AO9" s="256"/>
      <c r="AP9" s="256"/>
      <c r="AQ9" s="256"/>
      <c r="AR9" s="256"/>
    </row>
    <row r="10" spans="1:44" s="255" customFormat="1" ht="15" customHeight="1" x14ac:dyDescent="0.2">
      <c r="A10" s="420" t="s">
        <v>681</v>
      </c>
      <c r="B10" s="420"/>
      <c r="C10" s="252"/>
      <c r="D10" s="252"/>
      <c r="E10" s="252"/>
      <c r="F10" s="252"/>
      <c r="G10" s="252"/>
      <c r="H10" s="252"/>
      <c r="I10" s="254"/>
      <c r="J10" s="252"/>
      <c r="K10" s="254"/>
      <c r="L10" s="262"/>
      <c r="AN10" s="256"/>
      <c r="AO10" s="256"/>
      <c r="AP10" s="256"/>
      <c r="AQ10" s="256"/>
      <c r="AR10" s="256"/>
    </row>
    <row r="11" spans="1:44" s="255" customFormat="1" ht="15" customHeight="1" x14ac:dyDescent="0.2">
      <c r="A11" s="420" t="s">
        <v>682</v>
      </c>
      <c r="B11" s="420"/>
      <c r="C11" s="252"/>
      <c r="D11" s="252"/>
      <c r="E11" s="252"/>
      <c r="F11" s="252"/>
      <c r="G11" s="252"/>
      <c r="H11" s="252"/>
      <c r="I11" s="254"/>
      <c r="J11" s="252"/>
      <c r="K11" s="254"/>
      <c r="L11" s="262"/>
      <c r="AN11" s="256"/>
      <c r="AO11" s="256"/>
      <c r="AP11" s="256"/>
      <c r="AQ11" s="256"/>
      <c r="AR11" s="256"/>
    </row>
    <row r="12" spans="1:44" s="255" customFormat="1" ht="30" customHeight="1" thickBot="1" x14ac:dyDescent="0.3">
      <c r="A12" s="446"/>
      <c r="B12" s="447"/>
      <c r="C12" s="447"/>
      <c r="D12" s="447"/>
      <c r="E12" s="447"/>
      <c r="F12" s="447"/>
      <c r="G12" s="447"/>
      <c r="H12" s="447"/>
      <c r="I12" s="447"/>
      <c r="J12" s="447"/>
      <c r="K12" s="447"/>
      <c r="L12" s="262"/>
      <c r="AN12" s="256"/>
      <c r="AO12" s="256"/>
      <c r="AP12" s="256"/>
      <c r="AQ12" s="256"/>
      <c r="AR12" s="256"/>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08"/>
      <c r="AO13" s="208"/>
      <c r="AP13" s="208"/>
      <c r="AQ13" s="208"/>
      <c r="AR13" s="208"/>
    </row>
    <row r="14" spans="1:44" ht="17.25" customHeight="1" x14ac:dyDescent="0.25">
      <c r="A14" s="444" t="s">
        <v>154</v>
      </c>
      <c r="B14" s="445"/>
      <c r="C14" s="445"/>
      <c r="D14" s="445"/>
      <c r="E14" s="445"/>
      <c r="F14" s="445"/>
      <c r="G14" s="445"/>
      <c r="H14" s="445"/>
      <c r="I14" s="445"/>
      <c r="J14" s="445"/>
      <c r="K14" s="445"/>
    </row>
    <row r="15" spans="1:44" ht="33.75" x14ac:dyDescent="0.25">
      <c r="A15" s="80" t="s">
        <v>152</v>
      </c>
      <c r="B15" s="81" t="s">
        <v>155</v>
      </c>
      <c r="C15" s="247" t="s">
        <v>31</v>
      </c>
      <c r="D15" s="247" t="s">
        <v>31</v>
      </c>
      <c r="E15" s="248" t="s">
        <v>31</v>
      </c>
      <c r="F15" s="67">
        <v>800</v>
      </c>
      <c r="G15" s="67" t="s">
        <v>5</v>
      </c>
      <c r="H15" s="248"/>
      <c r="I15" s="272">
        <f t="shared" ref="I15:I16" si="0">SUM(F15*H15)</f>
        <v>0</v>
      </c>
      <c r="J15" s="248">
        <v>10</v>
      </c>
      <c r="K15" s="272">
        <f>SUM(F15*H15+I15/100*'5. Bravčové mäso - čerstvé'!J15)</f>
        <v>0</v>
      </c>
    </row>
    <row r="16" spans="1:44" s="88" customFormat="1" ht="33.75" x14ac:dyDescent="0.25">
      <c r="A16" s="80" t="s">
        <v>374</v>
      </c>
      <c r="B16" s="81" t="s">
        <v>375</v>
      </c>
      <c r="C16" s="247" t="s">
        <v>31</v>
      </c>
      <c r="D16" s="247" t="s">
        <v>31</v>
      </c>
      <c r="E16" s="248" t="s">
        <v>31</v>
      </c>
      <c r="F16" s="67">
        <v>3000</v>
      </c>
      <c r="G16" s="67" t="s">
        <v>5</v>
      </c>
      <c r="H16" s="248"/>
      <c r="I16" s="272">
        <f t="shared" si="0"/>
        <v>0</v>
      </c>
      <c r="J16" s="248">
        <v>10</v>
      </c>
      <c r="K16" s="272">
        <f>SUM(F16*H16+I16/100*'5. Bravčové mäso - čerstvé'!J16)</f>
        <v>0</v>
      </c>
    </row>
    <row r="17" spans="1:11" s="88" customFormat="1" ht="45" x14ac:dyDescent="0.25">
      <c r="A17" s="80" t="s">
        <v>151</v>
      </c>
      <c r="B17" s="81" t="s">
        <v>156</v>
      </c>
      <c r="C17" s="247" t="s">
        <v>31</v>
      </c>
      <c r="D17" s="247" t="s">
        <v>31</v>
      </c>
      <c r="E17" s="248" t="s">
        <v>31</v>
      </c>
      <c r="F17" s="67">
        <v>1000</v>
      </c>
      <c r="G17" s="67" t="s">
        <v>5</v>
      </c>
      <c r="H17" s="248"/>
      <c r="I17" s="272">
        <f t="shared" ref="I17" si="1">SUM(F17*H17)</f>
        <v>0</v>
      </c>
      <c r="J17" s="248">
        <v>10</v>
      </c>
      <c r="K17" s="272">
        <f>SUM(F17*H17+I17/100*'5. Bravčové mäso - čerstvé'!J17)</f>
        <v>0</v>
      </c>
    </row>
    <row r="18" spans="1:11" s="88" customFormat="1" ht="33.75" x14ac:dyDescent="0.25">
      <c r="A18" s="80" t="s">
        <v>153</v>
      </c>
      <c r="B18" s="81" t="s">
        <v>157</v>
      </c>
      <c r="C18" s="247" t="s">
        <v>31</v>
      </c>
      <c r="D18" s="247" t="s">
        <v>31</v>
      </c>
      <c r="E18" s="248" t="s">
        <v>31</v>
      </c>
      <c r="F18" s="67">
        <v>200</v>
      </c>
      <c r="G18" s="67" t="s">
        <v>5</v>
      </c>
      <c r="H18" s="248"/>
      <c r="I18" s="272">
        <f t="shared" ref="I18" si="2">SUM(F18*H18)</f>
        <v>0</v>
      </c>
      <c r="J18" s="248">
        <v>10</v>
      </c>
      <c r="K18" s="272">
        <f>SUM(F18*H18+I18/100*'5. Bravčové mäso - čerstvé'!J18)</f>
        <v>0</v>
      </c>
    </row>
    <row r="19" spans="1:11" s="88" customFormat="1" ht="39.75" customHeight="1" x14ac:dyDescent="0.25">
      <c r="H19" s="273" t="s">
        <v>166</v>
      </c>
      <c r="I19" s="388">
        <f>SUM(I15:I18)</f>
        <v>0</v>
      </c>
      <c r="J19" s="273" t="s">
        <v>167</v>
      </c>
      <c r="K19" s="388">
        <f>SUM(K15:K18)</f>
        <v>0</v>
      </c>
    </row>
    <row r="20" spans="1:11" s="88" customFormat="1" x14ac:dyDescent="0.25"/>
    <row r="21" spans="1:11" s="88" customFormat="1" x14ac:dyDescent="0.25"/>
    <row r="22" spans="1:11" s="88" customFormat="1" x14ac:dyDescent="0.25">
      <c r="A22" s="88" t="s">
        <v>336</v>
      </c>
    </row>
    <row r="23" spans="1:11" s="88" customFormat="1" x14ac:dyDescent="0.25"/>
    <row r="24" spans="1:11" s="88" customFormat="1" ht="18.75" x14ac:dyDescent="0.25">
      <c r="D24" s="211"/>
    </row>
    <row r="25" spans="1:11" s="114" customFormat="1" ht="11.25" x14ac:dyDescent="0.2">
      <c r="A25" s="148"/>
      <c r="B25" s="115" t="s">
        <v>59</v>
      </c>
      <c r="C25" s="149"/>
      <c r="D25" s="149"/>
      <c r="E25" s="205"/>
      <c r="F25" s="205"/>
    </row>
    <row r="26" spans="1:11" s="114" customFormat="1" ht="11.25" x14ac:dyDescent="0.2">
      <c r="A26" s="148"/>
      <c r="B26" s="214" t="s">
        <v>60</v>
      </c>
      <c r="C26" s="149"/>
      <c r="D26" s="149"/>
      <c r="E26" s="442" t="s">
        <v>165</v>
      </c>
      <c r="F26" s="442"/>
    </row>
    <row r="27" spans="1:11" s="88" customFormat="1" x14ac:dyDescent="0.25"/>
    <row r="28" spans="1:11" s="88" customFormat="1" x14ac:dyDescent="0.25"/>
    <row r="29" spans="1:11" s="88" customFormat="1" x14ac:dyDescent="0.25"/>
    <row r="30" spans="1:11" s="88" customFormat="1" x14ac:dyDescent="0.25"/>
    <row r="31" spans="1:11" s="88" customFormat="1" x14ac:dyDescent="0.25"/>
    <row r="32" spans="1:11" s="88" customFormat="1" x14ac:dyDescent="0.25"/>
    <row r="33" spans="1:11" s="88" customFormat="1" x14ac:dyDescent="0.25"/>
    <row r="34" spans="1:11" s="88" customFormat="1" x14ac:dyDescent="0.25"/>
    <row r="35" spans="1:11" s="88" customFormat="1" x14ac:dyDescent="0.25"/>
    <row r="36" spans="1:11" s="88" customFormat="1" x14ac:dyDescent="0.25"/>
    <row r="37" spans="1:11" s="88" customFormat="1" x14ac:dyDescent="0.25"/>
    <row r="38" spans="1:11" s="88" customFormat="1" x14ac:dyDescent="0.25"/>
    <row r="39" spans="1:11" s="88" customFormat="1" x14ac:dyDescent="0.25"/>
    <row r="40" spans="1:11" s="88" customFormat="1" x14ac:dyDescent="0.25"/>
    <row r="41" spans="1:11" s="88" customFormat="1" x14ac:dyDescent="0.25"/>
    <row r="42" spans="1:11" s="88" customFormat="1" x14ac:dyDescent="0.25"/>
    <row r="43" spans="1:11" s="88" customFormat="1" x14ac:dyDescent="0.25"/>
    <row r="45" spans="1:11" s="123" customFormat="1" ht="15.75" x14ac:dyDescent="0.25">
      <c r="A45" s="443" t="s">
        <v>150</v>
      </c>
      <c r="B45" s="443"/>
      <c r="C45" s="443"/>
      <c r="D45" s="443"/>
      <c r="E45" s="443"/>
      <c r="F45" s="443"/>
      <c r="G45" s="443"/>
      <c r="H45" s="443"/>
      <c r="I45" s="443"/>
      <c r="J45" s="443"/>
      <c r="K45" s="443"/>
    </row>
    <row r="46" spans="1:11" x14ac:dyDescent="0.25">
      <c r="A46" s="443"/>
      <c r="B46" s="443"/>
      <c r="C46" s="443"/>
      <c r="D46" s="443"/>
      <c r="E46" s="443"/>
      <c r="F46" s="443"/>
      <c r="G46" s="443"/>
      <c r="H46" s="443"/>
      <c r="I46" s="443"/>
      <c r="J46" s="443"/>
      <c r="K46" s="443"/>
    </row>
    <row r="48" spans="1:11" x14ac:dyDescent="0.25">
      <c r="A48" t="s">
        <v>149</v>
      </c>
    </row>
  </sheetData>
  <mergeCells count="11">
    <mergeCell ref="A45:K46"/>
    <mergeCell ref="A1:K3"/>
    <mergeCell ref="A6:B6"/>
    <mergeCell ref="A14:K14"/>
    <mergeCell ref="A7:B7"/>
    <mergeCell ref="A8:B8"/>
    <mergeCell ref="A9:B9"/>
    <mergeCell ref="A10:B10"/>
    <mergeCell ref="A11:B11"/>
    <mergeCell ref="A12:K12"/>
    <mergeCell ref="E26:F26"/>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pageSetUpPr fitToPage="1"/>
  </sheetPr>
  <dimension ref="A1:AO32"/>
  <sheetViews>
    <sheetView topLeftCell="A10" workbookViewId="0">
      <selection activeCell="B20" sqref="B20"/>
    </sheetView>
  </sheetViews>
  <sheetFormatPr defaultRowHeight="15" x14ac:dyDescent="0.25"/>
  <cols>
    <col min="1" max="1" width="26.7109375" style="88" customWidth="1"/>
    <col min="2" max="2" width="30.7109375" style="88" customWidth="1"/>
    <col min="3" max="4" width="26.7109375" style="88" customWidth="1"/>
    <col min="5" max="5" width="11.7109375" style="88" customWidth="1"/>
    <col min="6" max="6" width="3.7109375" style="88" customWidth="1"/>
    <col min="7" max="10" width="11.7109375" style="88" customWidth="1"/>
    <col min="11" max="16384" width="9.140625" style="88"/>
  </cols>
  <sheetData>
    <row r="1" spans="1:41" ht="15" customHeight="1" x14ac:dyDescent="0.25">
      <c r="A1" s="423" t="s">
        <v>53</v>
      </c>
      <c r="B1" s="423"/>
      <c r="C1" s="423"/>
      <c r="D1" s="423"/>
      <c r="E1" s="423"/>
      <c r="F1" s="423"/>
      <c r="G1" s="423"/>
      <c r="H1" s="423"/>
      <c r="I1" s="423"/>
      <c r="J1" s="423"/>
      <c r="K1" s="39"/>
      <c r="AN1" s="208"/>
      <c r="AO1" s="208"/>
    </row>
    <row r="2" spans="1:41" ht="15" customHeight="1" x14ac:dyDescent="0.25">
      <c r="A2" s="423"/>
      <c r="B2" s="423"/>
      <c r="C2" s="423"/>
      <c r="D2" s="423"/>
      <c r="E2" s="423"/>
      <c r="F2" s="423"/>
      <c r="G2" s="423"/>
      <c r="H2" s="423"/>
      <c r="I2" s="423"/>
      <c r="J2" s="423"/>
      <c r="K2" s="39"/>
      <c r="AN2" s="208"/>
      <c r="AO2" s="208"/>
    </row>
    <row r="3" spans="1:41" ht="15" customHeight="1" x14ac:dyDescent="0.25">
      <c r="A3" s="423"/>
      <c r="B3" s="423"/>
      <c r="C3" s="423"/>
      <c r="D3" s="423"/>
      <c r="E3" s="423"/>
      <c r="F3" s="423"/>
      <c r="G3" s="423"/>
      <c r="H3" s="423"/>
      <c r="I3" s="423"/>
      <c r="J3" s="423"/>
      <c r="K3" s="39"/>
      <c r="AN3" s="208"/>
      <c r="AO3" s="208"/>
    </row>
    <row r="4" spans="1:41" s="35" customFormat="1" ht="15" customHeight="1" x14ac:dyDescent="0.25">
      <c r="A4" s="36" t="s">
        <v>678</v>
      </c>
      <c r="B4" s="36"/>
      <c r="C4" s="36"/>
      <c r="D4" s="36"/>
      <c r="E4" s="36"/>
      <c r="F4" s="36"/>
      <c r="G4" s="36"/>
      <c r="H4" s="36"/>
      <c r="I4" s="36"/>
      <c r="J4" s="36"/>
      <c r="K4" s="40"/>
      <c r="AN4" s="210"/>
      <c r="AO4" s="210"/>
    </row>
    <row r="5" spans="1:41" s="35" customFormat="1" ht="15" customHeight="1" x14ac:dyDescent="0.25">
      <c r="A5" s="36"/>
      <c r="B5" s="36"/>
      <c r="C5" s="36"/>
      <c r="D5" s="36"/>
      <c r="E5" s="36"/>
      <c r="F5" s="36"/>
      <c r="G5" s="36"/>
      <c r="H5" s="36"/>
      <c r="I5" s="36"/>
      <c r="J5" s="36"/>
      <c r="K5" s="40"/>
      <c r="AN5" s="210"/>
      <c r="AO5" s="210"/>
    </row>
    <row r="6" spans="1:41" s="255" customFormat="1" ht="15" customHeight="1" x14ac:dyDescent="0.2">
      <c r="A6" s="420" t="s">
        <v>684</v>
      </c>
      <c r="B6" s="420"/>
      <c r="C6" s="252"/>
      <c r="D6" s="252"/>
      <c r="E6" s="252"/>
      <c r="F6" s="252"/>
      <c r="G6" s="252"/>
      <c r="H6" s="254"/>
      <c r="I6" s="252"/>
      <c r="J6" s="254"/>
      <c r="K6" s="262"/>
      <c r="AN6" s="256"/>
      <c r="AO6" s="256"/>
    </row>
    <row r="7" spans="1:41" s="255" customFormat="1" ht="15" customHeight="1" x14ac:dyDescent="0.2">
      <c r="A7" s="420" t="s">
        <v>686</v>
      </c>
      <c r="B7" s="420"/>
      <c r="C7" s="252"/>
      <c r="D7" s="252"/>
      <c r="E7" s="252"/>
      <c r="F7" s="252"/>
      <c r="G7" s="252"/>
      <c r="H7" s="254"/>
      <c r="I7" s="252"/>
      <c r="J7" s="254"/>
      <c r="K7" s="262"/>
      <c r="AN7" s="256"/>
      <c r="AO7" s="256"/>
    </row>
    <row r="8" spans="1:41" s="255" customFormat="1" ht="15" customHeight="1" x14ac:dyDescent="0.2">
      <c r="A8" s="420" t="s">
        <v>679</v>
      </c>
      <c r="B8" s="420"/>
      <c r="C8" s="252"/>
      <c r="D8" s="252"/>
      <c r="E8" s="252"/>
      <c r="F8" s="252"/>
      <c r="G8" s="252"/>
      <c r="H8" s="254"/>
      <c r="I8" s="252"/>
      <c r="J8" s="254"/>
      <c r="K8" s="262"/>
      <c r="AN8" s="256"/>
      <c r="AO8" s="256"/>
    </row>
    <row r="9" spans="1:41" s="255" customFormat="1" ht="15" customHeight="1" x14ac:dyDescent="0.2">
      <c r="A9" s="420" t="s">
        <v>680</v>
      </c>
      <c r="B9" s="420"/>
      <c r="C9" s="252"/>
      <c r="D9" s="252"/>
      <c r="E9" s="252"/>
      <c r="F9" s="252"/>
      <c r="G9" s="252"/>
      <c r="H9" s="254"/>
      <c r="I9" s="252"/>
      <c r="J9" s="254"/>
      <c r="K9" s="262"/>
      <c r="AN9" s="256"/>
      <c r="AO9" s="256"/>
    </row>
    <row r="10" spans="1:41" s="255" customFormat="1" ht="15" customHeight="1" x14ac:dyDescent="0.2">
      <c r="A10" s="420" t="s">
        <v>681</v>
      </c>
      <c r="B10" s="420"/>
      <c r="C10" s="252"/>
      <c r="D10" s="252"/>
      <c r="E10" s="252"/>
      <c r="F10" s="252"/>
      <c r="G10" s="252"/>
      <c r="H10" s="254"/>
      <c r="I10" s="252"/>
      <c r="J10" s="254"/>
      <c r="K10" s="262"/>
      <c r="AN10" s="256"/>
      <c r="AO10" s="256"/>
    </row>
    <row r="11" spans="1:41" s="255" customFormat="1" ht="15" customHeight="1" x14ac:dyDescent="0.2">
      <c r="A11" s="420" t="s">
        <v>682</v>
      </c>
      <c r="B11" s="420"/>
      <c r="C11" s="252"/>
      <c r="D11" s="252"/>
      <c r="E11" s="252"/>
      <c r="F11" s="252"/>
      <c r="G11" s="252"/>
      <c r="H11" s="254"/>
      <c r="I11" s="252"/>
      <c r="J11" s="254"/>
      <c r="K11" s="262"/>
      <c r="AN11" s="256"/>
      <c r="AO11" s="256"/>
    </row>
    <row r="12" spans="1:41" ht="30" customHeight="1" thickBot="1" x14ac:dyDescent="0.3">
      <c r="A12" s="418"/>
      <c r="B12" s="419"/>
      <c r="C12" s="419"/>
      <c r="D12" s="419"/>
      <c r="E12" s="419"/>
      <c r="F12" s="419"/>
      <c r="G12" s="419"/>
      <c r="H12" s="419"/>
      <c r="I12" s="419"/>
      <c r="J12" s="419"/>
      <c r="K12" s="39"/>
      <c r="AN12" s="208"/>
      <c r="AO12" s="208"/>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451" t="s">
        <v>185</v>
      </c>
      <c r="B14" s="452"/>
      <c r="C14" s="452"/>
      <c r="D14" s="452"/>
      <c r="E14" s="452"/>
      <c r="F14" s="452"/>
      <c r="G14" s="452"/>
      <c r="H14" s="452"/>
      <c r="I14" s="452"/>
      <c r="J14" s="453"/>
    </row>
    <row r="15" spans="1:41" ht="17.25" customHeight="1" x14ac:dyDescent="0.25">
      <c r="A15" s="54" t="s">
        <v>380</v>
      </c>
      <c r="B15" s="278" t="s">
        <v>381</v>
      </c>
      <c r="C15" s="247" t="s">
        <v>31</v>
      </c>
      <c r="D15" s="247" t="s">
        <v>31</v>
      </c>
      <c r="E15" s="274">
        <v>500</v>
      </c>
      <c r="F15" s="276" t="s">
        <v>5</v>
      </c>
      <c r="G15" s="248"/>
      <c r="H15" s="277">
        <f>SUM(E15*G15)</f>
        <v>0</v>
      </c>
      <c r="I15" s="248">
        <v>10</v>
      </c>
      <c r="J15" s="277">
        <f>SUM(E15*G15+H15/100*I15)</f>
        <v>0</v>
      </c>
    </row>
    <row r="16" spans="1:41" ht="17.25" customHeight="1" x14ac:dyDescent="0.25">
      <c r="A16" s="54" t="s">
        <v>377</v>
      </c>
      <c r="B16" s="278" t="s">
        <v>379</v>
      </c>
      <c r="C16" s="247" t="s">
        <v>31</v>
      </c>
      <c r="D16" s="247" t="s">
        <v>31</v>
      </c>
      <c r="E16" s="280">
        <v>160</v>
      </c>
      <c r="F16" s="276" t="s">
        <v>5</v>
      </c>
      <c r="G16" s="248"/>
      <c r="H16" s="277">
        <f>SUM(E16*G16)</f>
        <v>0</v>
      </c>
      <c r="I16" s="248">
        <v>10</v>
      </c>
      <c r="J16" s="277">
        <f>SUM(E16*G16+H16/100*I16)</f>
        <v>0</v>
      </c>
    </row>
    <row r="17" spans="1:11" ht="23.25" customHeight="1" x14ac:dyDescent="0.25">
      <c r="A17" s="54" t="s">
        <v>376</v>
      </c>
      <c r="B17" s="279" t="s">
        <v>378</v>
      </c>
      <c r="C17" s="247" t="s">
        <v>31</v>
      </c>
      <c r="D17" s="247" t="s">
        <v>31</v>
      </c>
      <c r="E17" s="55">
        <v>280</v>
      </c>
      <c r="F17" s="275" t="s">
        <v>5</v>
      </c>
      <c r="G17" s="248"/>
      <c r="H17" s="277">
        <f>SUM(E17*G17)</f>
        <v>0</v>
      </c>
      <c r="I17" s="248">
        <v>10</v>
      </c>
      <c r="J17" s="277">
        <f>SUM(E17*G17+H17/100*I17)</f>
        <v>0</v>
      </c>
    </row>
    <row r="18" spans="1:11" s="19" customFormat="1" x14ac:dyDescent="0.25">
      <c r="A18" s="138"/>
      <c r="B18" s="138"/>
      <c r="C18" s="138"/>
      <c r="D18" s="138"/>
      <c r="E18" s="138"/>
      <c r="F18" s="138"/>
      <c r="G18" s="412" t="s">
        <v>166</v>
      </c>
      <c r="H18" s="428">
        <f>SUM(H15:H17)</f>
        <v>0</v>
      </c>
      <c r="I18" s="412" t="s">
        <v>167</v>
      </c>
      <c r="J18" s="416">
        <f>SUM(J15:J17)</f>
        <v>0</v>
      </c>
      <c r="K18" s="138"/>
    </row>
    <row r="19" spans="1:11" s="19" customFormat="1" ht="32.25" customHeight="1" x14ac:dyDescent="0.25">
      <c r="A19" s="136" t="s">
        <v>46</v>
      </c>
      <c r="B19" s="136" t="s">
        <v>691</v>
      </c>
      <c r="C19" s="138"/>
      <c r="D19" s="138"/>
      <c r="E19" s="138"/>
      <c r="F19" s="138"/>
      <c r="G19" s="413"/>
      <c r="H19" s="429"/>
      <c r="I19" s="413"/>
      <c r="J19" s="417"/>
      <c r="K19" s="138"/>
    </row>
    <row r="20" spans="1:11" s="19" customFormat="1" ht="27" customHeight="1" x14ac:dyDescent="0.25">
      <c r="A20" s="111" t="s">
        <v>47</v>
      </c>
      <c r="B20" s="112" t="s">
        <v>48</v>
      </c>
      <c r="C20" s="138"/>
      <c r="D20" s="448"/>
      <c r="E20" s="449"/>
      <c r="F20" s="450"/>
      <c r="G20" s="138"/>
      <c r="H20" s="138"/>
      <c r="I20" s="138"/>
      <c r="J20" s="138"/>
      <c r="K20" s="138"/>
    </row>
    <row r="21" spans="1:11" s="19" customFormat="1" ht="23.25" customHeight="1" x14ac:dyDescent="0.25">
      <c r="A21" s="138"/>
      <c r="B21" s="138"/>
      <c r="C21" s="138"/>
      <c r="D21" s="138"/>
      <c r="E21" s="138"/>
      <c r="F21" s="138"/>
      <c r="G21" s="138"/>
      <c r="H21" s="138"/>
      <c r="I21" s="138"/>
      <c r="J21" s="138"/>
      <c r="K21" s="138"/>
    </row>
    <row r="22" spans="1:11" s="140" customFormat="1" ht="43.5" customHeight="1" x14ac:dyDescent="0.2">
      <c r="A22" s="400" t="s">
        <v>54</v>
      </c>
      <c r="B22" s="401"/>
      <c r="C22" s="401"/>
      <c r="D22" s="401"/>
      <c r="E22" s="401"/>
      <c r="F22" s="401"/>
      <c r="G22" s="401"/>
      <c r="H22" s="401"/>
      <c r="I22" s="401"/>
    </row>
    <row r="23" spans="1:11" s="140" customFormat="1" ht="44.25" customHeight="1" x14ac:dyDescent="0.2">
      <c r="A23" s="402" t="s">
        <v>55</v>
      </c>
      <c r="B23" s="403"/>
      <c r="C23" s="403"/>
      <c r="D23" s="403"/>
      <c r="E23" s="403"/>
      <c r="F23" s="403"/>
      <c r="G23" s="403"/>
      <c r="H23" s="403"/>
      <c r="I23" s="403"/>
    </row>
    <row r="24" spans="1:11" s="140" customFormat="1" ht="11.25" x14ac:dyDescent="0.2">
      <c r="A24" s="402" t="s">
        <v>56</v>
      </c>
      <c r="B24" s="403"/>
      <c r="C24" s="403"/>
      <c r="D24" s="403"/>
      <c r="E24" s="403"/>
      <c r="F24" s="403"/>
      <c r="G24" s="403"/>
      <c r="H24" s="403"/>
      <c r="I24" s="403"/>
    </row>
    <row r="25" spans="1:11" s="140" customFormat="1" ht="11.25" x14ac:dyDescent="0.2">
      <c r="A25" s="404" t="s">
        <v>57</v>
      </c>
      <c r="B25" s="405"/>
      <c r="C25" s="405"/>
      <c r="D25" s="405"/>
      <c r="E25" s="405"/>
      <c r="F25" s="405"/>
      <c r="G25" s="405"/>
      <c r="H25" s="405"/>
      <c r="I25" s="405"/>
    </row>
    <row r="26" spans="1:11" s="140" customFormat="1" ht="11.25" x14ac:dyDescent="0.2">
      <c r="A26" s="142"/>
      <c r="B26" s="141"/>
      <c r="C26" s="141"/>
      <c r="D26" s="141"/>
      <c r="E26" s="141"/>
      <c r="F26" s="141"/>
      <c r="G26" s="141"/>
      <c r="H26" s="141"/>
      <c r="I26" s="141"/>
    </row>
    <row r="27" spans="1:11" s="140" customFormat="1" ht="11.25" x14ac:dyDescent="0.2">
      <c r="A27" s="404" t="s">
        <v>58</v>
      </c>
      <c r="B27" s="405"/>
      <c r="C27" s="405"/>
      <c r="D27" s="405"/>
      <c r="E27" s="405"/>
      <c r="F27" s="405"/>
      <c r="G27" s="405"/>
      <c r="H27" s="405"/>
      <c r="I27" s="405"/>
    </row>
    <row r="28" spans="1:11" s="140" customFormat="1" ht="11.25" x14ac:dyDescent="0.2">
      <c r="A28" s="143"/>
      <c r="B28" s="113"/>
      <c r="C28" s="144"/>
      <c r="D28" s="144"/>
      <c r="E28" s="144"/>
      <c r="F28" s="144"/>
      <c r="G28" s="145"/>
      <c r="H28" s="145"/>
      <c r="I28" s="146"/>
    </row>
    <row r="29" spans="1:11" s="140" customFormat="1" ht="11.25" x14ac:dyDescent="0.2">
      <c r="A29" s="143"/>
      <c r="B29" s="113"/>
      <c r="C29" s="144"/>
      <c r="D29" s="144"/>
      <c r="E29" s="144"/>
      <c r="F29" s="144"/>
      <c r="G29" s="145"/>
      <c r="H29" s="145"/>
      <c r="I29" s="146"/>
    </row>
    <row r="30" spans="1:11" s="114" customFormat="1" ht="11.25" x14ac:dyDescent="0.2">
      <c r="A30" s="147"/>
    </row>
    <row r="31" spans="1:11" s="114" customFormat="1" ht="11.25" x14ac:dyDescent="0.2">
      <c r="A31" s="148"/>
      <c r="B31" s="115" t="s">
        <v>59</v>
      </c>
      <c r="C31" s="149"/>
      <c r="D31" s="149"/>
      <c r="E31" s="150"/>
      <c r="F31" s="150"/>
    </row>
    <row r="32" spans="1:11" s="114" customFormat="1" ht="11.25" x14ac:dyDescent="0.2">
      <c r="A32" s="148"/>
      <c r="B32" s="139" t="s">
        <v>60</v>
      </c>
      <c r="C32" s="149"/>
      <c r="D32" s="149"/>
      <c r="E32" s="421" t="s">
        <v>165</v>
      </c>
      <c r="F32" s="421"/>
    </row>
  </sheetData>
  <mergeCells count="20">
    <mergeCell ref="A14:J14"/>
    <mergeCell ref="A10:B10"/>
    <mergeCell ref="A11:B11"/>
    <mergeCell ref="A12:J12"/>
    <mergeCell ref="A1:J3"/>
    <mergeCell ref="A6:B6"/>
    <mergeCell ref="A7:B7"/>
    <mergeCell ref="A8:B8"/>
    <mergeCell ref="A9:B9"/>
    <mergeCell ref="G18:G19"/>
    <mergeCell ref="H18:H19"/>
    <mergeCell ref="I18:I19"/>
    <mergeCell ref="J18:J19"/>
    <mergeCell ref="A22:I22"/>
    <mergeCell ref="D20:F20"/>
    <mergeCell ref="A23:I23"/>
    <mergeCell ref="A24:I24"/>
    <mergeCell ref="A25:I25"/>
    <mergeCell ref="A27:I27"/>
    <mergeCell ref="E32:F32"/>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AO54"/>
  <sheetViews>
    <sheetView topLeftCell="A19" workbookViewId="0">
      <selection activeCell="B28" sqref="B28"/>
    </sheetView>
  </sheetViews>
  <sheetFormatPr defaultRowHeight="15" x14ac:dyDescent="0.25"/>
  <cols>
    <col min="1" max="1" width="26.7109375" style="88" customWidth="1"/>
    <col min="2" max="2" width="30.7109375" style="88" customWidth="1"/>
    <col min="3" max="4" width="26.7109375" style="88" customWidth="1"/>
    <col min="5" max="5" width="11.7109375" style="88" customWidth="1"/>
    <col min="6" max="6" width="3.7109375" style="88" customWidth="1"/>
    <col min="7" max="10" width="11.7109375" style="88" customWidth="1"/>
    <col min="11" max="16384" width="9.140625" style="88"/>
  </cols>
  <sheetData>
    <row r="1" spans="1:41" ht="15" customHeight="1" x14ac:dyDescent="0.25">
      <c r="A1" s="423" t="s">
        <v>53</v>
      </c>
      <c r="B1" s="423"/>
      <c r="C1" s="423"/>
      <c r="D1" s="423"/>
      <c r="E1" s="423"/>
      <c r="F1" s="423"/>
      <c r="G1" s="423"/>
      <c r="H1" s="423"/>
      <c r="I1" s="423"/>
      <c r="J1" s="423"/>
      <c r="K1" s="39"/>
      <c r="AN1" s="208"/>
      <c r="AO1" s="208"/>
    </row>
    <row r="2" spans="1:41" ht="15" customHeight="1" x14ac:dyDescent="0.25">
      <c r="A2" s="423"/>
      <c r="B2" s="423"/>
      <c r="C2" s="423"/>
      <c r="D2" s="423"/>
      <c r="E2" s="423"/>
      <c r="F2" s="423"/>
      <c r="G2" s="423"/>
      <c r="H2" s="423"/>
      <c r="I2" s="423"/>
      <c r="J2" s="423"/>
      <c r="K2" s="39"/>
      <c r="AN2" s="208"/>
      <c r="AO2" s="208"/>
    </row>
    <row r="3" spans="1:41" ht="15" customHeight="1" x14ac:dyDescent="0.25">
      <c r="A3" s="423"/>
      <c r="B3" s="423"/>
      <c r="C3" s="423"/>
      <c r="D3" s="423"/>
      <c r="E3" s="423"/>
      <c r="F3" s="423"/>
      <c r="G3" s="423"/>
      <c r="H3" s="423"/>
      <c r="I3" s="423"/>
      <c r="J3" s="423"/>
      <c r="K3" s="39"/>
      <c r="AN3" s="208"/>
      <c r="AO3" s="208"/>
    </row>
    <row r="4" spans="1:41" s="35" customFormat="1" ht="15" customHeight="1" x14ac:dyDescent="0.25">
      <c r="A4" s="36" t="s">
        <v>678</v>
      </c>
      <c r="B4" s="36"/>
      <c r="C4" s="36"/>
      <c r="D4" s="36"/>
      <c r="E4" s="36"/>
      <c r="F4" s="36"/>
      <c r="G4" s="36"/>
      <c r="H4" s="36"/>
      <c r="I4" s="36"/>
      <c r="J4" s="36"/>
      <c r="K4" s="40"/>
      <c r="AN4" s="210"/>
      <c r="AO4" s="210"/>
    </row>
    <row r="5" spans="1:41" s="35" customFormat="1" ht="15" customHeight="1" x14ac:dyDescent="0.25">
      <c r="A5" s="36"/>
      <c r="B5" s="36"/>
      <c r="C5" s="36"/>
      <c r="D5" s="36"/>
      <c r="E5" s="36"/>
      <c r="F5" s="36"/>
      <c r="G5" s="36"/>
      <c r="H5" s="36"/>
      <c r="I5" s="36"/>
      <c r="J5" s="36"/>
      <c r="K5" s="40"/>
      <c r="AN5" s="210"/>
      <c r="AO5" s="210"/>
    </row>
    <row r="6" spans="1:41" s="255" customFormat="1" ht="15" customHeight="1" x14ac:dyDescent="0.2">
      <c r="A6" s="420" t="s">
        <v>684</v>
      </c>
      <c r="B6" s="420"/>
      <c r="C6" s="252"/>
      <c r="D6" s="252"/>
      <c r="E6" s="252"/>
      <c r="F6" s="252"/>
      <c r="G6" s="252"/>
      <c r="H6" s="254"/>
      <c r="I6" s="252"/>
      <c r="J6" s="254"/>
      <c r="K6" s="262"/>
      <c r="AN6" s="256"/>
      <c r="AO6" s="256"/>
    </row>
    <row r="7" spans="1:41" s="255" customFormat="1" ht="15" customHeight="1" x14ac:dyDescent="0.2">
      <c r="A7" s="420" t="s">
        <v>686</v>
      </c>
      <c r="B7" s="420"/>
      <c r="C7" s="252"/>
      <c r="D7" s="252"/>
      <c r="E7" s="252"/>
      <c r="F7" s="252"/>
      <c r="G7" s="252"/>
      <c r="H7" s="254"/>
      <c r="I7" s="252"/>
      <c r="J7" s="254"/>
      <c r="K7" s="262"/>
      <c r="AN7" s="256"/>
      <c r="AO7" s="256"/>
    </row>
    <row r="8" spans="1:41" s="255" customFormat="1" ht="15" customHeight="1" x14ac:dyDescent="0.2">
      <c r="A8" s="420" t="s">
        <v>679</v>
      </c>
      <c r="B8" s="420"/>
      <c r="C8" s="252"/>
      <c r="D8" s="252"/>
      <c r="E8" s="252"/>
      <c r="F8" s="252"/>
      <c r="G8" s="252"/>
      <c r="H8" s="254"/>
      <c r="I8" s="252"/>
      <c r="J8" s="254"/>
      <c r="K8" s="262"/>
      <c r="AN8" s="256"/>
      <c r="AO8" s="256"/>
    </row>
    <row r="9" spans="1:41" s="255" customFormat="1" ht="15" customHeight="1" x14ac:dyDescent="0.2">
      <c r="A9" s="420" t="s">
        <v>680</v>
      </c>
      <c r="B9" s="420"/>
      <c r="C9" s="252"/>
      <c r="D9" s="252"/>
      <c r="E9" s="252"/>
      <c r="F9" s="252"/>
      <c r="G9" s="252"/>
      <c r="H9" s="254"/>
      <c r="I9" s="252"/>
      <c r="J9" s="254"/>
      <c r="K9" s="262"/>
      <c r="AN9" s="256"/>
      <c r="AO9" s="256"/>
    </row>
    <row r="10" spans="1:41" s="255" customFormat="1" ht="15" customHeight="1" x14ac:dyDescent="0.2">
      <c r="A10" s="420" t="s">
        <v>681</v>
      </c>
      <c r="B10" s="420"/>
      <c r="C10" s="252"/>
      <c r="D10" s="252"/>
      <c r="E10" s="252"/>
      <c r="F10" s="252"/>
      <c r="G10" s="252"/>
      <c r="H10" s="254"/>
      <c r="I10" s="252"/>
      <c r="J10" s="254"/>
      <c r="K10" s="262"/>
      <c r="AN10" s="256"/>
      <c r="AO10" s="256"/>
    </row>
    <row r="11" spans="1:41" s="255" customFormat="1" ht="15" customHeight="1" x14ac:dyDescent="0.2">
      <c r="A11" s="420" t="s">
        <v>682</v>
      </c>
      <c r="B11" s="420"/>
      <c r="C11" s="252"/>
      <c r="D11" s="252"/>
      <c r="E11" s="252"/>
      <c r="F11" s="252"/>
      <c r="G11" s="252"/>
      <c r="H11" s="254"/>
      <c r="I11" s="252"/>
      <c r="J11" s="254"/>
      <c r="K11" s="262"/>
      <c r="AN11" s="256"/>
      <c r="AO11" s="256"/>
    </row>
    <row r="12" spans="1:41" ht="30" customHeight="1" thickBot="1" x14ac:dyDescent="0.3">
      <c r="A12" s="418"/>
      <c r="B12" s="419"/>
      <c r="C12" s="419"/>
      <c r="D12" s="419"/>
      <c r="E12" s="419"/>
      <c r="F12" s="419"/>
      <c r="G12" s="419"/>
      <c r="H12" s="419"/>
      <c r="I12" s="419"/>
      <c r="J12" s="419"/>
      <c r="K12" s="39"/>
    </row>
    <row r="13" spans="1:41" ht="90" customHeight="1" thickBot="1" x14ac:dyDescent="0.3">
      <c r="A13" s="4" t="s">
        <v>12</v>
      </c>
      <c r="B13" s="4" t="s">
        <v>129</v>
      </c>
      <c r="C13" s="4" t="s">
        <v>14</v>
      </c>
      <c r="D13" s="4" t="s">
        <v>13</v>
      </c>
      <c r="E13" s="4" t="s">
        <v>6</v>
      </c>
      <c r="F13" s="4" t="s">
        <v>4</v>
      </c>
      <c r="G13" s="5" t="s">
        <v>7</v>
      </c>
      <c r="H13" s="5" t="s">
        <v>8</v>
      </c>
      <c r="I13" s="6" t="s">
        <v>128</v>
      </c>
      <c r="J13" s="7" t="s">
        <v>9</v>
      </c>
    </row>
    <row r="14" spans="1:41" ht="17.25" x14ac:dyDescent="0.25">
      <c r="A14" s="158" t="s">
        <v>183</v>
      </c>
      <c r="B14" s="54"/>
      <c r="C14" s="54"/>
      <c r="D14" s="54"/>
      <c r="E14" s="54"/>
      <c r="F14" s="54"/>
      <c r="G14" s="54"/>
      <c r="H14" s="54"/>
      <c r="I14" s="54"/>
      <c r="J14" s="54"/>
    </row>
    <row r="15" spans="1:41" x14ac:dyDescent="0.25">
      <c r="A15" s="54" t="s">
        <v>696</v>
      </c>
      <c r="B15" s="92"/>
      <c r="C15" s="247" t="s">
        <v>31</v>
      </c>
      <c r="D15" s="247" t="s">
        <v>31</v>
      </c>
      <c r="E15" s="55">
        <v>360</v>
      </c>
      <c r="F15" s="9" t="s">
        <v>5</v>
      </c>
      <c r="G15" s="248"/>
      <c r="H15" s="272">
        <f>SUM(E15*G15)</f>
        <v>0</v>
      </c>
      <c r="I15" s="248">
        <v>20</v>
      </c>
      <c r="J15" s="272">
        <f>SUM(E15*G15+H15/100*I15)</f>
        <v>0</v>
      </c>
    </row>
    <row r="16" spans="1:41" x14ac:dyDescent="0.25">
      <c r="A16" s="54" t="s">
        <v>415</v>
      </c>
      <c r="B16" s="92"/>
      <c r="C16" s="247" t="s">
        <v>31</v>
      </c>
      <c r="D16" s="247" t="s">
        <v>31</v>
      </c>
      <c r="E16" s="55">
        <v>160</v>
      </c>
      <c r="F16" s="9" t="s">
        <v>5</v>
      </c>
      <c r="G16" s="248"/>
      <c r="H16" s="272">
        <f>SUM(E16*G16)</f>
        <v>0</v>
      </c>
      <c r="I16" s="248">
        <v>20</v>
      </c>
      <c r="J16" s="272">
        <f>SUM(E16*G16+H16/100*I16)</f>
        <v>0</v>
      </c>
    </row>
    <row r="17" spans="1:10" x14ac:dyDescent="0.25">
      <c r="A17" s="54" t="s">
        <v>259</v>
      </c>
      <c r="B17" s="92" t="s">
        <v>260</v>
      </c>
      <c r="C17" s="247" t="s">
        <v>31</v>
      </c>
      <c r="D17" s="247" t="s">
        <v>31</v>
      </c>
      <c r="E17" s="55">
        <v>600</v>
      </c>
      <c r="F17" s="9" t="s">
        <v>5</v>
      </c>
      <c r="G17" s="248"/>
      <c r="H17" s="272">
        <f t="shared" ref="H17:H39" si="0">SUM(E17*G17)</f>
        <v>0</v>
      </c>
      <c r="I17" s="248">
        <v>20</v>
      </c>
      <c r="J17" s="272">
        <f t="shared" ref="J17:J39" si="1">SUM(E17*G17+H17/100*I17)</f>
        <v>0</v>
      </c>
    </row>
    <row r="18" spans="1:10" x14ac:dyDescent="0.25">
      <c r="A18" s="54" t="s">
        <v>121</v>
      </c>
      <c r="B18" s="92"/>
      <c r="C18" s="247" t="s">
        <v>31</v>
      </c>
      <c r="D18" s="247" t="s">
        <v>31</v>
      </c>
      <c r="E18" s="55">
        <v>200</v>
      </c>
      <c r="F18" s="9" t="s">
        <v>5</v>
      </c>
      <c r="G18" s="248"/>
      <c r="H18" s="272">
        <f t="shared" si="0"/>
        <v>0</v>
      </c>
      <c r="I18" s="248">
        <v>20</v>
      </c>
      <c r="J18" s="272">
        <f t="shared" si="1"/>
        <v>0</v>
      </c>
    </row>
    <row r="19" spans="1:10" x14ac:dyDescent="0.25">
      <c r="A19" s="54" t="s">
        <v>261</v>
      </c>
      <c r="B19" s="92" t="s">
        <v>262</v>
      </c>
      <c r="C19" s="247" t="s">
        <v>31</v>
      </c>
      <c r="D19" s="247" t="s">
        <v>31</v>
      </c>
      <c r="E19" s="55">
        <v>400</v>
      </c>
      <c r="F19" s="9" t="s">
        <v>5</v>
      </c>
      <c r="G19" s="248"/>
      <c r="H19" s="272">
        <f t="shared" si="0"/>
        <v>0</v>
      </c>
      <c r="I19" s="248">
        <v>20</v>
      </c>
      <c r="J19" s="272">
        <f t="shared" si="1"/>
        <v>0</v>
      </c>
    </row>
    <row r="20" spans="1:10" x14ac:dyDescent="0.25">
      <c r="A20" s="54" t="s">
        <v>414</v>
      </c>
      <c r="B20" s="92" t="s">
        <v>262</v>
      </c>
      <c r="C20" s="247" t="s">
        <v>31</v>
      </c>
      <c r="D20" s="247" t="s">
        <v>31</v>
      </c>
      <c r="E20" s="55">
        <v>100</v>
      </c>
      <c r="F20" s="9" t="s">
        <v>5</v>
      </c>
      <c r="G20" s="248"/>
      <c r="H20" s="272">
        <f t="shared" si="0"/>
        <v>0</v>
      </c>
      <c r="I20" s="248">
        <v>20</v>
      </c>
      <c r="J20" s="272">
        <f t="shared" si="1"/>
        <v>0</v>
      </c>
    </row>
    <row r="21" spans="1:10" x14ac:dyDescent="0.25">
      <c r="A21" s="54" t="s">
        <v>177</v>
      </c>
      <c r="B21" s="92" t="s">
        <v>178</v>
      </c>
      <c r="C21" s="247" t="s">
        <v>31</v>
      </c>
      <c r="D21" s="247" t="s">
        <v>31</v>
      </c>
      <c r="E21" s="55">
        <v>500</v>
      </c>
      <c r="F21" s="9" t="s">
        <v>5</v>
      </c>
      <c r="G21" s="248"/>
      <c r="H21" s="272">
        <f t="shared" si="0"/>
        <v>0</v>
      </c>
      <c r="I21" s="248">
        <v>20</v>
      </c>
      <c r="J21" s="272">
        <f t="shared" si="1"/>
        <v>0</v>
      </c>
    </row>
    <row r="22" spans="1:10" ht="22.5" x14ac:dyDescent="0.25">
      <c r="A22" s="54" t="s">
        <v>267</v>
      </c>
      <c r="B22" s="92" t="s">
        <v>122</v>
      </c>
      <c r="C22" s="247" t="s">
        <v>31</v>
      </c>
      <c r="D22" s="247" t="s">
        <v>31</v>
      </c>
      <c r="E22" s="55">
        <v>260</v>
      </c>
      <c r="F22" s="9" t="s">
        <v>5</v>
      </c>
      <c r="G22" s="248"/>
      <c r="H22" s="272">
        <f t="shared" si="0"/>
        <v>0</v>
      </c>
      <c r="I22" s="248">
        <v>20</v>
      </c>
      <c r="J22" s="272">
        <f t="shared" si="1"/>
        <v>0</v>
      </c>
    </row>
    <row r="23" spans="1:10" x14ac:dyDescent="0.25">
      <c r="A23" s="54" t="s">
        <v>416</v>
      </c>
      <c r="B23" s="92" t="s">
        <v>176</v>
      </c>
      <c r="C23" s="247" t="s">
        <v>31</v>
      </c>
      <c r="D23" s="247" t="s">
        <v>31</v>
      </c>
      <c r="E23" s="55">
        <v>100</v>
      </c>
      <c r="F23" s="9" t="s">
        <v>5</v>
      </c>
      <c r="G23" s="248"/>
      <c r="H23" s="272">
        <f t="shared" si="0"/>
        <v>0</v>
      </c>
      <c r="I23" s="248">
        <v>20</v>
      </c>
      <c r="J23" s="272">
        <f t="shared" si="1"/>
        <v>0</v>
      </c>
    </row>
    <row r="24" spans="1:10" x14ac:dyDescent="0.25">
      <c r="A24" s="54" t="s">
        <v>417</v>
      </c>
      <c r="B24" s="92" t="s">
        <v>176</v>
      </c>
      <c r="C24" s="247" t="s">
        <v>31</v>
      </c>
      <c r="D24" s="247" t="s">
        <v>31</v>
      </c>
      <c r="E24" s="55">
        <v>100</v>
      </c>
      <c r="F24" s="9" t="s">
        <v>5</v>
      </c>
      <c r="G24" s="248"/>
      <c r="H24" s="272">
        <f t="shared" si="0"/>
        <v>0</v>
      </c>
      <c r="I24" s="248">
        <v>20</v>
      </c>
      <c r="J24" s="272">
        <f t="shared" si="1"/>
        <v>0</v>
      </c>
    </row>
    <row r="25" spans="1:10" x14ac:dyDescent="0.25">
      <c r="A25" s="54" t="s">
        <v>418</v>
      </c>
      <c r="B25" s="92" t="s">
        <v>176</v>
      </c>
      <c r="C25" s="247" t="s">
        <v>31</v>
      </c>
      <c r="D25" s="247" t="s">
        <v>31</v>
      </c>
      <c r="E25" s="55">
        <v>100</v>
      </c>
      <c r="F25" s="9" t="s">
        <v>5</v>
      </c>
      <c r="G25" s="248"/>
      <c r="H25" s="272">
        <f t="shared" si="0"/>
        <v>0</v>
      </c>
      <c r="I25" s="248">
        <v>20</v>
      </c>
      <c r="J25" s="272">
        <f t="shared" si="1"/>
        <v>0</v>
      </c>
    </row>
    <row r="26" spans="1:10" x14ac:dyDescent="0.25">
      <c r="A26" s="54" t="s">
        <v>419</v>
      </c>
      <c r="B26" s="92" t="s">
        <v>176</v>
      </c>
      <c r="C26" s="247" t="s">
        <v>31</v>
      </c>
      <c r="D26" s="247" t="s">
        <v>31</v>
      </c>
      <c r="E26" s="55">
        <v>220</v>
      </c>
      <c r="F26" s="9" t="s">
        <v>5</v>
      </c>
      <c r="G26" s="248"/>
      <c r="H26" s="272">
        <f t="shared" si="0"/>
        <v>0</v>
      </c>
      <c r="I26" s="248">
        <v>20</v>
      </c>
      <c r="J26" s="272">
        <f t="shared" si="1"/>
        <v>0</v>
      </c>
    </row>
    <row r="27" spans="1:10" x14ac:dyDescent="0.25">
      <c r="A27" s="54" t="s">
        <v>420</v>
      </c>
      <c r="B27" s="92" t="s">
        <v>176</v>
      </c>
      <c r="C27" s="247" t="s">
        <v>31</v>
      </c>
      <c r="D27" s="247" t="s">
        <v>31</v>
      </c>
      <c r="E27" s="55">
        <v>100</v>
      </c>
      <c r="F27" s="9" t="s">
        <v>5</v>
      </c>
      <c r="G27" s="248"/>
      <c r="H27" s="272">
        <f t="shared" si="0"/>
        <v>0</v>
      </c>
      <c r="I27" s="248">
        <v>20</v>
      </c>
      <c r="J27" s="272">
        <f t="shared" si="1"/>
        <v>0</v>
      </c>
    </row>
    <row r="28" spans="1:10" x14ac:dyDescent="0.25">
      <c r="A28" s="54" t="s">
        <v>421</v>
      </c>
      <c r="B28" s="92" t="s">
        <v>176</v>
      </c>
      <c r="C28" s="247" t="s">
        <v>31</v>
      </c>
      <c r="D28" s="247" t="s">
        <v>31</v>
      </c>
      <c r="E28" s="55">
        <v>240</v>
      </c>
      <c r="F28" s="9" t="s">
        <v>5</v>
      </c>
      <c r="G28" s="248"/>
      <c r="H28" s="272">
        <f t="shared" si="0"/>
        <v>0</v>
      </c>
      <c r="I28" s="248">
        <v>20</v>
      </c>
      <c r="J28" s="272">
        <f t="shared" si="1"/>
        <v>0</v>
      </c>
    </row>
    <row r="29" spans="1:10" x14ac:dyDescent="0.25">
      <c r="A29" s="54" t="s">
        <v>422</v>
      </c>
      <c r="B29" s="92" t="s">
        <v>176</v>
      </c>
      <c r="C29" s="247" t="s">
        <v>31</v>
      </c>
      <c r="D29" s="247" t="s">
        <v>31</v>
      </c>
      <c r="E29" s="55">
        <v>100</v>
      </c>
      <c r="F29" s="9" t="s">
        <v>5</v>
      </c>
      <c r="G29" s="248"/>
      <c r="H29" s="272">
        <f t="shared" si="0"/>
        <v>0</v>
      </c>
      <c r="I29" s="248">
        <v>20</v>
      </c>
      <c r="J29" s="272">
        <f t="shared" si="1"/>
        <v>0</v>
      </c>
    </row>
    <row r="30" spans="1:10" x14ac:dyDescent="0.25">
      <c r="A30" s="54" t="s">
        <v>423</v>
      </c>
      <c r="B30" s="92" t="s">
        <v>176</v>
      </c>
      <c r="C30" s="247" t="s">
        <v>31</v>
      </c>
      <c r="D30" s="247" t="s">
        <v>31</v>
      </c>
      <c r="E30" s="55">
        <v>120</v>
      </c>
      <c r="F30" s="9" t="s">
        <v>5</v>
      </c>
      <c r="G30" s="248"/>
      <c r="H30" s="272">
        <f t="shared" si="0"/>
        <v>0</v>
      </c>
      <c r="I30" s="248">
        <v>20</v>
      </c>
      <c r="J30" s="272">
        <f t="shared" si="1"/>
        <v>0</v>
      </c>
    </row>
    <row r="31" spans="1:10" x14ac:dyDescent="0.25">
      <c r="A31" s="54" t="s">
        <v>424</v>
      </c>
      <c r="B31" s="92" t="s">
        <v>176</v>
      </c>
      <c r="C31" s="247" t="s">
        <v>31</v>
      </c>
      <c r="D31" s="247" t="s">
        <v>31</v>
      </c>
      <c r="E31" s="55">
        <v>140</v>
      </c>
      <c r="F31" s="9" t="s">
        <v>5</v>
      </c>
      <c r="G31" s="248"/>
      <c r="H31" s="272">
        <f t="shared" si="0"/>
        <v>0</v>
      </c>
      <c r="I31" s="248">
        <v>20</v>
      </c>
      <c r="J31" s="272">
        <f t="shared" si="1"/>
        <v>0</v>
      </c>
    </row>
    <row r="32" spans="1:10" x14ac:dyDescent="0.25">
      <c r="A32" s="54" t="s">
        <v>425</v>
      </c>
      <c r="B32" s="92"/>
      <c r="C32" s="247" t="s">
        <v>31</v>
      </c>
      <c r="D32" s="247" t="s">
        <v>31</v>
      </c>
      <c r="E32" s="55">
        <v>100</v>
      </c>
      <c r="F32" s="9" t="s">
        <v>5</v>
      </c>
      <c r="G32" s="248"/>
      <c r="H32" s="272">
        <f t="shared" si="0"/>
        <v>0</v>
      </c>
      <c r="I32" s="248">
        <v>20</v>
      </c>
      <c r="J32" s="272">
        <f t="shared" si="1"/>
        <v>0</v>
      </c>
    </row>
    <row r="33" spans="1:11" x14ac:dyDescent="0.25">
      <c r="A33" s="54" t="s">
        <v>426</v>
      </c>
      <c r="B33" s="92"/>
      <c r="C33" s="247" t="s">
        <v>31</v>
      </c>
      <c r="D33" s="247" t="s">
        <v>31</v>
      </c>
      <c r="E33" s="55">
        <v>160</v>
      </c>
      <c r="F33" s="9" t="s">
        <v>5</v>
      </c>
      <c r="G33" s="248"/>
      <c r="H33" s="272">
        <f t="shared" si="0"/>
        <v>0</v>
      </c>
      <c r="I33" s="248">
        <v>20</v>
      </c>
      <c r="J33" s="272">
        <f t="shared" si="1"/>
        <v>0</v>
      </c>
    </row>
    <row r="34" spans="1:11" x14ac:dyDescent="0.25">
      <c r="A34" s="54" t="s">
        <v>263</v>
      </c>
      <c r="B34" s="92" t="s">
        <v>122</v>
      </c>
      <c r="C34" s="247" t="s">
        <v>31</v>
      </c>
      <c r="D34" s="247" t="s">
        <v>31</v>
      </c>
      <c r="E34" s="55">
        <v>260</v>
      </c>
      <c r="F34" s="9" t="s">
        <v>5</v>
      </c>
      <c r="G34" s="248"/>
      <c r="H34" s="272">
        <f t="shared" si="0"/>
        <v>0</v>
      </c>
      <c r="I34" s="248">
        <v>20</v>
      </c>
      <c r="J34" s="272">
        <f t="shared" si="1"/>
        <v>0</v>
      </c>
    </row>
    <row r="35" spans="1:11" x14ac:dyDescent="0.25">
      <c r="A35" s="54" t="s">
        <v>264</v>
      </c>
      <c r="B35" s="92" t="s">
        <v>200</v>
      </c>
      <c r="C35" s="247" t="s">
        <v>31</v>
      </c>
      <c r="D35" s="247" t="s">
        <v>31</v>
      </c>
      <c r="E35" s="55">
        <v>360</v>
      </c>
      <c r="F35" s="9" t="s">
        <v>5</v>
      </c>
      <c r="G35" s="248"/>
      <c r="H35" s="272">
        <f t="shared" si="0"/>
        <v>0</v>
      </c>
      <c r="I35" s="248">
        <v>20</v>
      </c>
      <c r="J35" s="272">
        <f t="shared" si="1"/>
        <v>0</v>
      </c>
    </row>
    <row r="36" spans="1:11" x14ac:dyDescent="0.25">
      <c r="A36" s="54" t="s">
        <v>265</v>
      </c>
      <c r="B36" s="92"/>
      <c r="C36" s="247" t="s">
        <v>31</v>
      </c>
      <c r="D36" s="247" t="s">
        <v>31</v>
      </c>
      <c r="E36" s="55">
        <v>100</v>
      </c>
      <c r="F36" s="9" t="s">
        <v>5</v>
      </c>
      <c r="G36" s="248"/>
      <c r="H36" s="272">
        <f t="shared" si="0"/>
        <v>0</v>
      </c>
      <c r="I36" s="248">
        <v>20</v>
      </c>
      <c r="J36" s="272">
        <f t="shared" si="1"/>
        <v>0</v>
      </c>
    </row>
    <row r="37" spans="1:11" x14ac:dyDescent="0.25">
      <c r="A37" s="54" t="s">
        <v>266</v>
      </c>
      <c r="B37" s="92"/>
      <c r="C37" s="247" t="s">
        <v>31</v>
      </c>
      <c r="D37" s="247" t="s">
        <v>31</v>
      </c>
      <c r="E37" s="55">
        <v>100</v>
      </c>
      <c r="F37" s="9" t="s">
        <v>5</v>
      </c>
      <c r="G37" s="248"/>
      <c r="H37" s="272">
        <f t="shared" si="0"/>
        <v>0</v>
      </c>
      <c r="I37" s="248">
        <v>20</v>
      </c>
      <c r="J37" s="272">
        <f t="shared" si="1"/>
        <v>0</v>
      </c>
    </row>
    <row r="38" spans="1:11" x14ac:dyDescent="0.25">
      <c r="A38" s="54" t="s">
        <v>427</v>
      </c>
      <c r="B38" s="92" t="s">
        <v>200</v>
      </c>
      <c r="C38" s="247" t="s">
        <v>31</v>
      </c>
      <c r="D38" s="247" t="s">
        <v>31</v>
      </c>
      <c r="E38" s="55">
        <v>240</v>
      </c>
      <c r="F38" s="9" t="s">
        <v>5</v>
      </c>
      <c r="G38" s="248"/>
      <c r="H38" s="272">
        <f t="shared" si="0"/>
        <v>0</v>
      </c>
      <c r="I38" s="248">
        <v>20</v>
      </c>
      <c r="J38" s="272">
        <f t="shared" si="1"/>
        <v>0</v>
      </c>
    </row>
    <row r="39" spans="1:11" x14ac:dyDescent="0.25">
      <c r="A39" s="54" t="s">
        <v>339</v>
      </c>
      <c r="B39" s="92" t="s">
        <v>335</v>
      </c>
      <c r="C39" s="247" t="s">
        <v>31</v>
      </c>
      <c r="D39" s="247" t="s">
        <v>31</v>
      </c>
      <c r="E39" s="55">
        <v>60</v>
      </c>
      <c r="F39" s="9" t="s">
        <v>5</v>
      </c>
      <c r="G39" s="248"/>
      <c r="H39" s="272">
        <f t="shared" si="0"/>
        <v>0</v>
      </c>
      <c r="I39" s="248">
        <v>20</v>
      </c>
      <c r="J39" s="272">
        <f t="shared" si="1"/>
        <v>0</v>
      </c>
    </row>
    <row r="40" spans="1:11" s="19" customFormat="1" x14ac:dyDescent="0.25">
      <c r="A40" s="138"/>
      <c r="B40" s="138"/>
      <c r="C40" s="138"/>
      <c r="D40" s="138"/>
      <c r="E40" s="138"/>
      <c r="F40" s="138"/>
      <c r="G40" s="412" t="s">
        <v>166</v>
      </c>
      <c r="H40" s="428">
        <f>SUM(H15:H39)</f>
        <v>0</v>
      </c>
      <c r="I40" s="412" t="s">
        <v>167</v>
      </c>
      <c r="J40" s="454">
        <f>SUM(J15:J39)</f>
        <v>0</v>
      </c>
      <c r="K40" s="138"/>
    </row>
    <row r="41" spans="1:11" s="19" customFormat="1" ht="32.25" customHeight="1" x14ac:dyDescent="0.25">
      <c r="A41" s="136" t="s">
        <v>46</v>
      </c>
      <c r="B41" s="136" t="s">
        <v>692</v>
      </c>
      <c r="C41" s="138"/>
      <c r="D41" s="138"/>
      <c r="E41" s="138"/>
      <c r="F41" s="138"/>
      <c r="G41" s="413"/>
      <c r="H41" s="429"/>
      <c r="I41" s="413"/>
      <c r="J41" s="455"/>
      <c r="K41" s="138"/>
    </row>
    <row r="42" spans="1:11" s="19" customFormat="1" ht="23.25" customHeight="1" x14ac:dyDescent="0.25">
      <c r="A42" s="111" t="s">
        <v>47</v>
      </c>
      <c r="B42" s="112" t="s">
        <v>48</v>
      </c>
      <c r="C42" s="138"/>
      <c r="D42" s="138"/>
      <c r="E42" s="138"/>
      <c r="F42" s="138"/>
      <c r="G42" s="138"/>
      <c r="H42" s="138"/>
      <c r="I42" s="138"/>
      <c r="J42" s="138"/>
      <c r="K42" s="138"/>
    </row>
    <row r="43" spans="1:11" s="19" customFormat="1" ht="23.25" customHeight="1" x14ac:dyDescent="0.25">
      <c r="A43" s="138"/>
      <c r="B43" s="138"/>
      <c r="C43" s="456"/>
      <c r="D43" s="457"/>
      <c r="E43" s="138"/>
      <c r="F43" s="138"/>
      <c r="G43" s="138"/>
      <c r="H43" s="138"/>
      <c r="I43" s="138"/>
      <c r="J43" s="138"/>
      <c r="K43" s="138"/>
    </row>
    <row r="44" spans="1:11" s="140" customFormat="1" ht="43.5" customHeight="1" x14ac:dyDescent="0.2">
      <c r="A44" s="400" t="s">
        <v>54</v>
      </c>
      <c r="B44" s="401"/>
      <c r="C44" s="401"/>
      <c r="D44" s="401"/>
      <c r="E44" s="401"/>
      <c r="F44" s="401"/>
      <c r="G44" s="401"/>
      <c r="H44" s="401"/>
      <c r="I44" s="401"/>
    </row>
    <row r="45" spans="1:11" s="140" customFormat="1" ht="44.25" customHeight="1" x14ac:dyDescent="0.2">
      <c r="A45" s="402" t="s">
        <v>55</v>
      </c>
      <c r="B45" s="403"/>
      <c r="C45" s="403"/>
      <c r="D45" s="403"/>
      <c r="E45" s="403"/>
      <c r="F45" s="403"/>
      <c r="G45" s="403"/>
      <c r="H45" s="403"/>
      <c r="I45" s="403"/>
    </row>
    <row r="46" spans="1:11" s="140" customFormat="1" ht="11.25" x14ac:dyDescent="0.2">
      <c r="A46" s="402" t="s">
        <v>56</v>
      </c>
      <c r="B46" s="403"/>
      <c r="C46" s="403"/>
      <c r="D46" s="403"/>
      <c r="E46" s="403"/>
      <c r="F46" s="403"/>
      <c r="G46" s="403"/>
      <c r="H46" s="403"/>
      <c r="I46" s="403"/>
    </row>
    <row r="47" spans="1:11" s="140" customFormat="1" ht="11.25" x14ac:dyDescent="0.2">
      <c r="A47" s="404" t="s">
        <v>57</v>
      </c>
      <c r="B47" s="405"/>
      <c r="C47" s="405"/>
      <c r="D47" s="405"/>
      <c r="E47" s="405"/>
      <c r="F47" s="405"/>
      <c r="G47" s="405"/>
      <c r="H47" s="405"/>
      <c r="I47" s="405"/>
    </row>
    <row r="48" spans="1:11" s="140" customFormat="1" ht="11.25" x14ac:dyDescent="0.2">
      <c r="A48" s="142"/>
      <c r="B48" s="141"/>
      <c r="C48" s="141"/>
      <c r="D48" s="141"/>
      <c r="E48" s="141"/>
      <c r="F48" s="141"/>
      <c r="G48" s="141"/>
      <c r="H48" s="141"/>
      <c r="I48" s="141"/>
    </row>
    <row r="49" spans="1:9" s="140" customFormat="1" ht="11.25" x14ac:dyDescent="0.2">
      <c r="A49" s="404" t="s">
        <v>58</v>
      </c>
      <c r="B49" s="405"/>
      <c r="C49" s="405"/>
      <c r="D49" s="405"/>
      <c r="E49" s="405"/>
      <c r="F49" s="405"/>
      <c r="G49" s="405"/>
      <c r="H49" s="405"/>
      <c r="I49" s="405"/>
    </row>
    <row r="50" spans="1:9" s="140" customFormat="1" ht="11.25" x14ac:dyDescent="0.2">
      <c r="A50" s="143"/>
      <c r="B50" s="113"/>
      <c r="C50" s="144"/>
      <c r="D50" s="144"/>
      <c r="E50" s="144"/>
      <c r="F50" s="144"/>
      <c r="G50" s="145"/>
      <c r="H50" s="145"/>
      <c r="I50" s="146"/>
    </row>
    <row r="51" spans="1:9" s="140" customFormat="1" ht="11.25" x14ac:dyDescent="0.2">
      <c r="A51" s="143"/>
      <c r="B51" s="113"/>
      <c r="C51" s="144"/>
      <c r="D51" s="144"/>
      <c r="E51" s="144"/>
      <c r="F51" s="144"/>
      <c r="G51" s="145"/>
      <c r="H51" s="145"/>
      <c r="I51" s="146"/>
    </row>
    <row r="52" spans="1:9" s="114" customFormat="1" ht="11.25" x14ac:dyDescent="0.2">
      <c r="A52" s="147"/>
    </row>
    <row r="53" spans="1:9" s="114" customFormat="1" ht="11.25" x14ac:dyDescent="0.2">
      <c r="A53" s="148"/>
      <c r="B53" s="115" t="s">
        <v>59</v>
      </c>
      <c r="C53" s="149"/>
      <c r="D53" s="149"/>
      <c r="E53" s="150"/>
      <c r="F53" s="150"/>
    </row>
    <row r="54" spans="1:9" s="114" customFormat="1" ht="11.25" x14ac:dyDescent="0.2">
      <c r="A54" s="148"/>
      <c r="B54" s="139" t="s">
        <v>60</v>
      </c>
      <c r="C54" s="149"/>
      <c r="D54" s="149"/>
      <c r="E54" s="421" t="s">
        <v>165</v>
      </c>
      <c r="F54" s="421"/>
    </row>
  </sheetData>
  <sortState xmlns:xlrd2="http://schemas.microsoft.com/office/spreadsheetml/2017/richdata2" ref="A15:F40">
    <sortCondition ref="A15"/>
  </sortState>
  <mergeCells count="19">
    <mergeCell ref="A45:I45"/>
    <mergeCell ref="A46:I46"/>
    <mergeCell ref="A47:I47"/>
    <mergeCell ref="A49:I49"/>
    <mergeCell ref="E54:F54"/>
    <mergeCell ref="A1:J3"/>
    <mergeCell ref="A6:B6"/>
    <mergeCell ref="A7:B7"/>
    <mergeCell ref="A8:B8"/>
    <mergeCell ref="A9:B9"/>
    <mergeCell ref="A44:I44"/>
    <mergeCell ref="A10:B10"/>
    <mergeCell ref="A11:B11"/>
    <mergeCell ref="A12:J12"/>
    <mergeCell ref="G40:G41"/>
    <mergeCell ref="H40:H41"/>
    <mergeCell ref="I40:I41"/>
    <mergeCell ref="J40:J41"/>
    <mergeCell ref="C43:D43"/>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Z3584"/>
  <sheetViews>
    <sheetView topLeftCell="A13" zoomScaleNormal="100" workbookViewId="0">
      <selection activeCell="B17" sqref="B17"/>
    </sheetView>
  </sheetViews>
  <sheetFormatPr defaultRowHeight="15" x14ac:dyDescent="0.25"/>
  <cols>
    <col min="1" max="1" width="26.7109375" style="31" customWidth="1"/>
    <col min="2" max="2" width="30.7109375" customWidth="1"/>
    <col min="3" max="4" width="26.7109375" customWidth="1"/>
    <col min="5" max="5" width="11.7109375" customWidth="1"/>
    <col min="6" max="6" width="3.7109375" customWidth="1"/>
    <col min="7" max="10" width="11.7109375" customWidth="1"/>
    <col min="11" max="130" width="9.140625" style="19"/>
  </cols>
  <sheetData>
    <row r="1" spans="1:130" ht="15" customHeight="1" x14ac:dyDescent="0.25">
      <c r="A1" s="423" t="s">
        <v>53</v>
      </c>
      <c r="B1" s="423"/>
      <c r="C1" s="423"/>
      <c r="D1" s="423"/>
      <c r="E1" s="423"/>
      <c r="F1" s="423"/>
      <c r="G1" s="423"/>
      <c r="H1" s="423"/>
      <c r="I1" s="423"/>
      <c r="J1" s="423"/>
    </row>
    <row r="2" spans="1:130" ht="15" customHeight="1" x14ac:dyDescent="0.25">
      <c r="A2" s="423"/>
      <c r="B2" s="423"/>
      <c r="C2" s="423"/>
      <c r="D2" s="423"/>
      <c r="E2" s="423"/>
      <c r="F2" s="423"/>
      <c r="G2" s="423"/>
      <c r="H2" s="423"/>
      <c r="I2" s="423"/>
      <c r="J2" s="423"/>
    </row>
    <row r="3" spans="1:130" ht="15" customHeight="1" x14ac:dyDescent="0.25">
      <c r="A3" s="423"/>
      <c r="B3" s="423"/>
      <c r="C3" s="423"/>
      <c r="D3" s="423"/>
      <c r="E3" s="423"/>
      <c r="F3" s="423"/>
      <c r="G3" s="423"/>
      <c r="H3" s="423"/>
      <c r="I3" s="423"/>
      <c r="J3" s="423"/>
    </row>
    <row r="4" spans="1:130" s="41" customFormat="1" ht="15" customHeight="1" x14ac:dyDescent="0.25">
      <c r="A4" s="36" t="s">
        <v>678</v>
      </c>
      <c r="B4" s="36"/>
      <c r="C4" s="36"/>
      <c r="D4" s="36"/>
      <c r="E4" s="36"/>
      <c r="F4" s="36"/>
      <c r="G4" s="36"/>
      <c r="H4" s="36"/>
      <c r="I4" s="36"/>
      <c r="J4" s="3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spans="1:130" s="41" customFormat="1" ht="15" customHeight="1" x14ac:dyDescent="0.25">
      <c r="A5" s="36"/>
      <c r="B5" s="36"/>
      <c r="C5" s="36"/>
      <c r="D5" s="36"/>
      <c r="E5" s="36"/>
      <c r="F5" s="36"/>
      <c r="G5" s="36"/>
      <c r="H5" s="36"/>
      <c r="I5" s="36"/>
      <c r="J5" s="3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spans="1:130" ht="15" customHeight="1" x14ac:dyDescent="0.2">
      <c r="A6" s="420" t="s">
        <v>684</v>
      </c>
      <c r="B6" s="420"/>
      <c r="C6" s="37"/>
      <c r="D6" s="37"/>
      <c r="E6" s="37"/>
      <c r="F6" s="37"/>
      <c r="G6" s="37"/>
      <c r="H6" s="38"/>
      <c r="I6" s="37"/>
      <c r="J6" s="38"/>
    </row>
    <row r="7" spans="1:130" ht="15" customHeight="1" x14ac:dyDescent="0.2">
      <c r="A7" s="420" t="s">
        <v>686</v>
      </c>
      <c r="B7" s="420"/>
      <c r="C7" s="37"/>
      <c r="D7" s="37"/>
      <c r="E7" s="37"/>
      <c r="F7" s="37"/>
      <c r="G7" s="37"/>
      <c r="H7" s="38"/>
      <c r="I7" s="37"/>
      <c r="J7" s="38"/>
    </row>
    <row r="8" spans="1:130" ht="15" customHeight="1" x14ac:dyDescent="0.2">
      <c r="A8" s="420" t="s">
        <v>679</v>
      </c>
      <c r="B8" s="420"/>
      <c r="C8" s="37"/>
      <c r="D8" s="37"/>
      <c r="E8" s="37"/>
      <c r="F8" s="37"/>
      <c r="G8" s="37"/>
      <c r="H8" s="38"/>
      <c r="I8" s="37"/>
      <c r="J8" s="38"/>
    </row>
    <row r="9" spans="1:130" ht="15" customHeight="1" x14ac:dyDescent="0.2">
      <c r="A9" s="420" t="s">
        <v>680</v>
      </c>
      <c r="B9" s="420"/>
      <c r="C9" s="37"/>
      <c r="D9" s="37"/>
      <c r="E9" s="37"/>
      <c r="F9" s="37"/>
      <c r="G9" s="37"/>
      <c r="H9" s="38"/>
      <c r="I9" s="37"/>
      <c r="J9" s="38"/>
    </row>
    <row r="10" spans="1:130" ht="15" customHeight="1" x14ac:dyDescent="0.2">
      <c r="A10" s="420" t="s">
        <v>688</v>
      </c>
      <c r="B10" s="420"/>
      <c r="C10" s="37"/>
      <c r="D10" s="37"/>
      <c r="E10" s="37"/>
      <c r="F10" s="37"/>
      <c r="G10" s="37"/>
      <c r="H10" s="38"/>
      <c r="I10" s="37"/>
      <c r="J10" s="38"/>
    </row>
    <row r="11" spans="1:130" ht="15" customHeight="1" x14ac:dyDescent="0.2">
      <c r="A11" s="420" t="s">
        <v>682</v>
      </c>
      <c r="B11" s="420"/>
      <c r="C11" s="37"/>
      <c r="D11" s="37"/>
      <c r="E11" s="37"/>
      <c r="F11" s="37"/>
      <c r="G11" s="37"/>
      <c r="H11" s="38"/>
      <c r="I11" s="37"/>
      <c r="J11" s="38"/>
    </row>
    <row r="12" spans="1:130" ht="30" customHeight="1" thickBot="1" x14ac:dyDescent="0.3">
      <c r="A12" s="418"/>
      <c r="B12" s="419"/>
      <c r="C12" s="419"/>
      <c r="D12" s="419"/>
      <c r="E12" s="419"/>
      <c r="F12" s="419"/>
      <c r="G12" s="419"/>
      <c r="H12" s="419"/>
      <c r="I12" s="419"/>
      <c r="J12" s="419"/>
    </row>
    <row r="13" spans="1:130" ht="90" customHeight="1" thickBot="1" x14ac:dyDescent="0.3">
      <c r="A13" s="125" t="s">
        <v>12</v>
      </c>
      <c r="B13" s="125" t="s">
        <v>129</v>
      </c>
      <c r="C13" s="125" t="s">
        <v>14</v>
      </c>
      <c r="D13" s="125" t="s">
        <v>13</v>
      </c>
      <c r="E13" s="125" t="s">
        <v>6</v>
      </c>
      <c r="F13" s="125" t="s">
        <v>4</v>
      </c>
      <c r="G13" s="126" t="s">
        <v>7</v>
      </c>
      <c r="H13" s="126" t="s">
        <v>8</v>
      </c>
      <c r="I13" s="127" t="s">
        <v>128</v>
      </c>
      <c r="J13" s="128" t="s">
        <v>9</v>
      </c>
    </row>
    <row r="14" spans="1:130" s="88" customFormat="1" ht="17.25" x14ac:dyDescent="0.25">
      <c r="A14" s="460" t="s">
        <v>184</v>
      </c>
      <c r="B14" s="461"/>
      <c r="C14" s="461"/>
      <c r="D14" s="461"/>
      <c r="E14" s="461"/>
      <c r="F14" s="461"/>
      <c r="G14" s="461"/>
      <c r="H14" s="461"/>
      <c r="I14" s="461"/>
      <c r="J14" s="462"/>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row>
    <row r="15" spans="1:130" s="155" customFormat="1" x14ac:dyDescent="0.25">
      <c r="A15" s="80" t="s">
        <v>75</v>
      </c>
      <c r="B15" s="396" t="s">
        <v>268</v>
      </c>
      <c r="C15" s="247" t="s">
        <v>31</v>
      </c>
      <c r="D15" s="247" t="s">
        <v>31</v>
      </c>
      <c r="E15" s="390">
        <v>4000</v>
      </c>
      <c r="F15" s="393" t="s">
        <v>5</v>
      </c>
      <c r="G15" s="248"/>
      <c r="H15" s="272">
        <f t="shared" ref="H15:H24" si="0">SUM(E15*G15)</f>
        <v>0</v>
      </c>
      <c r="I15" s="248">
        <v>20</v>
      </c>
      <c r="J15" s="272">
        <f t="shared" ref="J15:J24" si="1">SUM(E15*G15+H15/100*I15)</f>
        <v>0</v>
      </c>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row>
    <row r="16" spans="1:130" s="155" customFormat="1" ht="22.5" x14ac:dyDescent="0.25">
      <c r="A16" s="80" t="s">
        <v>508</v>
      </c>
      <c r="B16" s="397" t="s">
        <v>698</v>
      </c>
      <c r="C16" s="247" t="s">
        <v>31</v>
      </c>
      <c r="D16" s="247" t="s">
        <v>31</v>
      </c>
      <c r="E16" s="391">
        <v>2000</v>
      </c>
      <c r="F16" s="394" t="s">
        <v>5</v>
      </c>
      <c r="G16" s="248"/>
      <c r="H16" s="272">
        <f t="shared" si="0"/>
        <v>0</v>
      </c>
      <c r="I16" s="248">
        <v>20</v>
      </c>
      <c r="J16" s="272">
        <f t="shared" si="1"/>
        <v>0</v>
      </c>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row>
    <row r="17" spans="1:130" s="155" customFormat="1" ht="33.75" x14ac:dyDescent="0.25">
      <c r="A17" s="80" t="s">
        <v>76</v>
      </c>
      <c r="B17" s="396" t="s">
        <v>697</v>
      </c>
      <c r="C17" s="247" t="s">
        <v>31</v>
      </c>
      <c r="D17" s="247" t="s">
        <v>31</v>
      </c>
      <c r="E17" s="391">
        <v>500</v>
      </c>
      <c r="F17" s="393" t="s">
        <v>5</v>
      </c>
      <c r="G17" s="248"/>
      <c r="H17" s="272">
        <f t="shared" si="0"/>
        <v>0</v>
      </c>
      <c r="I17" s="248">
        <v>20</v>
      </c>
      <c r="J17" s="272">
        <f t="shared" si="1"/>
        <v>0</v>
      </c>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row>
    <row r="18" spans="1:130" s="155" customFormat="1" ht="22.5" x14ac:dyDescent="0.25">
      <c r="A18" s="80" t="s">
        <v>179</v>
      </c>
      <c r="B18" s="398" t="s">
        <v>269</v>
      </c>
      <c r="C18" s="247" t="s">
        <v>31</v>
      </c>
      <c r="D18" s="247" t="s">
        <v>31</v>
      </c>
      <c r="E18" s="391">
        <v>300</v>
      </c>
      <c r="F18" s="395" t="s">
        <v>5</v>
      </c>
      <c r="G18" s="248"/>
      <c r="H18" s="272">
        <f t="shared" si="0"/>
        <v>0</v>
      </c>
      <c r="I18" s="248">
        <v>20</v>
      </c>
      <c r="J18" s="272">
        <f t="shared" si="1"/>
        <v>0</v>
      </c>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row>
    <row r="19" spans="1:130" s="155" customFormat="1" x14ac:dyDescent="0.25">
      <c r="A19" s="80" t="s">
        <v>498</v>
      </c>
      <c r="B19" s="396" t="s">
        <v>331</v>
      </c>
      <c r="C19" s="247" t="s">
        <v>31</v>
      </c>
      <c r="D19" s="247" t="s">
        <v>31</v>
      </c>
      <c r="E19" s="391">
        <v>600</v>
      </c>
      <c r="F19" s="393" t="s">
        <v>5</v>
      </c>
      <c r="G19" s="249"/>
      <c r="H19" s="272">
        <f t="shared" si="0"/>
        <v>0</v>
      </c>
      <c r="I19" s="248">
        <v>20</v>
      </c>
      <c r="J19" s="272">
        <f t="shared" si="1"/>
        <v>0</v>
      </c>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row>
    <row r="20" spans="1:130" s="155" customFormat="1" x14ac:dyDescent="0.25">
      <c r="A20" s="80" t="s">
        <v>398</v>
      </c>
      <c r="B20" s="396" t="s">
        <v>399</v>
      </c>
      <c r="C20" s="247" t="s">
        <v>31</v>
      </c>
      <c r="D20" s="247" t="s">
        <v>31</v>
      </c>
      <c r="E20" s="391">
        <v>200</v>
      </c>
      <c r="F20" s="393" t="s">
        <v>5</v>
      </c>
      <c r="G20" s="249"/>
      <c r="H20" s="272">
        <f t="shared" si="0"/>
        <v>0</v>
      </c>
      <c r="I20" s="248">
        <v>20</v>
      </c>
      <c r="J20" s="272">
        <f t="shared" si="1"/>
        <v>0</v>
      </c>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row>
    <row r="21" spans="1:130" s="155" customFormat="1" x14ac:dyDescent="0.25">
      <c r="A21" s="80" t="s">
        <v>400</v>
      </c>
      <c r="B21" s="396" t="s">
        <v>401</v>
      </c>
      <c r="C21" s="247" t="s">
        <v>31</v>
      </c>
      <c r="D21" s="247" t="s">
        <v>31</v>
      </c>
      <c r="E21" s="391">
        <v>200</v>
      </c>
      <c r="F21" s="393" t="s">
        <v>5</v>
      </c>
      <c r="G21" s="249"/>
      <c r="H21" s="272">
        <f t="shared" si="0"/>
        <v>0</v>
      </c>
      <c r="I21" s="248">
        <v>20</v>
      </c>
      <c r="J21" s="272">
        <f t="shared" si="1"/>
        <v>0</v>
      </c>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row>
    <row r="22" spans="1:130" s="155" customFormat="1" x14ac:dyDescent="0.25">
      <c r="A22" s="80" t="s">
        <v>402</v>
      </c>
      <c r="B22" s="396" t="s">
        <v>403</v>
      </c>
      <c r="C22" s="247" t="s">
        <v>31</v>
      </c>
      <c r="D22" s="247" t="s">
        <v>31</v>
      </c>
      <c r="E22" s="391">
        <v>900</v>
      </c>
      <c r="F22" s="393" t="s">
        <v>5</v>
      </c>
      <c r="G22" s="249"/>
      <c r="H22" s="272">
        <f t="shared" si="0"/>
        <v>0</v>
      </c>
      <c r="I22" s="248">
        <v>20</v>
      </c>
      <c r="J22" s="272">
        <f t="shared" si="1"/>
        <v>0</v>
      </c>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row>
    <row r="23" spans="1:130" s="155" customFormat="1" x14ac:dyDescent="0.25">
      <c r="A23" s="80" t="s">
        <v>404</v>
      </c>
      <c r="B23" s="396" t="s">
        <v>405</v>
      </c>
      <c r="C23" s="247" t="s">
        <v>31</v>
      </c>
      <c r="D23" s="247" t="s">
        <v>31</v>
      </c>
      <c r="E23" s="391">
        <v>100</v>
      </c>
      <c r="F23" s="393" t="s">
        <v>5</v>
      </c>
      <c r="G23" s="249"/>
      <c r="H23" s="272">
        <f t="shared" si="0"/>
        <v>0</v>
      </c>
      <c r="I23" s="248">
        <v>20</v>
      </c>
      <c r="J23" s="272">
        <f t="shared" si="1"/>
        <v>0</v>
      </c>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row>
    <row r="24" spans="1:130" s="155" customFormat="1" x14ac:dyDescent="0.25">
      <c r="A24" s="392" t="s">
        <v>499</v>
      </c>
      <c r="B24" s="396" t="s">
        <v>405</v>
      </c>
      <c r="C24" s="247" t="s">
        <v>31</v>
      </c>
      <c r="D24" s="247" t="s">
        <v>31</v>
      </c>
      <c r="E24" s="391">
        <v>100</v>
      </c>
      <c r="F24" s="393" t="s">
        <v>5</v>
      </c>
      <c r="G24" s="249"/>
      <c r="H24" s="399">
        <f t="shared" si="0"/>
        <v>0</v>
      </c>
      <c r="I24" s="248">
        <v>20</v>
      </c>
      <c r="J24" s="272">
        <f t="shared" si="1"/>
        <v>0</v>
      </c>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5"/>
      <c r="DV24" s="285"/>
      <c r="DW24" s="285"/>
      <c r="DX24" s="285"/>
      <c r="DY24" s="285"/>
      <c r="DZ24" s="285"/>
    </row>
    <row r="25" spans="1:130" s="19" customFormat="1" x14ac:dyDescent="0.25">
      <c r="A25" s="138"/>
      <c r="B25" s="138"/>
      <c r="C25" s="138"/>
      <c r="D25" s="138"/>
      <c r="E25" s="138"/>
      <c r="F25" s="138"/>
      <c r="G25" s="458" t="s">
        <v>166</v>
      </c>
      <c r="H25" s="428">
        <f>SUM(H15:H24)</f>
        <v>0</v>
      </c>
      <c r="I25" s="412" t="s">
        <v>167</v>
      </c>
      <c r="J25" s="454">
        <f>SUM(J15:J23)</f>
        <v>0</v>
      </c>
    </row>
    <row r="26" spans="1:130" s="19" customFormat="1" ht="32.25" customHeight="1" x14ac:dyDescent="0.25">
      <c r="A26" s="136" t="s">
        <v>46</v>
      </c>
      <c r="B26" s="136" t="s">
        <v>429</v>
      </c>
      <c r="C26" s="138"/>
      <c r="D26" s="138"/>
      <c r="E26" s="138"/>
      <c r="F26" s="138"/>
      <c r="G26" s="459"/>
      <c r="H26" s="429"/>
      <c r="I26" s="413"/>
      <c r="J26" s="455"/>
    </row>
    <row r="27" spans="1:130" s="19" customFormat="1" ht="23.25" customHeight="1" x14ac:dyDescent="0.25">
      <c r="A27" s="111" t="s">
        <v>47</v>
      </c>
      <c r="B27" s="112" t="s">
        <v>48</v>
      </c>
      <c r="C27" s="138"/>
      <c r="D27" s="138"/>
      <c r="E27" s="138"/>
      <c r="F27" s="138"/>
      <c r="G27" s="138"/>
      <c r="H27" s="138"/>
      <c r="I27" s="138"/>
      <c r="J27" s="138"/>
    </row>
    <row r="28" spans="1:130" s="19" customFormat="1" ht="45.75" customHeight="1" x14ac:dyDescent="0.25">
      <c r="A28" s="138"/>
      <c r="B28" s="138"/>
      <c r="C28" s="138"/>
      <c r="D28" s="206"/>
      <c r="E28" s="138"/>
      <c r="F28" s="138"/>
      <c r="G28" s="138"/>
      <c r="H28" s="138"/>
      <c r="I28" s="138"/>
      <c r="J28" s="138"/>
    </row>
    <row r="29" spans="1:130" s="140" customFormat="1" ht="43.5" customHeight="1" x14ac:dyDescent="0.2">
      <c r="A29" s="400" t="s">
        <v>54</v>
      </c>
      <c r="B29" s="401"/>
      <c r="C29" s="401"/>
      <c r="D29" s="401"/>
      <c r="E29" s="401"/>
      <c r="F29" s="401"/>
      <c r="G29" s="401"/>
      <c r="H29" s="401"/>
      <c r="I29" s="401"/>
    </row>
    <row r="30" spans="1:130" s="140" customFormat="1" ht="44.25" customHeight="1" x14ac:dyDescent="0.2">
      <c r="A30" s="402" t="s">
        <v>55</v>
      </c>
      <c r="B30" s="403"/>
      <c r="C30" s="403"/>
      <c r="D30" s="403"/>
      <c r="E30" s="403"/>
      <c r="F30" s="403"/>
      <c r="G30" s="403"/>
      <c r="H30" s="403"/>
      <c r="I30" s="403"/>
    </row>
    <row r="31" spans="1:130" s="140" customFormat="1" ht="11.25" x14ac:dyDescent="0.2">
      <c r="A31" s="402" t="s">
        <v>56</v>
      </c>
      <c r="B31" s="403"/>
      <c r="C31" s="403"/>
      <c r="D31" s="403"/>
      <c r="E31" s="403"/>
      <c r="F31" s="403"/>
      <c r="G31" s="403"/>
      <c r="H31" s="403"/>
      <c r="I31" s="403"/>
    </row>
    <row r="32" spans="1:130" s="140" customFormat="1" ht="11.25" x14ac:dyDescent="0.2">
      <c r="A32" s="404" t="s">
        <v>57</v>
      </c>
      <c r="B32" s="405"/>
      <c r="C32" s="405"/>
      <c r="D32" s="405"/>
      <c r="E32" s="405"/>
      <c r="F32" s="405"/>
      <c r="G32" s="405"/>
      <c r="H32" s="405"/>
      <c r="I32" s="405"/>
    </row>
    <row r="33" spans="1:130" s="140" customFormat="1" ht="11.25" x14ac:dyDescent="0.2">
      <c r="A33" s="142"/>
      <c r="B33" s="141"/>
      <c r="C33" s="141"/>
      <c r="D33" s="141"/>
      <c r="E33" s="141"/>
      <c r="F33" s="141"/>
      <c r="G33" s="141"/>
      <c r="H33" s="141"/>
      <c r="I33" s="141"/>
    </row>
    <row r="34" spans="1:130" s="140" customFormat="1" ht="11.25" x14ac:dyDescent="0.2">
      <c r="A34" s="404" t="s">
        <v>58</v>
      </c>
      <c r="B34" s="405"/>
      <c r="C34" s="405"/>
      <c r="D34" s="405"/>
      <c r="E34" s="405"/>
      <c r="F34" s="405"/>
      <c r="G34" s="405"/>
      <c r="H34" s="405"/>
      <c r="I34" s="405"/>
    </row>
    <row r="35" spans="1:130" s="140" customFormat="1" ht="11.25" x14ac:dyDescent="0.2">
      <c r="A35" s="143"/>
      <c r="B35" s="113"/>
      <c r="C35" s="144"/>
      <c r="D35" s="144"/>
      <c r="E35" s="144"/>
      <c r="F35" s="144"/>
      <c r="G35" s="145"/>
      <c r="H35" s="145"/>
      <c r="I35" s="146"/>
    </row>
    <row r="36" spans="1:130" s="140" customFormat="1" ht="11.25" x14ac:dyDescent="0.2">
      <c r="A36" s="143"/>
      <c r="B36" s="113"/>
      <c r="C36" s="144"/>
      <c r="D36" s="144"/>
      <c r="E36" s="144"/>
      <c r="F36" s="144"/>
      <c r="G36" s="145"/>
      <c r="H36" s="145"/>
      <c r="I36" s="146"/>
    </row>
    <row r="37" spans="1:130" s="114" customFormat="1" ht="11.25" x14ac:dyDescent="0.2">
      <c r="A37" s="14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7"/>
      <c r="DZ37" s="157"/>
    </row>
    <row r="38" spans="1:130" s="114" customFormat="1" ht="11.25" x14ac:dyDescent="0.2">
      <c r="A38" s="148"/>
      <c r="B38" s="115" t="s">
        <v>59</v>
      </c>
      <c r="C38" s="149"/>
      <c r="D38" s="149"/>
      <c r="E38" s="150"/>
      <c r="F38" s="150"/>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c r="CP38" s="157"/>
      <c r="CQ38" s="157"/>
      <c r="CR38" s="157"/>
      <c r="CS38" s="157"/>
      <c r="CT38" s="157"/>
      <c r="CU38" s="157"/>
      <c r="CV38" s="157"/>
      <c r="CW38" s="157"/>
      <c r="CX38" s="157"/>
      <c r="CY38" s="157"/>
      <c r="CZ38" s="157"/>
      <c r="DA38" s="157"/>
      <c r="DB38" s="157"/>
      <c r="DC38" s="157"/>
      <c r="DD38" s="157"/>
      <c r="DE38" s="157"/>
      <c r="DF38" s="157"/>
      <c r="DG38" s="157"/>
      <c r="DH38" s="157"/>
      <c r="DI38" s="157"/>
      <c r="DJ38" s="157"/>
      <c r="DK38" s="157"/>
      <c r="DL38" s="157"/>
      <c r="DM38" s="157"/>
      <c r="DN38" s="157"/>
      <c r="DO38" s="157"/>
      <c r="DP38" s="157"/>
      <c r="DQ38" s="157"/>
      <c r="DR38" s="157"/>
      <c r="DS38" s="157"/>
      <c r="DT38" s="157"/>
      <c r="DU38" s="157"/>
      <c r="DV38" s="157"/>
      <c r="DW38" s="157"/>
      <c r="DX38" s="157"/>
      <c r="DY38" s="157"/>
      <c r="DZ38" s="157"/>
    </row>
    <row r="39" spans="1:130" s="114" customFormat="1" ht="11.25" x14ac:dyDescent="0.2">
      <c r="A39" s="148"/>
      <c r="B39" s="139" t="s">
        <v>60</v>
      </c>
      <c r="C39" s="149"/>
      <c r="D39" s="149"/>
      <c r="E39" s="421" t="s">
        <v>165</v>
      </c>
      <c r="F39" s="421"/>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7"/>
      <c r="DZ39" s="157"/>
    </row>
    <row r="40" spans="1:130" s="88" customFormat="1" x14ac:dyDescent="0.25">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row>
    <row r="41" spans="1:130" x14ac:dyDescent="0.25">
      <c r="A41" s="19"/>
    </row>
    <row r="42" spans="1:130" x14ac:dyDescent="0.25">
      <c r="A42" s="19"/>
    </row>
    <row r="43" spans="1:130" x14ac:dyDescent="0.25">
      <c r="A43" s="19"/>
    </row>
    <row r="44" spans="1:130" x14ac:dyDescent="0.25">
      <c r="A44" s="19"/>
    </row>
    <row r="45" spans="1:130" x14ac:dyDescent="0.25">
      <c r="A45" s="19"/>
    </row>
    <row r="46" spans="1:130" x14ac:dyDescent="0.25">
      <c r="A46" s="19"/>
    </row>
    <row r="47" spans="1:130" x14ac:dyDescent="0.25">
      <c r="A47" s="19"/>
    </row>
    <row r="48" spans="1:130"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row r="56" spans="1:1" x14ac:dyDescent="0.25">
      <c r="A56" s="19"/>
    </row>
    <row r="57" spans="1:1" x14ac:dyDescent="0.25">
      <c r="A57" s="19"/>
    </row>
    <row r="58" spans="1:1" x14ac:dyDescent="0.25">
      <c r="A58" s="19"/>
    </row>
    <row r="59" spans="1:1" x14ac:dyDescent="0.25">
      <c r="A59" s="19"/>
    </row>
    <row r="60" spans="1:1" x14ac:dyDescent="0.25">
      <c r="A60" s="19"/>
    </row>
    <row r="61" spans="1:1" x14ac:dyDescent="0.25">
      <c r="A61" s="19"/>
    </row>
    <row r="62" spans="1:1" x14ac:dyDescent="0.25">
      <c r="A62" s="19"/>
    </row>
    <row r="63" spans="1:1" x14ac:dyDescent="0.25">
      <c r="A63" s="19"/>
    </row>
    <row r="64" spans="1:1" x14ac:dyDescent="0.25">
      <c r="A64" s="19"/>
    </row>
    <row r="65" spans="1:1" x14ac:dyDescent="0.25">
      <c r="A65" s="19"/>
    </row>
    <row r="66" spans="1:1" x14ac:dyDescent="0.25">
      <c r="A66" s="19"/>
    </row>
    <row r="67" spans="1:1" x14ac:dyDescent="0.25">
      <c r="A67" s="19"/>
    </row>
    <row r="68" spans="1:1" x14ac:dyDescent="0.25">
      <c r="A68" s="19"/>
    </row>
    <row r="69" spans="1:1" x14ac:dyDescent="0.25">
      <c r="A69" s="19"/>
    </row>
    <row r="70" spans="1:1" x14ac:dyDescent="0.25">
      <c r="A70" s="19"/>
    </row>
    <row r="71" spans="1:1" x14ac:dyDescent="0.25">
      <c r="A71" s="19"/>
    </row>
    <row r="72" spans="1:1" x14ac:dyDescent="0.25">
      <c r="A72" s="19"/>
    </row>
    <row r="73" spans="1:1" x14ac:dyDescent="0.25">
      <c r="A73" s="19"/>
    </row>
    <row r="74" spans="1:1" x14ac:dyDescent="0.25">
      <c r="A74" s="19"/>
    </row>
    <row r="75" spans="1:1" x14ac:dyDescent="0.25">
      <c r="A75" s="19"/>
    </row>
    <row r="76" spans="1:1" x14ac:dyDescent="0.25">
      <c r="A76" s="19"/>
    </row>
    <row r="77" spans="1:1" x14ac:dyDescent="0.25">
      <c r="A77" s="19"/>
    </row>
    <row r="78" spans="1:1" x14ac:dyDescent="0.25">
      <c r="A78" s="19"/>
    </row>
    <row r="79" spans="1:1" x14ac:dyDescent="0.25">
      <c r="A79" s="19"/>
    </row>
    <row r="80" spans="1:1" x14ac:dyDescent="0.25">
      <c r="A80" s="19"/>
    </row>
    <row r="81" spans="1:1" x14ac:dyDescent="0.25">
      <c r="A81" s="19"/>
    </row>
    <row r="82" spans="1:1" x14ac:dyDescent="0.25">
      <c r="A82" s="19"/>
    </row>
    <row r="83" spans="1:1" x14ac:dyDescent="0.25">
      <c r="A83" s="19"/>
    </row>
    <row r="84" spans="1:1" x14ac:dyDescent="0.25">
      <c r="A84" s="19"/>
    </row>
    <row r="85" spans="1:1" x14ac:dyDescent="0.25">
      <c r="A85" s="19"/>
    </row>
    <row r="86" spans="1:1" x14ac:dyDescent="0.25">
      <c r="A86" s="19"/>
    </row>
    <row r="87" spans="1:1" x14ac:dyDescent="0.25">
      <c r="A87" s="19"/>
    </row>
    <row r="88" spans="1:1" x14ac:dyDescent="0.25">
      <c r="A88" s="19"/>
    </row>
    <row r="89" spans="1:1" x14ac:dyDescent="0.25">
      <c r="A89" s="19"/>
    </row>
    <row r="90" spans="1:1" x14ac:dyDescent="0.25">
      <c r="A90" s="19"/>
    </row>
    <row r="91" spans="1:1" x14ac:dyDescent="0.25">
      <c r="A91" s="19"/>
    </row>
    <row r="92" spans="1:1" x14ac:dyDescent="0.25">
      <c r="A92" s="19"/>
    </row>
    <row r="93" spans="1:1" x14ac:dyDescent="0.25">
      <c r="A93" s="19"/>
    </row>
    <row r="94" spans="1:1" x14ac:dyDescent="0.25">
      <c r="A94" s="19"/>
    </row>
    <row r="95" spans="1:1" x14ac:dyDescent="0.25">
      <c r="A95" s="19"/>
    </row>
    <row r="96" spans="1:1" x14ac:dyDescent="0.25">
      <c r="A96" s="19"/>
    </row>
    <row r="97" spans="1:1" x14ac:dyDescent="0.25">
      <c r="A97" s="19"/>
    </row>
    <row r="98" spans="1:1" x14ac:dyDescent="0.25">
      <c r="A98" s="19"/>
    </row>
    <row r="99" spans="1:1" x14ac:dyDescent="0.25">
      <c r="A99" s="19"/>
    </row>
    <row r="100" spans="1:1" x14ac:dyDescent="0.25">
      <c r="A100" s="19"/>
    </row>
    <row r="101" spans="1:1" x14ac:dyDescent="0.25">
      <c r="A101" s="19"/>
    </row>
    <row r="102" spans="1:1" x14ac:dyDescent="0.25">
      <c r="A102" s="19"/>
    </row>
    <row r="103" spans="1:1" x14ac:dyDescent="0.25">
      <c r="A103" s="19"/>
    </row>
    <row r="104" spans="1:1" x14ac:dyDescent="0.25">
      <c r="A104" s="19"/>
    </row>
    <row r="105" spans="1:1" x14ac:dyDescent="0.25">
      <c r="A105" s="19"/>
    </row>
    <row r="106" spans="1:1" x14ac:dyDescent="0.25">
      <c r="A106" s="19"/>
    </row>
    <row r="107" spans="1:1" x14ac:dyDescent="0.25">
      <c r="A107" s="19"/>
    </row>
    <row r="108" spans="1:1" x14ac:dyDescent="0.25">
      <c r="A108" s="19"/>
    </row>
    <row r="109" spans="1:1" x14ac:dyDescent="0.25">
      <c r="A109" s="19"/>
    </row>
    <row r="110" spans="1:1" x14ac:dyDescent="0.25">
      <c r="A110" s="19"/>
    </row>
    <row r="111" spans="1:1" x14ac:dyDescent="0.25">
      <c r="A111" s="19"/>
    </row>
    <row r="112" spans="1:1" x14ac:dyDescent="0.25">
      <c r="A112" s="19"/>
    </row>
    <row r="113" spans="1:1" x14ac:dyDescent="0.25">
      <c r="A113" s="19"/>
    </row>
    <row r="114" spans="1:1" x14ac:dyDescent="0.25">
      <c r="A114" s="19"/>
    </row>
    <row r="115" spans="1:1" x14ac:dyDescent="0.25">
      <c r="A115" s="19"/>
    </row>
    <row r="116" spans="1:1" x14ac:dyDescent="0.25">
      <c r="A116" s="19"/>
    </row>
    <row r="117" spans="1:1" x14ac:dyDescent="0.25">
      <c r="A117" s="19"/>
    </row>
    <row r="118" spans="1:1" x14ac:dyDescent="0.25">
      <c r="A118" s="19"/>
    </row>
    <row r="119" spans="1:1" x14ac:dyDescent="0.25">
      <c r="A119" s="19"/>
    </row>
    <row r="120" spans="1:1" x14ac:dyDescent="0.25">
      <c r="A120" s="19"/>
    </row>
    <row r="121" spans="1:1" x14ac:dyDescent="0.25">
      <c r="A121" s="19"/>
    </row>
    <row r="122" spans="1:1" x14ac:dyDescent="0.25">
      <c r="A122" s="19"/>
    </row>
    <row r="123" spans="1:1" x14ac:dyDescent="0.25">
      <c r="A123" s="19"/>
    </row>
    <row r="124" spans="1:1" x14ac:dyDescent="0.25">
      <c r="A124" s="19"/>
    </row>
    <row r="125" spans="1:1" x14ac:dyDescent="0.25">
      <c r="A125" s="19"/>
    </row>
    <row r="126" spans="1:1" x14ac:dyDescent="0.25">
      <c r="A126" s="19"/>
    </row>
    <row r="127" spans="1:1" x14ac:dyDescent="0.25">
      <c r="A127" s="19"/>
    </row>
    <row r="128" spans="1:1" x14ac:dyDescent="0.25">
      <c r="A128" s="19"/>
    </row>
    <row r="129" spans="1:1" x14ac:dyDescent="0.25">
      <c r="A129" s="19"/>
    </row>
    <row r="130" spans="1:1" x14ac:dyDescent="0.25">
      <c r="A130" s="19"/>
    </row>
    <row r="131" spans="1:1" x14ac:dyDescent="0.25">
      <c r="A131" s="19"/>
    </row>
    <row r="132" spans="1:1" x14ac:dyDescent="0.25">
      <c r="A132" s="19"/>
    </row>
    <row r="133" spans="1:1" x14ac:dyDescent="0.25">
      <c r="A133" s="19"/>
    </row>
    <row r="134" spans="1:1" x14ac:dyDescent="0.25">
      <c r="A134" s="19"/>
    </row>
    <row r="135" spans="1:1" x14ac:dyDescent="0.25">
      <c r="A135" s="19"/>
    </row>
    <row r="136" spans="1:1" x14ac:dyDescent="0.25">
      <c r="A136" s="19"/>
    </row>
    <row r="137" spans="1:1" x14ac:dyDescent="0.25">
      <c r="A137" s="19"/>
    </row>
    <row r="138" spans="1:1" x14ac:dyDescent="0.25">
      <c r="A138" s="19"/>
    </row>
    <row r="139" spans="1:1" x14ac:dyDescent="0.25">
      <c r="A139" s="19"/>
    </row>
    <row r="140" spans="1:1" x14ac:dyDescent="0.25">
      <c r="A140" s="19"/>
    </row>
    <row r="141" spans="1:1" x14ac:dyDescent="0.25">
      <c r="A141" s="19"/>
    </row>
    <row r="142" spans="1:1" x14ac:dyDescent="0.25">
      <c r="A142" s="19"/>
    </row>
    <row r="143" spans="1:1" x14ac:dyDescent="0.25">
      <c r="A143" s="19"/>
    </row>
    <row r="144" spans="1:1" x14ac:dyDescent="0.25">
      <c r="A144" s="19"/>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row r="174" spans="1:1" x14ac:dyDescent="0.25">
      <c r="A174" s="19"/>
    </row>
    <row r="175" spans="1:1" x14ac:dyDescent="0.25">
      <c r="A175" s="19"/>
    </row>
    <row r="176" spans="1:1" x14ac:dyDescent="0.25">
      <c r="A176" s="19"/>
    </row>
    <row r="177" spans="1:1" x14ac:dyDescent="0.25">
      <c r="A177" s="19"/>
    </row>
    <row r="178" spans="1:1" x14ac:dyDescent="0.25">
      <c r="A178" s="19"/>
    </row>
    <row r="179" spans="1:1" x14ac:dyDescent="0.25">
      <c r="A179" s="19"/>
    </row>
    <row r="180" spans="1:1" x14ac:dyDescent="0.25">
      <c r="A180" s="19"/>
    </row>
    <row r="181" spans="1:1" x14ac:dyDescent="0.25">
      <c r="A181" s="19"/>
    </row>
    <row r="182" spans="1:1" x14ac:dyDescent="0.25">
      <c r="A182" s="19"/>
    </row>
    <row r="183" spans="1:1" x14ac:dyDescent="0.25">
      <c r="A183" s="19"/>
    </row>
    <row r="184" spans="1:1" x14ac:dyDescent="0.25">
      <c r="A184" s="19"/>
    </row>
    <row r="185" spans="1:1" x14ac:dyDescent="0.25">
      <c r="A185" s="19"/>
    </row>
    <row r="186" spans="1:1" x14ac:dyDescent="0.25">
      <c r="A186" s="19"/>
    </row>
    <row r="187" spans="1:1" x14ac:dyDescent="0.25">
      <c r="A187" s="19"/>
    </row>
    <row r="188" spans="1:1" x14ac:dyDescent="0.25">
      <c r="A188" s="19"/>
    </row>
    <row r="189" spans="1:1" x14ac:dyDescent="0.25">
      <c r="A189" s="19"/>
    </row>
    <row r="190" spans="1:1" x14ac:dyDescent="0.25">
      <c r="A190" s="19"/>
    </row>
    <row r="191" spans="1:1" x14ac:dyDescent="0.25">
      <c r="A191" s="19"/>
    </row>
    <row r="192" spans="1:1" x14ac:dyDescent="0.25">
      <c r="A192" s="19"/>
    </row>
    <row r="193" spans="1:1" x14ac:dyDescent="0.25">
      <c r="A193" s="19"/>
    </row>
    <row r="194" spans="1:1" x14ac:dyDescent="0.25">
      <c r="A194" s="19"/>
    </row>
    <row r="195" spans="1:1" x14ac:dyDescent="0.25">
      <c r="A195" s="19"/>
    </row>
    <row r="196" spans="1:1" x14ac:dyDescent="0.25">
      <c r="A196" s="19"/>
    </row>
    <row r="197" spans="1:1" x14ac:dyDescent="0.25">
      <c r="A197" s="19"/>
    </row>
    <row r="198" spans="1:1" x14ac:dyDescent="0.25">
      <c r="A198" s="19"/>
    </row>
    <row r="199" spans="1:1" x14ac:dyDescent="0.25">
      <c r="A199" s="19"/>
    </row>
    <row r="200" spans="1:1" x14ac:dyDescent="0.25">
      <c r="A200" s="19"/>
    </row>
    <row r="201" spans="1:1" x14ac:dyDescent="0.25">
      <c r="A201" s="19"/>
    </row>
    <row r="202" spans="1:1" x14ac:dyDescent="0.25">
      <c r="A202" s="19"/>
    </row>
    <row r="203" spans="1:1" x14ac:dyDescent="0.25">
      <c r="A203" s="19"/>
    </row>
    <row r="204" spans="1:1" x14ac:dyDescent="0.25">
      <c r="A204" s="19"/>
    </row>
    <row r="205" spans="1:1" x14ac:dyDescent="0.25">
      <c r="A205" s="19"/>
    </row>
    <row r="206" spans="1:1" x14ac:dyDescent="0.25">
      <c r="A206" s="19"/>
    </row>
    <row r="207" spans="1:1" x14ac:dyDescent="0.25">
      <c r="A207" s="19"/>
    </row>
    <row r="208" spans="1:1" x14ac:dyDescent="0.25">
      <c r="A208" s="19"/>
    </row>
    <row r="209" spans="1:1" x14ac:dyDescent="0.25">
      <c r="A209" s="19"/>
    </row>
    <row r="210" spans="1:1" x14ac:dyDescent="0.25">
      <c r="A210" s="19"/>
    </row>
    <row r="211" spans="1:1" x14ac:dyDescent="0.25">
      <c r="A211" s="19"/>
    </row>
    <row r="212" spans="1:1" x14ac:dyDescent="0.25">
      <c r="A212" s="19"/>
    </row>
    <row r="213" spans="1:1" x14ac:dyDescent="0.25">
      <c r="A213" s="19"/>
    </row>
    <row r="214" spans="1:1" x14ac:dyDescent="0.25">
      <c r="A214" s="19"/>
    </row>
    <row r="215" spans="1:1" x14ac:dyDescent="0.25">
      <c r="A215" s="19"/>
    </row>
    <row r="216" spans="1:1" x14ac:dyDescent="0.25">
      <c r="A216" s="19"/>
    </row>
    <row r="217" spans="1:1" x14ac:dyDescent="0.25">
      <c r="A217" s="19"/>
    </row>
    <row r="218" spans="1:1" x14ac:dyDescent="0.25">
      <c r="A218" s="19"/>
    </row>
    <row r="219" spans="1:1" x14ac:dyDescent="0.25">
      <c r="A219" s="19"/>
    </row>
    <row r="220" spans="1:1" x14ac:dyDescent="0.25">
      <c r="A220" s="19"/>
    </row>
    <row r="221" spans="1:1" x14ac:dyDescent="0.25">
      <c r="A221" s="19"/>
    </row>
    <row r="222" spans="1:1" x14ac:dyDescent="0.25">
      <c r="A222" s="19"/>
    </row>
    <row r="223" spans="1:1" x14ac:dyDescent="0.25">
      <c r="A223" s="19"/>
    </row>
    <row r="224" spans="1:1" x14ac:dyDescent="0.25">
      <c r="A224" s="19"/>
    </row>
    <row r="225" spans="1:1" x14ac:dyDescent="0.25">
      <c r="A225" s="19"/>
    </row>
    <row r="226" spans="1:1" x14ac:dyDescent="0.25">
      <c r="A226" s="19"/>
    </row>
    <row r="227" spans="1:1" x14ac:dyDescent="0.25">
      <c r="A227" s="19"/>
    </row>
    <row r="228" spans="1:1" x14ac:dyDescent="0.25">
      <c r="A228" s="19"/>
    </row>
    <row r="229" spans="1:1" x14ac:dyDescent="0.25">
      <c r="A229" s="19"/>
    </row>
    <row r="230" spans="1:1" x14ac:dyDescent="0.25">
      <c r="A230" s="19"/>
    </row>
    <row r="231" spans="1:1" x14ac:dyDescent="0.25">
      <c r="A231" s="19"/>
    </row>
    <row r="232" spans="1:1" x14ac:dyDescent="0.25">
      <c r="A232" s="19"/>
    </row>
    <row r="233" spans="1:1" x14ac:dyDescent="0.25">
      <c r="A233" s="19"/>
    </row>
    <row r="234" spans="1:1" x14ac:dyDescent="0.25">
      <c r="A234" s="19"/>
    </row>
    <row r="235" spans="1:1" x14ac:dyDescent="0.25">
      <c r="A235" s="19"/>
    </row>
    <row r="236" spans="1:1" x14ac:dyDescent="0.25">
      <c r="A236" s="19"/>
    </row>
    <row r="237" spans="1:1" x14ac:dyDescent="0.25">
      <c r="A237" s="19"/>
    </row>
    <row r="238" spans="1:1" x14ac:dyDescent="0.25">
      <c r="A238" s="19"/>
    </row>
    <row r="239" spans="1:1" x14ac:dyDescent="0.25">
      <c r="A239" s="19"/>
    </row>
    <row r="240" spans="1:1" x14ac:dyDescent="0.25">
      <c r="A240" s="19"/>
    </row>
    <row r="241" spans="1:1" x14ac:dyDescent="0.25">
      <c r="A241" s="19"/>
    </row>
    <row r="242" spans="1:1" x14ac:dyDescent="0.25">
      <c r="A242" s="19"/>
    </row>
    <row r="243" spans="1:1" x14ac:dyDescent="0.25">
      <c r="A243" s="19"/>
    </row>
    <row r="244" spans="1:1" x14ac:dyDescent="0.25">
      <c r="A244" s="19"/>
    </row>
    <row r="245" spans="1:1" x14ac:dyDescent="0.25">
      <c r="A245" s="19"/>
    </row>
    <row r="246" spans="1:1" x14ac:dyDescent="0.25">
      <c r="A246" s="19"/>
    </row>
    <row r="247" spans="1:1" x14ac:dyDescent="0.25">
      <c r="A247" s="19"/>
    </row>
    <row r="248" spans="1:1" x14ac:dyDescent="0.25">
      <c r="A248" s="19"/>
    </row>
    <row r="249" spans="1:1" x14ac:dyDescent="0.25">
      <c r="A249" s="19"/>
    </row>
    <row r="250" spans="1:1" x14ac:dyDescent="0.25">
      <c r="A250" s="19"/>
    </row>
    <row r="251" spans="1:1" x14ac:dyDescent="0.25">
      <c r="A251" s="19"/>
    </row>
    <row r="252" spans="1:1" x14ac:dyDescent="0.25">
      <c r="A252" s="19"/>
    </row>
    <row r="253" spans="1:1" x14ac:dyDescent="0.25">
      <c r="A253" s="19"/>
    </row>
    <row r="254" spans="1:1" x14ac:dyDescent="0.25">
      <c r="A254" s="19"/>
    </row>
    <row r="255" spans="1:1" x14ac:dyDescent="0.25">
      <c r="A255" s="19"/>
    </row>
    <row r="256" spans="1:1" x14ac:dyDescent="0.25">
      <c r="A256" s="19"/>
    </row>
    <row r="257" spans="1:1" x14ac:dyDescent="0.25">
      <c r="A257" s="19"/>
    </row>
    <row r="258" spans="1:1" x14ac:dyDescent="0.25">
      <c r="A258" s="19"/>
    </row>
    <row r="259" spans="1:1" x14ac:dyDescent="0.25">
      <c r="A259" s="19"/>
    </row>
    <row r="260" spans="1:1" x14ac:dyDescent="0.25">
      <c r="A260" s="19"/>
    </row>
    <row r="261" spans="1:1" x14ac:dyDescent="0.25">
      <c r="A261" s="19"/>
    </row>
    <row r="262" spans="1:1" x14ac:dyDescent="0.25">
      <c r="A262" s="19"/>
    </row>
    <row r="263" spans="1:1" x14ac:dyDescent="0.25">
      <c r="A263" s="19"/>
    </row>
    <row r="264" spans="1:1" x14ac:dyDescent="0.25">
      <c r="A264" s="19"/>
    </row>
    <row r="265" spans="1:1" x14ac:dyDescent="0.25">
      <c r="A265" s="19"/>
    </row>
    <row r="266" spans="1:1" x14ac:dyDescent="0.25">
      <c r="A266" s="19"/>
    </row>
    <row r="267" spans="1:1" x14ac:dyDescent="0.25">
      <c r="A267" s="19"/>
    </row>
    <row r="268" spans="1:1" x14ac:dyDescent="0.25">
      <c r="A268" s="19"/>
    </row>
    <row r="269" spans="1:1" x14ac:dyDescent="0.25">
      <c r="A269" s="19"/>
    </row>
    <row r="270" spans="1:1" x14ac:dyDescent="0.25">
      <c r="A270" s="19"/>
    </row>
    <row r="271" spans="1:1" x14ac:dyDescent="0.25">
      <c r="A271" s="19"/>
    </row>
    <row r="272" spans="1:1" x14ac:dyDescent="0.25">
      <c r="A272" s="19"/>
    </row>
    <row r="273" spans="1:1" x14ac:dyDescent="0.25">
      <c r="A273" s="19"/>
    </row>
    <row r="274" spans="1:1" x14ac:dyDescent="0.25">
      <c r="A274" s="19"/>
    </row>
    <row r="275" spans="1:1" x14ac:dyDescent="0.25">
      <c r="A275" s="19"/>
    </row>
    <row r="276" spans="1:1" x14ac:dyDescent="0.25">
      <c r="A276" s="19"/>
    </row>
    <row r="277" spans="1:1" x14ac:dyDescent="0.25">
      <c r="A277" s="19"/>
    </row>
    <row r="278" spans="1:1" x14ac:dyDescent="0.25">
      <c r="A278" s="19"/>
    </row>
    <row r="279" spans="1:1" x14ac:dyDescent="0.25">
      <c r="A279" s="19"/>
    </row>
    <row r="280" spans="1:1" x14ac:dyDescent="0.25">
      <c r="A280" s="19"/>
    </row>
    <row r="281" spans="1:1" x14ac:dyDescent="0.25">
      <c r="A281" s="19"/>
    </row>
    <row r="282" spans="1:1" x14ac:dyDescent="0.25">
      <c r="A282" s="19"/>
    </row>
    <row r="283" spans="1:1" x14ac:dyDescent="0.25">
      <c r="A283" s="19"/>
    </row>
    <row r="284" spans="1:1" x14ac:dyDescent="0.25">
      <c r="A284" s="19"/>
    </row>
    <row r="285" spans="1:1" x14ac:dyDescent="0.25">
      <c r="A285" s="19"/>
    </row>
    <row r="286" spans="1:1" x14ac:dyDescent="0.25">
      <c r="A286" s="19"/>
    </row>
    <row r="287" spans="1:1" x14ac:dyDescent="0.25">
      <c r="A287" s="19"/>
    </row>
    <row r="288" spans="1:1" x14ac:dyDescent="0.25">
      <c r="A288" s="19"/>
    </row>
    <row r="289" spans="1:1" x14ac:dyDescent="0.25">
      <c r="A289" s="19"/>
    </row>
    <row r="290" spans="1:1" x14ac:dyDescent="0.25">
      <c r="A290" s="19"/>
    </row>
    <row r="291" spans="1:1" x14ac:dyDescent="0.25">
      <c r="A291" s="19"/>
    </row>
    <row r="292" spans="1:1" x14ac:dyDescent="0.25">
      <c r="A292" s="19"/>
    </row>
    <row r="293" spans="1:1" x14ac:dyDescent="0.25">
      <c r="A293" s="19"/>
    </row>
    <row r="294" spans="1:1" x14ac:dyDescent="0.25">
      <c r="A294" s="19"/>
    </row>
    <row r="295" spans="1:1" x14ac:dyDescent="0.25">
      <c r="A295" s="19"/>
    </row>
    <row r="296" spans="1:1" x14ac:dyDescent="0.25">
      <c r="A296" s="19"/>
    </row>
    <row r="297" spans="1:1" x14ac:dyDescent="0.25">
      <c r="A297" s="19"/>
    </row>
    <row r="298" spans="1:1" x14ac:dyDescent="0.25">
      <c r="A298" s="19"/>
    </row>
    <row r="299" spans="1:1" x14ac:dyDescent="0.25">
      <c r="A299" s="19"/>
    </row>
    <row r="300" spans="1:1" x14ac:dyDescent="0.25">
      <c r="A300" s="19"/>
    </row>
    <row r="301" spans="1:1" x14ac:dyDescent="0.25">
      <c r="A301" s="19"/>
    </row>
    <row r="302" spans="1:1" x14ac:dyDescent="0.25">
      <c r="A302" s="19"/>
    </row>
    <row r="303" spans="1:1" x14ac:dyDescent="0.25">
      <c r="A303" s="19"/>
    </row>
    <row r="304" spans="1:1" x14ac:dyDescent="0.25">
      <c r="A304" s="19"/>
    </row>
    <row r="305" spans="1:1" x14ac:dyDescent="0.25">
      <c r="A305" s="19"/>
    </row>
    <row r="306" spans="1:1" x14ac:dyDescent="0.25">
      <c r="A306" s="19"/>
    </row>
    <row r="307" spans="1:1" x14ac:dyDescent="0.25">
      <c r="A307" s="19"/>
    </row>
    <row r="308" spans="1:1" x14ac:dyDescent="0.25">
      <c r="A308" s="19"/>
    </row>
    <row r="309" spans="1:1" x14ac:dyDescent="0.25">
      <c r="A309" s="19"/>
    </row>
    <row r="310" spans="1:1" x14ac:dyDescent="0.25">
      <c r="A310" s="19"/>
    </row>
    <row r="311" spans="1:1" x14ac:dyDescent="0.25">
      <c r="A311" s="19"/>
    </row>
    <row r="312" spans="1:1" x14ac:dyDescent="0.25">
      <c r="A312" s="19"/>
    </row>
    <row r="313" spans="1:1" x14ac:dyDescent="0.25">
      <c r="A313" s="19"/>
    </row>
    <row r="314" spans="1:1" x14ac:dyDescent="0.25">
      <c r="A314" s="19"/>
    </row>
    <row r="315" spans="1:1" x14ac:dyDescent="0.25">
      <c r="A315" s="19"/>
    </row>
    <row r="316" spans="1:1" x14ac:dyDescent="0.25">
      <c r="A316" s="19"/>
    </row>
    <row r="317" spans="1:1" x14ac:dyDescent="0.25">
      <c r="A317" s="19"/>
    </row>
    <row r="318" spans="1:1" x14ac:dyDescent="0.25">
      <c r="A318" s="19"/>
    </row>
    <row r="319" spans="1:1" x14ac:dyDescent="0.25">
      <c r="A319" s="19"/>
    </row>
    <row r="320" spans="1:1" x14ac:dyDescent="0.25">
      <c r="A320" s="19"/>
    </row>
    <row r="321" spans="1:1" x14ac:dyDescent="0.25">
      <c r="A321" s="19"/>
    </row>
    <row r="322" spans="1:1" x14ac:dyDescent="0.25">
      <c r="A322" s="19"/>
    </row>
    <row r="323" spans="1:1" x14ac:dyDescent="0.25">
      <c r="A323" s="19"/>
    </row>
    <row r="324" spans="1:1" x14ac:dyDescent="0.25">
      <c r="A324" s="19"/>
    </row>
    <row r="325" spans="1:1" x14ac:dyDescent="0.25">
      <c r="A325" s="19"/>
    </row>
    <row r="326" spans="1:1" x14ac:dyDescent="0.25">
      <c r="A326" s="19"/>
    </row>
    <row r="327" spans="1:1" x14ac:dyDescent="0.25">
      <c r="A327" s="19"/>
    </row>
    <row r="328" spans="1:1" x14ac:dyDescent="0.25">
      <c r="A328" s="19"/>
    </row>
    <row r="329" spans="1:1" x14ac:dyDescent="0.25">
      <c r="A329" s="19"/>
    </row>
    <row r="330" spans="1:1" x14ac:dyDescent="0.25">
      <c r="A330" s="19"/>
    </row>
    <row r="331" spans="1:1" x14ac:dyDescent="0.25">
      <c r="A331" s="19"/>
    </row>
    <row r="332" spans="1:1" x14ac:dyDescent="0.25">
      <c r="A332" s="19"/>
    </row>
    <row r="333" spans="1:1" x14ac:dyDescent="0.25">
      <c r="A333" s="19"/>
    </row>
    <row r="334" spans="1:1" x14ac:dyDescent="0.25">
      <c r="A334" s="19"/>
    </row>
    <row r="335" spans="1:1" x14ac:dyDescent="0.25">
      <c r="A335" s="19"/>
    </row>
    <row r="336" spans="1:1" x14ac:dyDescent="0.25">
      <c r="A336" s="19"/>
    </row>
    <row r="337" spans="1:1" x14ac:dyDescent="0.25">
      <c r="A337" s="19"/>
    </row>
    <row r="338" spans="1:1" x14ac:dyDescent="0.25">
      <c r="A338" s="19"/>
    </row>
    <row r="339" spans="1:1" x14ac:dyDescent="0.25">
      <c r="A339" s="19"/>
    </row>
    <row r="340" spans="1:1" x14ac:dyDescent="0.25">
      <c r="A340" s="19"/>
    </row>
    <row r="341" spans="1:1" x14ac:dyDescent="0.25">
      <c r="A341" s="19"/>
    </row>
    <row r="342" spans="1:1" x14ac:dyDescent="0.25">
      <c r="A342" s="19"/>
    </row>
    <row r="343" spans="1:1" x14ac:dyDescent="0.25">
      <c r="A343" s="19"/>
    </row>
    <row r="344" spans="1:1" x14ac:dyDescent="0.25">
      <c r="A344" s="19"/>
    </row>
    <row r="345" spans="1:1" x14ac:dyDescent="0.25">
      <c r="A345" s="19"/>
    </row>
    <row r="346" spans="1:1" x14ac:dyDescent="0.25">
      <c r="A346" s="19"/>
    </row>
    <row r="347" spans="1:1" x14ac:dyDescent="0.25">
      <c r="A347" s="19"/>
    </row>
    <row r="348" spans="1:1" x14ac:dyDescent="0.25">
      <c r="A348" s="19"/>
    </row>
    <row r="349" spans="1:1" x14ac:dyDescent="0.25">
      <c r="A349" s="19"/>
    </row>
    <row r="350" spans="1:1" x14ac:dyDescent="0.25">
      <c r="A350" s="19"/>
    </row>
    <row r="351" spans="1:1" x14ac:dyDescent="0.25">
      <c r="A351" s="19"/>
    </row>
    <row r="352" spans="1:1" x14ac:dyDescent="0.25">
      <c r="A352" s="19"/>
    </row>
    <row r="353" spans="1:1" x14ac:dyDescent="0.25">
      <c r="A353" s="19"/>
    </row>
    <row r="354" spans="1:1" x14ac:dyDescent="0.25">
      <c r="A354" s="19"/>
    </row>
    <row r="355" spans="1:1" x14ac:dyDescent="0.25">
      <c r="A355" s="19"/>
    </row>
    <row r="356" spans="1:1" x14ac:dyDescent="0.25">
      <c r="A356" s="19"/>
    </row>
    <row r="357" spans="1:1" x14ac:dyDescent="0.25">
      <c r="A357" s="19"/>
    </row>
    <row r="358" spans="1:1" x14ac:dyDescent="0.25">
      <c r="A358" s="19"/>
    </row>
    <row r="359" spans="1:1" x14ac:dyDescent="0.25">
      <c r="A359" s="19"/>
    </row>
    <row r="360" spans="1:1" x14ac:dyDescent="0.25">
      <c r="A360" s="19"/>
    </row>
    <row r="361" spans="1:1" x14ac:dyDescent="0.25">
      <c r="A361" s="19"/>
    </row>
    <row r="362" spans="1:1" x14ac:dyDescent="0.25">
      <c r="A362" s="19"/>
    </row>
    <row r="363" spans="1:1" x14ac:dyDescent="0.25">
      <c r="A363" s="19"/>
    </row>
    <row r="364" spans="1:1" x14ac:dyDescent="0.25">
      <c r="A364" s="19"/>
    </row>
    <row r="365" spans="1:1" x14ac:dyDescent="0.25">
      <c r="A365" s="19"/>
    </row>
    <row r="366" spans="1:1" x14ac:dyDescent="0.25">
      <c r="A366" s="19"/>
    </row>
    <row r="367" spans="1:1" x14ac:dyDescent="0.25">
      <c r="A367" s="19"/>
    </row>
    <row r="368" spans="1:1" x14ac:dyDescent="0.25">
      <c r="A368" s="19"/>
    </row>
    <row r="369" spans="1:1" x14ac:dyDescent="0.25">
      <c r="A369" s="19"/>
    </row>
    <row r="370" spans="1:1" x14ac:dyDescent="0.25">
      <c r="A370" s="19"/>
    </row>
    <row r="371" spans="1:1" x14ac:dyDescent="0.25">
      <c r="A371" s="19"/>
    </row>
    <row r="372" spans="1:1" x14ac:dyDescent="0.25">
      <c r="A372" s="19"/>
    </row>
    <row r="373" spans="1:1" x14ac:dyDescent="0.25">
      <c r="A373" s="19"/>
    </row>
    <row r="374" spans="1:1" x14ac:dyDescent="0.25">
      <c r="A374" s="19"/>
    </row>
    <row r="375" spans="1:1" x14ac:dyDescent="0.25">
      <c r="A375" s="19"/>
    </row>
    <row r="376" spans="1:1" x14ac:dyDescent="0.25">
      <c r="A376" s="19"/>
    </row>
    <row r="377" spans="1:1" x14ac:dyDescent="0.25">
      <c r="A377" s="19"/>
    </row>
    <row r="378" spans="1:1" x14ac:dyDescent="0.25">
      <c r="A378" s="19"/>
    </row>
    <row r="379" spans="1:1" x14ac:dyDescent="0.25">
      <c r="A379" s="19"/>
    </row>
    <row r="380" spans="1:1" x14ac:dyDescent="0.25">
      <c r="A380" s="19"/>
    </row>
    <row r="381" spans="1:1" x14ac:dyDescent="0.25">
      <c r="A381" s="19"/>
    </row>
    <row r="382" spans="1:1" x14ac:dyDescent="0.25">
      <c r="A382" s="19"/>
    </row>
    <row r="383" spans="1:1" x14ac:dyDescent="0.25">
      <c r="A383" s="19"/>
    </row>
    <row r="384" spans="1:1" x14ac:dyDescent="0.25">
      <c r="A384" s="19"/>
    </row>
    <row r="385" spans="1:1" x14ac:dyDescent="0.25">
      <c r="A385" s="19"/>
    </row>
    <row r="386" spans="1:1" x14ac:dyDescent="0.25">
      <c r="A386" s="19"/>
    </row>
    <row r="387" spans="1:1" x14ac:dyDescent="0.25">
      <c r="A387" s="19"/>
    </row>
    <row r="388" spans="1:1" x14ac:dyDescent="0.25">
      <c r="A388" s="19"/>
    </row>
    <row r="389" spans="1:1" x14ac:dyDescent="0.25">
      <c r="A389" s="19"/>
    </row>
    <row r="390" spans="1:1" x14ac:dyDescent="0.25">
      <c r="A390" s="19"/>
    </row>
    <row r="391" spans="1:1" x14ac:dyDescent="0.25">
      <c r="A391" s="19"/>
    </row>
    <row r="392" spans="1:1" x14ac:dyDescent="0.25">
      <c r="A392" s="19"/>
    </row>
    <row r="393" spans="1:1" x14ac:dyDescent="0.25">
      <c r="A393" s="19"/>
    </row>
    <row r="394" spans="1:1" x14ac:dyDescent="0.25">
      <c r="A394" s="19"/>
    </row>
    <row r="395" spans="1:1" x14ac:dyDescent="0.25">
      <c r="A395" s="19"/>
    </row>
    <row r="396" spans="1:1" x14ac:dyDescent="0.25">
      <c r="A396" s="19"/>
    </row>
    <row r="397" spans="1:1" x14ac:dyDescent="0.25">
      <c r="A397" s="19"/>
    </row>
    <row r="398" spans="1:1" x14ac:dyDescent="0.25">
      <c r="A398" s="19"/>
    </row>
    <row r="399" spans="1:1" x14ac:dyDescent="0.25">
      <c r="A399" s="19"/>
    </row>
    <row r="400" spans="1:1" x14ac:dyDescent="0.25">
      <c r="A400" s="19"/>
    </row>
    <row r="401" spans="1:1" x14ac:dyDescent="0.25">
      <c r="A401" s="19"/>
    </row>
    <row r="402" spans="1:1" x14ac:dyDescent="0.25">
      <c r="A402" s="19"/>
    </row>
    <row r="403" spans="1:1" x14ac:dyDescent="0.25">
      <c r="A403" s="19"/>
    </row>
    <row r="404" spans="1:1" x14ac:dyDescent="0.25">
      <c r="A404" s="19"/>
    </row>
    <row r="405" spans="1:1" x14ac:dyDescent="0.25">
      <c r="A405" s="19"/>
    </row>
    <row r="406" spans="1:1" x14ac:dyDescent="0.25">
      <c r="A406" s="19"/>
    </row>
    <row r="407" spans="1:1" x14ac:dyDescent="0.25">
      <c r="A407" s="19"/>
    </row>
    <row r="408" spans="1:1" x14ac:dyDescent="0.25">
      <c r="A408" s="19"/>
    </row>
    <row r="409" spans="1:1" x14ac:dyDescent="0.25">
      <c r="A409" s="19"/>
    </row>
    <row r="410" spans="1:1" x14ac:dyDescent="0.25">
      <c r="A410" s="19"/>
    </row>
    <row r="411" spans="1:1" x14ac:dyDescent="0.25">
      <c r="A411" s="19"/>
    </row>
    <row r="412" spans="1:1" x14ac:dyDescent="0.25">
      <c r="A412" s="19"/>
    </row>
    <row r="413" spans="1:1" x14ac:dyDescent="0.25">
      <c r="A413" s="19"/>
    </row>
    <row r="414" spans="1:1" x14ac:dyDescent="0.25">
      <c r="A414" s="19"/>
    </row>
    <row r="415" spans="1:1" x14ac:dyDescent="0.25">
      <c r="A415" s="19"/>
    </row>
    <row r="416" spans="1:1" x14ac:dyDescent="0.25">
      <c r="A416" s="19"/>
    </row>
    <row r="417" spans="1:1" x14ac:dyDescent="0.25">
      <c r="A417" s="19"/>
    </row>
    <row r="418" spans="1:1" x14ac:dyDescent="0.25">
      <c r="A418" s="19"/>
    </row>
    <row r="419" spans="1:1" x14ac:dyDescent="0.25">
      <c r="A419" s="19"/>
    </row>
    <row r="420" spans="1:1" x14ac:dyDescent="0.25">
      <c r="A420" s="19"/>
    </row>
    <row r="421" spans="1:1" x14ac:dyDescent="0.25">
      <c r="A421" s="19"/>
    </row>
    <row r="422" spans="1:1" x14ac:dyDescent="0.25">
      <c r="A422" s="19"/>
    </row>
    <row r="423" spans="1:1" x14ac:dyDescent="0.25">
      <c r="A423" s="19"/>
    </row>
    <row r="424" spans="1:1" x14ac:dyDescent="0.25">
      <c r="A424" s="19"/>
    </row>
    <row r="425" spans="1:1" x14ac:dyDescent="0.25">
      <c r="A425" s="19"/>
    </row>
    <row r="426" spans="1:1" x14ac:dyDescent="0.25">
      <c r="A426" s="19"/>
    </row>
    <row r="427" spans="1:1" x14ac:dyDescent="0.25">
      <c r="A427" s="19"/>
    </row>
    <row r="428" spans="1:1" x14ac:dyDescent="0.25">
      <c r="A428" s="19"/>
    </row>
    <row r="429" spans="1:1" x14ac:dyDescent="0.25">
      <c r="A429" s="19"/>
    </row>
    <row r="430" spans="1:1" x14ac:dyDescent="0.25">
      <c r="A430" s="19"/>
    </row>
    <row r="431" spans="1:1" x14ac:dyDescent="0.25">
      <c r="A431" s="19"/>
    </row>
    <row r="432" spans="1:1" x14ac:dyDescent="0.25">
      <c r="A432" s="19"/>
    </row>
    <row r="433" spans="1:1" x14ac:dyDescent="0.25">
      <c r="A433" s="19"/>
    </row>
    <row r="434" spans="1:1" x14ac:dyDescent="0.25">
      <c r="A434" s="19"/>
    </row>
    <row r="435" spans="1:1" x14ac:dyDescent="0.25">
      <c r="A435" s="19"/>
    </row>
    <row r="436" spans="1:1" x14ac:dyDescent="0.25">
      <c r="A436" s="19"/>
    </row>
    <row r="437" spans="1:1" x14ac:dyDescent="0.25">
      <c r="A437" s="19"/>
    </row>
    <row r="438" spans="1:1" x14ac:dyDescent="0.25">
      <c r="A438" s="19"/>
    </row>
    <row r="439" spans="1:1" x14ac:dyDescent="0.25">
      <c r="A439" s="19"/>
    </row>
    <row r="440" spans="1:1" x14ac:dyDescent="0.25">
      <c r="A440" s="19"/>
    </row>
    <row r="441" spans="1:1" x14ac:dyDescent="0.25">
      <c r="A441" s="19"/>
    </row>
    <row r="442" spans="1:1" x14ac:dyDescent="0.25">
      <c r="A442" s="19"/>
    </row>
    <row r="443" spans="1:1" x14ac:dyDescent="0.25">
      <c r="A443" s="19"/>
    </row>
    <row r="444" spans="1:1" x14ac:dyDescent="0.25">
      <c r="A444" s="19"/>
    </row>
    <row r="445" spans="1:1" x14ac:dyDescent="0.25">
      <c r="A445" s="19"/>
    </row>
    <row r="446" spans="1:1" x14ac:dyDescent="0.25">
      <c r="A446" s="19"/>
    </row>
    <row r="447" spans="1:1" x14ac:dyDescent="0.25">
      <c r="A447" s="19"/>
    </row>
    <row r="448" spans="1:1" x14ac:dyDescent="0.25">
      <c r="A448" s="19"/>
    </row>
    <row r="449" spans="1:1" x14ac:dyDescent="0.25">
      <c r="A449" s="19"/>
    </row>
    <row r="450" spans="1:1" x14ac:dyDescent="0.25">
      <c r="A450" s="19"/>
    </row>
    <row r="451" spans="1:1" x14ac:dyDescent="0.25">
      <c r="A451" s="19"/>
    </row>
    <row r="452" spans="1:1" x14ac:dyDescent="0.25">
      <c r="A452" s="19"/>
    </row>
    <row r="453" spans="1:1" x14ac:dyDescent="0.25">
      <c r="A453" s="19"/>
    </row>
    <row r="454" spans="1:1" x14ac:dyDescent="0.25">
      <c r="A454" s="19"/>
    </row>
    <row r="455" spans="1:1" x14ac:dyDescent="0.25">
      <c r="A455" s="19"/>
    </row>
    <row r="456" spans="1:1" x14ac:dyDescent="0.25">
      <c r="A456" s="19"/>
    </row>
    <row r="457" spans="1:1" x14ac:dyDescent="0.25">
      <c r="A457" s="19"/>
    </row>
    <row r="458" spans="1:1" x14ac:dyDescent="0.25">
      <c r="A458" s="19"/>
    </row>
    <row r="459" spans="1:1" x14ac:dyDescent="0.25">
      <c r="A459" s="19"/>
    </row>
    <row r="460" spans="1:1" x14ac:dyDescent="0.25">
      <c r="A460" s="19"/>
    </row>
    <row r="461" spans="1:1" x14ac:dyDescent="0.25">
      <c r="A461" s="19"/>
    </row>
    <row r="462" spans="1:1" x14ac:dyDescent="0.25">
      <c r="A462" s="19"/>
    </row>
    <row r="463" spans="1:1" x14ac:dyDescent="0.25">
      <c r="A463" s="19"/>
    </row>
    <row r="464" spans="1:1" x14ac:dyDescent="0.25">
      <c r="A464" s="19"/>
    </row>
    <row r="465" spans="1:1" x14ac:dyDescent="0.25">
      <c r="A465" s="19"/>
    </row>
    <row r="466" spans="1:1" x14ac:dyDescent="0.25">
      <c r="A466" s="19"/>
    </row>
    <row r="467" spans="1:1" x14ac:dyDescent="0.25">
      <c r="A467" s="19"/>
    </row>
    <row r="468" spans="1:1" x14ac:dyDescent="0.25">
      <c r="A468" s="19"/>
    </row>
    <row r="469" spans="1:1" x14ac:dyDescent="0.25">
      <c r="A469" s="19"/>
    </row>
    <row r="470" spans="1:1" x14ac:dyDescent="0.25">
      <c r="A470" s="19"/>
    </row>
    <row r="471" spans="1:1" x14ac:dyDescent="0.25">
      <c r="A471" s="19"/>
    </row>
    <row r="472" spans="1:1" x14ac:dyDescent="0.25">
      <c r="A472" s="19"/>
    </row>
    <row r="473" spans="1:1" x14ac:dyDescent="0.25">
      <c r="A473" s="19"/>
    </row>
    <row r="474" spans="1:1" x14ac:dyDescent="0.25">
      <c r="A474" s="19"/>
    </row>
    <row r="475" spans="1:1" x14ac:dyDescent="0.25">
      <c r="A475" s="19"/>
    </row>
    <row r="476" spans="1:1" x14ac:dyDescent="0.25">
      <c r="A476" s="19"/>
    </row>
    <row r="477" spans="1:1" x14ac:dyDescent="0.25">
      <c r="A477" s="19"/>
    </row>
    <row r="478" spans="1:1" x14ac:dyDescent="0.25">
      <c r="A478" s="19"/>
    </row>
    <row r="479" spans="1:1" x14ac:dyDescent="0.25">
      <c r="A479" s="19"/>
    </row>
    <row r="480" spans="1:1" x14ac:dyDescent="0.25">
      <c r="A480" s="19"/>
    </row>
    <row r="481" spans="1:1" x14ac:dyDescent="0.25">
      <c r="A481" s="19"/>
    </row>
    <row r="482" spans="1:1" x14ac:dyDescent="0.25">
      <c r="A482" s="19"/>
    </row>
    <row r="483" spans="1:1" x14ac:dyDescent="0.25">
      <c r="A483" s="19"/>
    </row>
    <row r="484" spans="1:1" x14ac:dyDescent="0.25">
      <c r="A484" s="19"/>
    </row>
    <row r="485" spans="1:1" x14ac:dyDescent="0.25">
      <c r="A485" s="19"/>
    </row>
    <row r="486" spans="1:1" x14ac:dyDescent="0.25">
      <c r="A486" s="19"/>
    </row>
    <row r="487" spans="1:1" x14ac:dyDescent="0.25">
      <c r="A487" s="19"/>
    </row>
    <row r="488" spans="1:1" x14ac:dyDescent="0.25">
      <c r="A488" s="19"/>
    </row>
    <row r="489" spans="1:1" x14ac:dyDescent="0.25">
      <c r="A489" s="19"/>
    </row>
    <row r="490" spans="1:1" x14ac:dyDescent="0.25">
      <c r="A490" s="19"/>
    </row>
    <row r="491" spans="1:1" x14ac:dyDescent="0.25">
      <c r="A491" s="19"/>
    </row>
    <row r="492" spans="1:1" x14ac:dyDescent="0.25">
      <c r="A492" s="19"/>
    </row>
    <row r="493" spans="1:1" x14ac:dyDescent="0.25">
      <c r="A493" s="19"/>
    </row>
    <row r="494" spans="1:1" x14ac:dyDescent="0.25">
      <c r="A494" s="19"/>
    </row>
    <row r="495" spans="1:1" x14ac:dyDescent="0.25">
      <c r="A495" s="19"/>
    </row>
    <row r="496" spans="1:1" x14ac:dyDescent="0.25">
      <c r="A496" s="19"/>
    </row>
    <row r="497" spans="1:1" x14ac:dyDescent="0.25">
      <c r="A497" s="19"/>
    </row>
    <row r="498" spans="1:1" x14ac:dyDescent="0.25">
      <c r="A498" s="19"/>
    </row>
    <row r="499" spans="1:1" x14ac:dyDescent="0.25">
      <c r="A499" s="19"/>
    </row>
    <row r="500" spans="1:1" x14ac:dyDescent="0.25">
      <c r="A500" s="19"/>
    </row>
    <row r="501" spans="1:1" x14ac:dyDescent="0.25">
      <c r="A501" s="19"/>
    </row>
    <row r="502" spans="1:1" x14ac:dyDescent="0.25">
      <c r="A502" s="19"/>
    </row>
    <row r="503" spans="1:1" x14ac:dyDescent="0.25">
      <c r="A503" s="19"/>
    </row>
    <row r="504" spans="1:1" x14ac:dyDescent="0.25">
      <c r="A504" s="19"/>
    </row>
    <row r="505" spans="1:1" x14ac:dyDescent="0.25">
      <c r="A505" s="19"/>
    </row>
    <row r="506" spans="1:1" x14ac:dyDescent="0.25">
      <c r="A506" s="19"/>
    </row>
    <row r="507" spans="1:1" x14ac:dyDescent="0.25">
      <c r="A507" s="19"/>
    </row>
    <row r="508" spans="1:1" x14ac:dyDescent="0.25">
      <c r="A508" s="19"/>
    </row>
    <row r="509" spans="1:1" x14ac:dyDescent="0.25">
      <c r="A509" s="19"/>
    </row>
    <row r="510" spans="1:1" x14ac:dyDescent="0.25">
      <c r="A510" s="19"/>
    </row>
    <row r="511" spans="1:1" x14ac:dyDescent="0.25">
      <c r="A511" s="19"/>
    </row>
    <row r="512" spans="1:1" x14ac:dyDescent="0.25">
      <c r="A512" s="19"/>
    </row>
    <row r="513" spans="1:1" x14ac:dyDescent="0.25">
      <c r="A513" s="19"/>
    </row>
    <row r="514" spans="1:1" x14ac:dyDescent="0.25">
      <c r="A514" s="19"/>
    </row>
    <row r="515" spans="1:1" x14ac:dyDescent="0.25">
      <c r="A515" s="19"/>
    </row>
    <row r="516" spans="1:1" x14ac:dyDescent="0.25">
      <c r="A516" s="19"/>
    </row>
    <row r="517" spans="1:1" x14ac:dyDescent="0.25">
      <c r="A517" s="19"/>
    </row>
    <row r="518" spans="1:1" x14ac:dyDescent="0.25">
      <c r="A518" s="19"/>
    </row>
    <row r="519" spans="1:1" x14ac:dyDescent="0.25">
      <c r="A519" s="19"/>
    </row>
    <row r="520" spans="1:1" x14ac:dyDescent="0.25">
      <c r="A520" s="19"/>
    </row>
    <row r="521" spans="1:1" x14ac:dyDescent="0.25">
      <c r="A521" s="19"/>
    </row>
    <row r="522" spans="1:1" x14ac:dyDescent="0.25">
      <c r="A522" s="19"/>
    </row>
    <row r="523" spans="1:1" x14ac:dyDescent="0.25">
      <c r="A523" s="19"/>
    </row>
    <row r="524" spans="1:1" x14ac:dyDescent="0.25">
      <c r="A524" s="19"/>
    </row>
    <row r="525" spans="1:1" x14ac:dyDescent="0.25">
      <c r="A525" s="19"/>
    </row>
    <row r="526" spans="1:1" x14ac:dyDescent="0.25">
      <c r="A526" s="19"/>
    </row>
    <row r="527" spans="1:1" x14ac:dyDescent="0.25">
      <c r="A527" s="19"/>
    </row>
    <row r="528" spans="1:1" x14ac:dyDescent="0.25">
      <c r="A528" s="19"/>
    </row>
    <row r="529" spans="1:1" x14ac:dyDescent="0.25">
      <c r="A529" s="19"/>
    </row>
    <row r="530" spans="1:1" x14ac:dyDescent="0.25">
      <c r="A530" s="19"/>
    </row>
    <row r="531" spans="1:1" x14ac:dyDescent="0.25">
      <c r="A531" s="19"/>
    </row>
    <row r="532" spans="1:1" x14ac:dyDescent="0.25">
      <c r="A532" s="19"/>
    </row>
    <row r="533" spans="1:1" x14ac:dyDescent="0.25">
      <c r="A533" s="19"/>
    </row>
    <row r="534" spans="1:1" x14ac:dyDescent="0.25">
      <c r="A534" s="19"/>
    </row>
    <row r="535" spans="1:1" x14ac:dyDescent="0.25">
      <c r="A535" s="19"/>
    </row>
    <row r="536" spans="1:1" x14ac:dyDescent="0.25">
      <c r="A536" s="19"/>
    </row>
    <row r="537" spans="1:1" x14ac:dyDescent="0.25">
      <c r="A537" s="19"/>
    </row>
    <row r="538" spans="1:1" x14ac:dyDescent="0.25">
      <c r="A538" s="19"/>
    </row>
    <row r="539" spans="1:1" x14ac:dyDescent="0.25">
      <c r="A539" s="19"/>
    </row>
    <row r="540" spans="1:1" x14ac:dyDescent="0.25">
      <c r="A540" s="19"/>
    </row>
    <row r="541" spans="1:1" x14ac:dyDescent="0.25">
      <c r="A541" s="19"/>
    </row>
    <row r="542" spans="1:1" x14ac:dyDescent="0.25">
      <c r="A542" s="19"/>
    </row>
    <row r="543" spans="1:1" x14ac:dyDescent="0.25">
      <c r="A543" s="19"/>
    </row>
    <row r="544" spans="1:1" x14ac:dyDescent="0.25">
      <c r="A544" s="19"/>
    </row>
    <row r="545" spans="1:1" x14ac:dyDescent="0.25">
      <c r="A545" s="19"/>
    </row>
    <row r="546" spans="1:1" x14ac:dyDescent="0.25">
      <c r="A546" s="19"/>
    </row>
    <row r="547" spans="1:1" x14ac:dyDescent="0.25">
      <c r="A547" s="19"/>
    </row>
    <row r="548" spans="1:1" x14ac:dyDescent="0.25">
      <c r="A548" s="19"/>
    </row>
    <row r="549" spans="1:1" x14ac:dyDescent="0.25">
      <c r="A549" s="19"/>
    </row>
    <row r="550" spans="1:1" x14ac:dyDescent="0.25">
      <c r="A550" s="19"/>
    </row>
    <row r="551" spans="1:1" x14ac:dyDescent="0.25">
      <c r="A551" s="19"/>
    </row>
    <row r="552" spans="1:1" x14ac:dyDescent="0.25">
      <c r="A552" s="19"/>
    </row>
    <row r="553" spans="1:1" x14ac:dyDescent="0.25">
      <c r="A553" s="19"/>
    </row>
    <row r="554" spans="1:1" x14ac:dyDescent="0.25">
      <c r="A554" s="19"/>
    </row>
    <row r="555" spans="1:1" x14ac:dyDescent="0.25">
      <c r="A555" s="19"/>
    </row>
    <row r="556" spans="1:1" x14ac:dyDescent="0.25">
      <c r="A556" s="19"/>
    </row>
    <row r="557" spans="1:1" x14ac:dyDescent="0.25">
      <c r="A557" s="19"/>
    </row>
    <row r="558" spans="1:1" x14ac:dyDescent="0.25">
      <c r="A558" s="19"/>
    </row>
    <row r="559" spans="1:1" x14ac:dyDescent="0.25">
      <c r="A559" s="19"/>
    </row>
    <row r="560" spans="1:1" x14ac:dyDescent="0.25">
      <c r="A560" s="19"/>
    </row>
    <row r="561" spans="1:1" x14ac:dyDescent="0.25">
      <c r="A561" s="19"/>
    </row>
    <row r="562" spans="1:1" x14ac:dyDescent="0.25">
      <c r="A562" s="19"/>
    </row>
    <row r="563" spans="1:1" x14ac:dyDescent="0.25">
      <c r="A563" s="19"/>
    </row>
    <row r="564" spans="1:1" x14ac:dyDescent="0.25">
      <c r="A564" s="19"/>
    </row>
    <row r="565" spans="1:1" x14ac:dyDescent="0.25">
      <c r="A565" s="19"/>
    </row>
    <row r="566" spans="1:1" x14ac:dyDescent="0.25">
      <c r="A566" s="19"/>
    </row>
    <row r="567" spans="1:1" x14ac:dyDescent="0.25">
      <c r="A567" s="19"/>
    </row>
    <row r="568" spans="1:1" x14ac:dyDescent="0.25">
      <c r="A568" s="19"/>
    </row>
    <row r="569" spans="1:1" x14ac:dyDescent="0.25">
      <c r="A569" s="19"/>
    </row>
    <row r="570" spans="1:1" x14ac:dyDescent="0.25">
      <c r="A570" s="19"/>
    </row>
    <row r="571" spans="1:1" x14ac:dyDescent="0.25">
      <c r="A571" s="19"/>
    </row>
    <row r="572" spans="1:1" x14ac:dyDescent="0.25">
      <c r="A572" s="19"/>
    </row>
    <row r="573" spans="1:1" x14ac:dyDescent="0.25">
      <c r="A573" s="19"/>
    </row>
    <row r="574" spans="1:1" x14ac:dyDescent="0.25">
      <c r="A574" s="19"/>
    </row>
    <row r="575" spans="1:1" x14ac:dyDescent="0.25">
      <c r="A575" s="19"/>
    </row>
    <row r="576" spans="1:1" x14ac:dyDescent="0.25">
      <c r="A576" s="19"/>
    </row>
    <row r="577" spans="1:1" x14ac:dyDescent="0.25">
      <c r="A577" s="19"/>
    </row>
    <row r="578" spans="1:1" x14ac:dyDescent="0.25">
      <c r="A578" s="19"/>
    </row>
    <row r="579" spans="1:1" x14ac:dyDescent="0.25">
      <c r="A579" s="19"/>
    </row>
    <row r="580" spans="1:1" x14ac:dyDescent="0.25">
      <c r="A580" s="19"/>
    </row>
    <row r="581" spans="1:1" x14ac:dyDescent="0.25">
      <c r="A581" s="19"/>
    </row>
    <row r="582" spans="1:1" x14ac:dyDescent="0.25">
      <c r="A582" s="19"/>
    </row>
    <row r="583" spans="1:1" x14ac:dyDescent="0.25">
      <c r="A583" s="19"/>
    </row>
    <row r="584" spans="1:1" x14ac:dyDescent="0.25">
      <c r="A584" s="19"/>
    </row>
    <row r="585" spans="1:1" x14ac:dyDescent="0.25">
      <c r="A585" s="19"/>
    </row>
    <row r="586" spans="1:1" x14ac:dyDescent="0.25">
      <c r="A586" s="19"/>
    </row>
    <row r="587" spans="1:1" x14ac:dyDescent="0.25">
      <c r="A587" s="19"/>
    </row>
    <row r="588" spans="1:1" x14ac:dyDescent="0.25">
      <c r="A588" s="19"/>
    </row>
    <row r="589" spans="1:1" x14ac:dyDescent="0.25">
      <c r="A589" s="19"/>
    </row>
    <row r="590" spans="1:1" x14ac:dyDescent="0.25">
      <c r="A590" s="19"/>
    </row>
    <row r="591" spans="1:1" x14ac:dyDescent="0.25">
      <c r="A591" s="19"/>
    </row>
    <row r="592" spans="1:1" x14ac:dyDescent="0.25">
      <c r="A592" s="19"/>
    </row>
    <row r="593" spans="1:1" x14ac:dyDescent="0.25">
      <c r="A593" s="19"/>
    </row>
    <row r="594" spans="1:1" x14ac:dyDescent="0.25">
      <c r="A594" s="19"/>
    </row>
    <row r="595" spans="1:1" x14ac:dyDescent="0.25">
      <c r="A595" s="19"/>
    </row>
    <row r="596" spans="1:1" x14ac:dyDescent="0.25">
      <c r="A596" s="19"/>
    </row>
    <row r="597" spans="1:1" x14ac:dyDescent="0.25">
      <c r="A597" s="19"/>
    </row>
    <row r="598" spans="1:1" x14ac:dyDescent="0.25">
      <c r="A598" s="19"/>
    </row>
    <row r="599" spans="1:1" x14ac:dyDescent="0.25">
      <c r="A599" s="19"/>
    </row>
    <row r="600" spans="1:1" x14ac:dyDescent="0.25">
      <c r="A600" s="19"/>
    </row>
    <row r="601" spans="1:1" x14ac:dyDescent="0.25">
      <c r="A601" s="19"/>
    </row>
    <row r="602" spans="1:1" x14ac:dyDescent="0.25">
      <c r="A602" s="19"/>
    </row>
    <row r="603" spans="1:1" x14ac:dyDescent="0.25">
      <c r="A603" s="19"/>
    </row>
    <row r="604" spans="1:1" x14ac:dyDescent="0.25">
      <c r="A604" s="19"/>
    </row>
    <row r="605" spans="1:1" x14ac:dyDescent="0.25">
      <c r="A605" s="19"/>
    </row>
    <row r="606" spans="1:1" x14ac:dyDescent="0.25">
      <c r="A606" s="19"/>
    </row>
    <row r="607" spans="1:1" x14ac:dyDescent="0.25">
      <c r="A607" s="19"/>
    </row>
    <row r="608" spans="1:1" x14ac:dyDescent="0.25">
      <c r="A608" s="19"/>
    </row>
    <row r="609" spans="1:1" x14ac:dyDescent="0.25">
      <c r="A609" s="19"/>
    </row>
    <row r="610" spans="1:1" x14ac:dyDescent="0.25">
      <c r="A610" s="19"/>
    </row>
    <row r="611" spans="1:1" x14ac:dyDescent="0.25">
      <c r="A611" s="19"/>
    </row>
    <row r="612" spans="1:1" x14ac:dyDescent="0.25">
      <c r="A612" s="19"/>
    </row>
    <row r="613" spans="1:1" x14ac:dyDescent="0.25">
      <c r="A613" s="19"/>
    </row>
    <row r="614" spans="1:1" x14ac:dyDescent="0.25">
      <c r="A614" s="19"/>
    </row>
    <row r="615" spans="1:1" x14ac:dyDescent="0.25">
      <c r="A615" s="19"/>
    </row>
    <row r="616" spans="1:1" x14ac:dyDescent="0.25">
      <c r="A616" s="19"/>
    </row>
    <row r="617" spans="1:1" x14ac:dyDescent="0.25">
      <c r="A617" s="19"/>
    </row>
    <row r="618" spans="1:1" x14ac:dyDescent="0.25">
      <c r="A618" s="19"/>
    </row>
    <row r="619" spans="1:1" x14ac:dyDescent="0.25">
      <c r="A619" s="19"/>
    </row>
    <row r="620" spans="1:1" x14ac:dyDescent="0.25">
      <c r="A620" s="19"/>
    </row>
    <row r="621" spans="1:1" x14ac:dyDescent="0.25">
      <c r="A621" s="19"/>
    </row>
    <row r="622" spans="1:1" x14ac:dyDescent="0.25">
      <c r="A622" s="19"/>
    </row>
    <row r="623" spans="1:1" x14ac:dyDescent="0.25">
      <c r="A623" s="19"/>
    </row>
    <row r="624" spans="1:1" x14ac:dyDescent="0.25">
      <c r="A624" s="19"/>
    </row>
    <row r="625" spans="1:1" x14ac:dyDescent="0.25">
      <c r="A625" s="19"/>
    </row>
    <row r="626" spans="1:1" x14ac:dyDescent="0.25">
      <c r="A626" s="19"/>
    </row>
    <row r="627" spans="1:1" x14ac:dyDescent="0.25">
      <c r="A627" s="19"/>
    </row>
    <row r="628" spans="1:1" x14ac:dyDescent="0.25">
      <c r="A628" s="19"/>
    </row>
    <row r="629" spans="1:1" x14ac:dyDescent="0.25">
      <c r="A629" s="19"/>
    </row>
    <row r="630" spans="1:1" x14ac:dyDescent="0.25">
      <c r="A630" s="19"/>
    </row>
    <row r="631" spans="1:1" x14ac:dyDescent="0.25">
      <c r="A631" s="19"/>
    </row>
    <row r="632" spans="1:1" x14ac:dyDescent="0.25">
      <c r="A632" s="19"/>
    </row>
    <row r="633" spans="1:1" x14ac:dyDescent="0.25">
      <c r="A633" s="19"/>
    </row>
    <row r="634" spans="1:1" x14ac:dyDescent="0.25">
      <c r="A634" s="19"/>
    </row>
    <row r="635" spans="1:1" x14ac:dyDescent="0.25">
      <c r="A635" s="19"/>
    </row>
    <row r="636" spans="1:1" x14ac:dyDescent="0.25">
      <c r="A636" s="19"/>
    </row>
    <row r="637" spans="1:1" x14ac:dyDescent="0.25">
      <c r="A637" s="19"/>
    </row>
    <row r="638" spans="1:1" x14ac:dyDescent="0.25">
      <c r="A638" s="19"/>
    </row>
    <row r="639" spans="1:1" x14ac:dyDescent="0.25">
      <c r="A639" s="19"/>
    </row>
    <row r="640" spans="1:1" x14ac:dyDescent="0.25">
      <c r="A640" s="19"/>
    </row>
    <row r="641" spans="1:1" x14ac:dyDescent="0.25">
      <c r="A641" s="19"/>
    </row>
    <row r="642" spans="1:1" x14ac:dyDescent="0.25">
      <c r="A642" s="19"/>
    </row>
    <row r="643" spans="1:1" x14ac:dyDescent="0.25">
      <c r="A643" s="19"/>
    </row>
    <row r="644" spans="1:1" x14ac:dyDescent="0.25">
      <c r="A644" s="19"/>
    </row>
    <row r="645" spans="1:1" x14ac:dyDescent="0.25">
      <c r="A645" s="19"/>
    </row>
    <row r="646" spans="1:1" x14ac:dyDescent="0.25">
      <c r="A646" s="19"/>
    </row>
    <row r="647" spans="1:1" x14ac:dyDescent="0.25">
      <c r="A647" s="19"/>
    </row>
    <row r="648" spans="1:1" x14ac:dyDescent="0.25">
      <c r="A648" s="19"/>
    </row>
    <row r="649" spans="1:1" x14ac:dyDescent="0.25">
      <c r="A649" s="19"/>
    </row>
    <row r="650" spans="1:1" x14ac:dyDescent="0.25">
      <c r="A650" s="19"/>
    </row>
    <row r="651" spans="1:1" x14ac:dyDescent="0.25">
      <c r="A651" s="19"/>
    </row>
    <row r="652" spans="1:1" x14ac:dyDescent="0.25">
      <c r="A652" s="19"/>
    </row>
    <row r="653" spans="1:1" x14ac:dyDescent="0.25">
      <c r="A653" s="19"/>
    </row>
    <row r="654" spans="1:1" x14ac:dyDescent="0.25">
      <c r="A654" s="19"/>
    </row>
    <row r="655" spans="1:1" x14ac:dyDescent="0.25">
      <c r="A655" s="19"/>
    </row>
    <row r="656" spans="1:1" x14ac:dyDescent="0.25">
      <c r="A656" s="19"/>
    </row>
    <row r="657" spans="1:1" x14ac:dyDescent="0.25">
      <c r="A657" s="19"/>
    </row>
    <row r="658" spans="1:1" x14ac:dyDescent="0.25">
      <c r="A658" s="19"/>
    </row>
    <row r="659" spans="1:1" x14ac:dyDescent="0.25">
      <c r="A659" s="19"/>
    </row>
    <row r="660" spans="1:1" x14ac:dyDescent="0.25">
      <c r="A660" s="19"/>
    </row>
    <row r="661" spans="1:1" x14ac:dyDescent="0.25">
      <c r="A661" s="19"/>
    </row>
    <row r="662" spans="1:1" x14ac:dyDescent="0.25">
      <c r="A662" s="19"/>
    </row>
    <row r="663" spans="1:1" x14ac:dyDescent="0.25">
      <c r="A663" s="19"/>
    </row>
    <row r="664" spans="1:1" x14ac:dyDescent="0.25">
      <c r="A664" s="19"/>
    </row>
    <row r="665" spans="1:1" x14ac:dyDescent="0.25">
      <c r="A665" s="19"/>
    </row>
    <row r="666" spans="1:1" x14ac:dyDescent="0.25">
      <c r="A666" s="19"/>
    </row>
    <row r="667" spans="1:1" x14ac:dyDescent="0.25">
      <c r="A667" s="19"/>
    </row>
    <row r="668" spans="1:1" x14ac:dyDescent="0.25">
      <c r="A668" s="19"/>
    </row>
    <row r="669" spans="1:1" x14ac:dyDescent="0.25">
      <c r="A669" s="19"/>
    </row>
    <row r="670" spans="1:1" x14ac:dyDescent="0.25">
      <c r="A670" s="19"/>
    </row>
    <row r="671" spans="1:1" x14ac:dyDescent="0.25">
      <c r="A671" s="19"/>
    </row>
    <row r="672" spans="1:1" x14ac:dyDescent="0.25">
      <c r="A672" s="19"/>
    </row>
    <row r="673" spans="1:1" x14ac:dyDescent="0.25">
      <c r="A673" s="19"/>
    </row>
    <row r="674" spans="1:1" x14ac:dyDescent="0.25">
      <c r="A674" s="19"/>
    </row>
    <row r="675" spans="1:1" x14ac:dyDescent="0.25">
      <c r="A675" s="19"/>
    </row>
    <row r="676" spans="1:1" x14ac:dyDescent="0.25">
      <c r="A676" s="19"/>
    </row>
    <row r="677" spans="1:1" x14ac:dyDescent="0.25">
      <c r="A677" s="19"/>
    </row>
    <row r="678" spans="1:1" x14ac:dyDescent="0.25">
      <c r="A678" s="19"/>
    </row>
    <row r="679" spans="1:1" x14ac:dyDescent="0.25">
      <c r="A679" s="19"/>
    </row>
    <row r="680" spans="1:1" x14ac:dyDescent="0.25">
      <c r="A680" s="19"/>
    </row>
    <row r="681" spans="1:1" x14ac:dyDescent="0.25">
      <c r="A681" s="19"/>
    </row>
    <row r="682" spans="1:1" x14ac:dyDescent="0.25">
      <c r="A682" s="19"/>
    </row>
    <row r="683" spans="1:1" x14ac:dyDescent="0.25">
      <c r="A683" s="19"/>
    </row>
    <row r="684" spans="1:1" x14ac:dyDescent="0.25">
      <c r="A684" s="19"/>
    </row>
    <row r="685" spans="1:1" x14ac:dyDescent="0.25">
      <c r="A685" s="19"/>
    </row>
    <row r="686" spans="1:1" x14ac:dyDescent="0.25">
      <c r="A686" s="19"/>
    </row>
    <row r="687" spans="1:1" x14ac:dyDescent="0.25">
      <c r="A687" s="19"/>
    </row>
    <row r="688" spans="1:1" x14ac:dyDescent="0.25">
      <c r="A688" s="19"/>
    </row>
    <row r="689" spans="1:1" x14ac:dyDescent="0.25">
      <c r="A689" s="19"/>
    </row>
    <row r="690" spans="1:1" x14ac:dyDescent="0.25">
      <c r="A690" s="19"/>
    </row>
    <row r="691" spans="1:1" x14ac:dyDescent="0.25">
      <c r="A691" s="19"/>
    </row>
    <row r="692" spans="1:1" x14ac:dyDescent="0.25">
      <c r="A692" s="19"/>
    </row>
    <row r="693" spans="1:1" x14ac:dyDescent="0.25">
      <c r="A693" s="19"/>
    </row>
    <row r="694" spans="1:1" x14ac:dyDescent="0.25">
      <c r="A694" s="19"/>
    </row>
    <row r="695" spans="1:1" x14ac:dyDescent="0.25">
      <c r="A695" s="19"/>
    </row>
    <row r="696" spans="1:1" x14ac:dyDescent="0.25">
      <c r="A696" s="19"/>
    </row>
    <row r="697" spans="1:1" x14ac:dyDescent="0.25">
      <c r="A697" s="19"/>
    </row>
    <row r="698" spans="1:1" x14ac:dyDescent="0.25">
      <c r="A698" s="19"/>
    </row>
    <row r="699" spans="1:1" x14ac:dyDescent="0.25">
      <c r="A699" s="19"/>
    </row>
    <row r="700" spans="1:1" x14ac:dyDescent="0.25">
      <c r="A700" s="19"/>
    </row>
    <row r="701" spans="1:1" x14ac:dyDescent="0.25">
      <c r="A701" s="19"/>
    </row>
    <row r="702" spans="1:1" x14ac:dyDescent="0.25">
      <c r="A702" s="19"/>
    </row>
    <row r="703" spans="1:1" x14ac:dyDescent="0.25">
      <c r="A703" s="19"/>
    </row>
    <row r="704" spans="1:1" x14ac:dyDescent="0.25">
      <c r="A704" s="19"/>
    </row>
    <row r="705" spans="1:1" x14ac:dyDescent="0.25">
      <c r="A705" s="19"/>
    </row>
    <row r="706" spans="1:1" x14ac:dyDescent="0.25">
      <c r="A706" s="19"/>
    </row>
    <row r="707" spans="1:1" x14ac:dyDescent="0.25">
      <c r="A707" s="19"/>
    </row>
    <row r="708" spans="1:1" x14ac:dyDescent="0.25">
      <c r="A708" s="19"/>
    </row>
    <row r="709" spans="1:1" x14ac:dyDescent="0.25">
      <c r="A709" s="19"/>
    </row>
    <row r="710" spans="1:1" x14ac:dyDescent="0.25">
      <c r="A710" s="19"/>
    </row>
    <row r="711" spans="1:1" x14ac:dyDescent="0.25">
      <c r="A711" s="19"/>
    </row>
    <row r="712" spans="1:1" x14ac:dyDescent="0.25">
      <c r="A712" s="19"/>
    </row>
    <row r="713" spans="1:1" x14ac:dyDescent="0.25">
      <c r="A713" s="19"/>
    </row>
    <row r="714" spans="1:1" x14ac:dyDescent="0.25">
      <c r="A714" s="19"/>
    </row>
    <row r="715" spans="1:1" x14ac:dyDescent="0.25">
      <c r="A715" s="19"/>
    </row>
    <row r="716" spans="1:1" x14ac:dyDescent="0.25">
      <c r="A716" s="19"/>
    </row>
    <row r="717" spans="1:1" x14ac:dyDescent="0.25">
      <c r="A717" s="19"/>
    </row>
    <row r="718" spans="1:1" x14ac:dyDescent="0.25">
      <c r="A718" s="19"/>
    </row>
    <row r="719" spans="1:1" x14ac:dyDescent="0.25">
      <c r="A719" s="19"/>
    </row>
    <row r="720" spans="1:1" x14ac:dyDescent="0.25">
      <c r="A720" s="19"/>
    </row>
    <row r="721" spans="1:1" x14ac:dyDescent="0.25">
      <c r="A721" s="19"/>
    </row>
    <row r="722" spans="1:1" x14ac:dyDescent="0.25">
      <c r="A722" s="19"/>
    </row>
    <row r="723" spans="1:1" x14ac:dyDescent="0.25">
      <c r="A723" s="19"/>
    </row>
    <row r="724" spans="1:1" x14ac:dyDescent="0.25">
      <c r="A724" s="19"/>
    </row>
    <row r="725" spans="1:1" x14ac:dyDescent="0.25">
      <c r="A725" s="19"/>
    </row>
    <row r="726" spans="1:1" x14ac:dyDescent="0.25">
      <c r="A726" s="19"/>
    </row>
    <row r="727" spans="1:1" x14ac:dyDescent="0.25">
      <c r="A727" s="19"/>
    </row>
    <row r="728" spans="1:1" x14ac:dyDescent="0.25">
      <c r="A728" s="19"/>
    </row>
    <row r="729" spans="1:1" x14ac:dyDescent="0.25">
      <c r="A729" s="19"/>
    </row>
    <row r="730" spans="1:1" x14ac:dyDescent="0.25">
      <c r="A730" s="19"/>
    </row>
    <row r="731" spans="1:1" x14ac:dyDescent="0.25">
      <c r="A731" s="19"/>
    </row>
    <row r="732" spans="1:1" x14ac:dyDescent="0.25">
      <c r="A732" s="19"/>
    </row>
    <row r="733" spans="1:1" x14ac:dyDescent="0.25">
      <c r="A733" s="19"/>
    </row>
    <row r="734" spans="1:1" x14ac:dyDescent="0.25">
      <c r="A734" s="19"/>
    </row>
    <row r="735" spans="1:1" x14ac:dyDescent="0.25">
      <c r="A735" s="19"/>
    </row>
    <row r="736" spans="1:1" x14ac:dyDescent="0.25">
      <c r="A736" s="19"/>
    </row>
    <row r="737" spans="1:1" x14ac:dyDescent="0.25">
      <c r="A737" s="19"/>
    </row>
    <row r="738" spans="1:1" x14ac:dyDescent="0.25">
      <c r="A738" s="19"/>
    </row>
    <row r="739" spans="1:1" x14ac:dyDescent="0.25">
      <c r="A739" s="19"/>
    </row>
    <row r="740" spans="1:1" x14ac:dyDescent="0.25">
      <c r="A740" s="19"/>
    </row>
    <row r="741" spans="1:1" x14ac:dyDescent="0.25">
      <c r="A741" s="19"/>
    </row>
    <row r="742" spans="1:1" x14ac:dyDescent="0.25">
      <c r="A742" s="19"/>
    </row>
    <row r="743" spans="1:1" x14ac:dyDescent="0.25">
      <c r="A743" s="19"/>
    </row>
    <row r="744" spans="1:1" x14ac:dyDescent="0.25">
      <c r="A744" s="19"/>
    </row>
    <row r="745" spans="1:1" x14ac:dyDescent="0.25">
      <c r="A745" s="19"/>
    </row>
    <row r="746" spans="1:1" x14ac:dyDescent="0.25">
      <c r="A746" s="19"/>
    </row>
    <row r="747" spans="1:1" x14ac:dyDescent="0.25">
      <c r="A747" s="19"/>
    </row>
    <row r="748" spans="1:1" x14ac:dyDescent="0.25">
      <c r="A748" s="19"/>
    </row>
    <row r="749" spans="1:1" x14ac:dyDescent="0.25">
      <c r="A749" s="19"/>
    </row>
    <row r="750" spans="1:1" x14ac:dyDescent="0.25">
      <c r="A750" s="19"/>
    </row>
    <row r="751" spans="1:1" x14ac:dyDescent="0.25">
      <c r="A751" s="19"/>
    </row>
    <row r="752" spans="1:1" x14ac:dyDescent="0.25">
      <c r="A752" s="19"/>
    </row>
    <row r="753" spans="1:1" x14ac:dyDescent="0.25">
      <c r="A753" s="19"/>
    </row>
    <row r="754" spans="1:1" x14ac:dyDescent="0.25">
      <c r="A754" s="19"/>
    </row>
    <row r="755" spans="1:1" x14ac:dyDescent="0.25">
      <c r="A755" s="19"/>
    </row>
    <row r="756" spans="1:1" x14ac:dyDescent="0.25">
      <c r="A756" s="19"/>
    </row>
    <row r="757" spans="1:1" x14ac:dyDescent="0.25">
      <c r="A757" s="19"/>
    </row>
    <row r="758" spans="1:1" x14ac:dyDescent="0.25">
      <c r="A758" s="19"/>
    </row>
    <row r="759" spans="1:1" x14ac:dyDescent="0.25">
      <c r="A759" s="19"/>
    </row>
    <row r="760" spans="1:1" x14ac:dyDescent="0.25">
      <c r="A760" s="19"/>
    </row>
    <row r="761" spans="1:1" x14ac:dyDescent="0.25">
      <c r="A761" s="19"/>
    </row>
    <row r="762" spans="1:1" x14ac:dyDescent="0.25">
      <c r="A762" s="19"/>
    </row>
    <row r="763" spans="1:1" x14ac:dyDescent="0.25">
      <c r="A763" s="19"/>
    </row>
    <row r="764" spans="1:1" x14ac:dyDescent="0.25">
      <c r="A764" s="19"/>
    </row>
    <row r="765" spans="1:1" x14ac:dyDescent="0.25">
      <c r="A765" s="19"/>
    </row>
    <row r="766" spans="1:1" x14ac:dyDescent="0.25">
      <c r="A766" s="19"/>
    </row>
    <row r="767" spans="1:1" x14ac:dyDescent="0.25">
      <c r="A767" s="19"/>
    </row>
    <row r="768" spans="1:1" x14ac:dyDescent="0.25">
      <c r="A768" s="19"/>
    </row>
    <row r="769" spans="1:1" x14ac:dyDescent="0.25">
      <c r="A769" s="19"/>
    </row>
    <row r="770" spans="1:1" x14ac:dyDescent="0.25">
      <c r="A770" s="19"/>
    </row>
    <row r="771" spans="1:1" x14ac:dyDescent="0.25">
      <c r="A771" s="19"/>
    </row>
    <row r="772" spans="1:1" x14ac:dyDescent="0.25">
      <c r="A772" s="19"/>
    </row>
    <row r="773" spans="1:1" x14ac:dyDescent="0.25">
      <c r="A773" s="19"/>
    </row>
    <row r="774" spans="1:1" x14ac:dyDescent="0.25">
      <c r="A774" s="19"/>
    </row>
    <row r="775" spans="1:1" x14ac:dyDescent="0.25">
      <c r="A775" s="19"/>
    </row>
    <row r="776" spans="1:1" x14ac:dyDescent="0.25">
      <c r="A776" s="19"/>
    </row>
    <row r="777" spans="1:1" x14ac:dyDescent="0.25">
      <c r="A777" s="19"/>
    </row>
    <row r="778" spans="1:1" x14ac:dyDescent="0.25">
      <c r="A778" s="19"/>
    </row>
    <row r="779" spans="1:1" x14ac:dyDescent="0.25">
      <c r="A779" s="19"/>
    </row>
    <row r="780" spans="1:1" x14ac:dyDescent="0.25">
      <c r="A780" s="19"/>
    </row>
    <row r="781" spans="1:1" x14ac:dyDescent="0.25">
      <c r="A781" s="19"/>
    </row>
    <row r="782" spans="1:1" x14ac:dyDescent="0.25">
      <c r="A782" s="19"/>
    </row>
    <row r="783" spans="1:1" x14ac:dyDescent="0.25">
      <c r="A783" s="19"/>
    </row>
    <row r="784" spans="1:1" x14ac:dyDescent="0.25">
      <c r="A784" s="19"/>
    </row>
    <row r="785" spans="1:1" x14ac:dyDescent="0.25">
      <c r="A785" s="19"/>
    </row>
    <row r="786" spans="1:1" x14ac:dyDescent="0.25">
      <c r="A786" s="19"/>
    </row>
    <row r="787" spans="1:1" x14ac:dyDescent="0.25">
      <c r="A787" s="19"/>
    </row>
    <row r="788" spans="1:1" x14ac:dyDescent="0.25">
      <c r="A788" s="19"/>
    </row>
    <row r="789" spans="1:1" x14ac:dyDescent="0.25">
      <c r="A789" s="19"/>
    </row>
    <row r="790" spans="1:1" x14ac:dyDescent="0.25">
      <c r="A790" s="19"/>
    </row>
    <row r="791" spans="1:1" x14ac:dyDescent="0.25">
      <c r="A791" s="19"/>
    </row>
    <row r="792" spans="1:1" x14ac:dyDescent="0.25">
      <c r="A792" s="19"/>
    </row>
    <row r="793" spans="1:1" x14ac:dyDescent="0.25">
      <c r="A793" s="19"/>
    </row>
    <row r="794" spans="1:1" x14ac:dyDescent="0.25">
      <c r="A794" s="19"/>
    </row>
    <row r="795" spans="1:1" x14ac:dyDescent="0.25">
      <c r="A795" s="19"/>
    </row>
    <row r="796" spans="1:1" x14ac:dyDescent="0.25">
      <c r="A796" s="19"/>
    </row>
    <row r="797" spans="1:1" x14ac:dyDescent="0.25">
      <c r="A797" s="19"/>
    </row>
    <row r="798" spans="1:1" x14ac:dyDescent="0.25">
      <c r="A798" s="19"/>
    </row>
    <row r="799" spans="1:1" x14ac:dyDescent="0.25">
      <c r="A799" s="19"/>
    </row>
    <row r="800" spans="1:1" x14ac:dyDescent="0.25">
      <c r="A800" s="19"/>
    </row>
    <row r="801" spans="1:1" x14ac:dyDescent="0.25">
      <c r="A801" s="19"/>
    </row>
    <row r="802" spans="1:1" x14ac:dyDescent="0.25">
      <c r="A802" s="19"/>
    </row>
    <row r="803" spans="1:1" x14ac:dyDescent="0.25">
      <c r="A803" s="19"/>
    </row>
    <row r="804" spans="1:1" x14ac:dyDescent="0.25">
      <c r="A804" s="19"/>
    </row>
    <row r="805" spans="1:1" x14ac:dyDescent="0.25">
      <c r="A805" s="19"/>
    </row>
    <row r="806" spans="1:1" x14ac:dyDescent="0.25">
      <c r="A806" s="19"/>
    </row>
    <row r="807" spans="1:1" x14ac:dyDescent="0.25">
      <c r="A807" s="19"/>
    </row>
    <row r="808" spans="1:1" x14ac:dyDescent="0.25">
      <c r="A808" s="19"/>
    </row>
    <row r="809" spans="1:1" x14ac:dyDescent="0.25">
      <c r="A809" s="19"/>
    </row>
    <row r="810" spans="1:1" x14ac:dyDescent="0.25">
      <c r="A810" s="19"/>
    </row>
    <row r="811" spans="1:1" x14ac:dyDescent="0.25">
      <c r="A811" s="19"/>
    </row>
    <row r="812" spans="1:1" x14ac:dyDescent="0.25">
      <c r="A812" s="19"/>
    </row>
    <row r="813" spans="1:1" x14ac:dyDescent="0.25">
      <c r="A813" s="19"/>
    </row>
    <row r="814" spans="1:1" x14ac:dyDescent="0.25">
      <c r="A814" s="19"/>
    </row>
    <row r="815" spans="1:1" x14ac:dyDescent="0.25">
      <c r="A815" s="19"/>
    </row>
    <row r="816" spans="1:1" x14ac:dyDescent="0.25">
      <c r="A816" s="19"/>
    </row>
    <row r="817" spans="1:1" x14ac:dyDescent="0.25">
      <c r="A817" s="19"/>
    </row>
    <row r="818" spans="1:1" x14ac:dyDescent="0.25">
      <c r="A818" s="19"/>
    </row>
    <row r="819" spans="1:1" x14ac:dyDescent="0.25">
      <c r="A819" s="19"/>
    </row>
    <row r="820" spans="1:1" x14ac:dyDescent="0.25">
      <c r="A820" s="19"/>
    </row>
    <row r="821" spans="1:1" x14ac:dyDescent="0.25">
      <c r="A821" s="19"/>
    </row>
    <row r="822" spans="1:1" x14ac:dyDescent="0.25">
      <c r="A822" s="19"/>
    </row>
    <row r="823" spans="1:1" x14ac:dyDescent="0.25">
      <c r="A823" s="19"/>
    </row>
    <row r="824" spans="1:1" x14ac:dyDescent="0.25">
      <c r="A824" s="19"/>
    </row>
    <row r="825" spans="1:1" x14ac:dyDescent="0.25">
      <c r="A825" s="19"/>
    </row>
    <row r="826" spans="1:1" x14ac:dyDescent="0.25">
      <c r="A826" s="19"/>
    </row>
    <row r="827" spans="1:1" x14ac:dyDescent="0.25">
      <c r="A827" s="19"/>
    </row>
    <row r="828" spans="1:1" x14ac:dyDescent="0.25">
      <c r="A828" s="19"/>
    </row>
    <row r="829" spans="1:1" x14ac:dyDescent="0.25">
      <c r="A829" s="19"/>
    </row>
    <row r="830" spans="1:1" x14ac:dyDescent="0.25">
      <c r="A830" s="19"/>
    </row>
    <row r="831" spans="1:1" x14ac:dyDescent="0.25">
      <c r="A831" s="19"/>
    </row>
    <row r="832" spans="1:1" x14ac:dyDescent="0.25">
      <c r="A832" s="19"/>
    </row>
    <row r="833" spans="1:1" x14ac:dyDescent="0.25">
      <c r="A833" s="19"/>
    </row>
    <row r="834" spans="1:1" x14ac:dyDescent="0.25">
      <c r="A834" s="19"/>
    </row>
    <row r="835" spans="1:1" x14ac:dyDescent="0.25">
      <c r="A835" s="19"/>
    </row>
    <row r="836" spans="1:1" x14ac:dyDescent="0.25">
      <c r="A836" s="19"/>
    </row>
    <row r="837" spans="1:1" x14ac:dyDescent="0.25">
      <c r="A837" s="19"/>
    </row>
    <row r="838" spans="1:1" x14ac:dyDescent="0.25">
      <c r="A838" s="19"/>
    </row>
    <row r="839" spans="1:1" x14ac:dyDescent="0.25">
      <c r="A839" s="19"/>
    </row>
    <row r="840" spans="1:1" x14ac:dyDescent="0.25">
      <c r="A840" s="19"/>
    </row>
    <row r="841" spans="1:1" x14ac:dyDescent="0.25">
      <c r="A841" s="19"/>
    </row>
    <row r="842" spans="1:1" x14ac:dyDescent="0.25">
      <c r="A842" s="19"/>
    </row>
    <row r="843" spans="1:1" x14ac:dyDescent="0.25">
      <c r="A843" s="19"/>
    </row>
    <row r="844" spans="1:1" x14ac:dyDescent="0.25">
      <c r="A844" s="19"/>
    </row>
    <row r="845" spans="1:1" x14ac:dyDescent="0.25">
      <c r="A845" s="19"/>
    </row>
    <row r="846" spans="1:1" x14ac:dyDescent="0.25">
      <c r="A846" s="19"/>
    </row>
    <row r="847" spans="1:1" x14ac:dyDescent="0.25">
      <c r="A847" s="19"/>
    </row>
    <row r="848" spans="1:1" x14ac:dyDescent="0.25">
      <c r="A848" s="19"/>
    </row>
    <row r="849" spans="1:1" x14ac:dyDescent="0.25">
      <c r="A849" s="19"/>
    </row>
    <row r="850" spans="1:1" x14ac:dyDescent="0.25">
      <c r="A850" s="19"/>
    </row>
    <row r="851" spans="1:1" x14ac:dyDescent="0.25">
      <c r="A851" s="19"/>
    </row>
    <row r="852" spans="1:1" x14ac:dyDescent="0.25">
      <c r="A852" s="19"/>
    </row>
    <row r="853" spans="1:1" x14ac:dyDescent="0.25">
      <c r="A853" s="19"/>
    </row>
    <row r="854" spans="1:1" x14ac:dyDescent="0.25">
      <c r="A854" s="19"/>
    </row>
    <row r="855" spans="1:1" x14ac:dyDescent="0.25">
      <c r="A855" s="19"/>
    </row>
    <row r="856" spans="1:1" x14ac:dyDescent="0.25">
      <c r="A856" s="19"/>
    </row>
    <row r="857" spans="1:1" x14ac:dyDescent="0.25">
      <c r="A857" s="19"/>
    </row>
    <row r="858" spans="1:1" x14ac:dyDescent="0.25">
      <c r="A858" s="19"/>
    </row>
    <row r="859" spans="1:1" x14ac:dyDescent="0.25">
      <c r="A859" s="19"/>
    </row>
    <row r="860" spans="1:1" x14ac:dyDescent="0.25">
      <c r="A860" s="19"/>
    </row>
    <row r="861" spans="1:1" x14ac:dyDescent="0.25">
      <c r="A861" s="19"/>
    </row>
    <row r="862" spans="1:1" x14ac:dyDescent="0.25">
      <c r="A862" s="19"/>
    </row>
    <row r="863" spans="1:1" x14ac:dyDescent="0.25">
      <c r="A863" s="19"/>
    </row>
    <row r="864" spans="1:1" x14ac:dyDescent="0.25">
      <c r="A864" s="19"/>
    </row>
    <row r="865" spans="1:1" x14ac:dyDescent="0.25">
      <c r="A865" s="19"/>
    </row>
    <row r="866" spans="1:1" x14ac:dyDescent="0.25">
      <c r="A866" s="19"/>
    </row>
    <row r="867" spans="1:1" x14ac:dyDescent="0.25">
      <c r="A867" s="19"/>
    </row>
    <row r="868" spans="1:1" x14ac:dyDescent="0.25">
      <c r="A868" s="19"/>
    </row>
    <row r="869" spans="1:1" x14ac:dyDescent="0.25">
      <c r="A869" s="19"/>
    </row>
    <row r="870" spans="1:1" x14ac:dyDescent="0.25">
      <c r="A870" s="19"/>
    </row>
    <row r="871" spans="1:1" x14ac:dyDescent="0.25">
      <c r="A871" s="19"/>
    </row>
    <row r="872" spans="1:1" x14ac:dyDescent="0.25">
      <c r="A872" s="19"/>
    </row>
    <row r="873" spans="1:1" x14ac:dyDescent="0.25">
      <c r="A873" s="19"/>
    </row>
    <row r="874" spans="1:1" x14ac:dyDescent="0.25">
      <c r="A874" s="19"/>
    </row>
    <row r="875" spans="1:1" x14ac:dyDescent="0.25">
      <c r="A875" s="19"/>
    </row>
    <row r="876" spans="1:1" x14ac:dyDescent="0.25">
      <c r="A876" s="19"/>
    </row>
    <row r="877" spans="1:1" x14ac:dyDescent="0.25">
      <c r="A877" s="19"/>
    </row>
    <row r="878" spans="1:1" x14ac:dyDescent="0.25">
      <c r="A878" s="19"/>
    </row>
    <row r="879" spans="1:1" x14ac:dyDescent="0.25">
      <c r="A879" s="19"/>
    </row>
    <row r="880" spans="1:1" x14ac:dyDescent="0.25">
      <c r="A880" s="19"/>
    </row>
    <row r="881" spans="1:1" x14ac:dyDescent="0.25">
      <c r="A881" s="19"/>
    </row>
    <row r="882" spans="1:1" x14ac:dyDescent="0.25">
      <c r="A882" s="19"/>
    </row>
    <row r="883" spans="1:1" x14ac:dyDescent="0.25">
      <c r="A883" s="19"/>
    </row>
    <row r="884" spans="1:1" x14ac:dyDescent="0.25">
      <c r="A884" s="19"/>
    </row>
    <row r="885" spans="1:1" x14ac:dyDescent="0.25">
      <c r="A885" s="19"/>
    </row>
    <row r="886" spans="1:1" x14ac:dyDescent="0.25">
      <c r="A886" s="19"/>
    </row>
    <row r="887" spans="1:1" x14ac:dyDescent="0.25">
      <c r="A887" s="19"/>
    </row>
    <row r="888" spans="1:1" x14ac:dyDescent="0.25">
      <c r="A888" s="19"/>
    </row>
    <row r="889" spans="1:1" x14ac:dyDescent="0.25">
      <c r="A889" s="19"/>
    </row>
    <row r="890" spans="1:1" x14ac:dyDescent="0.25">
      <c r="A890" s="19"/>
    </row>
    <row r="891" spans="1:1" x14ac:dyDescent="0.25">
      <c r="A891" s="19"/>
    </row>
    <row r="892" spans="1:1" x14ac:dyDescent="0.25">
      <c r="A892" s="19"/>
    </row>
    <row r="893" spans="1:1" x14ac:dyDescent="0.25">
      <c r="A893" s="19"/>
    </row>
    <row r="894" spans="1:1" x14ac:dyDescent="0.25">
      <c r="A894" s="19"/>
    </row>
    <row r="895" spans="1:1" x14ac:dyDescent="0.25">
      <c r="A895" s="19"/>
    </row>
    <row r="896" spans="1:1" x14ac:dyDescent="0.25">
      <c r="A896" s="19"/>
    </row>
    <row r="897" spans="1:1" x14ac:dyDescent="0.25">
      <c r="A897" s="19"/>
    </row>
    <row r="898" spans="1:1" x14ac:dyDescent="0.25">
      <c r="A898" s="19"/>
    </row>
    <row r="899" spans="1:1" x14ac:dyDescent="0.25">
      <c r="A899" s="19"/>
    </row>
    <row r="900" spans="1:1" x14ac:dyDescent="0.25">
      <c r="A900" s="19"/>
    </row>
    <row r="901" spans="1:1" x14ac:dyDescent="0.25">
      <c r="A901" s="19"/>
    </row>
    <row r="902" spans="1:1" x14ac:dyDescent="0.25">
      <c r="A902" s="19"/>
    </row>
    <row r="903" spans="1:1" x14ac:dyDescent="0.25">
      <c r="A903" s="19"/>
    </row>
    <row r="904" spans="1:1" x14ac:dyDescent="0.25">
      <c r="A904" s="19"/>
    </row>
    <row r="905" spans="1:1" x14ac:dyDescent="0.25">
      <c r="A905" s="19"/>
    </row>
    <row r="906" spans="1:1" x14ac:dyDescent="0.25">
      <c r="A906" s="19"/>
    </row>
    <row r="907" spans="1:1" x14ac:dyDescent="0.25">
      <c r="A907" s="19"/>
    </row>
    <row r="908" spans="1:1" x14ac:dyDescent="0.25">
      <c r="A908" s="19"/>
    </row>
    <row r="909" spans="1:1" x14ac:dyDescent="0.25">
      <c r="A909" s="19"/>
    </row>
    <row r="910" spans="1:1" x14ac:dyDescent="0.25">
      <c r="A910" s="19"/>
    </row>
    <row r="911" spans="1:1" x14ac:dyDescent="0.25">
      <c r="A911" s="19"/>
    </row>
    <row r="912" spans="1:1" x14ac:dyDescent="0.25">
      <c r="A912" s="19"/>
    </row>
    <row r="913" spans="1:1" x14ac:dyDescent="0.25">
      <c r="A913" s="19"/>
    </row>
    <row r="914" spans="1:1" x14ac:dyDescent="0.25">
      <c r="A914" s="19"/>
    </row>
    <row r="915" spans="1:1" x14ac:dyDescent="0.25">
      <c r="A915" s="19"/>
    </row>
    <row r="916" spans="1:1" x14ac:dyDescent="0.25">
      <c r="A916" s="19"/>
    </row>
    <row r="917" spans="1:1" x14ac:dyDescent="0.25">
      <c r="A917" s="19"/>
    </row>
    <row r="918" spans="1:1" x14ac:dyDescent="0.25">
      <c r="A918" s="19"/>
    </row>
    <row r="919" spans="1:1" x14ac:dyDescent="0.25">
      <c r="A919" s="19"/>
    </row>
    <row r="920" spans="1:1" x14ac:dyDescent="0.25">
      <c r="A920" s="19"/>
    </row>
    <row r="921" spans="1:1" x14ac:dyDescent="0.25">
      <c r="A921" s="19"/>
    </row>
    <row r="922" spans="1:1" x14ac:dyDescent="0.25">
      <c r="A922" s="19"/>
    </row>
    <row r="923" spans="1:1" x14ac:dyDescent="0.25">
      <c r="A923" s="19"/>
    </row>
    <row r="924" spans="1:1" x14ac:dyDescent="0.25">
      <c r="A924" s="19"/>
    </row>
    <row r="925" spans="1:1" x14ac:dyDescent="0.25">
      <c r="A925" s="19"/>
    </row>
    <row r="926" spans="1:1" x14ac:dyDescent="0.25">
      <c r="A926" s="19"/>
    </row>
    <row r="927" spans="1:1" x14ac:dyDescent="0.25">
      <c r="A927" s="19"/>
    </row>
    <row r="928" spans="1:1" x14ac:dyDescent="0.25">
      <c r="A928" s="19"/>
    </row>
    <row r="929" spans="1:1" x14ac:dyDescent="0.25">
      <c r="A929" s="19"/>
    </row>
    <row r="930" spans="1:1" x14ac:dyDescent="0.25">
      <c r="A930" s="19"/>
    </row>
    <row r="931" spans="1:1" x14ac:dyDescent="0.25">
      <c r="A931" s="19"/>
    </row>
    <row r="932" spans="1:1" x14ac:dyDescent="0.25">
      <c r="A932" s="19"/>
    </row>
    <row r="933" spans="1:1" x14ac:dyDescent="0.25">
      <c r="A933" s="19"/>
    </row>
    <row r="934" spans="1:1" x14ac:dyDescent="0.25">
      <c r="A934" s="19"/>
    </row>
    <row r="935" spans="1:1" x14ac:dyDescent="0.25">
      <c r="A935" s="19"/>
    </row>
    <row r="936" spans="1:1" x14ac:dyDescent="0.25">
      <c r="A936" s="19"/>
    </row>
    <row r="937" spans="1:1" x14ac:dyDescent="0.25">
      <c r="A937" s="19"/>
    </row>
    <row r="938" spans="1:1" x14ac:dyDescent="0.25">
      <c r="A938" s="19"/>
    </row>
    <row r="939" spans="1:1" x14ac:dyDescent="0.25">
      <c r="A939" s="19"/>
    </row>
    <row r="940" spans="1:1" x14ac:dyDescent="0.25">
      <c r="A940" s="19"/>
    </row>
    <row r="941" spans="1:1" x14ac:dyDescent="0.25">
      <c r="A941" s="19"/>
    </row>
    <row r="942" spans="1:1" x14ac:dyDescent="0.25">
      <c r="A942" s="19"/>
    </row>
    <row r="943" spans="1:1" x14ac:dyDescent="0.25">
      <c r="A943" s="19"/>
    </row>
    <row r="944" spans="1:1" x14ac:dyDescent="0.25">
      <c r="A944" s="19"/>
    </row>
    <row r="945" spans="1:1" x14ac:dyDescent="0.25">
      <c r="A945" s="19"/>
    </row>
    <row r="946" spans="1:1" x14ac:dyDescent="0.25">
      <c r="A946" s="19"/>
    </row>
    <row r="947" spans="1:1" x14ac:dyDescent="0.25">
      <c r="A947" s="19"/>
    </row>
    <row r="948" spans="1:1" x14ac:dyDescent="0.25">
      <c r="A948" s="19"/>
    </row>
    <row r="949" spans="1:1" x14ac:dyDescent="0.25">
      <c r="A949" s="19"/>
    </row>
    <row r="950" spans="1:1" x14ac:dyDescent="0.25">
      <c r="A950" s="19"/>
    </row>
    <row r="951" spans="1:1" x14ac:dyDescent="0.25">
      <c r="A951" s="19"/>
    </row>
    <row r="952" spans="1:1" x14ac:dyDescent="0.25">
      <c r="A952" s="19"/>
    </row>
    <row r="953" spans="1:1" x14ac:dyDescent="0.25">
      <c r="A953" s="19"/>
    </row>
    <row r="954" spans="1:1" x14ac:dyDescent="0.25">
      <c r="A954" s="19"/>
    </row>
    <row r="955" spans="1:1" x14ac:dyDescent="0.25">
      <c r="A955" s="19"/>
    </row>
    <row r="956" spans="1:1" x14ac:dyDescent="0.25">
      <c r="A956" s="19"/>
    </row>
    <row r="957" spans="1:1" x14ac:dyDescent="0.25">
      <c r="A957" s="19"/>
    </row>
    <row r="958" spans="1:1" x14ac:dyDescent="0.25">
      <c r="A958" s="19"/>
    </row>
    <row r="959" spans="1:1" x14ac:dyDescent="0.25">
      <c r="A959" s="19"/>
    </row>
    <row r="960" spans="1:1" x14ac:dyDescent="0.25">
      <c r="A960" s="19"/>
    </row>
    <row r="961" spans="1:1" x14ac:dyDescent="0.25">
      <c r="A961" s="19"/>
    </row>
    <row r="962" spans="1:1" x14ac:dyDescent="0.25">
      <c r="A962" s="19"/>
    </row>
    <row r="963" spans="1:1" x14ac:dyDescent="0.25">
      <c r="A963" s="19"/>
    </row>
    <row r="964" spans="1:1" x14ac:dyDescent="0.25">
      <c r="A964" s="19"/>
    </row>
    <row r="965" spans="1:1" x14ac:dyDescent="0.25">
      <c r="A965" s="19"/>
    </row>
    <row r="966" spans="1:1" x14ac:dyDescent="0.25">
      <c r="A966" s="19"/>
    </row>
    <row r="967" spans="1:1" x14ac:dyDescent="0.25">
      <c r="A967" s="19"/>
    </row>
    <row r="968" spans="1:1" x14ac:dyDescent="0.25">
      <c r="A968" s="19"/>
    </row>
    <row r="969" spans="1:1" x14ac:dyDescent="0.25">
      <c r="A969" s="19"/>
    </row>
    <row r="970" spans="1:1" x14ac:dyDescent="0.25">
      <c r="A970" s="19"/>
    </row>
    <row r="971" spans="1:1" x14ac:dyDescent="0.25">
      <c r="A971" s="19"/>
    </row>
    <row r="972" spans="1:1" x14ac:dyDescent="0.25">
      <c r="A972" s="19"/>
    </row>
    <row r="973" spans="1:1" x14ac:dyDescent="0.25">
      <c r="A973" s="19"/>
    </row>
    <row r="974" spans="1:1" x14ac:dyDescent="0.25">
      <c r="A974" s="19"/>
    </row>
    <row r="975" spans="1:1" x14ac:dyDescent="0.25">
      <c r="A975" s="19"/>
    </row>
    <row r="976" spans="1:1" x14ac:dyDescent="0.25">
      <c r="A976" s="19"/>
    </row>
    <row r="977" spans="1:1" x14ac:dyDescent="0.25">
      <c r="A977" s="19"/>
    </row>
    <row r="978" spans="1:1" x14ac:dyDescent="0.25">
      <c r="A978" s="19"/>
    </row>
    <row r="979" spans="1:1" x14ac:dyDescent="0.25">
      <c r="A979" s="19"/>
    </row>
    <row r="980" spans="1:1" x14ac:dyDescent="0.25">
      <c r="A980" s="19"/>
    </row>
    <row r="981" spans="1:1" x14ac:dyDescent="0.25">
      <c r="A981" s="19"/>
    </row>
    <row r="982" spans="1:1" x14ac:dyDescent="0.25">
      <c r="A982" s="19"/>
    </row>
    <row r="983" spans="1:1" x14ac:dyDescent="0.25">
      <c r="A983" s="19"/>
    </row>
    <row r="984" spans="1:1" x14ac:dyDescent="0.25">
      <c r="A984" s="19"/>
    </row>
    <row r="985" spans="1:1" x14ac:dyDescent="0.25">
      <c r="A985" s="19"/>
    </row>
    <row r="986" spans="1:1" x14ac:dyDescent="0.25">
      <c r="A986" s="19"/>
    </row>
    <row r="987" spans="1:1" x14ac:dyDescent="0.25">
      <c r="A987" s="19"/>
    </row>
    <row r="988" spans="1:1" x14ac:dyDescent="0.25">
      <c r="A988" s="19"/>
    </row>
    <row r="989" spans="1:1" x14ac:dyDescent="0.25">
      <c r="A989" s="19"/>
    </row>
    <row r="990" spans="1:1" x14ac:dyDescent="0.25">
      <c r="A990" s="19"/>
    </row>
    <row r="991" spans="1:1" x14ac:dyDescent="0.25">
      <c r="A991" s="19"/>
    </row>
    <row r="992" spans="1:1" x14ac:dyDescent="0.25">
      <c r="A992" s="19"/>
    </row>
    <row r="993" spans="1:1" x14ac:dyDescent="0.25">
      <c r="A993" s="19"/>
    </row>
    <row r="994" spans="1:1" x14ac:dyDescent="0.25">
      <c r="A994" s="19"/>
    </row>
    <row r="995" spans="1:1" x14ac:dyDescent="0.25">
      <c r="A995" s="19"/>
    </row>
    <row r="996" spans="1:1" x14ac:dyDescent="0.25">
      <c r="A996" s="19"/>
    </row>
    <row r="997" spans="1:1" x14ac:dyDescent="0.25">
      <c r="A997" s="19"/>
    </row>
    <row r="998" spans="1:1" x14ac:dyDescent="0.25">
      <c r="A998" s="19"/>
    </row>
    <row r="999" spans="1:1" x14ac:dyDescent="0.25">
      <c r="A999" s="19"/>
    </row>
    <row r="1000" spans="1:1" x14ac:dyDescent="0.25">
      <c r="A1000" s="19"/>
    </row>
    <row r="1001" spans="1:1" x14ac:dyDescent="0.25">
      <c r="A1001" s="19"/>
    </row>
    <row r="1002" spans="1:1" x14ac:dyDescent="0.25">
      <c r="A1002" s="19"/>
    </row>
    <row r="1003" spans="1:1" x14ac:dyDescent="0.25">
      <c r="A1003" s="19"/>
    </row>
    <row r="1004" spans="1:1" x14ac:dyDescent="0.25">
      <c r="A1004" s="19"/>
    </row>
    <row r="1005" spans="1:1" x14ac:dyDescent="0.25">
      <c r="A1005" s="19"/>
    </row>
    <row r="1006" spans="1:1" x14ac:dyDescent="0.25">
      <c r="A1006" s="19"/>
    </row>
    <row r="1007" spans="1:1" x14ac:dyDescent="0.25">
      <c r="A1007" s="19"/>
    </row>
    <row r="1008" spans="1:1" x14ac:dyDescent="0.25">
      <c r="A1008" s="19"/>
    </row>
    <row r="1009" spans="1:1" x14ac:dyDescent="0.25">
      <c r="A1009" s="19"/>
    </row>
    <row r="1010" spans="1:1" x14ac:dyDescent="0.25">
      <c r="A1010" s="19"/>
    </row>
    <row r="1011" spans="1:1" x14ac:dyDescent="0.25">
      <c r="A1011" s="19"/>
    </row>
    <row r="1012" spans="1:1" x14ac:dyDescent="0.25">
      <c r="A1012" s="19"/>
    </row>
    <row r="1013" spans="1:1" x14ac:dyDescent="0.25">
      <c r="A1013" s="19"/>
    </row>
    <row r="1014" spans="1:1" x14ac:dyDescent="0.25">
      <c r="A1014" s="19"/>
    </row>
    <row r="1015" spans="1:1" x14ac:dyDescent="0.25">
      <c r="A1015" s="19"/>
    </row>
    <row r="1016" spans="1:1" x14ac:dyDescent="0.25">
      <c r="A1016" s="19"/>
    </row>
    <row r="1017" spans="1:1" x14ac:dyDescent="0.25">
      <c r="A1017" s="19"/>
    </row>
    <row r="1018" spans="1:1" x14ac:dyDescent="0.25">
      <c r="A1018" s="19"/>
    </row>
    <row r="1019" spans="1:1" x14ac:dyDescent="0.25">
      <c r="A1019" s="19"/>
    </row>
    <row r="1020" spans="1:1" x14ac:dyDescent="0.25">
      <c r="A1020" s="19"/>
    </row>
    <row r="1021" spans="1:1" x14ac:dyDescent="0.25">
      <c r="A1021" s="19"/>
    </row>
    <row r="1022" spans="1:1" x14ac:dyDescent="0.25">
      <c r="A1022" s="19"/>
    </row>
    <row r="1023" spans="1:1" x14ac:dyDescent="0.25">
      <c r="A1023" s="19"/>
    </row>
    <row r="1024" spans="1:1" x14ac:dyDescent="0.25">
      <c r="A1024" s="19"/>
    </row>
    <row r="1025" spans="1:1" x14ac:dyDescent="0.25">
      <c r="A1025" s="19"/>
    </row>
    <row r="1026" spans="1:1" x14ac:dyDescent="0.25">
      <c r="A1026" s="19"/>
    </row>
    <row r="1027" spans="1:1" x14ac:dyDescent="0.25">
      <c r="A1027" s="19"/>
    </row>
    <row r="1028" spans="1:1" x14ac:dyDescent="0.25">
      <c r="A1028" s="19"/>
    </row>
    <row r="1029" spans="1:1" x14ac:dyDescent="0.25">
      <c r="A1029" s="19"/>
    </row>
    <row r="1030" spans="1:1" x14ac:dyDescent="0.25">
      <c r="A1030" s="19"/>
    </row>
    <row r="1031" spans="1:1" x14ac:dyDescent="0.25">
      <c r="A1031" s="19"/>
    </row>
    <row r="1032" spans="1:1" x14ac:dyDescent="0.25">
      <c r="A1032" s="19"/>
    </row>
    <row r="1033" spans="1:1" x14ac:dyDescent="0.25">
      <c r="A1033" s="19"/>
    </row>
    <row r="1034" spans="1:1" x14ac:dyDescent="0.25">
      <c r="A1034" s="19"/>
    </row>
    <row r="1035" spans="1:1" x14ac:dyDescent="0.25">
      <c r="A1035" s="19"/>
    </row>
    <row r="1036" spans="1:1" x14ac:dyDescent="0.25">
      <c r="A1036" s="19"/>
    </row>
    <row r="1037" spans="1:1" x14ac:dyDescent="0.25">
      <c r="A1037" s="19"/>
    </row>
    <row r="1038" spans="1:1" x14ac:dyDescent="0.25">
      <c r="A1038" s="19"/>
    </row>
    <row r="1039" spans="1:1" x14ac:dyDescent="0.25">
      <c r="A1039" s="19"/>
    </row>
    <row r="1040" spans="1:1" x14ac:dyDescent="0.25">
      <c r="A1040" s="19"/>
    </row>
    <row r="1041" spans="1:1" x14ac:dyDescent="0.25">
      <c r="A1041" s="19"/>
    </row>
    <row r="1042" spans="1:1" x14ac:dyDescent="0.25">
      <c r="A1042" s="19"/>
    </row>
    <row r="1043" spans="1:1" x14ac:dyDescent="0.25">
      <c r="A1043" s="19"/>
    </row>
    <row r="1044" spans="1:1" x14ac:dyDescent="0.25">
      <c r="A1044" s="19"/>
    </row>
    <row r="1045" spans="1:1" x14ac:dyDescent="0.25">
      <c r="A1045" s="19"/>
    </row>
    <row r="1046" spans="1:1" x14ac:dyDescent="0.25">
      <c r="A1046" s="19"/>
    </row>
    <row r="1047" spans="1:1" x14ac:dyDescent="0.25">
      <c r="A1047" s="19"/>
    </row>
    <row r="1048" spans="1:1" x14ac:dyDescent="0.25">
      <c r="A1048" s="19"/>
    </row>
    <row r="1049" spans="1:1" x14ac:dyDescent="0.25">
      <c r="A1049" s="19"/>
    </row>
    <row r="1050" spans="1:1" x14ac:dyDescent="0.25">
      <c r="A1050" s="19"/>
    </row>
    <row r="1051" spans="1:1" x14ac:dyDescent="0.25">
      <c r="A1051" s="19"/>
    </row>
    <row r="1052" spans="1:1" x14ac:dyDescent="0.25">
      <c r="A1052" s="19"/>
    </row>
    <row r="1053" spans="1:1" x14ac:dyDescent="0.25">
      <c r="A1053" s="19"/>
    </row>
    <row r="1054" spans="1:1" x14ac:dyDescent="0.25">
      <c r="A1054" s="19"/>
    </row>
    <row r="1055" spans="1:1" x14ac:dyDescent="0.25">
      <c r="A1055" s="19"/>
    </row>
    <row r="1056" spans="1:1" x14ac:dyDescent="0.25">
      <c r="A1056" s="19"/>
    </row>
    <row r="1057" spans="1:1" x14ac:dyDescent="0.25">
      <c r="A1057" s="19"/>
    </row>
    <row r="1058" spans="1:1" x14ac:dyDescent="0.25">
      <c r="A1058" s="19"/>
    </row>
    <row r="1059" spans="1:1" x14ac:dyDescent="0.25">
      <c r="A1059" s="19"/>
    </row>
    <row r="1060" spans="1:1" x14ac:dyDescent="0.25">
      <c r="A1060" s="19"/>
    </row>
    <row r="1061" spans="1:1" x14ac:dyDescent="0.25">
      <c r="A1061" s="19"/>
    </row>
    <row r="1062" spans="1:1" x14ac:dyDescent="0.25">
      <c r="A1062" s="19"/>
    </row>
    <row r="1063" spans="1:1" x14ac:dyDescent="0.25">
      <c r="A1063" s="19"/>
    </row>
    <row r="1064" spans="1:1" x14ac:dyDescent="0.25">
      <c r="A1064" s="19"/>
    </row>
    <row r="1065" spans="1:1" x14ac:dyDescent="0.25">
      <c r="A1065" s="19"/>
    </row>
    <row r="1066" spans="1:1" x14ac:dyDescent="0.25">
      <c r="A1066" s="19"/>
    </row>
    <row r="1067" spans="1:1" x14ac:dyDescent="0.25">
      <c r="A1067" s="19"/>
    </row>
    <row r="1068" spans="1:1" x14ac:dyDescent="0.25">
      <c r="A1068" s="19"/>
    </row>
    <row r="1069" spans="1:1" x14ac:dyDescent="0.25">
      <c r="A1069" s="19"/>
    </row>
    <row r="1070" spans="1:1" x14ac:dyDescent="0.25">
      <c r="A1070" s="19"/>
    </row>
    <row r="1071" spans="1:1" x14ac:dyDescent="0.25">
      <c r="A1071" s="19"/>
    </row>
    <row r="1072" spans="1:1" x14ac:dyDescent="0.25">
      <c r="A1072" s="19"/>
    </row>
    <row r="1073" spans="1:1" x14ac:dyDescent="0.25">
      <c r="A1073" s="19"/>
    </row>
    <row r="1074" spans="1:1" x14ac:dyDescent="0.25">
      <c r="A1074" s="19"/>
    </row>
    <row r="1075" spans="1:1" x14ac:dyDescent="0.25">
      <c r="A1075" s="19"/>
    </row>
    <row r="1076" spans="1:1" x14ac:dyDescent="0.25">
      <c r="A1076" s="19"/>
    </row>
    <row r="1077" spans="1:1" x14ac:dyDescent="0.25">
      <c r="A1077" s="19"/>
    </row>
    <row r="1078" spans="1:1" x14ac:dyDescent="0.25">
      <c r="A1078" s="19"/>
    </row>
    <row r="1079" spans="1:1" x14ac:dyDescent="0.25">
      <c r="A1079" s="19"/>
    </row>
    <row r="1080" spans="1:1" x14ac:dyDescent="0.25">
      <c r="A1080" s="19"/>
    </row>
    <row r="1081" spans="1:1" x14ac:dyDescent="0.25">
      <c r="A1081" s="19"/>
    </row>
    <row r="1082" spans="1:1" x14ac:dyDescent="0.25">
      <c r="A1082" s="19"/>
    </row>
    <row r="1083" spans="1:1" x14ac:dyDescent="0.25">
      <c r="A1083" s="19"/>
    </row>
    <row r="1084" spans="1:1" x14ac:dyDescent="0.25">
      <c r="A1084" s="19"/>
    </row>
    <row r="1085" spans="1:1" x14ac:dyDescent="0.25">
      <c r="A1085" s="19"/>
    </row>
    <row r="1086" spans="1:1" x14ac:dyDescent="0.25">
      <c r="A1086" s="19"/>
    </row>
    <row r="1087" spans="1:1" x14ac:dyDescent="0.25">
      <c r="A1087" s="19"/>
    </row>
    <row r="1088" spans="1:1" x14ac:dyDescent="0.25">
      <c r="A1088" s="19"/>
    </row>
    <row r="1089" spans="1:1" x14ac:dyDescent="0.25">
      <c r="A1089" s="19"/>
    </row>
    <row r="1090" spans="1:1" x14ac:dyDescent="0.25">
      <c r="A1090" s="19"/>
    </row>
    <row r="1091" spans="1:1" x14ac:dyDescent="0.25">
      <c r="A1091" s="19"/>
    </row>
    <row r="1092" spans="1:1" x14ac:dyDescent="0.25">
      <c r="A1092" s="19"/>
    </row>
    <row r="1093" spans="1:1" x14ac:dyDescent="0.25">
      <c r="A1093" s="19"/>
    </row>
    <row r="1094" spans="1:1" x14ac:dyDescent="0.25">
      <c r="A1094" s="19"/>
    </row>
    <row r="1095" spans="1:1" x14ac:dyDescent="0.25">
      <c r="A1095" s="19"/>
    </row>
    <row r="1096" spans="1:1" x14ac:dyDescent="0.25">
      <c r="A1096" s="19"/>
    </row>
    <row r="1097" spans="1:1" x14ac:dyDescent="0.25">
      <c r="A1097" s="19"/>
    </row>
    <row r="1098" spans="1:1" x14ac:dyDescent="0.25">
      <c r="A1098" s="19"/>
    </row>
    <row r="1099" spans="1:1" x14ac:dyDescent="0.25">
      <c r="A1099" s="19"/>
    </row>
    <row r="1100" spans="1:1" x14ac:dyDescent="0.25">
      <c r="A1100" s="19"/>
    </row>
    <row r="1101" spans="1:1" x14ac:dyDescent="0.25">
      <c r="A1101" s="19"/>
    </row>
    <row r="1102" spans="1:1" x14ac:dyDescent="0.25">
      <c r="A1102" s="19"/>
    </row>
    <row r="1103" spans="1:1" x14ac:dyDescent="0.25">
      <c r="A1103" s="19"/>
    </row>
    <row r="1104" spans="1:1" x14ac:dyDescent="0.25">
      <c r="A1104" s="19"/>
    </row>
    <row r="1105" spans="1:1" x14ac:dyDescent="0.25">
      <c r="A1105" s="19"/>
    </row>
    <row r="1106" spans="1:1" x14ac:dyDescent="0.25">
      <c r="A1106" s="19"/>
    </row>
    <row r="1107" spans="1:1" x14ac:dyDescent="0.25">
      <c r="A1107" s="19"/>
    </row>
    <row r="1108" spans="1:1" x14ac:dyDescent="0.25">
      <c r="A1108" s="19"/>
    </row>
    <row r="1109" spans="1:1" x14ac:dyDescent="0.25">
      <c r="A1109" s="19"/>
    </row>
    <row r="1110" spans="1:1" x14ac:dyDescent="0.25">
      <c r="A1110" s="19"/>
    </row>
    <row r="1111" spans="1:1" x14ac:dyDescent="0.25">
      <c r="A1111" s="19"/>
    </row>
    <row r="1112" spans="1:1" x14ac:dyDescent="0.25">
      <c r="A1112" s="19"/>
    </row>
    <row r="1113" spans="1:1" x14ac:dyDescent="0.25">
      <c r="A1113" s="19"/>
    </row>
    <row r="1114" spans="1:1" x14ac:dyDescent="0.25">
      <c r="A1114" s="19"/>
    </row>
    <row r="1115" spans="1:1" x14ac:dyDescent="0.25">
      <c r="A1115" s="19"/>
    </row>
    <row r="1116" spans="1:1" x14ac:dyDescent="0.25">
      <c r="A1116" s="19"/>
    </row>
    <row r="1117" spans="1:1" x14ac:dyDescent="0.25">
      <c r="A1117" s="19"/>
    </row>
    <row r="1118" spans="1:1" x14ac:dyDescent="0.25">
      <c r="A1118" s="19"/>
    </row>
    <row r="1119" spans="1:1" x14ac:dyDescent="0.25">
      <c r="A1119" s="19"/>
    </row>
    <row r="1120" spans="1:1" x14ac:dyDescent="0.25">
      <c r="A1120" s="19"/>
    </row>
    <row r="1121" spans="1:1" x14ac:dyDescent="0.25">
      <c r="A1121" s="19"/>
    </row>
    <row r="1122" spans="1:1" x14ac:dyDescent="0.25">
      <c r="A1122" s="19"/>
    </row>
    <row r="1123" spans="1:1" x14ac:dyDescent="0.25">
      <c r="A1123" s="19"/>
    </row>
    <row r="1124" spans="1:1" x14ac:dyDescent="0.25">
      <c r="A1124" s="19"/>
    </row>
    <row r="1125" spans="1:1" x14ac:dyDescent="0.25">
      <c r="A1125" s="19"/>
    </row>
    <row r="1126" spans="1:1" x14ac:dyDescent="0.25">
      <c r="A1126" s="19"/>
    </row>
    <row r="1127" spans="1:1" x14ac:dyDescent="0.25">
      <c r="A1127" s="19"/>
    </row>
    <row r="1128" spans="1:1" x14ac:dyDescent="0.25">
      <c r="A1128" s="19"/>
    </row>
    <row r="1129" spans="1:1" x14ac:dyDescent="0.25">
      <c r="A1129" s="19"/>
    </row>
    <row r="1130" spans="1:1" x14ac:dyDescent="0.25">
      <c r="A1130" s="19"/>
    </row>
    <row r="1131" spans="1:1" x14ac:dyDescent="0.25">
      <c r="A1131" s="19"/>
    </row>
    <row r="1132" spans="1:1" x14ac:dyDescent="0.25">
      <c r="A1132" s="19"/>
    </row>
    <row r="1133" spans="1:1" x14ac:dyDescent="0.25">
      <c r="A1133" s="19"/>
    </row>
    <row r="1134" spans="1:1" x14ac:dyDescent="0.25">
      <c r="A1134" s="19"/>
    </row>
    <row r="1135" spans="1:1" x14ac:dyDescent="0.25">
      <c r="A1135" s="19"/>
    </row>
    <row r="1136" spans="1:1" x14ac:dyDescent="0.25">
      <c r="A1136" s="19"/>
    </row>
    <row r="1137" spans="1:1" x14ac:dyDescent="0.25">
      <c r="A1137" s="19"/>
    </row>
    <row r="1138" spans="1:1" x14ac:dyDescent="0.25">
      <c r="A1138" s="19"/>
    </row>
    <row r="1139" spans="1:1" x14ac:dyDescent="0.25">
      <c r="A1139" s="19"/>
    </row>
    <row r="1140" spans="1:1" x14ac:dyDescent="0.25">
      <c r="A1140" s="19"/>
    </row>
    <row r="1141" spans="1:1" x14ac:dyDescent="0.25">
      <c r="A1141" s="19"/>
    </row>
    <row r="1142" spans="1:1" x14ac:dyDescent="0.25">
      <c r="A1142" s="19"/>
    </row>
    <row r="1143" spans="1:1" x14ac:dyDescent="0.25">
      <c r="A1143" s="19"/>
    </row>
    <row r="1144" spans="1:1" x14ac:dyDescent="0.25">
      <c r="A1144" s="19"/>
    </row>
    <row r="1145" spans="1:1" x14ac:dyDescent="0.25">
      <c r="A1145" s="19"/>
    </row>
    <row r="1146" spans="1:1" x14ac:dyDescent="0.25">
      <c r="A1146" s="19"/>
    </row>
    <row r="1147" spans="1:1" x14ac:dyDescent="0.25">
      <c r="A1147" s="19"/>
    </row>
    <row r="1148" spans="1:1" x14ac:dyDescent="0.25">
      <c r="A1148" s="19"/>
    </row>
    <row r="1149" spans="1:1" x14ac:dyDescent="0.25">
      <c r="A1149" s="19"/>
    </row>
    <row r="1150" spans="1:1" x14ac:dyDescent="0.25">
      <c r="A1150" s="19"/>
    </row>
    <row r="1151" spans="1:1" x14ac:dyDescent="0.25">
      <c r="A1151" s="19"/>
    </row>
    <row r="1152" spans="1:1" x14ac:dyDescent="0.25">
      <c r="A1152" s="19"/>
    </row>
    <row r="1153" spans="1:1" x14ac:dyDescent="0.25">
      <c r="A1153" s="19"/>
    </row>
    <row r="1154" spans="1:1" x14ac:dyDescent="0.25">
      <c r="A1154" s="19"/>
    </row>
    <row r="1155" spans="1:1" x14ac:dyDescent="0.25">
      <c r="A1155" s="19"/>
    </row>
    <row r="1156" spans="1:1" x14ac:dyDescent="0.25">
      <c r="A1156" s="19"/>
    </row>
    <row r="1157" spans="1:1" x14ac:dyDescent="0.25">
      <c r="A1157" s="19"/>
    </row>
    <row r="1158" spans="1:1" x14ac:dyDescent="0.25">
      <c r="A1158" s="19"/>
    </row>
    <row r="1159" spans="1:1" x14ac:dyDescent="0.25">
      <c r="A1159" s="19"/>
    </row>
    <row r="1160" spans="1:1" x14ac:dyDescent="0.25">
      <c r="A1160" s="19"/>
    </row>
    <row r="1161" spans="1:1" x14ac:dyDescent="0.25">
      <c r="A1161" s="19"/>
    </row>
    <row r="1162" spans="1:1" x14ac:dyDescent="0.25">
      <c r="A1162" s="19"/>
    </row>
    <row r="1163" spans="1:1" x14ac:dyDescent="0.25">
      <c r="A1163" s="19"/>
    </row>
    <row r="1164" spans="1:1" x14ac:dyDescent="0.25">
      <c r="A1164" s="19"/>
    </row>
    <row r="1165" spans="1:1" x14ac:dyDescent="0.25">
      <c r="A1165" s="19"/>
    </row>
    <row r="1166" spans="1:1" x14ac:dyDescent="0.25">
      <c r="A1166" s="19"/>
    </row>
    <row r="1167" spans="1:1" x14ac:dyDescent="0.25">
      <c r="A1167" s="19"/>
    </row>
    <row r="1168" spans="1:1" x14ac:dyDescent="0.25">
      <c r="A1168" s="19"/>
    </row>
    <row r="1169" spans="1:1" x14ac:dyDescent="0.25">
      <c r="A1169" s="19"/>
    </row>
    <row r="1170" spans="1:1" x14ac:dyDescent="0.25">
      <c r="A1170" s="19"/>
    </row>
    <row r="1171" spans="1:1" x14ac:dyDescent="0.25">
      <c r="A1171" s="19"/>
    </row>
    <row r="1172" spans="1:1" x14ac:dyDescent="0.25">
      <c r="A1172" s="19"/>
    </row>
    <row r="1173" spans="1:1" x14ac:dyDescent="0.25">
      <c r="A1173" s="19"/>
    </row>
    <row r="1174" spans="1:1" x14ac:dyDescent="0.25">
      <c r="A1174" s="19"/>
    </row>
    <row r="1175" spans="1:1" x14ac:dyDescent="0.25">
      <c r="A1175" s="19"/>
    </row>
    <row r="1176" spans="1:1" x14ac:dyDescent="0.25">
      <c r="A1176" s="19"/>
    </row>
    <row r="1177" spans="1:1" x14ac:dyDescent="0.25">
      <c r="A1177" s="19"/>
    </row>
    <row r="1178" spans="1:1" x14ac:dyDescent="0.25">
      <c r="A1178" s="19"/>
    </row>
    <row r="1179" spans="1:1" x14ac:dyDescent="0.25">
      <c r="A1179" s="19"/>
    </row>
    <row r="1180" spans="1:1" x14ac:dyDescent="0.25">
      <c r="A1180" s="19"/>
    </row>
    <row r="1181" spans="1:1" x14ac:dyDescent="0.25">
      <c r="A1181" s="19"/>
    </row>
    <row r="1182" spans="1:1" x14ac:dyDescent="0.25">
      <c r="A1182" s="19"/>
    </row>
    <row r="1183" spans="1:1" x14ac:dyDescent="0.25">
      <c r="A1183" s="19"/>
    </row>
    <row r="1184" spans="1:1" x14ac:dyDescent="0.25">
      <c r="A1184" s="19"/>
    </row>
    <row r="1185" spans="1:1" x14ac:dyDescent="0.25">
      <c r="A1185" s="19"/>
    </row>
    <row r="1186" spans="1:1" x14ac:dyDescent="0.25">
      <c r="A1186" s="19"/>
    </row>
    <row r="1187" spans="1:1" x14ac:dyDescent="0.25">
      <c r="A1187" s="19"/>
    </row>
    <row r="1188" spans="1:1" x14ac:dyDescent="0.25">
      <c r="A1188" s="19"/>
    </row>
    <row r="1189" spans="1:1" x14ac:dyDescent="0.25">
      <c r="A1189" s="19"/>
    </row>
    <row r="1190" spans="1:1" x14ac:dyDescent="0.25">
      <c r="A1190" s="19"/>
    </row>
    <row r="1191" spans="1:1" x14ac:dyDescent="0.25">
      <c r="A1191" s="19"/>
    </row>
    <row r="1192" spans="1:1" x14ac:dyDescent="0.25">
      <c r="A1192" s="19"/>
    </row>
    <row r="1193" spans="1:1" x14ac:dyDescent="0.25">
      <c r="A1193" s="19"/>
    </row>
    <row r="1194" spans="1:1" x14ac:dyDescent="0.25">
      <c r="A1194" s="19"/>
    </row>
    <row r="1195" spans="1:1" x14ac:dyDescent="0.25">
      <c r="A1195" s="19"/>
    </row>
    <row r="1196" spans="1:1" x14ac:dyDescent="0.25">
      <c r="A1196" s="19"/>
    </row>
    <row r="1197" spans="1:1" x14ac:dyDescent="0.25">
      <c r="A1197" s="19"/>
    </row>
    <row r="1198" spans="1:1" x14ac:dyDescent="0.25">
      <c r="A1198" s="19"/>
    </row>
    <row r="1199" spans="1:1" x14ac:dyDescent="0.25">
      <c r="A1199" s="19"/>
    </row>
    <row r="1200" spans="1:1" x14ac:dyDescent="0.25">
      <c r="A1200" s="19"/>
    </row>
    <row r="1201" spans="1:1" x14ac:dyDescent="0.25">
      <c r="A1201" s="19"/>
    </row>
    <row r="1202" spans="1:1" x14ac:dyDescent="0.25">
      <c r="A1202" s="19"/>
    </row>
    <row r="1203" spans="1:1" x14ac:dyDescent="0.25">
      <c r="A1203" s="19"/>
    </row>
    <row r="1204" spans="1:1" x14ac:dyDescent="0.25">
      <c r="A1204" s="19"/>
    </row>
    <row r="1205" spans="1:1" x14ac:dyDescent="0.25">
      <c r="A1205" s="19"/>
    </row>
    <row r="1206" spans="1:1" x14ac:dyDescent="0.25">
      <c r="A1206" s="19"/>
    </row>
    <row r="1207" spans="1:1" x14ac:dyDescent="0.25">
      <c r="A1207" s="19"/>
    </row>
    <row r="1208" spans="1:1" x14ac:dyDescent="0.25">
      <c r="A1208" s="19"/>
    </row>
    <row r="1209" spans="1:1" x14ac:dyDescent="0.25">
      <c r="A1209" s="19"/>
    </row>
    <row r="1210" spans="1:1" x14ac:dyDescent="0.25">
      <c r="A1210" s="19"/>
    </row>
    <row r="1211" spans="1:1" x14ac:dyDescent="0.25">
      <c r="A1211" s="19"/>
    </row>
    <row r="1212" spans="1:1" x14ac:dyDescent="0.25">
      <c r="A1212" s="19"/>
    </row>
    <row r="1213" spans="1:1" x14ac:dyDescent="0.25">
      <c r="A1213" s="19"/>
    </row>
    <row r="1214" spans="1:1" x14ac:dyDescent="0.25">
      <c r="A1214" s="19"/>
    </row>
    <row r="1215" spans="1:1" x14ac:dyDescent="0.25">
      <c r="A1215" s="19"/>
    </row>
    <row r="1216" spans="1:1" x14ac:dyDescent="0.25">
      <c r="A1216" s="19"/>
    </row>
    <row r="1217" spans="1:1" x14ac:dyDescent="0.25">
      <c r="A1217" s="19"/>
    </row>
    <row r="1218" spans="1:1" x14ac:dyDescent="0.25">
      <c r="A1218" s="19"/>
    </row>
    <row r="1219" spans="1:1" x14ac:dyDescent="0.25">
      <c r="A1219" s="19"/>
    </row>
    <row r="1220" spans="1:1" x14ac:dyDescent="0.25">
      <c r="A1220" s="19"/>
    </row>
    <row r="1221" spans="1:1" x14ac:dyDescent="0.25">
      <c r="A1221" s="19"/>
    </row>
    <row r="1222" spans="1:1" x14ac:dyDescent="0.25">
      <c r="A1222" s="19"/>
    </row>
    <row r="1223" spans="1:1" x14ac:dyDescent="0.25">
      <c r="A1223" s="19"/>
    </row>
    <row r="1224" spans="1:1" x14ac:dyDescent="0.25">
      <c r="A1224" s="19"/>
    </row>
    <row r="1225" spans="1:1" x14ac:dyDescent="0.25">
      <c r="A1225" s="19"/>
    </row>
    <row r="1226" spans="1:1" x14ac:dyDescent="0.25">
      <c r="A1226" s="19"/>
    </row>
    <row r="1227" spans="1:1" x14ac:dyDescent="0.25">
      <c r="A1227" s="19"/>
    </row>
    <row r="1228" spans="1:1" x14ac:dyDescent="0.25">
      <c r="A1228" s="19"/>
    </row>
    <row r="1229" spans="1:1" x14ac:dyDescent="0.25">
      <c r="A1229" s="19"/>
    </row>
    <row r="1230" spans="1:1" x14ac:dyDescent="0.25">
      <c r="A1230" s="19"/>
    </row>
    <row r="1231" spans="1:1" x14ac:dyDescent="0.25">
      <c r="A1231" s="19"/>
    </row>
    <row r="1232" spans="1:1" x14ac:dyDescent="0.25">
      <c r="A1232" s="19"/>
    </row>
    <row r="1233" spans="1:1" x14ac:dyDescent="0.25">
      <c r="A1233" s="19"/>
    </row>
    <row r="1234" spans="1:1" x14ac:dyDescent="0.25">
      <c r="A1234" s="19"/>
    </row>
    <row r="1235" spans="1:1" x14ac:dyDescent="0.25">
      <c r="A1235" s="19"/>
    </row>
    <row r="1236" spans="1:1" x14ac:dyDescent="0.25">
      <c r="A1236" s="19"/>
    </row>
    <row r="1237" spans="1:1" x14ac:dyDescent="0.25">
      <c r="A1237" s="19"/>
    </row>
    <row r="1238" spans="1:1" x14ac:dyDescent="0.25">
      <c r="A1238" s="19"/>
    </row>
    <row r="1239" spans="1:1" x14ac:dyDescent="0.25">
      <c r="A1239" s="19"/>
    </row>
    <row r="1240" spans="1:1" x14ac:dyDescent="0.25">
      <c r="A1240" s="19"/>
    </row>
    <row r="1241" spans="1:1" x14ac:dyDescent="0.25">
      <c r="A1241" s="19"/>
    </row>
    <row r="1242" spans="1:1" x14ac:dyDescent="0.25">
      <c r="A1242" s="19"/>
    </row>
    <row r="1243" spans="1:1" x14ac:dyDescent="0.25">
      <c r="A1243" s="19"/>
    </row>
    <row r="1244" spans="1:1" x14ac:dyDescent="0.25">
      <c r="A1244" s="19"/>
    </row>
    <row r="1245" spans="1:1" x14ac:dyDescent="0.25">
      <c r="A1245" s="19"/>
    </row>
    <row r="1246" spans="1:1" x14ac:dyDescent="0.25">
      <c r="A1246" s="19"/>
    </row>
    <row r="1247" spans="1:1" x14ac:dyDescent="0.25">
      <c r="A1247" s="19"/>
    </row>
    <row r="1248" spans="1:1" x14ac:dyDescent="0.25">
      <c r="A1248" s="19"/>
    </row>
    <row r="1249" spans="1:1" x14ac:dyDescent="0.25">
      <c r="A1249" s="19"/>
    </row>
    <row r="1250" spans="1:1" x14ac:dyDescent="0.25">
      <c r="A1250" s="19"/>
    </row>
    <row r="1251" spans="1:1" x14ac:dyDescent="0.25">
      <c r="A1251" s="19"/>
    </row>
    <row r="1252" spans="1:1" x14ac:dyDescent="0.25">
      <c r="A1252" s="19"/>
    </row>
    <row r="1253" spans="1:1" x14ac:dyDescent="0.25">
      <c r="A1253" s="19"/>
    </row>
    <row r="1254" spans="1:1" x14ac:dyDescent="0.25">
      <c r="A1254" s="19"/>
    </row>
    <row r="1255" spans="1:1" x14ac:dyDescent="0.25">
      <c r="A1255" s="19"/>
    </row>
    <row r="1256" spans="1:1" x14ac:dyDescent="0.25">
      <c r="A1256" s="19"/>
    </row>
    <row r="1257" spans="1:1" x14ac:dyDescent="0.25">
      <c r="A1257" s="19"/>
    </row>
    <row r="1258" spans="1:1" x14ac:dyDescent="0.25">
      <c r="A1258" s="19"/>
    </row>
    <row r="1259" spans="1:1" x14ac:dyDescent="0.25">
      <c r="A1259" s="19"/>
    </row>
    <row r="1260" spans="1:1" x14ac:dyDescent="0.25">
      <c r="A1260" s="19"/>
    </row>
    <row r="1261" spans="1:1" x14ac:dyDescent="0.25">
      <c r="A1261" s="19"/>
    </row>
    <row r="1262" spans="1:1" x14ac:dyDescent="0.25">
      <c r="A1262" s="19"/>
    </row>
    <row r="1263" spans="1:1" x14ac:dyDescent="0.25">
      <c r="A1263" s="19"/>
    </row>
    <row r="1264" spans="1:1" x14ac:dyDescent="0.25">
      <c r="A1264" s="19"/>
    </row>
    <row r="1265" spans="1:1" x14ac:dyDescent="0.25">
      <c r="A1265" s="19"/>
    </row>
    <row r="1266" spans="1:1" x14ac:dyDescent="0.25">
      <c r="A1266" s="19"/>
    </row>
    <row r="1267" spans="1:1" x14ac:dyDescent="0.25">
      <c r="A1267" s="19"/>
    </row>
    <row r="1268" spans="1:1" x14ac:dyDescent="0.25">
      <c r="A1268" s="19"/>
    </row>
    <row r="1269" spans="1:1" x14ac:dyDescent="0.25">
      <c r="A1269" s="19"/>
    </row>
    <row r="1270" spans="1:1" x14ac:dyDescent="0.25">
      <c r="A1270" s="19"/>
    </row>
    <row r="1271" spans="1:1" x14ac:dyDescent="0.25">
      <c r="A1271" s="19"/>
    </row>
    <row r="1272" spans="1:1" x14ac:dyDescent="0.25">
      <c r="A1272" s="19"/>
    </row>
    <row r="1273" spans="1:1" x14ac:dyDescent="0.25">
      <c r="A1273" s="19"/>
    </row>
    <row r="1274" spans="1:1" x14ac:dyDescent="0.25">
      <c r="A1274" s="19"/>
    </row>
    <row r="1275" spans="1:1" x14ac:dyDescent="0.25">
      <c r="A1275" s="19"/>
    </row>
    <row r="1276" spans="1:1" x14ac:dyDescent="0.25">
      <c r="A1276" s="19"/>
    </row>
    <row r="1277" spans="1:1" x14ac:dyDescent="0.25">
      <c r="A1277" s="19"/>
    </row>
    <row r="1278" spans="1:1" x14ac:dyDescent="0.25">
      <c r="A1278" s="19"/>
    </row>
    <row r="1279" spans="1:1" x14ac:dyDescent="0.25">
      <c r="A1279" s="19"/>
    </row>
    <row r="1280" spans="1:1" x14ac:dyDescent="0.25">
      <c r="A1280" s="19"/>
    </row>
    <row r="1281" spans="1:1" x14ac:dyDescent="0.25">
      <c r="A1281" s="19"/>
    </row>
    <row r="1282" spans="1:1" x14ac:dyDescent="0.25">
      <c r="A1282" s="19"/>
    </row>
    <row r="1283" spans="1:1" x14ac:dyDescent="0.25">
      <c r="A1283" s="19"/>
    </row>
    <row r="1284" spans="1:1" x14ac:dyDescent="0.25">
      <c r="A1284" s="19"/>
    </row>
    <row r="1285" spans="1:1" x14ac:dyDescent="0.25">
      <c r="A1285" s="19"/>
    </row>
    <row r="1286" spans="1:1" x14ac:dyDescent="0.25">
      <c r="A1286" s="19"/>
    </row>
    <row r="1287" spans="1:1" x14ac:dyDescent="0.25">
      <c r="A1287" s="19"/>
    </row>
    <row r="1288" spans="1:1" x14ac:dyDescent="0.25">
      <c r="A1288" s="19"/>
    </row>
    <row r="1289" spans="1:1" x14ac:dyDescent="0.25">
      <c r="A1289" s="19"/>
    </row>
    <row r="1290" spans="1:1" x14ac:dyDescent="0.25">
      <c r="A1290" s="19"/>
    </row>
    <row r="1291" spans="1:1" x14ac:dyDescent="0.25">
      <c r="A1291" s="19"/>
    </row>
    <row r="1292" spans="1:1" x14ac:dyDescent="0.25">
      <c r="A1292" s="19"/>
    </row>
    <row r="1293" spans="1:1" x14ac:dyDescent="0.25">
      <c r="A1293" s="19"/>
    </row>
    <row r="1294" spans="1:1" x14ac:dyDescent="0.25">
      <c r="A1294" s="19"/>
    </row>
    <row r="1295" spans="1:1" x14ac:dyDescent="0.25">
      <c r="A1295" s="19"/>
    </row>
    <row r="1296" spans="1:1" x14ac:dyDescent="0.25">
      <c r="A1296" s="19"/>
    </row>
    <row r="1297" spans="1:1" x14ac:dyDescent="0.25">
      <c r="A1297" s="19"/>
    </row>
    <row r="1298" spans="1:1" x14ac:dyDescent="0.25">
      <c r="A1298" s="19"/>
    </row>
    <row r="1299" spans="1:1" x14ac:dyDescent="0.25">
      <c r="A1299" s="19"/>
    </row>
    <row r="1300" spans="1:1" x14ac:dyDescent="0.25">
      <c r="A1300" s="19"/>
    </row>
    <row r="1301" spans="1:1" x14ac:dyDescent="0.25">
      <c r="A1301" s="19"/>
    </row>
    <row r="1302" spans="1:1" x14ac:dyDescent="0.25">
      <c r="A1302" s="19"/>
    </row>
    <row r="1303" spans="1:1" x14ac:dyDescent="0.25">
      <c r="A1303" s="19"/>
    </row>
    <row r="1304" spans="1:1" x14ac:dyDescent="0.25">
      <c r="A1304" s="19"/>
    </row>
    <row r="1305" spans="1:1" x14ac:dyDescent="0.25">
      <c r="A1305" s="19"/>
    </row>
    <row r="1306" spans="1:1" x14ac:dyDescent="0.25">
      <c r="A1306" s="19"/>
    </row>
    <row r="1307" spans="1:1" x14ac:dyDescent="0.25">
      <c r="A1307" s="19"/>
    </row>
    <row r="1308" spans="1:1" x14ac:dyDescent="0.25">
      <c r="A1308" s="19"/>
    </row>
    <row r="1309" spans="1:1" x14ac:dyDescent="0.25">
      <c r="A1309" s="19"/>
    </row>
    <row r="1310" spans="1:1" x14ac:dyDescent="0.25">
      <c r="A1310" s="19"/>
    </row>
    <row r="1311" spans="1:1" x14ac:dyDescent="0.25">
      <c r="A1311" s="19"/>
    </row>
    <row r="1312" spans="1:1" x14ac:dyDescent="0.25">
      <c r="A1312" s="19"/>
    </row>
    <row r="1313" spans="1:1" x14ac:dyDescent="0.25">
      <c r="A1313" s="19"/>
    </row>
    <row r="1314" spans="1:1" x14ac:dyDescent="0.25">
      <c r="A1314" s="19"/>
    </row>
    <row r="1315" spans="1:1" x14ac:dyDescent="0.25">
      <c r="A1315" s="19"/>
    </row>
    <row r="1316" spans="1:1" x14ac:dyDescent="0.25">
      <c r="A1316" s="19"/>
    </row>
    <row r="1317" spans="1:1" x14ac:dyDescent="0.25">
      <c r="A1317" s="19"/>
    </row>
    <row r="1318" spans="1:1" x14ac:dyDescent="0.25">
      <c r="A1318" s="19"/>
    </row>
    <row r="1319" spans="1:1" x14ac:dyDescent="0.25">
      <c r="A1319" s="19"/>
    </row>
    <row r="1320" spans="1:1" x14ac:dyDescent="0.25">
      <c r="A1320" s="19"/>
    </row>
    <row r="1321" spans="1:1" x14ac:dyDescent="0.25">
      <c r="A1321" s="19"/>
    </row>
    <row r="1322" spans="1:1" x14ac:dyDescent="0.25">
      <c r="A1322" s="19"/>
    </row>
    <row r="1323" spans="1:1" x14ac:dyDescent="0.25">
      <c r="A1323" s="19"/>
    </row>
    <row r="1324" spans="1:1" x14ac:dyDescent="0.25">
      <c r="A1324" s="19"/>
    </row>
    <row r="1325" spans="1:1" x14ac:dyDescent="0.25">
      <c r="A1325" s="19"/>
    </row>
    <row r="1326" spans="1:1" x14ac:dyDescent="0.25">
      <c r="A1326" s="19"/>
    </row>
    <row r="1327" spans="1:1" x14ac:dyDescent="0.25">
      <c r="A1327" s="19"/>
    </row>
    <row r="1328" spans="1:1" x14ac:dyDescent="0.25">
      <c r="A1328" s="19"/>
    </row>
    <row r="1329" spans="1:1" x14ac:dyDescent="0.25">
      <c r="A1329" s="19"/>
    </row>
    <row r="1330" spans="1:1" x14ac:dyDescent="0.25">
      <c r="A1330" s="19"/>
    </row>
    <row r="1331" spans="1:1" x14ac:dyDescent="0.25">
      <c r="A1331" s="19"/>
    </row>
    <row r="1332" spans="1:1" x14ac:dyDescent="0.25">
      <c r="A1332" s="19"/>
    </row>
    <row r="1333" spans="1:1" x14ac:dyDescent="0.25">
      <c r="A1333" s="19"/>
    </row>
    <row r="1334" spans="1:1" x14ac:dyDescent="0.25">
      <c r="A1334" s="19"/>
    </row>
    <row r="1335" spans="1:1" x14ac:dyDescent="0.25">
      <c r="A1335" s="19"/>
    </row>
    <row r="1336" spans="1:1" x14ac:dyDescent="0.25">
      <c r="A1336" s="19"/>
    </row>
    <row r="1337" spans="1:1" x14ac:dyDescent="0.25">
      <c r="A1337" s="19"/>
    </row>
    <row r="1338" spans="1:1" x14ac:dyDescent="0.25">
      <c r="A1338" s="19"/>
    </row>
    <row r="1339" spans="1:1" x14ac:dyDescent="0.25">
      <c r="A1339" s="19"/>
    </row>
    <row r="1340" spans="1:1" x14ac:dyDescent="0.25">
      <c r="A1340" s="19"/>
    </row>
    <row r="1341" spans="1:1" x14ac:dyDescent="0.25">
      <c r="A1341" s="19"/>
    </row>
    <row r="1342" spans="1:1" x14ac:dyDescent="0.25">
      <c r="A1342" s="19"/>
    </row>
    <row r="1343" spans="1:1" x14ac:dyDescent="0.25">
      <c r="A1343" s="19"/>
    </row>
    <row r="1344" spans="1:1" x14ac:dyDescent="0.25">
      <c r="A1344" s="19"/>
    </row>
    <row r="1345" spans="1:1" x14ac:dyDescent="0.25">
      <c r="A1345" s="19"/>
    </row>
    <row r="1346" spans="1:1" x14ac:dyDescent="0.25">
      <c r="A1346" s="19"/>
    </row>
    <row r="1347" spans="1:1" x14ac:dyDescent="0.25">
      <c r="A1347" s="19"/>
    </row>
    <row r="1348" spans="1:1" x14ac:dyDescent="0.25">
      <c r="A1348" s="19"/>
    </row>
    <row r="1349" spans="1:1" x14ac:dyDescent="0.25">
      <c r="A1349" s="19"/>
    </row>
    <row r="1350" spans="1:1" x14ac:dyDescent="0.25">
      <c r="A1350" s="19"/>
    </row>
    <row r="1351" spans="1:1" x14ac:dyDescent="0.25">
      <c r="A1351" s="19"/>
    </row>
    <row r="1352" spans="1:1" x14ac:dyDescent="0.25">
      <c r="A1352" s="19"/>
    </row>
    <row r="1353" spans="1:1" x14ac:dyDescent="0.25">
      <c r="A1353" s="19"/>
    </row>
    <row r="1354" spans="1:1" x14ac:dyDescent="0.25">
      <c r="A1354" s="19"/>
    </row>
    <row r="1355" spans="1:1" x14ac:dyDescent="0.25">
      <c r="A1355" s="19"/>
    </row>
    <row r="1356" spans="1:1" x14ac:dyDescent="0.25">
      <c r="A1356" s="19"/>
    </row>
    <row r="1357" spans="1:1" x14ac:dyDescent="0.25">
      <c r="A1357" s="19"/>
    </row>
    <row r="1358" spans="1:1" x14ac:dyDescent="0.25">
      <c r="A1358" s="19"/>
    </row>
    <row r="1359" spans="1:1" x14ac:dyDescent="0.25">
      <c r="A1359" s="19"/>
    </row>
    <row r="1360" spans="1:1" x14ac:dyDescent="0.25">
      <c r="A1360" s="19"/>
    </row>
    <row r="1361" spans="1:1" x14ac:dyDescent="0.25">
      <c r="A1361" s="19"/>
    </row>
    <row r="1362" spans="1:1" x14ac:dyDescent="0.25">
      <c r="A1362" s="19"/>
    </row>
    <row r="1363" spans="1:1" x14ac:dyDescent="0.25">
      <c r="A1363" s="19"/>
    </row>
    <row r="1364" spans="1:1" x14ac:dyDescent="0.25">
      <c r="A1364" s="19"/>
    </row>
    <row r="1365" spans="1:1" x14ac:dyDescent="0.25">
      <c r="A1365" s="19"/>
    </row>
    <row r="1366" spans="1:1" x14ac:dyDescent="0.25">
      <c r="A1366" s="19"/>
    </row>
    <row r="1367" spans="1:1" x14ac:dyDescent="0.25">
      <c r="A1367" s="19"/>
    </row>
    <row r="1368" spans="1:1" x14ac:dyDescent="0.25">
      <c r="A1368" s="19"/>
    </row>
    <row r="1369" spans="1:1" x14ac:dyDescent="0.25">
      <c r="A1369" s="19"/>
    </row>
    <row r="1370" spans="1:1" x14ac:dyDescent="0.25">
      <c r="A1370" s="19"/>
    </row>
    <row r="1371" spans="1:1" x14ac:dyDescent="0.25">
      <c r="A1371" s="19"/>
    </row>
    <row r="1372" spans="1:1" x14ac:dyDescent="0.25">
      <c r="A1372" s="19"/>
    </row>
    <row r="1373" spans="1:1" x14ac:dyDescent="0.25">
      <c r="A1373" s="19"/>
    </row>
    <row r="1374" spans="1:1" x14ac:dyDescent="0.25">
      <c r="A1374" s="19"/>
    </row>
    <row r="1375" spans="1:1" x14ac:dyDescent="0.25">
      <c r="A1375" s="19"/>
    </row>
    <row r="1376" spans="1:1" x14ac:dyDescent="0.25">
      <c r="A1376" s="19"/>
    </row>
    <row r="1377" spans="1:1" x14ac:dyDescent="0.25">
      <c r="A1377" s="19"/>
    </row>
    <row r="1378" spans="1:1" x14ac:dyDescent="0.25">
      <c r="A1378" s="19"/>
    </row>
    <row r="1379" spans="1:1" x14ac:dyDescent="0.25">
      <c r="A1379" s="19"/>
    </row>
    <row r="1380" spans="1:1" x14ac:dyDescent="0.25">
      <c r="A1380" s="19"/>
    </row>
    <row r="1381" spans="1:1" x14ac:dyDescent="0.25">
      <c r="A1381" s="19"/>
    </row>
    <row r="1382" spans="1:1" x14ac:dyDescent="0.25">
      <c r="A1382" s="19"/>
    </row>
    <row r="1383" spans="1:1" x14ac:dyDescent="0.25">
      <c r="A1383" s="19"/>
    </row>
    <row r="1384" spans="1:1" x14ac:dyDescent="0.25">
      <c r="A1384" s="19"/>
    </row>
    <row r="1385" spans="1:1" x14ac:dyDescent="0.25">
      <c r="A1385" s="19"/>
    </row>
    <row r="1386" spans="1:1" x14ac:dyDescent="0.25">
      <c r="A1386" s="19"/>
    </row>
    <row r="1387" spans="1:1" x14ac:dyDescent="0.25">
      <c r="A1387" s="19"/>
    </row>
    <row r="1388" spans="1:1" x14ac:dyDescent="0.25">
      <c r="A1388" s="19"/>
    </row>
    <row r="1389" spans="1:1" x14ac:dyDescent="0.25">
      <c r="A1389" s="19"/>
    </row>
    <row r="1390" spans="1:1" x14ac:dyDescent="0.25">
      <c r="A1390" s="19"/>
    </row>
    <row r="1391" spans="1:1" x14ac:dyDescent="0.25">
      <c r="A1391" s="19"/>
    </row>
    <row r="1392" spans="1:1" x14ac:dyDescent="0.25">
      <c r="A1392" s="19"/>
    </row>
    <row r="1393" spans="1:1" x14ac:dyDescent="0.25">
      <c r="A1393" s="19"/>
    </row>
    <row r="1394" spans="1:1" x14ac:dyDescent="0.25">
      <c r="A1394" s="19"/>
    </row>
    <row r="1395" spans="1:1" x14ac:dyDescent="0.25">
      <c r="A1395" s="19"/>
    </row>
    <row r="1396" spans="1:1" x14ac:dyDescent="0.25">
      <c r="A1396" s="19"/>
    </row>
    <row r="1397" spans="1:1" x14ac:dyDescent="0.25">
      <c r="A1397" s="19"/>
    </row>
    <row r="1398" spans="1:1" x14ac:dyDescent="0.25">
      <c r="A1398" s="19"/>
    </row>
    <row r="1399" spans="1:1" x14ac:dyDescent="0.25">
      <c r="A1399" s="19"/>
    </row>
    <row r="1400" spans="1:1" x14ac:dyDescent="0.25">
      <c r="A1400" s="19"/>
    </row>
    <row r="1401" spans="1:1" x14ac:dyDescent="0.25">
      <c r="A1401" s="19"/>
    </row>
    <row r="1402" spans="1:1" x14ac:dyDescent="0.25">
      <c r="A1402" s="19"/>
    </row>
    <row r="1403" spans="1:1" x14ac:dyDescent="0.25">
      <c r="A1403" s="19"/>
    </row>
    <row r="1404" spans="1:1" x14ac:dyDescent="0.25">
      <c r="A1404" s="19"/>
    </row>
    <row r="1405" spans="1:1" x14ac:dyDescent="0.25">
      <c r="A1405" s="19"/>
    </row>
    <row r="1406" spans="1:1" x14ac:dyDescent="0.25">
      <c r="A1406" s="19"/>
    </row>
    <row r="1407" spans="1:1" x14ac:dyDescent="0.25">
      <c r="A1407" s="19"/>
    </row>
    <row r="1408" spans="1:1" x14ac:dyDescent="0.25">
      <c r="A1408" s="19"/>
    </row>
    <row r="1409" spans="1:1" x14ac:dyDescent="0.25">
      <c r="A1409" s="19"/>
    </row>
    <row r="1410" spans="1:1" x14ac:dyDescent="0.25">
      <c r="A1410" s="19"/>
    </row>
    <row r="1411" spans="1:1" x14ac:dyDescent="0.25">
      <c r="A1411" s="19"/>
    </row>
    <row r="1412" spans="1:1" x14ac:dyDescent="0.25">
      <c r="A1412" s="19"/>
    </row>
    <row r="1413" spans="1:1" x14ac:dyDescent="0.25">
      <c r="A1413" s="19"/>
    </row>
    <row r="1414" spans="1:1" x14ac:dyDescent="0.25">
      <c r="A1414" s="19"/>
    </row>
    <row r="1415" spans="1:1" x14ac:dyDescent="0.25">
      <c r="A1415" s="19"/>
    </row>
    <row r="1416" spans="1:1" x14ac:dyDescent="0.25">
      <c r="A1416" s="19"/>
    </row>
    <row r="1417" spans="1:1" x14ac:dyDescent="0.25">
      <c r="A1417" s="19"/>
    </row>
    <row r="1418" spans="1:1" x14ac:dyDescent="0.25">
      <c r="A1418" s="19"/>
    </row>
    <row r="1419" spans="1:1" x14ac:dyDescent="0.25">
      <c r="A1419" s="19"/>
    </row>
    <row r="1420" spans="1:1" x14ac:dyDescent="0.25">
      <c r="A1420" s="19"/>
    </row>
    <row r="1421" spans="1:1" x14ac:dyDescent="0.25">
      <c r="A1421" s="19"/>
    </row>
    <row r="1422" spans="1:1" x14ac:dyDescent="0.25">
      <c r="A1422" s="19"/>
    </row>
    <row r="1423" spans="1:1" x14ac:dyDescent="0.25">
      <c r="A1423" s="19"/>
    </row>
    <row r="1424" spans="1:1" x14ac:dyDescent="0.25">
      <c r="A1424" s="19"/>
    </row>
    <row r="1425" spans="1:1" x14ac:dyDescent="0.25">
      <c r="A1425" s="19"/>
    </row>
    <row r="1426" spans="1:1" x14ac:dyDescent="0.25">
      <c r="A1426" s="19"/>
    </row>
    <row r="1427" spans="1:1" x14ac:dyDescent="0.25">
      <c r="A1427" s="19"/>
    </row>
    <row r="1428" spans="1:1" x14ac:dyDescent="0.25">
      <c r="A1428" s="19"/>
    </row>
    <row r="1429" spans="1:1" x14ac:dyDescent="0.25">
      <c r="A1429" s="19"/>
    </row>
    <row r="1430" spans="1:1" x14ac:dyDescent="0.25">
      <c r="A1430" s="19"/>
    </row>
    <row r="1431" spans="1:1" x14ac:dyDescent="0.25">
      <c r="A1431" s="19"/>
    </row>
    <row r="1432" spans="1:1" x14ac:dyDescent="0.25">
      <c r="A1432" s="19"/>
    </row>
    <row r="1433" spans="1:1" x14ac:dyDescent="0.25">
      <c r="A1433" s="19"/>
    </row>
    <row r="1434" spans="1:1" x14ac:dyDescent="0.25">
      <c r="A1434" s="19"/>
    </row>
    <row r="1435" spans="1:1" x14ac:dyDescent="0.25">
      <c r="A1435" s="19"/>
    </row>
    <row r="1436" spans="1:1" x14ac:dyDescent="0.25">
      <c r="A1436" s="19"/>
    </row>
    <row r="1437" spans="1:1" x14ac:dyDescent="0.25">
      <c r="A1437" s="19"/>
    </row>
    <row r="1438" spans="1:1" x14ac:dyDescent="0.25">
      <c r="A1438" s="19"/>
    </row>
    <row r="1439" spans="1:1" x14ac:dyDescent="0.25">
      <c r="A1439" s="19"/>
    </row>
    <row r="1440" spans="1:1" x14ac:dyDescent="0.25">
      <c r="A1440" s="19"/>
    </row>
    <row r="1441" spans="1:1" x14ac:dyDescent="0.25">
      <c r="A1441" s="19"/>
    </row>
    <row r="1442" spans="1:1" x14ac:dyDescent="0.25">
      <c r="A1442" s="19"/>
    </row>
    <row r="1443" spans="1:1" x14ac:dyDescent="0.25">
      <c r="A1443" s="19"/>
    </row>
    <row r="1444" spans="1:1" x14ac:dyDescent="0.25">
      <c r="A1444" s="19"/>
    </row>
    <row r="1445" spans="1:1" x14ac:dyDescent="0.25">
      <c r="A1445" s="19"/>
    </row>
    <row r="1446" spans="1:1" x14ac:dyDescent="0.25">
      <c r="A1446" s="19"/>
    </row>
    <row r="1447" spans="1:1" x14ac:dyDescent="0.25">
      <c r="A1447" s="19"/>
    </row>
    <row r="1448" spans="1:1" x14ac:dyDescent="0.25">
      <c r="A1448" s="19"/>
    </row>
    <row r="1449" spans="1:1" x14ac:dyDescent="0.25">
      <c r="A1449" s="19"/>
    </row>
    <row r="1450" spans="1:1" x14ac:dyDescent="0.25">
      <c r="A1450" s="19"/>
    </row>
    <row r="1451" spans="1:1" x14ac:dyDescent="0.25">
      <c r="A1451" s="19"/>
    </row>
    <row r="1452" spans="1:1" x14ac:dyDescent="0.25">
      <c r="A1452" s="19"/>
    </row>
    <row r="1453" spans="1:1" x14ac:dyDescent="0.25">
      <c r="A1453" s="19"/>
    </row>
    <row r="1454" spans="1:1" x14ac:dyDescent="0.25">
      <c r="A1454" s="19"/>
    </row>
    <row r="1455" spans="1:1" x14ac:dyDescent="0.25">
      <c r="A1455" s="19"/>
    </row>
    <row r="1456" spans="1:1" x14ac:dyDescent="0.25">
      <c r="A1456" s="19"/>
    </row>
    <row r="1457" spans="1:1" x14ac:dyDescent="0.25">
      <c r="A1457" s="19"/>
    </row>
    <row r="1458" spans="1:1" x14ac:dyDescent="0.25">
      <c r="A1458" s="19"/>
    </row>
    <row r="1459" spans="1:1" x14ac:dyDescent="0.25">
      <c r="A1459" s="19"/>
    </row>
    <row r="1460" spans="1:1" x14ac:dyDescent="0.25">
      <c r="A1460" s="19"/>
    </row>
    <row r="1461" spans="1:1" x14ac:dyDescent="0.25">
      <c r="A1461" s="19"/>
    </row>
    <row r="1462" spans="1:1" x14ac:dyDescent="0.25">
      <c r="A1462" s="19"/>
    </row>
    <row r="1463" spans="1:1" x14ac:dyDescent="0.25">
      <c r="A1463" s="19"/>
    </row>
    <row r="1464" spans="1:1" x14ac:dyDescent="0.25">
      <c r="A1464" s="19"/>
    </row>
    <row r="1465" spans="1:1" x14ac:dyDescent="0.25">
      <c r="A1465" s="19"/>
    </row>
    <row r="1466" spans="1:1" x14ac:dyDescent="0.25">
      <c r="A1466" s="19"/>
    </row>
    <row r="1467" spans="1:1" x14ac:dyDescent="0.25">
      <c r="A1467" s="19"/>
    </row>
    <row r="1468" spans="1:1" x14ac:dyDescent="0.25">
      <c r="A1468" s="19"/>
    </row>
    <row r="1469" spans="1:1" x14ac:dyDescent="0.25">
      <c r="A1469" s="19"/>
    </row>
    <row r="1470" spans="1:1" x14ac:dyDescent="0.25">
      <c r="A1470" s="19"/>
    </row>
    <row r="1471" spans="1:1" x14ac:dyDescent="0.25">
      <c r="A1471" s="19"/>
    </row>
    <row r="1472" spans="1:1" x14ac:dyDescent="0.25">
      <c r="A1472" s="19"/>
    </row>
    <row r="1473" spans="1:1" x14ac:dyDescent="0.25">
      <c r="A1473" s="19"/>
    </row>
    <row r="1474" spans="1:1" x14ac:dyDescent="0.25">
      <c r="A1474" s="19"/>
    </row>
    <row r="1475" spans="1:1" x14ac:dyDescent="0.25">
      <c r="A1475" s="19"/>
    </row>
    <row r="1476" spans="1:1" x14ac:dyDescent="0.25">
      <c r="A1476" s="19"/>
    </row>
    <row r="1477" spans="1:1" x14ac:dyDescent="0.25">
      <c r="A1477" s="19"/>
    </row>
    <row r="1478" spans="1:1" x14ac:dyDescent="0.25">
      <c r="A1478" s="19"/>
    </row>
    <row r="1479" spans="1:1" x14ac:dyDescent="0.25">
      <c r="A1479" s="19"/>
    </row>
    <row r="1480" spans="1:1" x14ac:dyDescent="0.25">
      <c r="A1480" s="19"/>
    </row>
    <row r="1481" spans="1:1" x14ac:dyDescent="0.25">
      <c r="A1481" s="19"/>
    </row>
    <row r="1482" spans="1:1" x14ac:dyDescent="0.25">
      <c r="A1482" s="19"/>
    </row>
    <row r="1483" spans="1:1" x14ac:dyDescent="0.25">
      <c r="A1483" s="19"/>
    </row>
    <row r="1484" spans="1:1" x14ac:dyDescent="0.25">
      <c r="A1484" s="19"/>
    </row>
    <row r="1485" spans="1:1" x14ac:dyDescent="0.25">
      <c r="A1485" s="19"/>
    </row>
    <row r="1486" spans="1:1" x14ac:dyDescent="0.25">
      <c r="A1486" s="19"/>
    </row>
    <row r="1487" spans="1:1" x14ac:dyDescent="0.25">
      <c r="A1487" s="19"/>
    </row>
    <row r="1488" spans="1:1" x14ac:dyDescent="0.25">
      <c r="A1488" s="19"/>
    </row>
    <row r="1489" spans="1:1" x14ac:dyDescent="0.25">
      <c r="A1489" s="19"/>
    </row>
    <row r="1490" spans="1:1" x14ac:dyDescent="0.25">
      <c r="A1490" s="19"/>
    </row>
    <row r="1491" spans="1:1" x14ac:dyDescent="0.25">
      <c r="A1491" s="19"/>
    </row>
    <row r="1492" spans="1:1" x14ac:dyDescent="0.25">
      <c r="A1492" s="19"/>
    </row>
    <row r="1493" spans="1:1" x14ac:dyDescent="0.25">
      <c r="A1493" s="19"/>
    </row>
    <row r="1494" spans="1:1" x14ac:dyDescent="0.25">
      <c r="A1494" s="19"/>
    </row>
    <row r="1495" spans="1:1" x14ac:dyDescent="0.25">
      <c r="A1495" s="19"/>
    </row>
    <row r="1496" spans="1:1" x14ac:dyDescent="0.25">
      <c r="A1496" s="19"/>
    </row>
    <row r="1497" spans="1:1" x14ac:dyDescent="0.25">
      <c r="A1497" s="19"/>
    </row>
    <row r="1498" spans="1:1" x14ac:dyDescent="0.25">
      <c r="A1498" s="19"/>
    </row>
    <row r="1499" spans="1:1" x14ac:dyDescent="0.25">
      <c r="A1499" s="19"/>
    </row>
    <row r="1500" spans="1:1" x14ac:dyDescent="0.25">
      <c r="A1500" s="19"/>
    </row>
    <row r="1501" spans="1:1" x14ac:dyDescent="0.25">
      <c r="A1501" s="19"/>
    </row>
    <row r="1502" spans="1:1" x14ac:dyDescent="0.25">
      <c r="A1502" s="19"/>
    </row>
    <row r="1503" spans="1:1" x14ac:dyDescent="0.25">
      <c r="A1503" s="19"/>
    </row>
    <row r="1504" spans="1:1" x14ac:dyDescent="0.25">
      <c r="A1504" s="19"/>
    </row>
    <row r="1505" spans="1:1" x14ac:dyDescent="0.25">
      <c r="A1505" s="19"/>
    </row>
    <row r="1506" spans="1:1" x14ac:dyDescent="0.25">
      <c r="A1506" s="19"/>
    </row>
    <row r="1507" spans="1:1" x14ac:dyDescent="0.25">
      <c r="A1507" s="19"/>
    </row>
    <row r="1508" spans="1:1" x14ac:dyDescent="0.25">
      <c r="A1508" s="19"/>
    </row>
    <row r="1509" spans="1:1" x14ac:dyDescent="0.25">
      <c r="A1509" s="19"/>
    </row>
    <row r="1510" spans="1:1" x14ac:dyDescent="0.25">
      <c r="A1510" s="19"/>
    </row>
    <row r="1511" spans="1:1" x14ac:dyDescent="0.25">
      <c r="A1511" s="19"/>
    </row>
    <row r="1512" spans="1:1" x14ac:dyDescent="0.25">
      <c r="A1512" s="19"/>
    </row>
    <row r="1513" spans="1:1" x14ac:dyDescent="0.25">
      <c r="A1513" s="19"/>
    </row>
    <row r="1514" spans="1:1" x14ac:dyDescent="0.25">
      <c r="A1514" s="19"/>
    </row>
    <row r="1515" spans="1:1" x14ac:dyDescent="0.25">
      <c r="A1515" s="19"/>
    </row>
    <row r="1516" spans="1:1" x14ac:dyDescent="0.25">
      <c r="A1516" s="19"/>
    </row>
    <row r="1517" spans="1:1" x14ac:dyDescent="0.25">
      <c r="A1517" s="19"/>
    </row>
    <row r="1518" spans="1:1" x14ac:dyDescent="0.25">
      <c r="A1518" s="19"/>
    </row>
    <row r="1519" spans="1:1" x14ac:dyDescent="0.25">
      <c r="A1519" s="19"/>
    </row>
    <row r="1520" spans="1:1" x14ac:dyDescent="0.25">
      <c r="A1520" s="19"/>
    </row>
    <row r="1521" spans="1:1" x14ac:dyDescent="0.25">
      <c r="A1521" s="19"/>
    </row>
    <row r="1522" spans="1:1" x14ac:dyDescent="0.25">
      <c r="A1522" s="19"/>
    </row>
    <row r="1523" spans="1:1" x14ac:dyDescent="0.25">
      <c r="A1523" s="19"/>
    </row>
    <row r="1524" spans="1:1" x14ac:dyDescent="0.25">
      <c r="A1524" s="19"/>
    </row>
    <row r="1525" spans="1:1" x14ac:dyDescent="0.25">
      <c r="A1525" s="19"/>
    </row>
    <row r="1526" spans="1:1" x14ac:dyDescent="0.25">
      <c r="A1526" s="19"/>
    </row>
    <row r="1527" spans="1:1" x14ac:dyDescent="0.25">
      <c r="A1527" s="19"/>
    </row>
    <row r="1528" spans="1:1" x14ac:dyDescent="0.25">
      <c r="A1528" s="19"/>
    </row>
    <row r="1529" spans="1:1" x14ac:dyDescent="0.25">
      <c r="A1529" s="19"/>
    </row>
    <row r="1530" spans="1:1" x14ac:dyDescent="0.25">
      <c r="A1530" s="19"/>
    </row>
    <row r="1531" spans="1:1" x14ac:dyDescent="0.25">
      <c r="A1531" s="19"/>
    </row>
    <row r="1532" spans="1:1" x14ac:dyDescent="0.25">
      <c r="A1532" s="19"/>
    </row>
    <row r="1533" spans="1:1" x14ac:dyDescent="0.25">
      <c r="A1533" s="19"/>
    </row>
    <row r="1534" spans="1:1" x14ac:dyDescent="0.25">
      <c r="A1534" s="19"/>
    </row>
    <row r="1535" spans="1:1" x14ac:dyDescent="0.25">
      <c r="A1535" s="19"/>
    </row>
    <row r="1536" spans="1:1" x14ac:dyDescent="0.25">
      <c r="A1536" s="19"/>
    </row>
    <row r="1537" spans="1:1" x14ac:dyDescent="0.25">
      <c r="A1537" s="19"/>
    </row>
    <row r="1538" spans="1:1" x14ac:dyDescent="0.25">
      <c r="A1538" s="19"/>
    </row>
    <row r="1539" spans="1:1" x14ac:dyDescent="0.25">
      <c r="A1539" s="19"/>
    </row>
    <row r="1540" spans="1:1" x14ac:dyDescent="0.25">
      <c r="A1540" s="19"/>
    </row>
    <row r="1541" spans="1:1" x14ac:dyDescent="0.25">
      <c r="A1541" s="19"/>
    </row>
    <row r="1542" spans="1:1" x14ac:dyDescent="0.25">
      <c r="A1542" s="19"/>
    </row>
    <row r="1543" spans="1:1" x14ac:dyDescent="0.25">
      <c r="A1543" s="19"/>
    </row>
    <row r="1544" spans="1:1" x14ac:dyDescent="0.25">
      <c r="A1544" s="19"/>
    </row>
    <row r="1545" spans="1:1" x14ac:dyDescent="0.25">
      <c r="A1545" s="19"/>
    </row>
    <row r="1546" spans="1:1" x14ac:dyDescent="0.25">
      <c r="A1546" s="19"/>
    </row>
    <row r="1547" spans="1:1" x14ac:dyDescent="0.25">
      <c r="A1547" s="19"/>
    </row>
    <row r="1548" spans="1:1" x14ac:dyDescent="0.25">
      <c r="A1548" s="19"/>
    </row>
    <row r="1549" spans="1:1" x14ac:dyDescent="0.25">
      <c r="A1549" s="19"/>
    </row>
    <row r="1550" spans="1:1" x14ac:dyDescent="0.25">
      <c r="A1550" s="19"/>
    </row>
    <row r="1551" spans="1:1" x14ac:dyDescent="0.25">
      <c r="A1551" s="19"/>
    </row>
    <row r="1552" spans="1:1" x14ac:dyDescent="0.25">
      <c r="A1552" s="19"/>
    </row>
    <row r="1553" spans="1:1" x14ac:dyDescent="0.25">
      <c r="A1553" s="19"/>
    </row>
    <row r="1554" spans="1:1" x14ac:dyDescent="0.25">
      <c r="A1554" s="19"/>
    </row>
    <row r="1555" spans="1:1" x14ac:dyDescent="0.25">
      <c r="A1555" s="19"/>
    </row>
    <row r="1556" spans="1:1" x14ac:dyDescent="0.25">
      <c r="A1556" s="19"/>
    </row>
    <row r="1557" spans="1:1" x14ac:dyDescent="0.25">
      <c r="A1557" s="19"/>
    </row>
    <row r="1558" spans="1:1" x14ac:dyDescent="0.25">
      <c r="A1558" s="19"/>
    </row>
    <row r="1559" spans="1:1" x14ac:dyDescent="0.25">
      <c r="A1559" s="19"/>
    </row>
    <row r="1560" spans="1:1" x14ac:dyDescent="0.25">
      <c r="A1560" s="19"/>
    </row>
    <row r="1561" spans="1:1" x14ac:dyDescent="0.25">
      <c r="A1561" s="19"/>
    </row>
    <row r="1562" spans="1:1" x14ac:dyDescent="0.25">
      <c r="A1562" s="19"/>
    </row>
    <row r="1563" spans="1:1" x14ac:dyDescent="0.25">
      <c r="A1563" s="19"/>
    </row>
    <row r="1564" spans="1:1" x14ac:dyDescent="0.25">
      <c r="A1564" s="19"/>
    </row>
    <row r="1565" spans="1:1" x14ac:dyDescent="0.25">
      <c r="A1565" s="19"/>
    </row>
    <row r="1566" spans="1:1" x14ac:dyDescent="0.25">
      <c r="A1566" s="19"/>
    </row>
    <row r="1567" spans="1:1" x14ac:dyDescent="0.25">
      <c r="A1567" s="19"/>
    </row>
    <row r="1568" spans="1:1" x14ac:dyDescent="0.25">
      <c r="A1568" s="19"/>
    </row>
    <row r="1569" spans="1:1" x14ac:dyDescent="0.25">
      <c r="A1569" s="19"/>
    </row>
    <row r="1570" spans="1:1" x14ac:dyDescent="0.25">
      <c r="A1570" s="19"/>
    </row>
    <row r="1571" spans="1:1" x14ac:dyDescent="0.25">
      <c r="A1571" s="19"/>
    </row>
    <row r="1572" spans="1:1" x14ac:dyDescent="0.25">
      <c r="A1572" s="19"/>
    </row>
    <row r="1573" spans="1:1" x14ac:dyDescent="0.25">
      <c r="A1573" s="19"/>
    </row>
    <row r="1574" spans="1:1" x14ac:dyDescent="0.25">
      <c r="A1574" s="19"/>
    </row>
    <row r="1575" spans="1:1" x14ac:dyDescent="0.25">
      <c r="A1575" s="19"/>
    </row>
    <row r="1576" spans="1:1" x14ac:dyDescent="0.25">
      <c r="A1576" s="19"/>
    </row>
    <row r="1577" spans="1:1" x14ac:dyDescent="0.25">
      <c r="A1577" s="19"/>
    </row>
    <row r="1578" spans="1:1" x14ac:dyDescent="0.25">
      <c r="A1578" s="19"/>
    </row>
    <row r="1579" spans="1:1" x14ac:dyDescent="0.25">
      <c r="A1579" s="19"/>
    </row>
    <row r="1580" spans="1:1" x14ac:dyDescent="0.25">
      <c r="A1580" s="19"/>
    </row>
    <row r="1581" spans="1:1" x14ac:dyDescent="0.25">
      <c r="A1581" s="19"/>
    </row>
    <row r="1582" spans="1:1" x14ac:dyDescent="0.25">
      <c r="A1582" s="19"/>
    </row>
    <row r="1583" spans="1:1" x14ac:dyDescent="0.25">
      <c r="A1583" s="19"/>
    </row>
    <row r="1584" spans="1:1" x14ac:dyDescent="0.25">
      <c r="A1584" s="19"/>
    </row>
    <row r="1585" spans="1:1" x14ac:dyDescent="0.25">
      <c r="A1585" s="19"/>
    </row>
    <row r="1586" spans="1:1" x14ac:dyDescent="0.25">
      <c r="A1586" s="19"/>
    </row>
    <row r="1587" spans="1:1" x14ac:dyDescent="0.25">
      <c r="A1587" s="19"/>
    </row>
    <row r="1588" spans="1:1" x14ac:dyDescent="0.25">
      <c r="A1588" s="19"/>
    </row>
    <row r="1589" spans="1:1" x14ac:dyDescent="0.25">
      <c r="A1589" s="19"/>
    </row>
    <row r="1590" spans="1:1" x14ac:dyDescent="0.25">
      <c r="A1590" s="19"/>
    </row>
    <row r="1591" spans="1:1" x14ac:dyDescent="0.25">
      <c r="A1591" s="19"/>
    </row>
    <row r="1592" spans="1:1" x14ac:dyDescent="0.25">
      <c r="A1592" s="19"/>
    </row>
    <row r="1593" spans="1:1" x14ac:dyDescent="0.25">
      <c r="A1593" s="19"/>
    </row>
    <row r="1594" spans="1:1" x14ac:dyDescent="0.25">
      <c r="A1594" s="19"/>
    </row>
    <row r="1595" spans="1:1" x14ac:dyDescent="0.25">
      <c r="A1595" s="19"/>
    </row>
    <row r="1596" spans="1:1" x14ac:dyDescent="0.25">
      <c r="A1596" s="19"/>
    </row>
    <row r="1597" spans="1:1" x14ac:dyDescent="0.25">
      <c r="A1597" s="19"/>
    </row>
    <row r="1598" spans="1:1" x14ac:dyDescent="0.25">
      <c r="A1598" s="19"/>
    </row>
    <row r="1599" spans="1:1" x14ac:dyDescent="0.25">
      <c r="A1599" s="19"/>
    </row>
    <row r="1600" spans="1:1" x14ac:dyDescent="0.25">
      <c r="A1600" s="19"/>
    </row>
    <row r="1601" spans="1:1" x14ac:dyDescent="0.25">
      <c r="A1601" s="19"/>
    </row>
    <row r="1602" spans="1:1" x14ac:dyDescent="0.25">
      <c r="A1602" s="19"/>
    </row>
    <row r="1603" spans="1:1" x14ac:dyDescent="0.25">
      <c r="A1603" s="19"/>
    </row>
    <row r="1604" spans="1:1" x14ac:dyDescent="0.25">
      <c r="A1604" s="19"/>
    </row>
    <row r="1605" spans="1:1" x14ac:dyDescent="0.25">
      <c r="A1605" s="19"/>
    </row>
    <row r="1606" spans="1:1" x14ac:dyDescent="0.25">
      <c r="A1606" s="19"/>
    </row>
    <row r="1607" spans="1:1" x14ac:dyDescent="0.25">
      <c r="A1607" s="19"/>
    </row>
    <row r="1608" spans="1:1" x14ac:dyDescent="0.25">
      <c r="A1608" s="19"/>
    </row>
    <row r="1609" spans="1:1" x14ac:dyDescent="0.25">
      <c r="A1609" s="19"/>
    </row>
    <row r="1610" spans="1:1" x14ac:dyDescent="0.25">
      <c r="A1610" s="19"/>
    </row>
    <row r="1611" spans="1:1" x14ac:dyDescent="0.25">
      <c r="A1611" s="19"/>
    </row>
    <row r="1612" spans="1:1" x14ac:dyDescent="0.25">
      <c r="A1612" s="19"/>
    </row>
    <row r="1613" spans="1:1" x14ac:dyDescent="0.25">
      <c r="A1613" s="19"/>
    </row>
    <row r="1614" spans="1:1" x14ac:dyDescent="0.25">
      <c r="A1614" s="19"/>
    </row>
    <row r="1615" spans="1:1" x14ac:dyDescent="0.25">
      <c r="A1615" s="19"/>
    </row>
    <row r="1616" spans="1:1" x14ac:dyDescent="0.25">
      <c r="A1616" s="19"/>
    </row>
    <row r="1617" spans="1:1" x14ac:dyDescent="0.25">
      <c r="A1617" s="19"/>
    </row>
    <row r="1618" spans="1:1" x14ac:dyDescent="0.25">
      <c r="A1618" s="19"/>
    </row>
    <row r="1619" spans="1:1" x14ac:dyDescent="0.25">
      <c r="A1619" s="19"/>
    </row>
    <row r="1620" spans="1:1" x14ac:dyDescent="0.25">
      <c r="A1620" s="19"/>
    </row>
    <row r="1621" spans="1:1" x14ac:dyDescent="0.25">
      <c r="A1621" s="19"/>
    </row>
    <row r="1622" spans="1:1" x14ac:dyDescent="0.25">
      <c r="A1622" s="19"/>
    </row>
    <row r="1623" spans="1:1" x14ac:dyDescent="0.25">
      <c r="A1623" s="19"/>
    </row>
    <row r="1624" spans="1:1" x14ac:dyDescent="0.25">
      <c r="A1624" s="19"/>
    </row>
    <row r="1625" spans="1:1" x14ac:dyDescent="0.25">
      <c r="A1625" s="19"/>
    </row>
    <row r="1626" spans="1:1" x14ac:dyDescent="0.25">
      <c r="A1626" s="19"/>
    </row>
    <row r="1627" spans="1:1" x14ac:dyDescent="0.25">
      <c r="A1627" s="19"/>
    </row>
    <row r="1628" spans="1:1" x14ac:dyDescent="0.25">
      <c r="A1628" s="19"/>
    </row>
    <row r="1629" spans="1:1" x14ac:dyDescent="0.25">
      <c r="A1629" s="19"/>
    </row>
    <row r="1630" spans="1:1" x14ac:dyDescent="0.25">
      <c r="A1630" s="19"/>
    </row>
    <row r="1631" spans="1:1" x14ac:dyDescent="0.25">
      <c r="A1631" s="19"/>
    </row>
    <row r="1632" spans="1:1" x14ac:dyDescent="0.25">
      <c r="A1632" s="19"/>
    </row>
    <row r="1633" spans="1:1" x14ac:dyDescent="0.25">
      <c r="A1633" s="19"/>
    </row>
    <row r="1634" spans="1:1" x14ac:dyDescent="0.25">
      <c r="A1634" s="19"/>
    </row>
    <row r="1635" spans="1:1" x14ac:dyDescent="0.25">
      <c r="A1635" s="19"/>
    </row>
    <row r="1636" spans="1:1" x14ac:dyDescent="0.25">
      <c r="A1636" s="19"/>
    </row>
    <row r="1637" spans="1:1" x14ac:dyDescent="0.25">
      <c r="A1637" s="19"/>
    </row>
    <row r="1638" spans="1:1" x14ac:dyDescent="0.25">
      <c r="A1638" s="19"/>
    </row>
    <row r="1639" spans="1:1" x14ac:dyDescent="0.25">
      <c r="A1639" s="19"/>
    </row>
    <row r="1640" spans="1:1" x14ac:dyDescent="0.25">
      <c r="A1640" s="19"/>
    </row>
    <row r="1641" spans="1:1" x14ac:dyDescent="0.25">
      <c r="A1641" s="19"/>
    </row>
    <row r="1642" spans="1:1" x14ac:dyDescent="0.25">
      <c r="A1642" s="19"/>
    </row>
    <row r="1643" spans="1:1" x14ac:dyDescent="0.25">
      <c r="A1643" s="19"/>
    </row>
    <row r="1644" spans="1:1" x14ac:dyDescent="0.25">
      <c r="A1644" s="19"/>
    </row>
    <row r="1645" spans="1:1" x14ac:dyDescent="0.25">
      <c r="A1645" s="19"/>
    </row>
    <row r="1646" spans="1:1" x14ac:dyDescent="0.25">
      <c r="A1646" s="19"/>
    </row>
    <row r="1647" spans="1:1" x14ac:dyDescent="0.25">
      <c r="A1647" s="19"/>
    </row>
    <row r="1648" spans="1:1" x14ac:dyDescent="0.25">
      <c r="A1648" s="19"/>
    </row>
    <row r="1649" spans="1:1" x14ac:dyDescent="0.25">
      <c r="A1649" s="19"/>
    </row>
    <row r="1650" spans="1:1" x14ac:dyDescent="0.25">
      <c r="A1650" s="19"/>
    </row>
    <row r="1651" spans="1:1" x14ac:dyDescent="0.25">
      <c r="A1651" s="19"/>
    </row>
    <row r="1652" spans="1:1" x14ac:dyDescent="0.25">
      <c r="A1652" s="19"/>
    </row>
    <row r="1653" spans="1:1" x14ac:dyDescent="0.25">
      <c r="A1653" s="19"/>
    </row>
    <row r="1654" spans="1:1" x14ac:dyDescent="0.25">
      <c r="A1654" s="19"/>
    </row>
    <row r="1655" spans="1:1" x14ac:dyDescent="0.25">
      <c r="A1655" s="19"/>
    </row>
    <row r="1656" spans="1:1" x14ac:dyDescent="0.25">
      <c r="A1656" s="19"/>
    </row>
    <row r="1657" spans="1:1" x14ac:dyDescent="0.25">
      <c r="A1657" s="19"/>
    </row>
    <row r="1658" spans="1:1" x14ac:dyDescent="0.25">
      <c r="A1658" s="19"/>
    </row>
    <row r="1659" spans="1:1" x14ac:dyDescent="0.25">
      <c r="A1659" s="19"/>
    </row>
    <row r="1660" spans="1:1" x14ac:dyDescent="0.25">
      <c r="A1660" s="19"/>
    </row>
    <row r="1661" spans="1:1" x14ac:dyDescent="0.25">
      <c r="A1661" s="19"/>
    </row>
    <row r="1662" spans="1:1" x14ac:dyDescent="0.25">
      <c r="A1662" s="19"/>
    </row>
    <row r="1663" spans="1:1" x14ac:dyDescent="0.25">
      <c r="A1663" s="19"/>
    </row>
    <row r="1664" spans="1:1" x14ac:dyDescent="0.25">
      <c r="A1664" s="19"/>
    </row>
    <row r="1665" spans="1:1" x14ac:dyDescent="0.25">
      <c r="A1665" s="19"/>
    </row>
    <row r="1666" spans="1:1" x14ac:dyDescent="0.25">
      <c r="A1666" s="19"/>
    </row>
    <row r="1667" spans="1:1" x14ac:dyDescent="0.25">
      <c r="A1667" s="19"/>
    </row>
    <row r="1668" spans="1:1" x14ac:dyDescent="0.25">
      <c r="A1668" s="19"/>
    </row>
    <row r="1669" spans="1:1" x14ac:dyDescent="0.25">
      <c r="A1669" s="19"/>
    </row>
    <row r="1670" spans="1:1" x14ac:dyDescent="0.25">
      <c r="A1670" s="19"/>
    </row>
    <row r="1671" spans="1:1" x14ac:dyDescent="0.25">
      <c r="A1671" s="19"/>
    </row>
    <row r="1672" spans="1:1" x14ac:dyDescent="0.25">
      <c r="A1672" s="19"/>
    </row>
    <row r="1673" spans="1:1" x14ac:dyDescent="0.25">
      <c r="A1673" s="19"/>
    </row>
    <row r="1674" spans="1:1" x14ac:dyDescent="0.25">
      <c r="A1674" s="19"/>
    </row>
    <row r="1675" spans="1:1" x14ac:dyDescent="0.25">
      <c r="A1675" s="19"/>
    </row>
    <row r="1676" spans="1:1" x14ac:dyDescent="0.25">
      <c r="A1676" s="19"/>
    </row>
    <row r="1677" spans="1:1" x14ac:dyDescent="0.25">
      <c r="A1677" s="19"/>
    </row>
    <row r="1678" spans="1:1" x14ac:dyDescent="0.25">
      <c r="A1678" s="19"/>
    </row>
    <row r="1679" spans="1:1" x14ac:dyDescent="0.25">
      <c r="A1679" s="19"/>
    </row>
    <row r="1680" spans="1:1" x14ac:dyDescent="0.25">
      <c r="A1680" s="19"/>
    </row>
    <row r="1681" spans="1:1" x14ac:dyDescent="0.25">
      <c r="A1681" s="19"/>
    </row>
    <row r="1682" spans="1:1" x14ac:dyDescent="0.25">
      <c r="A1682" s="19"/>
    </row>
    <row r="1683" spans="1:1" x14ac:dyDescent="0.25">
      <c r="A1683" s="19"/>
    </row>
    <row r="1684" spans="1:1" x14ac:dyDescent="0.25">
      <c r="A1684" s="19"/>
    </row>
    <row r="1685" spans="1:1" x14ac:dyDescent="0.25">
      <c r="A1685" s="19"/>
    </row>
    <row r="1686" spans="1:1" x14ac:dyDescent="0.25">
      <c r="A1686" s="19"/>
    </row>
    <row r="1687" spans="1:1" x14ac:dyDescent="0.25">
      <c r="A1687" s="19"/>
    </row>
    <row r="1688" spans="1:1" x14ac:dyDescent="0.25">
      <c r="A1688" s="19"/>
    </row>
    <row r="1689" spans="1:1" x14ac:dyDescent="0.25">
      <c r="A1689" s="19"/>
    </row>
    <row r="1690" spans="1:1" x14ac:dyDescent="0.25">
      <c r="A1690" s="19"/>
    </row>
    <row r="1691" spans="1:1" x14ac:dyDescent="0.25">
      <c r="A1691" s="19"/>
    </row>
    <row r="1692" spans="1:1" x14ac:dyDescent="0.25">
      <c r="A1692" s="19"/>
    </row>
    <row r="1693" spans="1:1" x14ac:dyDescent="0.25">
      <c r="A1693" s="19"/>
    </row>
    <row r="1694" spans="1:1" x14ac:dyDescent="0.25">
      <c r="A1694" s="19"/>
    </row>
    <row r="1695" spans="1:1" x14ac:dyDescent="0.25">
      <c r="A1695" s="19"/>
    </row>
    <row r="1696" spans="1:1" x14ac:dyDescent="0.25">
      <c r="A1696" s="19"/>
    </row>
    <row r="1697" spans="1:1" x14ac:dyDescent="0.25">
      <c r="A1697" s="19"/>
    </row>
    <row r="1698" spans="1:1" x14ac:dyDescent="0.25">
      <c r="A1698" s="19"/>
    </row>
    <row r="1699" spans="1:1" x14ac:dyDescent="0.25">
      <c r="A1699" s="19"/>
    </row>
    <row r="1700" spans="1:1" x14ac:dyDescent="0.25">
      <c r="A1700" s="19"/>
    </row>
    <row r="1701" spans="1:1" x14ac:dyDescent="0.25">
      <c r="A1701" s="19"/>
    </row>
    <row r="1702" spans="1:1" x14ac:dyDescent="0.25">
      <c r="A1702" s="19"/>
    </row>
    <row r="1703" spans="1:1" x14ac:dyDescent="0.25">
      <c r="A1703" s="19"/>
    </row>
    <row r="1704" spans="1:1" x14ac:dyDescent="0.25">
      <c r="A1704" s="19"/>
    </row>
    <row r="1705" spans="1:1" x14ac:dyDescent="0.25">
      <c r="A1705" s="19"/>
    </row>
    <row r="1706" spans="1:1" x14ac:dyDescent="0.25">
      <c r="A1706" s="19"/>
    </row>
    <row r="1707" spans="1:1" x14ac:dyDescent="0.25">
      <c r="A1707" s="19"/>
    </row>
    <row r="1708" spans="1:1" x14ac:dyDescent="0.25">
      <c r="A1708" s="19"/>
    </row>
    <row r="1709" spans="1:1" x14ac:dyDescent="0.25">
      <c r="A1709" s="19"/>
    </row>
    <row r="1710" spans="1:1" x14ac:dyDescent="0.25">
      <c r="A1710" s="19"/>
    </row>
    <row r="1711" spans="1:1" x14ac:dyDescent="0.25">
      <c r="A1711" s="19"/>
    </row>
    <row r="1712" spans="1:1" x14ac:dyDescent="0.25">
      <c r="A1712" s="19"/>
    </row>
    <row r="1713" spans="1:1" x14ac:dyDescent="0.25">
      <c r="A1713" s="19"/>
    </row>
    <row r="1714" spans="1:1" x14ac:dyDescent="0.25">
      <c r="A1714" s="19"/>
    </row>
    <row r="1715" spans="1:1" x14ac:dyDescent="0.25">
      <c r="A1715" s="19"/>
    </row>
    <row r="1716" spans="1:1" x14ac:dyDescent="0.25">
      <c r="A1716" s="19"/>
    </row>
    <row r="1717" spans="1:1" x14ac:dyDescent="0.25">
      <c r="A1717" s="19"/>
    </row>
    <row r="1718" spans="1:1" x14ac:dyDescent="0.25">
      <c r="A1718" s="19"/>
    </row>
    <row r="1719" spans="1:1" x14ac:dyDescent="0.25">
      <c r="A1719" s="19"/>
    </row>
    <row r="1720" spans="1:1" x14ac:dyDescent="0.25">
      <c r="A1720" s="19"/>
    </row>
    <row r="1721" spans="1:1" x14ac:dyDescent="0.25">
      <c r="A1721" s="19"/>
    </row>
    <row r="1722" spans="1:1" x14ac:dyDescent="0.25">
      <c r="A1722" s="19"/>
    </row>
    <row r="1723" spans="1:1" x14ac:dyDescent="0.25">
      <c r="A1723" s="19"/>
    </row>
    <row r="1724" spans="1:1" x14ac:dyDescent="0.25">
      <c r="A1724" s="19"/>
    </row>
    <row r="1725" spans="1:1" x14ac:dyDescent="0.25">
      <c r="A1725" s="19"/>
    </row>
    <row r="1726" spans="1:1" x14ac:dyDescent="0.25">
      <c r="A1726" s="19"/>
    </row>
    <row r="1727" spans="1:1" x14ac:dyDescent="0.25">
      <c r="A1727" s="19"/>
    </row>
    <row r="1728" spans="1:1" x14ac:dyDescent="0.25">
      <c r="A1728" s="19"/>
    </row>
    <row r="1729" spans="1:1" x14ac:dyDescent="0.25">
      <c r="A1729" s="19"/>
    </row>
    <row r="1730" spans="1:1" x14ac:dyDescent="0.25">
      <c r="A1730" s="19"/>
    </row>
    <row r="1731" spans="1:1" x14ac:dyDescent="0.25">
      <c r="A1731" s="19"/>
    </row>
    <row r="1732" spans="1:1" x14ac:dyDescent="0.25">
      <c r="A1732" s="19"/>
    </row>
    <row r="1733" spans="1:1" x14ac:dyDescent="0.25">
      <c r="A1733" s="19"/>
    </row>
    <row r="1734" spans="1:1" x14ac:dyDescent="0.25">
      <c r="A1734" s="19"/>
    </row>
    <row r="1735" spans="1:1" x14ac:dyDescent="0.25">
      <c r="A1735" s="19"/>
    </row>
    <row r="1736" spans="1:1" x14ac:dyDescent="0.25">
      <c r="A1736" s="19"/>
    </row>
    <row r="1737" spans="1:1" x14ac:dyDescent="0.25">
      <c r="A1737" s="19"/>
    </row>
    <row r="1738" spans="1:1" x14ac:dyDescent="0.25">
      <c r="A1738" s="19"/>
    </row>
    <row r="1739" spans="1:1" x14ac:dyDescent="0.25">
      <c r="A1739" s="19"/>
    </row>
    <row r="1740" spans="1:1" x14ac:dyDescent="0.25">
      <c r="A1740" s="19"/>
    </row>
    <row r="1741" spans="1:1" x14ac:dyDescent="0.25">
      <c r="A1741" s="19"/>
    </row>
    <row r="1742" spans="1:1" x14ac:dyDescent="0.25">
      <c r="A1742" s="19"/>
    </row>
    <row r="1743" spans="1:1" x14ac:dyDescent="0.25">
      <c r="A1743" s="19"/>
    </row>
    <row r="1744" spans="1:1" x14ac:dyDescent="0.25">
      <c r="A1744" s="19"/>
    </row>
    <row r="1745" spans="1:1" x14ac:dyDescent="0.25">
      <c r="A1745" s="19"/>
    </row>
    <row r="1746" spans="1:1" x14ac:dyDescent="0.25">
      <c r="A1746" s="19"/>
    </row>
    <row r="1747" spans="1:1" x14ac:dyDescent="0.25">
      <c r="A1747" s="19"/>
    </row>
    <row r="1748" spans="1:1" x14ac:dyDescent="0.25">
      <c r="A1748" s="19"/>
    </row>
    <row r="1749" spans="1:1" x14ac:dyDescent="0.25">
      <c r="A1749" s="19"/>
    </row>
    <row r="1750" spans="1:1" x14ac:dyDescent="0.25">
      <c r="A1750" s="19"/>
    </row>
    <row r="1751" spans="1:1" x14ac:dyDescent="0.25">
      <c r="A1751" s="19"/>
    </row>
    <row r="1752" spans="1:1" x14ac:dyDescent="0.25">
      <c r="A1752" s="19"/>
    </row>
    <row r="1753" spans="1:1" x14ac:dyDescent="0.25">
      <c r="A1753" s="19"/>
    </row>
    <row r="1754" spans="1:1" x14ac:dyDescent="0.25">
      <c r="A1754" s="19"/>
    </row>
    <row r="1755" spans="1:1" x14ac:dyDescent="0.25">
      <c r="A1755" s="19"/>
    </row>
    <row r="1756" spans="1:1" x14ac:dyDescent="0.25">
      <c r="A1756" s="19"/>
    </row>
    <row r="1757" spans="1:1" x14ac:dyDescent="0.25">
      <c r="A1757" s="19"/>
    </row>
    <row r="1758" spans="1:1" x14ac:dyDescent="0.25">
      <c r="A1758" s="19"/>
    </row>
    <row r="1759" spans="1:1" x14ac:dyDescent="0.25">
      <c r="A1759" s="19"/>
    </row>
    <row r="1760" spans="1:1" x14ac:dyDescent="0.25">
      <c r="A1760" s="19"/>
    </row>
    <row r="1761" spans="1:1" x14ac:dyDescent="0.25">
      <c r="A1761" s="19"/>
    </row>
    <row r="1762" spans="1:1" x14ac:dyDescent="0.25">
      <c r="A1762" s="19"/>
    </row>
    <row r="1763" spans="1:1" x14ac:dyDescent="0.25">
      <c r="A1763" s="19"/>
    </row>
    <row r="1764" spans="1:1" x14ac:dyDescent="0.25">
      <c r="A1764" s="19"/>
    </row>
    <row r="1765" spans="1:1" x14ac:dyDescent="0.25">
      <c r="A1765" s="19"/>
    </row>
    <row r="1766" spans="1:1" x14ac:dyDescent="0.25">
      <c r="A1766" s="19"/>
    </row>
    <row r="1767" spans="1:1" x14ac:dyDescent="0.25">
      <c r="A1767" s="19"/>
    </row>
    <row r="1768" spans="1:1" x14ac:dyDescent="0.25">
      <c r="A1768" s="19"/>
    </row>
    <row r="1769" spans="1:1" x14ac:dyDescent="0.25">
      <c r="A1769" s="19"/>
    </row>
    <row r="1770" spans="1:1" x14ac:dyDescent="0.25">
      <c r="A1770" s="19"/>
    </row>
    <row r="1771" spans="1:1" x14ac:dyDescent="0.25">
      <c r="A1771" s="19"/>
    </row>
    <row r="1772" spans="1:1" x14ac:dyDescent="0.25">
      <c r="A1772" s="19"/>
    </row>
    <row r="1773" spans="1:1" x14ac:dyDescent="0.25">
      <c r="A1773" s="19"/>
    </row>
    <row r="1774" spans="1:1" x14ac:dyDescent="0.25">
      <c r="A1774" s="19"/>
    </row>
    <row r="1775" spans="1:1" x14ac:dyDescent="0.25">
      <c r="A1775" s="19"/>
    </row>
    <row r="1776" spans="1:1" x14ac:dyDescent="0.25">
      <c r="A1776" s="19"/>
    </row>
    <row r="1777" spans="1:1" x14ac:dyDescent="0.25">
      <c r="A1777" s="19"/>
    </row>
    <row r="1778" spans="1:1" x14ac:dyDescent="0.25">
      <c r="A1778" s="19"/>
    </row>
    <row r="1779" spans="1:1" x14ac:dyDescent="0.25">
      <c r="A1779" s="19"/>
    </row>
    <row r="1780" spans="1:1" x14ac:dyDescent="0.25">
      <c r="A1780" s="19"/>
    </row>
    <row r="1781" spans="1:1" x14ac:dyDescent="0.25">
      <c r="A1781" s="19"/>
    </row>
    <row r="1782" spans="1:1" x14ac:dyDescent="0.25">
      <c r="A1782" s="19"/>
    </row>
    <row r="1783" spans="1:1" x14ac:dyDescent="0.25">
      <c r="A1783" s="19"/>
    </row>
    <row r="1784" spans="1:1" x14ac:dyDescent="0.25">
      <c r="A1784" s="19"/>
    </row>
    <row r="1785" spans="1:1" x14ac:dyDescent="0.25">
      <c r="A1785" s="19"/>
    </row>
    <row r="1786" spans="1:1" x14ac:dyDescent="0.25">
      <c r="A1786" s="19"/>
    </row>
    <row r="1787" spans="1:1" x14ac:dyDescent="0.25">
      <c r="A1787" s="19"/>
    </row>
    <row r="1788" spans="1:1" x14ac:dyDescent="0.25">
      <c r="A1788" s="19"/>
    </row>
    <row r="1789" spans="1:1" x14ac:dyDescent="0.25">
      <c r="A1789" s="19"/>
    </row>
    <row r="1790" spans="1:1" x14ac:dyDescent="0.25">
      <c r="A1790" s="19"/>
    </row>
    <row r="1791" spans="1:1" x14ac:dyDescent="0.25">
      <c r="A1791" s="19"/>
    </row>
    <row r="1792" spans="1:1" x14ac:dyDescent="0.25">
      <c r="A1792" s="19"/>
    </row>
    <row r="1793" spans="1:1" x14ac:dyDescent="0.25">
      <c r="A1793" s="19"/>
    </row>
    <row r="1794" spans="1:1" x14ac:dyDescent="0.25">
      <c r="A1794" s="19"/>
    </row>
    <row r="1795" spans="1:1" x14ac:dyDescent="0.25">
      <c r="A1795" s="19"/>
    </row>
    <row r="1796" spans="1:1" x14ac:dyDescent="0.25">
      <c r="A1796" s="19"/>
    </row>
    <row r="1797" spans="1:1" x14ac:dyDescent="0.25">
      <c r="A1797" s="19"/>
    </row>
    <row r="1798" spans="1:1" x14ac:dyDescent="0.25">
      <c r="A1798" s="19"/>
    </row>
    <row r="1799" spans="1:1" x14ac:dyDescent="0.25">
      <c r="A1799" s="19"/>
    </row>
    <row r="1800" spans="1:1" x14ac:dyDescent="0.25">
      <c r="A1800" s="19"/>
    </row>
    <row r="1801" spans="1:1" x14ac:dyDescent="0.25">
      <c r="A1801" s="19"/>
    </row>
    <row r="1802" spans="1:1" x14ac:dyDescent="0.25">
      <c r="A1802" s="19"/>
    </row>
    <row r="1803" spans="1:1" x14ac:dyDescent="0.25">
      <c r="A1803" s="19"/>
    </row>
    <row r="1804" spans="1:1" x14ac:dyDescent="0.25">
      <c r="A1804" s="19"/>
    </row>
    <row r="1805" spans="1:1" x14ac:dyDescent="0.25">
      <c r="A1805" s="19"/>
    </row>
    <row r="1806" spans="1:1" x14ac:dyDescent="0.25">
      <c r="A1806" s="19"/>
    </row>
    <row r="1807" spans="1:1" x14ac:dyDescent="0.25">
      <c r="A1807" s="19"/>
    </row>
    <row r="1808" spans="1:1" x14ac:dyDescent="0.25">
      <c r="A1808" s="19"/>
    </row>
    <row r="1809" spans="1:1" x14ac:dyDescent="0.25">
      <c r="A1809" s="19"/>
    </row>
    <row r="1810" spans="1:1" x14ac:dyDescent="0.25">
      <c r="A1810" s="19"/>
    </row>
    <row r="1811" spans="1:1" x14ac:dyDescent="0.25">
      <c r="A1811" s="19"/>
    </row>
    <row r="1812" spans="1:1" x14ac:dyDescent="0.25">
      <c r="A1812" s="19"/>
    </row>
    <row r="1813" spans="1:1" x14ac:dyDescent="0.25">
      <c r="A1813" s="19"/>
    </row>
    <row r="1814" spans="1:1" x14ac:dyDescent="0.25">
      <c r="A1814" s="19"/>
    </row>
    <row r="1815" spans="1:1" x14ac:dyDescent="0.25">
      <c r="A1815" s="19"/>
    </row>
    <row r="1816" spans="1:1" x14ac:dyDescent="0.25">
      <c r="A1816" s="19"/>
    </row>
    <row r="1817" spans="1:1" x14ac:dyDescent="0.25">
      <c r="A1817" s="19"/>
    </row>
    <row r="1818" spans="1:1" x14ac:dyDescent="0.25">
      <c r="A1818" s="19"/>
    </row>
    <row r="1819" spans="1:1" x14ac:dyDescent="0.25">
      <c r="A1819" s="19"/>
    </row>
    <row r="1820" spans="1:1" x14ac:dyDescent="0.25">
      <c r="A1820" s="19"/>
    </row>
    <row r="1821" spans="1:1" x14ac:dyDescent="0.25">
      <c r="A1821" s="19"/>
    </row>
    <row r="1822" spans="1:1" x14ac:dyDescent="0.25">
      <c r="A1822" s="19"/>
    </row>
    <row r="1823" spans="1:1" x14ac:dyDescent="0.25">
      <c r="A1823" s="19"/>
    </row>
    <row r="1824" spans="1:1" x14ac:dyDescent="0.25">
      <c r="A1824" s="19"/>
    </row>
    <row r="1825" spans="1:1" x14ac:dyDescent="0.25">
      <c r="A1825" s="19"/>
    </row>
    <row r="1826" spans="1:1" x14ac:dyDescent="0.25">
      <c r="A1826" s="19"/>
    </row>
    <row r="1827" spans="1:1" x14ac:dyDescent="0.25">
      <c r="A1827" s="19"/>
    </row>
    <row r="1828" spans="1:1" x14ac:dyDescent="0.25">
      <c r="A1828" s="19"/>
    </row>
    <row r="1829" spans="1:1" x14ac:dyDescent="0.25">
      <c r="A1829" s="19"/>
    </row>
    <row r="1830" spans="1:1" x14ac:dyDescent="0.25">
      <c r="A1830" s="19"/>
    </row>
    <row r="1831" spans="1:1" x14ac:dyDescent="0.25">
      <c r="A1831" s="19"/>
    </row>
    <row r="1832" spans="1:1" x14ac:dyDescent="0.25">
      <c r="A1832" s="19"/>
    </row>
    <row r="1833" spans="1:1" x14ac:dyDescent="0.25">
      <c r="A1833" s="19"/>
    </row>
    <row r="1834" spans="1:1" x14ac:dyDescent="0.25">
      <c r="A1834" s="19"/>
    </row>
    <row r="1835" spans="1:1" x14ac:dyDescent="0.25">
      <c r="A1835" s="19"/>
    </row>
    <row r="1836" spans="1:1" x14ac:dyDescent="0.25">
      <c r="A1836" s="19"/>
    </row>
    <row r="1837" spans="1:1" x14ac:dyDescent="0.25">
      <c r="A1837" s="19"/>
    </row>
    <row r="1838" spans="1:1" x14ac:dyDescent="0.25">
      <c r="A1838" s="19"/>
    </row>
    <row r="1839" spans="1:1" x14ac:dyDescent="0.25">
      <c r="A1839" s="19"/>
    </row>
    <row r="1840" spans="1:1" x14ac:dyDescent="0.25">
      <c r="A1840" s="19"/>
    </row>
    <row r="1841" spans="1:1" x14ac:dyDescent="0.25">
      <c r="A1841" s="19"/>
    </row>
    <row r="1842" spans="1:1" x14ac:dyDescent="0.25">
      <c r="A1842" s="19"/>
    </row>
    <row r="1843" spans="1:1" x14ac:dyDescent="0.25">
      <c r="A1843" s="19"/>
    </row>
    <row r="1844" spans="1:1" x14ac:dyDescent="0.25">
      <c r="A1844" s="19"/>
    </row>
    <row r="1845" spans="1:1" x14ac:dyDescent="0.25">
      <c r="A1845" s="19"/>
    </row>
    <row r="1846" spans="1:1" x14ac:dyDescent="0.25">
      <c r="A1846" s="19"/>
    </row>
    <row r="1847" spans="1:1" x14ac:dyDescent="0.25">
      <c r="A1847" s="19"/>
    </row>
    <row r="1848" spans="1:1" x14ac:dyDescent="0.25">
      <c r="A1848" s="19"/>
    </row>
    <row r="1849" spans="1:1" x14ac:dyDescent="0.25">
      <c r="A1849" s="19"/>
    </row>
    <row r="1850" spans="1:1" x14ac:dyDescent="0.25">
      <c r="A1850" s="19"/>
    </row>
    <row r="1851" spans="1:1" x14ac:dyDescent="0.25">
      <c r="A1851" s="19"/>
    </row>
    <row r="1852" spans="1:1" x14ac:dyDescent="0.25">
      <c r="A1852" s="19"/>
    </row>
    <row r="1853" spans="1:1" x14ac:dyDescent="0.25">
      <c r="A1853" s="19"/>
    </row>
    <row r="1854" spans="1:1" x14ac:dyDescent="0.25">
      <c r="A1854" s="19"/>
    </row>
    <row r="1855" spans="1:1" x14ac:dyDescent="0.25">
      <c r="A1855" s="19"/>
    </row>
    <row r="1856" spans="1:1" x14ac:dyDescent="0.25">
      <c r="A1856" s="19"/>
    </row>
    <row r="1857" spans="1:1" x14ac:dyDescent="0.25">
      <c r="A1857" s="19"/>
    </row>
    <row r="1858" spans="1:1" x14ac:dyDescent="0.25">
      <c r="A1858" s="19"/>
    </row>
    <row r="1859" spans="1:1" x14ac:dyDescent="0.25">
      <c r="A1859" s="19"/>
    </row>
    <row r="1860" spans="1:1" x14ac:dyDescent="0.25">
      <c r="A1860" s="19"/>
    </row>
    <row r="1861" spans="1:1" x14ac:dyDescent="0.25">
      <c r="A1861" s="19"/>
    </row>
    <row r="1862" spans="1:1" x14ac:dyDescent="0.25">
      <c r="A1862" s="19"/>
    </row>
    <row r="1863" spans="1:1" x14ac:dyDescent="0.25">
      <c r="A1863" s="19"/>
    </row>
    <row r="1864" spans="1:1" x14ac:dyDescent="0.25">
      <c r="A1864" s="19"/>
    </row>
    <row r="1865" spans="1:1" x14ac:dyDescent="0.25">
      <c r="A1865" s="19"/>
    </row>
    <row r="1866" spans="1:1" x14ac:dyDescent="0.25">
      <c r="A1866" s="19"/>
    </row>
    <row r="1867" spans="1:1" x14ac:dyDescent="0.25">
      <c r="A1867" s="19"/>
    </row>
    <row r="1868" spans="1:1" x14ac:dyDescent="0.25">
      <c r="A1868" s="19"/>
    </row>
    <row r="1869" spans="1:1" x14ac:dyDescent="0.25">
      <c r="A1869" s="19"/>
    </row>
    <row r="1870" spans="1:1" x14ac:dyDescent="0.25">
      <c r="A1870" s="19"/>
    </row>
    <row r="1871" spans="1:1" x14ac:dyDescent="0.25">
      <c r="A1871" s="19"/>
    </row>
    <row r="1872" spans="1:1" x14ac:dyDescent="0.25">
      <c r="A1872" s="19"/>
    </row>
    <row r="1873" spans="1:1" x14ac:dyDescent="0.25">
      <c r="A1873" s="19"/>
    </row>
    <row r="1874" spans="1:1" x14ac:dyDescent="0.25">
      <c r="A1874" s="19"/>
    </row>
    <row r="1875" spans="1:1" x14ac:dyDescent="0.25">
      <c r="A1875" s="19"/>
    </row>
    <row r="1876" spans="1:1" x14ac:dyDescent="0.25">
      <c r="A1876" s="19"/>
    </row>
    <row r="1877" spans="1:1" x14ac:dyDescent="0.25">
      <c r="A1877" s="19"/>
    </row>
    <row r="1878" spans="1:1" x14ac:dyDescent="0.25">
      <c r="A1878" s="19"/>
    </row>
    <row r="1879" spans="1:1" x14ac:dyDescent="0.25">
      <c r="A1879" s="19"/>
    </row>
    <row r="1880" spans="1:1" x14ac:dyDescent="0.25">
      <c r="A1880" s="19"/>
    </row>
    <row r="1881" spans="1:1" x14ac:dyDescent="0.25">
      <c r="A1881" s="19"/>
    </row>
    <row r="1882" spans="1:1" x14ac:dyDescent="0.25">
      <c r="A1882" s="19"/>
    </row>
    <row r="1883" spans="1:1" x14ac:dyDescent="0.25">
      <c r="A1883" s="19"/>
    </row>
    <row r="1884" spans="1:1" x14ac:dyDescent="0.25">
      <c r="A1884" s="19"/>
    </row>
    <row r="1885" spans="1:1" x14ac:dyDescent="0.25">
      <c r="A1885" s="19"/>
    </row>
    <row r="1886" spans="1:1" x14ac:dyDescent="0.25">
      <c r="A1886" s="19"/>
    </row>
    <row r="1887" spans="1:1" x14ac:dyDescent="0.25">
      <c r="A1887" s="19"/>
    </row>
    <row r="1888" spans="1:1" x14ac:dyDescent="0.25">
      <c r="A1888" s="19"/>
    </row>
    <row r="1889" spans="1:1" x14ac:dyDescent="0.25">
      <c r="A1889" s="19"/>
    </row>
    <row r="1890" spans="1:1" x14ac:dyDescent="0.25">
      <c r="A1890" s="19"/>
    </row>
    <row r="1891" spans="1:1" x14ac:dyDescent="0.25">
      <c r="A1891" s="19"/>
    </row>
    <row r="1892" spans="1:1" x14ac:dyDescent="0.25">
      <c r="A1892" s="19"/>
    </row>
    <row r="1893" spans="1:1" x14ac:dyDescent="0.25">
      <c r="A1893" s="19"/>
    </row>
    <row r="1894" spans="1:1" x14ac:dyDescent="0.25">
      <c r="A1894" s="19"/>
    </row>
    <row r="1895" spans="1:1" x14ac:dyDescent="0.25">
      <c r="A1895" s="19"/>
    </row>
    <row r="1896" spans="1:1" x14ac:dyDescent="0.25">
      <c r="A1896" s="19"/>
    </row>
    <row r="1897" spans="1:1" x14ac:dyDescent="0.25">
      <c r="A1897" s="19"/>
    </row>
    <row r="1898" spans="1:1" x14ac:dyDescent="0.25">
      <c r="A1898" s="19"/>
    </row>
    <row r="1899" spans="1:1" x14ac:dyDescent="0.25">
      <c r="A1899" s="19"/>
    </row>
    <row r="1900" spans="1:1" x14ac:dyDescent="0.25">
      <c r="A1900" s="19"/>
    </row>
    <row r="1901" spans="1:1" x14ac:dyDescent="0.25">
      <c r="A1901" s="19"/>
    </row>
    <row r="1902" spans="1:1" x14ac:dyDescent="0.25">
      <c r="A1902" s="19"/>
    </row>
    <row r="1903" spans="1:1" x14ac:dyDescent="0.25">
      <c r="A1903" s="19"/>
    </row>
    <row r="1904" spans="1:1" x14ac:dyDescent="0.25">
      <c r="A1904" s="19"/>
    </row>
    <row r="1905" spans="1:1" x14ac:dyDescent="0.25">
      <c r="A1905" s="19"/>
    </row>
    <row r="1906" spans="1:1" x14ac:dyDescent="0.25">
      <c r="A1906" s="19"/>
    </row>
    <row r="1907" spans="1:1" x14ac:dyDescent="0.25">
      <c r="A1907" s="19"/>
    </row>
    <row r="1908" spans="1:1" x14ac:dyDescent="0.25">
      <c r="A1908" s="19"/>
    </row>
    <row r="1909" spans="1:1" x14ac:dyDescent="0.25">
      <c r="A1909" s="19"/>
    </row>
    <row r="1910" spans="1:1" x14ac:dyDescent="0.25">
      <c r="A1910" s="19"/>
    </row>
    <row r="1911" spans="1:1" x14ac:dyDescent="0.25">
      <c r="A1911" s="19"/>
    </row>
    <row r="1912" spans="1:1" x14ac:dyDescent="0.25">
      <c r="A1912" s="19"/>
    </row>
    <row r="1913" spans="1:1" x14ac:dyDescent="0.25">
      <c r="A1913" s="19"/>
    </row>
    <row r="1914" spans="1:1" x14ac:dyDescent="0.25">
      <c r="A1914" s="19"/>
    </row>
    <row r="1915" spans="1:1" x14ac:dyDescent="0.25">
      <c r="A1915" s="19"/>
    </row>
    <row r="1916" spans="1:1" x14ac:dyDescent="0.25">
      <c r="A1916" s="19"/>
    </row>
    <row r="1917" spans="1:1" x14ac:dyDescent="0.25">
      <c r="A1917" s="19"/>
    </row>
    <row r="1918" spans="1:1" x14ac:dyDescent="0.25">
      <c r="A1918" s="19"/>
    </row>
    <row r="1919" spans="1:1" x14ac:dyDescent="0.25">
      <c r="A1919" s="19"/>
    </row>
    <row r="1920" spans="1:1" x14ac:dyDescent="0.25">
      <c r="A1920" s="19"/>
    </row>
    <row r="1921" spans="1:1" x14ac:dyDescent="0.25">
      <c r="A1921" s="19"/>
    </row>
    <row r="1922" spans="1:1" x14ac:dyDescent="0.25">
      <c r="A1922" s="19"/>
    </row>
    <row r="1923" spans="1:1" x14ac:dyDescent="0.25">
      <c r="A1923" s="19"/>
    </row>
    <row r="1924" spans="1:1" x14ac:dyDescent="0.25">
      <c r="A1924" s="19"/>
    </row>
    <row r="1925" spans="1:1" x14ac:dyDescent="0.25">
      <c r="A1925" s="19"/>
    </row>
    <row r="1926" spans="1:1" x14ac:dyDescent="0.25">
      <c r="A1926" s="19"/>
    </row>
    <row r="1927" spans="1:1" x14ac:dyDescent="0.25">
      <c r="A1927" s="19"/>
    </row>
    <row r="1928" spans="1:1" x14ac:dyDescent="0.25">
      <c r="A1928" s="19"/>
    </row>
    <row r="1929" spans="1:1" x14ac:dyDescent="0.25">
      <c r="A1929" s="19"/>
    </row>
    <row r="1930" spans="1:1" x14ac:dyDescent="0.25">
      <c r="A1930" s="19"/>
    </row>
    <row r="1931" spans="1:1" x14ac:dyDescent="0.25">
      <c r="A1931" s="19"/>
    </row>
    <row r="1932" spans="1:1" x14ac:dyDescent="0.25">
      <c r="A1932" s="19"/>
    </row>
    <row r="1933" spans="1:1" x14ac:dyDescent="0.25">
      <c r="A1933" s="19"/>
    </row>
    <row r="1934" spans="1:1" x14ac:dyDescent="0.25">
      <c r="A1934" s="19"/>
    </row>
    <row r="1935" spans="1:1" x14ac:dyDescent="0.25">
      <c r="A1935" s="19"/>
    </row>
    <row r="1936" spans="1:1" x14ac:dyDescent="0.25">
      <c r="A1936" s="19"/>
    </row>
    <row r="1937" spans="1:1" x14ac:dyDescent="0.25">
      <c r="A1937" s="19"/>
    </row>
    <row r="1938" spans="1:1" x14ac:dyDescent="0.25">
      <c r="A1938" s="19"/>
    </row>
    <row r="1939" spans="1:1" x14ac:dyDescent="0.25">
      <c r="A1939" s="19"/>
    </row>
    <row r="1940" spans="1:1" x14ac:dyDescent="0.25">
      <c r="A1940" s="19"/>
    </row>
    <row r="1941" spans="1:1" x14ac:dyDescent="0.25">
      <c r="A1941" s="19"/>
    </row>
    <row r="1942" spans="1:1" x14ac:dyDescent="0.25">
      <c r="A1942" s="19"/>
    </row>
    <row r="1943" spans="1:1" x14ac:dyDescent="0.25">
      <c r="A1943" s="19"/>
    </row>
    <row r="1944" spans="1:1" x14ac:dyDescent="0.25">
      <c r="A1944" s="19"/>
    </row>
    <row r="1945" spans="1:1" x14ac:dyDescent="0.25">
      <c r="A1945" s="19"/>
    </row>
    <row r="1946" spans="1:1" x14ac:dyDescent="0.25">
      <c r="A1946" s="19"/>
    </row>
    <row r="1947" spans="1:1" x14ac:dyDescent="0.25">
      <c r="A1947" s="19"/>
    </row>
    <row r="1948" spans="1:1" x14ac:dyDescent="0.25">
      <c r="A1948" s="19"/>
    </row>
    <row r="1949" spans="1:1" x14ac:dyDescent="0.25">
      <c r="A1949" s="19"/>
    </row>
    <row r="1950" spans="1:1" x14ac:dyDescent="0.25">
      <c r="A1950" s="19"/>
    </row>
    <row r="1951" spans="1:1" x14ac:dyDescent="0.25">
      <c r="A1951" s="19"/>
    </row>
    <row r="1952" spans="1:1" x14ac:dyDescent="0.25">
      <c r="A1952" s="19"/>
    </row>
    <row r="1953" spans="1:1" x14ac:dyDescent="0.25">
      <c r="A1953" s="19"/>
    </row>
    <row r="1954" spans="1:1" x14ac:dyDescent="0.25">
      <c r="A1954" s="19"/>
    </row>
    <row r="1955" spans="1:1" x14ac:dyDescent="0.25">
      <c r="A1955" s="19"/>
    </row>
    <row r="1956" spans="1:1" x14ac:dyDescent="0.25">
      <c r="A1956" s="19"/>
    </row>
    <row r="1957" spans="1:1" x14ac:dyDescent="0.25">
      <c r="A1957" s="19"/>
    </row>
    <row r="1958" spans="1:1" x14ac:dyDescent="0.25">
      <c r="A1958" s="19"/>
    </row>
    <row r="1959" spans="1:1" x14ac:dyDescent="0.25">
      <c r="A1959" s="19"/>
    </row>
    <row r="1960" spans="1:1" x14ac:dyDescent="0.25">
      <c r="A1960" s="19"/>
    </row>
    <row r="1961" spans="1:1" x14ac:dyDescent="0.25">
      <c r="A1961" s="19"/>
    </row>
    <row r="1962" spans="1:1" x14ac:dyDescent="0.25">
      <c r="A1962" s="19"/>
    </row>
    <row r="1963" spans="1:1" x14ac:dyDescent="0.25">
      <c r="A1963" s="19"/>
    </row>
    <row r="1964" spans="1:1" x14ac:dyDescent="0.25">
      <c r="A1964" s="19"/>
    </row>
    <row r="1965" spans="1:1" x14ac:dyDescent="0.25">
      <c r="A1965" s="19"/>
    </row>
    <row r="1966" spans="1:1" x14ac:dyDescent="0.25">
      <c r="A1966" s="19"/>
    </row>
    <row r="1967" spans="1:1" x14ac:dyDescent="0.25">
      <c r="A1967" s="19"/>
    </row>
    <row r="1968" spans="1:1" x14ac:dyDescent="0.25">
      <c r="A1968" s="19"/>
    </row>
    <row r="1969" spans="1:1" x14ac:dyDescent="0.25">
      <c r="A1969" s="19"/>
    </row>
    <row r="1970" spans="1:1" x14ac:dyDescent="0.25">
      <c r="A1970" s="19"/>
    </row>
    <row r="1971" spans="1:1" x14ac:dyDescent="0.25">
      <c r="A1971" s="19"/>
    </row>
    <row r="1972" spans="1:1" x14ac:dyDescent="0.25">
      <c r="A1972" s="19"/>
    </row>
    <row r="1973" spans="1:1" x14ac:dyDescent="0.25">
      <c r="A1973" s="19"/>
    </row>
    <row r="1974" spans="1:1" x14ac:dyDescent="0.25">
      <c r="A1974" s="19"/>
    </row>
    <row r="1975" spans="1:1" x14ac:dyDescent="0.25">
      <c r="A1975" s="19"/>
    </row>
    <row r="1976" spans="1:1" x14ac:dyDescent="0.25">
      <c r="A1976" s="19"/>
    </row>
    <row r="1977" spans="1:1" x14ac:dyDescent="0.25">
      <c r="A1977" s="19"/>
    </row>
    <row r="1978" spans="1:1" x14ac:dyDescent="0.25">
      <c r="A1978" s="19"/>
    </row>
    <row r="1979" spans="1:1" x14ac:dyDescent="0.25">
      <c r="A1979" s="19"/>
    </row>
    <row r="1980" spans="1:1" x14ac:dyDescent="0.25">
      <c r="A1980" s="19"/>
    </row>
    <row r="1981" spans="1:1" x14ac:dyDescent="0.25">
      <c r="A1981" s="19"/>
    </row>
    <row r="1982" spans="1:1" x14ac:dyDescent="0.25">
      <c r="A1982" s="19"/>
    </row>
    <row r="1983" spans="1:1" x14ac:dyDescent="0.25">
      <c r="A1983" s="19"/>
    </row>
    <row r="1984" spans="1:1" x14ac:dyDescent="0.25">
      <c r="A1984" s="19"/>
    </row>
    <row r="1985" spans="1:1" x14ac:dyDescent="0.25">
      <c r="A1985" s="19"/>
    </row>
    <row r="1986" spans="1:1" x14ac:dyDescent="0.25">
      <c r="A1986" s="19"/>
    </row>
    <row r="1987" spans="1:1" x14ac:dyDescent="0.25">
      <c r="A1987" s="19"/>
    </row>
    <row r="1988" spans="1:1" x14ac:dyDescent="0.25">
      <c r="A1988" s="19"/>
    </row>
    <row r="1989" spans="1:1" x14ac:dyDescent="0.25">
      <c r="A1989" s="19"/>
    </row>
    <row r="1990" spans="1:1" x14ac:dyDescent="0.25">
      <c r="A1990" s="19"/>
    </row>
    <row r="1991" spans="1:1" x14ac:dyDescent="0.25">
      <c r="A1991" s="19"/>
    </row>
    <row r="1992" spans="1:1" x14ac:dyDescent="0.25">
      <c r="A1992" s="19"/>
    </row>
    <row r="1993" spans="1:1" x14ac:dyDescent="0.25">
      <c r="A1993" s="19"/>
    </row>
    <row r="1994" spans="1:1" x14ac:dyDescent="0.25">
      <c r="A1994" s="19"/>
    </row>
    <row r="1995" spans="1:1" x14ac:dyDescent="0.25">
      <c r="A1995" s="19"/>
    </row>
    <row r="1996" spans="1:1" x14ac:dyDescent="0.25">
      <c r="A1996" s="19"/>
    </row>
    <row r="1997" spans="1:1" x14ac:dyDescent="0.25">
      <c r="A1997" s="19"/>
    </row>
    <row r="1998" spans="1:1" x14ac:dyDescent="0.25">
      <c r="A1998" s="19"/>
    </row>
    <row r="1999" spans="1:1" x14ac:dyDescent="0.25">
      <c r="A1999" s="19"/>
    </row>
    <row r="2000" spans="1:1" x14ac:dyDescent="0.25">
      <c r="A2000" s="19"/>
    </row>
    <row r="2001" spans="1:1" x14ac:dyDescent="0.25">
      <c r="A2001" s="19"/>
    </row>
    <row r="2002" spans="1:1" x14ac:dyDescent="0.25">
      <c r="A2002" s="19"/>
    </row>
    <row r="2003" spans="1:1" x14ac:dyDescent="0.25">
      <c r="A2003" s="19"/>
    </row>
    <row r="2004" spans="1:1" x14ac:dyDescent="0.25">
      <c r="A2004" s="19"/>
    </row>
    <row r="2005" spans="1:1" x14ac:dyDescent="0.25">
      <c r="A2005" s="19"/>
    </row>
    <row r="2006" spans="1:1" x14ac:dyDescent="0.25">
      <c r="A2006" s="19"/>
    </row>
    <row r="2007" spans="1:1" x14ac:dyDescent="0.25">
      <c r="A2007" s="19"/>
    </row>
    <row r="2008" spans="1:1" x14ac:dyDescent="0.25">
      <c r="A2008" s="19"/>
    </row>
    <row r="2009" spans="1:1" x14ac:dyDescent="0.25">
      <c r="A2009" s="19"/>
    </row>
    <row r="2010" spans="1:1" x14ac:dyDescent="0.25">
      <c r="A2010" s="19"/>
    </row>
    <row r="2011" spans="1:1" x14ac:dyDescent="0.25">
      <c r="A2011" s="19"/>
    </row>
    <row r="2012" spans="1:1" x14ac:dyDescent="0.25">
      <c r="A2012" s="19"/>
    </row>
    <row r="2013" spans="1:1" x14ac:dyDescent="0.25">
      <c r="A2013" s="19"/>
    </row>
    <row r="2014" spans="1:1" x14ac:dyDescent="0.25">
      <c r="A2014" s="19"/>
    </row>
    <row r="2015" spans="1:1" x14ac:dyDescent="0.25">
      <c r="A2015" s="19"/>
    </row>
    <row r="2016" spans="1:1" x14ac:dyDescent="0.25">
      <c r="A2016" s="19"/>
    </row>
    <row r="2017" spans="1:1" x14ac:dyDescent="0.25">
      <c r="A2017" s="19"/>
    </row>
    <row r="2018" spans="1:1" x14ac:dyDescent="0.25">
      <c r="A2018" s="19"/>
    </row>
    <row r="2019" spans="1:1" x14ac:dyDescent="0.25">
      <c r="A2019" s="19"/>
    </row>
    <row r="2020" spans="1:1" x14ac:dyDescent="0.25">
      <c r="A2020" s="19"/>
    </row>
    <row r="2021" spans="1:1" x14ac:dyDescent="0.25">
      <c r="A2021" s="19"/>
    </row>
    <row r="2022" spans="1:1" x14ac:dyDescent="0.25">
      <c r="A2022" s="19"/>
    </row>
    <row r="2023" spans="1:1" x14ac:dyDescent="0.25">
      <c r="A2023" s="19"/>
    </row>
    <row r="2024" spans="1:1" x14ac:dyDescent="0.25">
      <c r="A2024" s="19"/>
    </row>
    <row r="2025" spans="1:1" x14ac:dyDescent="0.25">
      <c r="A2025" s="19"/>
    </row>
    <row r="2026" spans="1:1" x14ac:dyDescent="0.25">
      <c r="A2026" s="19"/>
    </row>
    <row r="2027" spans="1:1" x14ac:dyDescent="0.25">
      <c r="A2027" s="19"/>
    </row>
    <row r="2028" spans="1:1" x14ac:dyDescent="0.25">
      <c r="A2028" s="19"/>
    </row>
    <row r="2029" spans="1:1" x14ac:dyDescent="0.25">
      <c r="A2029" s="19"/>
    </row>
    <row r="2030" spans="1:1" x14ac:dyDescent="0.25">
      <c r="A2030" s="19"/>
    </row>
    <row r="2031" spans="1:1" x14ac:dyDescent="0.25">
      <c r="A2031" s="19"/>
    </row>
    <row r="2032" spans="1:1" x14ac:dyDescent="0.25">
      <c r="A2032" s="19"/>
    </row>
    <row r="2033" spans="1:1" x14ac:dyDescent="0.25">
      <c r="A2033" s="19"/>
    </row>
    <row r="2034" spans="1:1" x14ac:dyDescent="0.25">
      <c r="A2034" s="19"/>
    </row>
    <row r="2035" spans="1:1" x14ac:dyDescent="0.25">
      <c r="A2035" s="19"/>
    </row>
    <row r="2036" spans="1:1" x14ac:dyDescent="0.25">
      <c r="A2036" s="19"/>
    </row>
    <row r="2037" spans="1:1" x14ac:dyDescent="0.25">
      <c r="A2037" s="19"/>
    </row>
    <row r="2038" spans="1:1" x14ac:dyDescent="0.25">
      <c r="A2038" s="19"/>
    </row>
    <row r="2039" spans="1:1" x14ac:dyDescent="0.25">
      <c r="A2039" s="19"/>
    </row>
    <row r="2040" spans="1:1" x14ac:dyDescent="0.25">
      <c r="A2040" s="19"/>
    </row>
    <row r="2041" spans="1:1" x14ac:dyDescent="0.25">
      <c r="A2041" s="19"/>
    </row>
    <row r="2042" spans="1:1" x14ac:dyDescent="0.25">
      <c r="A2042" s="19"/>
    </row>
    <row r="2043" spans="1:1" x14ac:dyDescent="0.25">
      <c r="A2043" s="19"/>
    </row>
    <row r="2044" spans="1:1" x14ac:dyDescent="0.25">
      <c r="A2044" s="19"/>
    </row>
    <row r="2045" spans="1:1" x14ac:dyDescent="0.25">
      <c r="A2045" s="19"/>
    </row>
    <row r="2046" spans="1:1" x14ac:dyDescent="0.25">
      <c r="A2046" s="19"/>
    </row>
    <row r="2047" spans="1:1" x14ac:dyDescent="0.25">
      <c r="A2047" s="19"/>
    </row>
    <row r="2048" spans="1:1" x14ac:dyDescent="0.25">
      <c r="A2048" s="19"/>
    </row>
    <row r="2049" spans="1:1" x14ac:dyDescent="0.25">
      <c r="A2049" s="19"/>
    </row>
    <row r="2050" spans="1:1" x14ac:dyDescent="0.25">
      <c r="A2050" s="19"/>
    </row>
    <row r="2051" spans="1:1" x14ac:dyDescent="0.25">
      <c r="A2051" s="19"/>
    </row>
    <row r="2052" spans="1:1" x14ac:dyDescent="0.25">
      <c r="A2052" s="19"/>
    </row>
    <row r="2053" spans="1:1" x14ac:dyDescent="0.25">
      <c r="A2053" s="19"/>
    </row>
    <row r="2054" spans="1:1" x14ac:dyDescent="0.25">
      <c r="A2054" s="19"/>
    </row>
    <row r="2055" spans="1:1" x14ac:dyDescent="0.25">
      <c r="A2055" s="19"/>
    </row>
    <row r="2056" spans="1:1" x14ac:dyDescent="0.25">
      <c r="A2056" s="19"/>
    </row>
    <row r="2057" spans="1:1" x14ac:dyDescent="0.25">
      <c r="A2057" s="19"/>
    </row>
    <row r="2058" spans="1:1" x14ac:dyDescent="0.25">
      <c r="A2058" s="19"/>
    </row>
    <row r="2059" spans="1:1" x14ac:dyDescent="0.25">
      <c r="A2059" s="19"/>
    </row>
    <row r="2060" spans="1:1" x14ac:dyDescent="0.25">
      <c r="A2060" s="19"/>
    </row>
    <row r="2061" spans="1:1" x14ac:dyDescent="0.25">
      <c r="A2061" s="19"/>
    </row>
    <row r="2062" spans="1:1" x14ac:dyDescent="0.25">
      <c r="A2062" s="19"/>
    </row>
    <row r="2063" spans="1:1" x14ac:dyDescent="0.25">
      <c r="A2063" s="19"/>
    </row>
    <row r="2064" spans="1:1" x14ac:dyDescent="0.25">
      <c r="A2064" s="19"/>
    </row>
    <row r="2065" spans="1:1" x14ac:dyDescent="0.25">
      <c r="A2065" s="19"/>
    </row>
    <row r="2066" spans="1:1" x14ac:dyDescent="0.25">
      <c r="A2066" s="19"/>
    </row>
    <row r="2067" spans="1:1" x14ac:dyDescent="0.25">
      <c r="A2067" s="19"/>
    </row>
    <row r="2068" spans="1:1" x14ac:dyDescent="0.25">
      <c r="A2068" s="19"/>
    </row>
    <row r="2069" spans="1:1" x14ac:dyDescent="0.25">
      <c r="A2069" s="19"/>
    </row>
    <row r="2070" spans="1:1" x14ac:dyDescent="0.25">
      <c r="A2070" s="19"/>
    </row>
    <row r="2071" spans="1:1" x14ac:dyDescent="0.25">
      <c r="A2071" s="19"/>
    </row>
    <row r="2072" spans="1:1" x14ac:dyDescent="0.25">
      <c r="A2072" s="19"/>
    </row>
    <row r="2073" spans="1:1" x14ac:dyDescent="0.25">
      <c r="A2073" s="19"/>
    </row>
    <row r="2074" spans="1:1" x14ac:dyDescent="0.25">
      <c r="A2074" s="19"/>
    </row>
    <row r="2075" spans="1:1" x14ac:dyDescent="0.25">
      <c r="A2075" s="19"/>
    </row>
    <row r="2076" spans="1:1" x14ac:dyDescent="0.25">
      <c r="A2076" s="19"/>
    </row>
    <row r="2077" spans="1:1" x14ac:dyDescent="0.25">
      <c r="A2077" s="19"/>
    </row>
    <row r="2078" spans="1:1" x14ac:dyDescent="0.25">
      <c r="A2078" s="19"/>
    </row>
    <row r="2079" spans="1:1" x14ac:dyDescent="0.25">
      <c r="A2079" s="19"/>
    </row>
    <row r="2080" spans="1:1" x14ac:dyDescent="0.25">
      <c r="A2080" s="19"/>
    </row>
    <row r="2081" spans="1:1" x14ac:dyDescent="0.25">
      <c r="A2081" s="19"/>
    </row>
    <row r="2082" spans="1:1" x14ac:dyDescent="0.25">
      <c r="A2082" s="19"/>
    </row>
    <row r="2083" spans="1:1" x14ac:dyDescent="0.25">
      <c r="A2083" s="19"/>
    </row>
    <row r="2084" spans="1:1" x14ac:dyDescent="0.25">
      <c r="A2084" s="19"/>
    </row>
    <row r="2085" spans="1:1" x14ac:dyDescent="0.25">
      <c r="A2085" s="19"/>
    </row>
    <row r="2086" spans="1:1" x14ac:dyDescent="0.25">
      <c r="A2086" s="19"/>
    </row>
    <row r="2087" spans="1:1" x14ac:dyDescent="0.25">
      <c r="A2087" s="19"/>
    </row>
    <row r="2088" spans="1:1" x14ac:dyDescent="0.25">
      <c r="A2088" s="19"/>
    </row>
    <row r="2089" spans="1:1" x14ac:dyDescent="0.25">
      <c r="A2089" s="19"/>
    </row>
    <row r="2090" spans="1:1" x14ac:dyDescent="0.25">
      <c r="A2090" s="19"/>
    </row>
    <row r="2091" spans="1:1" x14ac:dyDescent="0.25">
      <c r="A2091" s="19"/>
    </row>
    <row r="2092" spans="1:1" x14ac:dyDescent="0.25">
      <c r="A2092" s="19"/>
    </row>
    <row r="2093" spans="1:1" x14ac:dyDescent="0.25">
      <c r="A2093" s="19"/>
    </row>
    <row r="2094" spans="1:1" x14ac:dyDescent="0.25">
      <c r="A2094" s="19"/>
    </row>
    <row r="2095" spans="1:1" x14ac:dyDescent="0.25">
      <c r="A2095" s="19"/>
    </row>
    <row r="2096" spans="1:1" x14ac:dyDescent="0.25">
      <c r="A2096" s="19"/>
    </row>
    <row r="2097" spans="1:1" x14ac:dyDescent="0.25">
      <c r="A2097" s="19"/>
    </row>
    <row r="2098" spans="1:1" x14ac:dyDescent="0.25">
      <c r="A2098" s="19"/>
    </row>
    <row r="2099" spans="1:1" x14ac:dyDescent="0.25">
      <c r="A2099" s="19"/>
    </row>
    <row r="2100" spans="1:1" x14ac:dyDescent="0.25">
      <c r="A2100" s="19"/>
    </row>
    <row r="2101" spans="1:1" x14ac:dyDescent="0.25">
      <c r="A2101" s="19"/>
    </row>
    <row r="2102" spans="1:1" x14ac:dyDescent="0.25">
      <c r="A2102" s="19"/>
    </row>
    <row r="2103" spans="1:1" x14ac:dyDescent="0.25">
      <c r="A2103" s="19"/>
    </row>
    <row r="2104" spans="1:1" x14ac:dyDescent="0.25">
      <c r="A2104" s="19"/>
    </row>
    <row r="2105" spans="1:1" x14ac:dyDescent="0.25">
      <c r="A2105" s="19"/>
    </row>
    <row r="2106" spans="1:1" x14ac:dyDescent="0.25">
      <c r="A2106" s="19"/>
    </row>
    <row r="2107" spans="1:1" x14ac:dyDescent="0.25">
      <c r="A2107" s="19"/>
    </row>
    <row r="2108" spans="1:1" x14ac:dyDescent="0.25">
      <c r="A2108" s="19"/>
    </row>
    <row r="2109" spans="1:1" x14ac:dyDescent="0.25">
      <c r="A2109" s="19"/>
    </row>
    <row r="2110" spans="1:1" x14ac:dyDescent="0.25">
      <c r="A2110" s="19"/>
    </row>
    <row r="2111" spans="1:1" x14ac:dyDescent="0.25">
      <c r="A2111" s="19"/>
    </row>
    <row r="2112" spans="1:1" x14ac:dyDescent="0.25">
      <c r="A2112" s="19"/>
    </row>
    <row r="2113" spans="1:1" x14ac:dyDescent="0.25">
      <c r="A2113" s="19"/>
    </row>
    <row r="2114" spans="1:1" x14ac:dyDescent="0.25">
      <c r="A2114" s="19"/>
    </row>
    <row r="2115" spans="1:1" x14ac:dyDescent="0.25">
      <c r="A2115" s="19"/>
    </row>
    <row r="2116" spans="1:1" x14ac:dyDescent="0.25">
      <c r="A2116" s="19"/>
    </row>
    <row r="2117" spans="1:1" x14ac:dyDescent="0.25">
      <c r="A2117" s="19"/>
    </row>
    <row r="2118" spans="1:1" x14ac:dyDescent="0.25">
      <c r="A2118" s="19"/>
    </row>
    <row r="2119" spans="1:1" x14ac:dyDescent="0.25">
      <c r="A2119" s="19"/>
    </row>
    <row r="2120" spans="1:1" x14ac:dyDescent="0.25">
      <c r="A2120" s="19"/>
    </row>
    <row r="2121" spans="1:1" x14ac:dyDescent="0.25">
      <c r="A2121" s="19"/>
    </row>
    <row r="2122" spans="1:1" x14ac:dyDescent="0.25">
      <c r="A2122" s="19"/>
    </row>
    <row r="2123" spans="1:1" x14ac:dyDescent="0.25">
      <c r="A2123" s="19"/>
    </row>
    <row r="2124" spans="1:1" x14ac:dyDescent="0.25">
      <c r="A2124" s="19"/>
    </row>
    <row r="2125" spans="1:1" x14ac:dyDescent="0.25">
      <c r="A2125" s="19"/>
    </row>
    <row r="2126" spans="1:1" x14ac:dyDescent="0.25">
      <c r="A2126" s="19"/>
    </row>
    <row r="2127" spans="1:1" x14ac:dyDescent="0.25">
      <c r="A2127" s="19"/>
    </row>
    <row r="2128" spans="1:1" x14ac:dyDescent="0.25">
      <c r="A2128" s="19"/>
    </row>
    <row r="2129" spans="1:1" x14ac:dyDescent="0.25">
      <c r="A2129" s="19"/>
    </row>
    <row r="2130" spans="1:1" x14ac:dyDescent="0.25">
      <c r="A2130" s="19"/>
    </row>
    <row r="2131" spans="1:1" x14ac:dyDescent="0.25">
      <c r="A2131" s="19"/>
    </row>
    <row r="2132" spans="1:1" x14ac:dyDescent="0.25">
      <c r="A2132" s="19"/>
    </row>
    <row r="2133" spans="1:1" x14ac:dyDescent="0.25">
      <c r="A2133" s="19"/>
    </row>
    <row r="2134" spans="1:1" x14ac:dyDescent="0.25">
      <c r="A2134" s="19"/>
    </row>
    <row r="2135" spans="1:1" x14ac:dyDescent="0.25">
      <c r="A2135" s="19"/>
    </row>
    <row r="2136" spans="1:1" x14ac:dyDescent="0.25">
      <c r="A2136" s="19"/>
    </row>
    <row r="2137" spans="1:1" x14ac:dyDescent="0.25">
      <c r="A2137" s="19"/>
    </row>
    <row r="2138" spans="1:1" x14ac:dyDescent="0.25">
      <c r="A2138" s="19"/>
    </row>
    <row r="2139" spans="1:1" x14ac:dyDescent="0.25">
      <c r="A2139" s="19"/>
    </row>
    <row r="2140" spans="1:1" x14ac:dyDescent="0.25">
      <c r="A2140" s="19"/>
    </row>
    <row r="2141" spans="1:1" x14ac:dyDescent="0.25">
      <c r="A2141" s="19"/>
    </row>
    <row r="2142" spans="1:1" x14ac:dyDescent="0.25">
      <c r="A2142" s="19"/>
    </row>
    <row r="2143" spans="1:1" x14ac:dyDescent="0.25">
      <c r="A2143" s="19"/>
    </row>
    <row r="2144" spans="1:1" x14ac:dyDescent="0.25">
      <c r="A2144" s="19"/>
    </row>
    <row r="2145" spans="1:1" x14ac:dyDescent="0.25">
      <c r="A2145" s="19"/>
    </row>
    <row r="2146" spans="1:1" x14ac:dyDescent="0.25">
      <c r="A2146" s="19"/>
    </row>
    <row r="2147" spans="1:1" x14ac:dyDescent="0.25">
      <c r="A2147" s="19"/>
    </row>
    <row r="2148" spans="1:1" x14ac:dyDescent="0.25">
      <c r="A2148" s="19"/>
    </row>
    <row r="2149" spans="1:1" x14ac:dyDescent="0.25">
      <c r="A2149" s="19"/>
    </row>
    <row r="2150" spans="1:1" x14ac:dyDescent="0.25">
      <c r="A2150" s="19"/>
    </row>
    <row r="2151" spans="1:1" x14ac:dyDescent="0.25">
      <c r="A2151" s="19"/>
    </row>
    <row r="2152" spans="1:1" x14ac:dyDescent="0.25">
      <c r="A2152" s="19"/>
    </row>
    <row r="2153" spans="1:1" x14ac:dyDescent="0.25">
      <c r="A2153" s="19"/>
    </row>
    <row r="2154" spans="1:1" x14ac:dyDescent="0.25">
      <c r="A2154" s="19"/>
    </row>
    <row r="2155" spans="1:1" x14ac:dyDescent="0.25">
      <c r="A2155" s="19"/>
    </row>
    <row r="2156" spans="1:1" x14ac:dyDescent="0.25">
      <c r="A2156" s="19"/>
    </row>
    <row r="2157" spans="1:1" x14ac:dyDescent="0.25">
      <c r="A2157" s="19"/>
    </row>
    <row r="2158" spans="1:1" x14ac:dyDescent="0.25">
      <c r="A2158" s="19"/>
    </row>
    <row r="2159" spans="1:1" x14ac:dyDescent="0.25">
      <c r="A2159" s="19"/>
    </row>
    <row r="2160" spans="1:1" x14ac:dyDescent="0.25">
      <c r="A2160" s="19"/>
    </row>
    <row r="2161" spans="1:1" x14ac:dyDescent="0.25">
      <c r="A2161" s="19"/>
    </row>
    <row r="2162" spans="1:1" x14ac:dyDescent="0.25">
      <c r="A2162" s="19"/>
    </row>
    <row r="2163" spans="1:1" x14ac:dyDescent="0.25">
      <c r="A2163" s="19"/>
    </row>
    <row r="2164" spans="1:1" x14ac:dyDescent="0.25">
      <c r="A2164" s="19"/>
    </row>
    <row r="2165" spans="1:1" x14ac:dyDescent="0.25">
      <c r="A2165" s="19"/>
    </row>
    <row r="2166" spans="1:1" x14ac:dyDescent="0.25">
      <c r="A2166" s="19"/>
    </row>
    <row r="2167" spans="1:1" x14ac:dyDescent="0.25">
      <c r="A2167" s="19"/>
    </row>
    <row r="2168" spans="1:1" x14ac:dyDescent="0.25">
      <c r="A2168" s="19"/>
    </row>
    <row r="2169" spans="1:1" x14ac:dyDescent="0.25">
      <c r="A2169" s="19"/>
    </row>
    <row r="2170" spans="1:1" x14ac:dyDescent="0.25">
      <c r="A2170" s="19"/>
    </row>
    <row r="2171" spans="1:1" x14ac:dyDescent="0.25">
      <c r="A2171" s="19"/>
    </row>
    <row r="2172" spans="1:1" x14ac:dyDescent="0.25">
      <c r="A2172" s="19"/>
    </row>
    <row r="2173" spans="1:1" x14ac:dyDescent="0.25">
      <c r="A2173" s="19"/>
    </row>
    <row r="2174" spans="1:1" x14ac:dyDescent="0.25">
      <c r="A2174" s="19"/>
    </row>
    <row r="2175" spans="1:1" x14ac:dyDescent="0.25">
      <c r="A2175" s="19"/>
    </row>
    <row r="2176" spans="1:1" x14ac:dyDescent="0.25">
      <c r="A2176" s="19"/>
    </row>
    <row r="2177" spans="1:1" x14ac:dyDescent="0.25">
      <c r="A2177" s="19"/>
    </row>
    <row r="2178" spans="1:1" x14ac:dyDescent="0.25">
      <c r="A2178" s="19"/>
    </row>
    <row r="2179" spans="1:1" x14ac:dyDescent="0.25">
      <c r="A2179" s="19"/>
    </row>
    <row r="2180" spans="1:1" x14ac:dyDescent="0.25">
      <c r="A2180" s="19"/>
    </row>
    <row r="2181" spans="1:1" x14ac:dyDescent="0.25">
      <c r="A2181" s="19"/>
    </row>
    <row r="2182" spans="1:1" x14ac:dyDescent="0.25">
      <c r="A2182" s="19"/>
    </row>
    <row r="2183" spans="1:1" x14ac:dyDescent="0.25">
      <c r="A2183" s="19"/>
    </row>
    <row r="2184" spans="1:1" x14ac:dyDescent="0.25">
      <c r="A2184" s="19"/>
    </row>
    <row r="2185" spans="1:1" x14ac:dyDescent="0.25">
      <c r="A2185" s="19"/>
    </row>
    <row r="2186" spans="1:1" x14ac:dyDescent="0.25">
      <c r="A2186" s="19"/>
    </row>
    <row r="2187" spans="1:1" x14ac:dyDescent="0.25">
      <c r="A2187" s="19"/>
    </row>
    <row r="2188" spans="1:1" x14ac:dyDescent="0.25">
      <c r="A2188" s="19"/>
    </row>
    <row r="2189" spans="1:1" x14ac:dyDescent="0.25">
      <c r="A2189" s="19"/>
    </row>
    <row r="2190" spans="1:1" x14ac:dyDescent="0.25">
      <c r="A2190" s="19"/>
    </row>
    <row r="2191" spans="1:1" x14ac:dyDescent="0.25">
      <c r="A2191" s="19"/>
    </row>
    <row r="2192" spans="1:1" x14ac:dyDescent="0.25">
      <c r="A2192" s="19"/>
    </row>
    <row r="2193" spans="1:1" x14ac:dyDescent="0.25">
      <c r="A2193" s="19"/>
    </row>
    <row r="2194" spans="1:1" x14ac:dyDescent="0.25">
      <c r="A2194" s="19"/>
    </row>
    <row r="2195" spans="1:1" x14ac:dyDescent="0.25">
      <c r="A2195" s="19"/>
    </row>
    <row r="2196" spans="1:1" x14ac:dyDescent="0.25">
      <c r="A2196" s="19"/>
    </row>
    <row r="2197" spans="1:1" x14ac:dyDescent="0.25">
      <c r="A2197" s="19"/>
    </row>
    <row r="2198" spans="1:1" x14ac:dyDescent="0.25">
      <c r="A2198" s="19"/>
    </row>
    <row r="2199" spans="1:1" x14ac:dyDescent="0.25">
      <c r="A2199" s="19"/>
    </row>
    <row r="2200" spans="1:1" x14ac:dyDescent="0.25">
      <c r="A2200" s="19"/>
    </row>
    <row r="2201" spans="1:1" x14ac:dyDescent="0.25">
      <c r="A2201" s="19"/>
    </row>
    <row r="2202" spans="1:1" x14ac:dyDescent="0.25">
      <c r="A2202" s="19"/>
    </row>
    <row r="2203" spans="1:1" x14ac:dyDescent="0.25">
      <c r="A2203" s="19"/>
    </row>
    <row r="2204" spans="1:1" x14ac:dyDescent="0.25">
      <c r="A2204" s="19"/>
    </row>
    <row r="2205" spans="1:1" x14ac:dyDescent="0.25">
      <c r="A2205" s="19"/>
    </row>
    <row r="2206" spans="1:1" x14ac:dyDescent="0.25">
      <c r="A2206" s="19"/>
    </row>
    <row r="2207" spans="1:1" x14ac:dyDescent="0.25">
      <c r="A2207" s="19"/>
    </row>
    <row r="2208" spans="1:1" x14ac:dyDescent="0.25">
      <c r="A2208" s="19"/>
    </row>
    <row r="2209" spans="1:1" x14ac:dyDescent="0.25">
      <c r="A2209" s="19"/>
    </row>
    <row r="2210" spans="1:1" x14ac:dyDescent="0.25">
      <c r="A2210" s="19"/>
    </row>
    <row r="2211" spans="1:1" x14ac:dyDescent="0.25">
      <c r="A2211" s="19"/>
    </row>
    <row r="2212" spans="1:1" x14ac:dyDescent="0.25">
      <c r="A2212" s="19"/>
    </row>
    <row r="2213" spans="1:1" x14ac:dyDescent="0.25">
      <c r="A2213" s="19"/>
    </row>
    <row r="2214" spans="1:1" x14ac:dyDescent="0.25">
      <c r="A2214" s="19"/>
    </row>
    <row r="2215" spans="1:1" x14ac:dyDescent="0.25">
      <c r="A2215" s="19"/>
    </row>
    <row r="2216" spans="1:1" x14ac:dyDescent="0.25">
      <c r="A2216" s="19"/>
    </row>
    <row r="2217" spans="1:1" x14ac:dyDescent="0.25">
      <c r="A2217" s="19"/>
    </row>
    <row r="2218" spans="1:1" x14ac:dyDescent="0.25">
      <c r="A2218" s="19"/>
    </row>
    <row r="2219" spans="1:1" x14ac:dyDescent="0.25">
      <c r="A2219" s="19"/>
    </row>
    <row r="2220" spans="1:1" x14ac:dyDescent="0.25">
      <c r="A2220" s="19"/>
    </row>
    <row r="2221" spans="1:1" x14ac:dyDescent="0.25">
      <c r="A2221" s="19"/>
    </row>
    <row r="2222" spans="1:1" x14ac:dyDescent="0.25">
      <c r="A2222" s="19"/>
    </row>
    <row r="2223" spans="1:1" x14ac:dyDescent="0.25">
      <c r="A2223" s="19"/>
    </row>
    <row r="2224" spans="1:1" x14ac:dyDescent="0.25">
      <c r="A2224" s="19"/>
    </row>
    <row r="2225" spans="1:1" x14ac:dyDescent="0.25">
      <c r="A2225" s="19"/>
    </row>
    <row r="2226" spans="1:1" x14ac:dyDescent="0.25">
      <c r="A2226" s="19"/>
    </row>
    <row r="2227" spans="1:1" x14ac:dyDescent="0.25">
      <c r="A2227" s="19"/>
    </row>
    <row r="2228" spans="1:1" x14ac:dyDescent="0.25">
      <c r="A2228" s="19"/>
    </row>
    <row r="2229" spans="1:1" x14ac:dyDescent="0.25">
      <c r="A2229" s="19"/>
    </row>
    <row r="2230" spans="1:1" x14ac:dyDescent="0.25">
      <c r="A2230" s="19"/>
    </row>
    <row r="2231" spans="1:1" x14ac:dyDescent="0.25">
      <c r="A2231" s="19"/>
    </row>
    <row r="2232" spans="1:1" x14ac:dyDescent="0.25">
      <c r="A2232" s="19"/>
    </row>
    <row r="2233" spans="1:1" x14ac:dyDescent="0.25">
      <c r="A2233" s="19"/>
    </row>
    <row r="2234" spans="1:1" x14ac:dyDescent="0.25">
      <c r="A2234" s="19"/>
    </row>
    <row r="2235" spans="1:1" x14ac:dyDescent="0.25">
      <c r="A2235" s="19"/>
    </row>
    <row r="2236" spans="1:1" x14ac:dyDescent="0.25">
      <c r="A2236" s="19"/>
    </row>
    <row r="2237" spans="1:1" x14ac:dyDescent="0.25">
      <c r="A2237" s="19"/>
    </row>
    <row r="2238" spans="1:1" x14ac:dyDescent="0.25">
      <c r="A2238" s="19"/>
    </row>
    <row r="2239" spans="1:1" x14ac:dyDescent="0.25">
      <c r="A2239" s="19"/>
    </row>
    <row r="2240" spans="1:1" x14ac:dyDescent="0.25">
      <c r="A2240" s="19"/>
    </row>
    <row r="2241" spans="1:1" x14ac:dyDescent="0.25">
      <c r="A2241" s="19"/>
    </row>
    <row r="2242" spans="1:1" x14ac:dyDescent="0.25">
      <c r="A2242" s="19"/>
    </row>
    <row r="2243" spans="1:1" x14ac:dyDescent="0.25">
      <c r="A2243" s="19"/>
    </row>
    <row r="2244" spans="1:1" x14ac:dyDescent="0.25">
      <c r="A2244" s="19"/>
    </row>
    <row r="2245" spans="1:1" x14ac:dyDescent="0.25">
      <c r="A2245" s="19"/>
    </row>
    <row r="2246" spans="1:1" x14ac:dyDescent="0.25">
      <c r="A2246" s="19"/>
    </row>
    <row r="2247" spans="1:1" x14ac:dyDescent="0.25">
      <c r="A2247" s="19"/>
    </row>
    <row r="2248" spans="1:1" x14ac:dyDescent="0.25">
      <c r="A2248" s="19"/>
    </row>
    <row r="2249" spans="1:1" x14ac:dyDescent="0.25">
      <c r="A2249" s="19"/>
    </row>
    <row r="2250" spans="1:1" x14ac:dyDescent="0.25">
      <c r="A2250" s="19"/>
    </row>
    <row r="2251" spans="1:1" x14ac:dyDescent="0.25">
      <c r="A2251" s="19"/>
    </row>
    <row r="2252" spans="1:1" x14ac:dyDescent="0.25">
      <c r="A2252" s="19"/>
    </row>
    <row r="2253" spans="1:1" x14ac:dyDescent="0.25">
      <c r="A2253" s="19"/>
    </row>
    <row r="2254" spans="1:1" x14ac:dyDescent="0.25">
      <c r="A2254" s="19"/>
    </row>
    <row r="2255" spans="1:1" x14ac:dyDescent="0.25">
      <c r="A2255" s="19"/>
    </row>
    <row r="2256" spans="1:1" x14ac:dyDescent="0.25">
      <c r="A2256" s="19"/>
    </row>
    <row r="2257" spans="1:1" x14ac:dyDescent="0.25">
      <c r="A2257" s="19"/>
    </row>
    <row r="2258" spans="1:1" x14ac:dyDescent="0.25">
      <c r="A2258" s="19"/>
    </row>
    <row r="2259" spans="1:1" x14ac:dyDescent="0.25">
      <c r="A2259" s="19"/>
    </row>
    <row r="2260" spans="1:1" x14ac:dyDescent="0.25">
      <c r="A2260" s="19"/>
    </row>
    <row r="2261" spans="1:1" x14ac:dyDescent="0.25">
      <c r="A2261" s="19"/>
    </row>
    <row r="2262" spans="1:1" x14ac:dyDescent="0.25">
      <c r="A2262" s="19"/>
    </row>
    <row r="2263" spans="1:1" x14ac:dyDescent="0.25">
      <c r="A2263" s="19"/>
    </row>
    <row r="2264" spans="1:1" x14ac:dyDescent="0.25">
      <c r="A2264" s="19"/>
    </row>
    <row r="2265" spans="1:1" x14ac:dyDescent="0.25">
      <c r="A2265" s="19"/>
    </row>
    <row r="2266" spans="1:1" x14ac:dyDescent="0.25">
      <c r="A2266" s="19"/>
    </row>
    <row r="2267" spans="1:1" x14ac:dyDescent="0.25">
      <c r="A2267" s="19"/>
    </row>
    <row r="2268" spans="1:1" x14ac:dyDescent="0.25">
      <c r="A2268" s="19"/>
    </row>
    <row r="2269" spans="1:1" x14ac:dyDescent="0.25">
      <c r="A2269" s="19"/>
    </row>
    <row r="2270" spans="1:1" x14ac:dyDescent="0.25">
      <c r="A2270" s="19"/>
    </row>
    <row r="2271" spans="1:1" x14ac:dyDescent="0.25">
      <c r="A2271" s="19"/>
    </row>
    <row r="2272" spans="1:1" x14ac:dyDescent="0.25">
      <c r="A2272" s="19"/>
    </row>
    <row r="2273" spans="1:1" x14ac:dyDescent="0.25">
      <c r="A2273" s="19"/>
    </row>
    <row r="2274" spans="1:1" x14ac:dyDescent="0.25">
      <c r="A2274" s="19"/>
    </row>
    <row r="2275" spans="1:1" x14ac:dyDescent="0.25">
      <c r="A2275" s="19"/>
    </row>
    <row r="2276" spans="1:1" x14ac:dyDescent="0.25">
      <c r="A2276" s="19"/>
    </row>
    <row r="2277" spans="1:1" x14ac:dyDescent="0.25">
      <c r="A2277" s="19"/>
    </row>
    <row r="2278" spans="1:1" x14ac:dyDescent="0.25">
      <c r="A2278" s="19"/>
    </row>
    <row r="2279" spans="1:1" x14ac:dyDescent="0.25">
      <c r="A2279" s="19"/>
    </row>
    <row r="2280" spans="1:1" x14ac:dyDescent="0.25">
      <c r="A2280" s="19"/>
    </row>
    <row r="2281" spans="1:1" x14ac:dyDescent="0.25">
      <c r="A2281" s="19"/>
    </row>
    <row r="2282" spans="1:1" x14ac:dyDescent="0.25">
      <c r="A2282" s="19"/>
    </row>
    <row r="2283" spans="1:1" x14ac:dyDescent="0.25">
      <c r="A2283" s="19"/>
    </row>
    <row r="2284" spans="1:1" x14ac:dyDescent="0.25">
      <c r="A2284" s="19"/>
    </row>
    <row r="2285" spans="1:1" x14ac:dyDescent="0.25">
      <c r="A2285" s="19"/>
    </row>
    <row r="2286" spans="1:1" x14ac:dyDescent="0.25">
      <c r="A2286" s="19"/>
    </row>
    <row r="2287" spans="1:1" x14ac:dyDescent="0.25">
      <c r="A2287" s="19"/>
    </row>
    <row r="2288" spans="1:1" x14ac:dyDescent="0.25">
      <c r="A2288" s="19"/>
    </row>
    <row r="2289" spans="1:1" x14ac:dyDescent="0.25">
      <c r="A2289" s="19"/>
    </row>
    <row r="2290" spans="1:1" x14ac:dyDescent="0.25">
      <c r="A2290" s="19"/>
    </row>
    <row r="2291" spans="1:1" x14ac:dyDescent="0.25">
      <c r="A2291" s="19"/>
    </row>
    <row r="2292" spans="1:1" x14ac:dyDescent="0.25">
      <c r="A2292" s="19"/>
    </row>
    <row r="2293" spans="1:1" x14ac:dyDescent="0.25">
      <c r="A2293" s="19"/>
    </row>
    <row r="2294" spans="1:1" x14ac:dyDescent="0.25">
      <c r="A2294" s="19"/>
    </row>
    <row r="2295" spans="1:1" x14ac:dyDescent="0.25">
      <c r="A2295" s="19"/>
    </row>
    <row r="2296" spans="1:1" x14ac:dyDescent="0.25">
      <c r="A2296" s="19"/>
    </row>
    <row r="2297" spans="1:1" x14ac:dyDescent="0.25">
      <c r="A2297" s="19"/>
    </row>
    <row r="2298" spans="1:1" x14ac:dyDescent="0.25">
      <c r="A2298" s="19"/>
    </row>
    <row r="2299" spans="1:1" x14ac:dyDescent="0.25">
      <c r="A2299" s="19"/>
    </row>
    <row r="2300" spans="1:1" x14ac:dyDescent="0.25">
      <c r="A2300" s="19"/>
    </row>
    <row r="2301" spans="1:1" x14ac:dyDescent="0.25">
      <c r="A2301" s="19"/>
    </row>
    <row r="2302" spans="1:1" x14ac:dyDescent="0.25">
      <c r="A2302" s="19"/>
    </row>
    <row r="2303" spans="1:1" x14ac:dyDescent="0.25">
      <c r="A2303" s="19"/>
    </row>
    <row r="2304" spans="1:1" x14ac:dyDescent="0.25">
      <c r="A2304" s="19"/>
    </row>
    <row r="2305" spans="1:1" x14ac:dyDescent="0.25">
      <c r="A2305" s="19"/>
    </row>
    <row r="2306" spans="1:1" x14ac:dyDescent="0.25">
      <c r="A2306" s="19"/>
    </row>
    <row r="2307" spans="1:1" x14ac:dyDescent="0.25">
      <c r="A2307" s="19"/>
    </row>
    <row r="2308" spans="1:1" x14ac:dyDescent="0.25">
      <c r="A2308" s="19"/>
    </row>
    <row r="2309" spans="1:1" x14ac:dyDescent="0.25">
      <c r="A2309" s="19"/>
    </row>
    <row r="2310" spans="1:1" x14ac:dyDescent="0.25">
      <c r="A2310" s="19"/>
    </row>
    <row r="2311" spans="1:1" x14ac:dyDescent="0.25">
      <c r="A2311" s="19"/>
    </row>
    <row r="2312" spans="1:1" x14ac:dyDescent="0.25">
      <c r="A2312" s="19"/>
    </row>
    <row r="2313" spans="1:1" x14ac:dyDescent="0.25">
      <c r="A2313" s="19"/>
    </row>
    <row r="2314" spans="1:1" x14ac:dyDescent="0.25">
      <c r="A2314" s="19"/>
    </row>
    <row r="2315" spans="1:1" x14ac:dyDescent="0.25">
      <c r="A2315" s="19"/>
    </row>
    <row r="2316" spans="1:1" x14ac:dyDescent="0.25">
      <c r="A2316" s="19"/>
    </row>
    <row r="2317" spans="1:1" x14ac:dyDescent="0.25">
      <c r="A2317" s="19"/>
    </row>
    <row r="2318" spans="1:1" x14ac:dyDescent="0.25">
      <c r="A2318" s="19"/>
    </row>
    <row r="2319" spans="1:1" x14ac:dyDescent="0.25">
      <c r="A2319" s="19"/>
    </row>
    <row r="2320" spans="1:1" x14ac:dyDescent="0.25">
      <c r="A2320" s="19"/>
    </row>
    <row r="2321" spans="1:1" x14ac:dyDescent="0.25">
      <c r="A2321" s="19"/>
    </row>
    <row r="2322" spans="1:1" x14ac:dyDescent="0.25">
      <c r="A2322" s="19"/>
    </row>
    <row r="2323" spans="1:1" x14ac:dyDescent="0.25">
      <c r="A2323" s="19"/>
    </row>
    <row r="2324" spans="1:1" x14ac:dyDescent="0.25">
      <c r="A2324" s="19"/>
    </row>
    <row r="2325" spans="1:1" x14ac:dyDescent="0.25">
      <c r="A2325" s="19"/>
    </row>
    <row r="2326" spans="1:1" x14ac:dyDescent="0.25">
      <c r="A2326" s="19"/>
    </row>
    <row r="2327" spans="1:1" x14ac:dyDescent="0.25">
      <c r="A2327" s="19"/>
    </row>
    <row r="2328" spans="1:1" x14ac:dyDescent="0.25">
      <c r="A2328" s="19"/>
    </row>
    <row r="2329" spans="1:1" x14ac:dyDescent="0.25">
      <c r="A2329" s="19"/>
    </row>
    <row r="2330" spans="1:1" x14ac:dyDescent="0.25">
      <c r="A2330" s="19"/>
    </row>
    <row r="2331" spans="1:1" x14ac:dyDescent="0.25">
      <c r="A2331" s="19"/>
    </row>
    <row r="2332" spans="1:1" x14ac:dyDescent="0.25">
      <c r="A2332" s="19"/>
    </row>
    <row r="2333" spans="1:1" x14ac:dyDescent="0.25">
      <c r="A2333" s="19"/>
    </row>
    <row r="2334" spans="1:1" x14ac:dyDescent="0.25">
      <c r="A2334" s="19"/>
    </row>
    <row r="2335" spans="1:1" x14ac:dyDescent="0.25">
      <c r="A2335" s="19"/>
    </row>
    <row r="2336" spans="1:1" x14ac:dyDescent="0.25">
      <c r="A2336" s="19"/>
    </row>
    <row r="2337" spans="1:1" x14ac:dyDescent="0.25">
      <c r="A2337" s="19"/>
    </row>
    <row r="2338" spans="1:1" x14ac:dyDescent="0.25">
      <c r="A2338" s="19"/>
    </row>
    <row r="2339" spans="1:1" x14ac:dyDescent="0.25">
      <c r="A2339" s="19"/>
    </row>
    <row r="2340" spans="1:1" x14ac:dyDescent="0.25">
      <c r="A2340" s="19"/>
    </row>
    <row r="2341" spans="1:1" x14ac:dyDescent="0.25">
      <c r="A2341" s="19"/>
    </row>
    <row r="2342" spans="1:1" x14ac:dyDescent="0.25">
      <c r="A2342" s="19"/>
    </row>
    <row r="2343" spans="1:1" x14ac:dyDescent="0.25">
      <c r="A2343" s="19"/>
    </row>
    <row r="2344" spans="1:1" x14ac:dyDescent="0.25">
      <c r="A2344" s="19"/>
    </row>
    <row r="2345" spans="1:1" x14ac:dyDescent="0.25">
      <c r="A2345" s="19"/>
    </row>
    <row r="2346" spans="1:1" x14ac:dyDescent="0.25">
      <c r="A2346" s="19"/>
    </row>
    <row r="2347" spans="1:1" x14ac:dyDescent="0.25">
      <c r="A2347" s="19"/>
    </row>
    <row r="2348" spans="1:1" x14ac:dyDescent="0.25">
      <c r="A2348" s="19"/>
    </row>
    <row r="2349" spans="1:1" x14ac:dyDescent="0.25">
      <c r="A2349" s="19"/>
    </row>
    <row r="2350" spans="1:1" x14ac:dyDescent="0.25">
      <c r="A2350" s="19"/>
    </row>
    <row r="2351" spans="1:1" x14ac:dyDescent="0.25">
      <c r="A2351" s="19"/>
    </row>
    <row r="2352" spans="1:1" x14ac:dyDescent="0.25">
      <c r="A2352" s="19"/>
    </row>
    <row r="2353" spans="1:1" x14ac:dyDescent="0.25">
      <c r="A2353" s="19"/>
    </row>
    <row r="2354" spans="1:1" x14ac:dyDescent="0.25">
      <c r="A2354" s="19"/>
    </row>
    <row r="2355" spans="1:1" x14ac:dyDescent="0.25">
      <c r="A2355" s="19"/>
    </row>
    <row r="2356" spans="1:1" x14ac:dyDescent="0.25">
      <c r="A2356" s="19"/>
    </row>
    <row r="2357" spans="1:1" x14ac:dyDescent="0.25">
      <c r="A2357" s="19"/>
    </row>
    <row r="2358" spans="1:1" x14ac:dyDescent="0.25">
      <c r="A2358" s="19"/>
    </row>
    <row r="2359" spans="1:1" x14ac:dyDescent="0.25">
      <c r="A2359" s="19"/>
    </row>
    <row r="2360" spans="1:1" x14ac:dyDescent="0.25">
      <c r="A2360" s="19"/>
    </row>
    <row r="2361" spans="1:1" x14ac:dyDescent="0.25">
      <c r="A2361" s="19"/>
    </row>
    <row r="2362" spans="1:1" x14ac:dyDescent="0.25">
      <c r="A2362" s="19"/>
    </row>
    <row r="2363" spans="1:1" x14ac:dyDescent="0.25">
      <c r="A2363" s="19"/>
    </row>
    <row r="2364" spans="1:1" x14ac:dyDescent="0.25">
      <c r="A2364" s="19"/>
    </row>
    <row r="2365" spans="1:1" x14ac:dyDescent="0.25">
      <c r="A2365" s="19"/>
    </row>
    <row r="2366" spans="1:1" x14ac:dyDescent="0.25">
      <c r="A2366" s="19"/>
    </row>
    <row r="2367" spans="1:1" x14ac:dyDescent="0.25">
      <c r="A2367" s="19"/>
    </row>
    <row r="2368" spans="1:1" x14ac:dyDescent="0.25">
      <c r="A2368" s="19"/>
    </row>
    <row r="2369" spans="1:1" x14ac:dyDescent="0.25">
      <c r="A2369" s="19"/>
    </row>
    <row r="2370" spans="1:1" x14ac:dyDescent="0.25">
      <c r="A2370" s="19"/>
    </row>
    <row r="2371" spans="1:1" x14ac:dyDescent="0.25">
      <c r="A2371" s="19"/>
    </row>
    <row r="2372" spans="1:1" x14ac:dyDescent="0.25">
      <c r="A2372" s="19"/>
    </row>
    <row r="2373" spans="1:1" x14ac:dyDescent="0.25">
      <c r="A2373" s="19"/>
    </row>
    <row r="2374" spans="1:1" x14ac:dyDescent="0.25">
      <c r="A2374" s="19"/>
    </row>
    <row r="2375" spans="1:1" x14ac:dyDescent="0.25">
      <c r="A2375" s="19"/>
    </row>
    <row r="2376" spans="1:1" x14ac:dyDescent="0.25">
      <c r="A2376" s="19"/>
    </row>
    <row r="2377" spans="1:1" x14ac:dyDescent="0.25">
      <c r="A2377" s="19"/>
    </row>
    <row r="2378" spans="1:1" x14ac:dyDescent="0.25">
      <c r="A2378" s="19"/>
    </row>
    <row r="2379" spans="1:1" x14ac:dyDescent="0.25">
      <c r="A2379" s="19"/>
    </row>
    <row r="2380" spans="1:1" x14ac:dyDescent="0.25">
      <c r="A2380" s="19"/>
    </row>
    <row r="2381" spans="1:1" x14ac:dyDescent="0.25">
      <c r="A2381" s="19"/>
    </row>
    <row r="2382" spans="1:1" x14ac:dyDescent="0.25">
      <c r="A2382" s="19"/>
    </row>
    <row r="2383" spans="1:1" x14ac:dyDescent="0.25">
      <c r="A2383" s="19"/>
    </row>
    <row r="2384" spans="1:1" x14ac:dyDescent="0.25">
      <c r="A2384" s="19"/>
    </row>
    <row r="2385" spans="1:1" x14ac:dyDescent="0.25">
      <c r="A2385" s="19"/>
    </row>
    <row r="2386" spans="1:1" x14ac:dyDescent="0.25">
      <c r="A2386" s="19"/>
    </row>
    <row r="2387" spans="1:1" x14ac:dyDescent="0.25">
      <c r="A2387" s="19"/>
    </row>
    <row r="2388" spans="1:1" x14ac:dyDescent="0.25">
      <c r="A2388" s="19"/>
    </row>
    <row r="2389" spans="1:1" x14ac:dyDescent="0.25">
      <c r="A2389" s="19"/>
    </row>
    <row r="2390" spans="1:1" x14ac:dyDescent="0.25">
      <c r="A2390" s="19"/>
    </row>
    <row r="2391" spans="1:1" x14ac:dyDescent="0.25">
      <c r="A2391" s="19"/>
    </row>
    <row r="2392" spans="1:1" x14ac:dyDescent="0.25">
      <c r="A2392" s="19"/>
    </row>
    <row r="2393" spans="1:1" x14ac:dyDescent="0.25">
      <c r="A2393" s="19"/>
    </row>
    <row r="2394" spans="1:1" x14ac:dyDescent="0.25">
      <c r="A2394" s="19"/>
    </row>
    <row r="2395" spans="1:1" x14ac:dyDescent="0.25">
      <c r="A2395" s="19"/>
    </row>
    <row r="2396" spans="1:1" x14ac:dyDescent="0.25">
      <c r="A2396" s="19"/>
    </row>
    <row r="2397" spans="1:1" x14ac:dyDescent="0.25">
      <c r="A2397" s="19"/>
    </row>
    <row r="2398" spans="1:1" x14ac:dyDescent="0.25">
      <c r="A2398" s="19"/>
    </row>
    <row r="2399" spans="1:1" x14ac:dyDescent="0.25">
      <c r="A2399" s="19"/>
    </row>
    <row r="2400" spans="1:1" x14ac:dyDescent="0.25">
      <c r="A2400" s="19"/>
    </row>
    <row r="2401" spans="1:1" x14ac:dyDescent="0.25">
      <c r="A2401" s="19"/>
    </row>
    <row r="2402" spans="1:1" x14ac:dyDescent="0.25">
      <c r="A2402" s="19"/>
    </row>
    <row r="2403" spans="1:1" x14ac:dyDescent="0.25">
      <c r="A2403" s="19"/>
    </row>
    <row r="2404" spans="1:1" x14ac:dyDescent="0.25">
      <c r="A2404" s="19"/>
    </row>
    <row r="2405" spans="1:1" x14ac:dyDescent="0.25">
      <c r="A2405" s="19"/>
    </row>
    <row r="2406" spans="1:1" x14ac:dyDescent="0.25">
      <c r="A2406" s="19"/>
    </row>
    <row r="2407" spans="1:1" x14ac:dyDescent="0.25">
      <c r="A2407" s="19"/>
    </row>
    <row r="2408" spans="1:1" x14ac:dyDescent="0.25">
      <c r="A2408" s="19"/>
    </row>
    <row r="2409" spans="1:1" x14ac:dyDescent="0.25">
      <c r="A2409" s="19"/>
    </row>
    <row r="2410" spans="1:1" x14ac:dyDescent="0.25">
      <c r="A2410" s="19"/>
    </row>
    <row r="2411" spans="1:1" x14ac:dyDescent="0.25">
      <c r="A2411" s="19"/>
    </row>
    <row r="2412" spans="1:1" x14ac:dyDescent="0.25">
      <c r="A2412" s="19"/>
    </row>
    <row r="2413" spans="1:1" x14ac:dyDescent="0.25">
      <c r="A2413" s="19"/>
    </row>
    <row r="2414" spans="1:1" x14ac:dyDescent="0.25">
      <c r="A2414" s="19"/>
    </row>
    <row r="2415" spans="1:1" x14ac:dyDescent="0.25">
      <c r="A2415" s="19"/>
    </row>
    <row r="2416" spans="1:1" x14ac:dyDescent="0.25">
      <c r="A2416" s="19"/>
    </row>
    <row r="2417" spans="1:1" x14ac:dyDescent="0.25">
      <c r="A2417" s="19"/>
    </row>
    <row r="2418" spans="1:1" x14ac:dyDescent="0.25">
      <c r="A2418" s="19"/>
    </row>
    <row r="2419" spans="1:1" x14ac:dyDescent="0.25">
      <c r="A2419" s="19"/>
    </row>
    <row r="2420" spans="1:1" x14ac:dyDescent="0.25">
      <c r="A2420" s="19"/>
    </row>
    <row r="2421" spans="1:1" x14ac:dyDescent="0.25">
      <c r="A2421" s="19"/>
    </row>
    <row r="2422" spans="1:1" x14ac:dyDescent="0.25">
      <c r="A2422" s="19"/>
    </row>
    <row r="2423" spans="1:1" x14ac:dyDescent="0.25">
      <c r="A2423" s="19"/>
    </row>
    <row r="2424" spans="1:1" x14ac:dyDescent="0.25">
      <c r="A2424" s="19"/>
    </row>
    <row r="2425" spans="1:1" x14ac:dyDescent="0.25">
      <c r="A2425" s="19"/>
    </row>
    <row r="2426" spans="1:1" x14ac:dyDescent="0.25">
      <c r="A2426" s="19"/>
    </row>
    <row r="2427" spans="1:1" x14ac:dyDescent="0.25">
      <c r="A2427" s="19"/>
    </row>
    <row r="2428" spans="1:1" x14ac:dyDescent="0.25">
      <c r="A2428" s="19"/>
    </row>
    <row r="2429" spans="1:1" x14ac:dyDescent="0.25">
      <c r="A2429" s="19"/>
    </row>
    <row r="2430" spans="1:1" x14ac:dyDescent="0.25">
      <c r="A2430" s="19"/>
    </row>
    <row r="2431" spans="1:1" x14ac:dyDescent="0.25">
      <c r="A2431" s="19"/>
    </row>
    <row r="2432" spans="1:1" x14ac:dyDescent="0.25">
      <c r="A2432" s="19"/>
    </row>
    <row r="2433" spans="1:1" x14ac:dyDescent="0.25">
      <c r="A2433" s="19"/>
    </row>
    <row r="2434" spans="1:1" x14ac:dyDescent="0.25">
      <c r="A2434" s="19"/>
    </row>
    <row r="2435" spans="1:1" x14ac:dyDescent="0.25">
      <c r="A2435" s="19"/>
    </row>
    <row r="2436" spans="1:1" x14ac:dyDescent="0.25">
      <c r="A2436" s="19"/>
    </row>
    <row r="2437" spans="1:1" x14ac:dyDescent="0.25">
      <c r="A2437" s="19"/>
    </row>
    <row r="2438" spans="1:1" x14ac:dyDescent="0.25">
      <c r="A2438" s="19"/>
    </row>
    <row r="2439" spans="1:1" x14ac:dyDescent="0.25">
      <c r="A2439" s="19"/>
    </row>
    <row r="2440" spans="1:1" x14ac:dyDescent="0.25">
      <c r="A2440" s="19"/>
    </row>
    <row r="2441" spans="1:1" x14ac:dyDescent="0.25">
      <c r="A2441" s="19"/>
    </row>
    <row r="2442" spans="1:1" x14ac:dyDescent="0.25">
      <c r="A2442" s="19"/>
    </row>
    <row r="2443" spans="1:1" x14ac:dyDescent="0.25">
      <c r="A2443" s="19"/>
    </row>
    <row r="2444" spans="1:1" x14ac:dyDescent="0.25">
      <c r="A2444" s="19"/>
    </row>
    <row r="2445" spans="1:1" x14ac:dyDescent="0.25">
      <c r="A2445" s="19"/>
    </row>
    <row r="2446" spans="1:1" x14ac:dyDescent="0.25">
      <c r="A2446" s="19"/>
    </row>
    <row r="2447" spans="1:1" x14ac:dyDescent="0.25">
      <c r="A2447" s="19"/>
    </row>
    <row r="2448" spans="1:1" x14ac:dyDescent="0.25">
      <c r="A2448" s="19"/>
    </row>
    <row r="2449" spans="1:1" x14ac:dyDescent="0.25">
      <c r="A2449" s="19"/>
    </row>
    <row r="2450" spans="1:1" x14ac:dyDescent="0.25">
      <c r="A2450" s="19"/>
    </row>
    <row r="2451" spans="1:1" x14ac:dyDescent="0.25">
      <c r="A2451" s="19"/>
    </row>
    <row r="2452" spans="1:1" x14ac:dyDescent="0.25">
      <c r="A2452" s="19"/>
    </row>
    <row r="2453" spans="1:1" x14ac:dyDescent="0.25">
      <c r="A2453" s="19"/>
    </row>
    <row r="2454" spans="1:1" x14ac:dyDescent="0.25">
      <c r="A2454" s="19"/>
    </row>
    <row r="2455" spans="1:1" x14ac:dyDescent="0.25">
      <c r="A2455" s="19"/>
    </row>
    <row r="2456" spans="1:1" x14ac:dyDescent="0.25">
      <c r="A2456" s="19"/>
    </row>
    <row r="2457" spans="1:1" x14ac:dyDescent="0.25">
      <c r="A2457" s="19"/>
    </row>
    <row r="2458" spans="1:1" x14ac:dyDescent="0.25">
      <c r="A2458" s="19"/>
    </row>
    <row r="2459" spans="1:1" x14ac:dyDescent="0.25">
      <c r="A2459" s="19"/>
    </row>
    <row r="2460" spans="1:1" x14ac:dyDescent="0.25">
      <c r="A2460" s="19"/>
    </row>
    <row r="2461" spans="1:1" x14ac:dyDescent="0.25">
      <c r="A2461" s="19"/>
    </row>
    <row r="2462" spans="1:1" x14ac:dyDescent="0.25">
      <c r="A2462" s="19"/>
    </row>
    <row r="2463" spans="1:1" x14ac:dyDescent="0.25">
      <c r="A2463" s="19"/>
    </row>
    <row r="2464" spans="1:1" x14ac:dyDescent="0.25">
      <c r="A2464" s="19"/>
    </row>
    <row r="2465" spans="1:1" x14ac:dyDescent="0.25">
      <c r="A2465" s="19"/>
    </row>
    <row r="2466" spans="1:1" x14ac:dyDescent="0.25">
      <c r="A2466" s="19"/>
    </row>
    <row r="2467" spans="1:1" x14ac:dyDescent="0.25">
      <c r="A2467" s="19"/>
    </row>
    <row r="2468" spans="1:1" x14ac:dyDescent="0.25">
      <c r="A2468" s="19"/>
    </row>
    <row r="2469" spans="1:1" x14ac:dyDescent="0.25">
      <c r="A2469" s="19"/>
    </row>
    <row r="2470" spans="1:1" x14ac:dyDescent="0.25">
      <c r="A2470" s="19"/>
    </row>
    <row r="2471" spans="1:1" x14ac:dyDescent="0.25">
      <c r="A2471" s="19"/>
    </row>
    <row r="2472" spans="1:1" x14ac:dyDescent="0.25">
      <c r="A2472" s="19"/>
    </row>
    <row r="2473" spans="1:1" x14ac:dyDescent="0.25">
      <c r="A2473" s="19"/>
    </row>
    <row r="2474" spans="1:1" x14ac:dyDescent="0.25">
      <c r="A2474" s="19"/>
    </row>
    <row r="2475" spans="1:1" x14ac:dyDescent="0.25">
      <c r="A2475" s="19"/>
    </row>
    <row r="2476" spans="1:1" x14ac:dyDescent="0.25">
      <c r="A2476" s="19"/>
    </row>
    <row r="2477" spans="1:1" x14ac:dyDescent="0.25">
      <c r="A2477" s="19"/>
    </row>
    <row r="2478" spans="1:1" x14ac:dyDescent="0.25">
      <c r="A2478" s="19"/>
    </row>
    <row r="2479" spans="1:1" x14ac:dyDescent="0.25">
      <c r="A2479" s="19"/>
    </row>
    <row r="2480" spans="1:1" x14ac:dyDescent="0.25">
      <c r="A2480" s="19"/>
    </row>
    <row r="2481" spans="1:1" x14ac:dyDescent="0.25">
      <c r="A2481" s="19"/>
    </row>
    <row r="2482" spans="1:1" x14ac:dyDescent="0.25">
      <c r="A2482" s="19"/>
    </row>
    <row r="2483" spans="1:1" x14ac:dyDescent="0.25">
      <c r="A2483" s="19"/>
    </row>
    <row r="2484" spans="1:1" x14ac:dyDescent="0.25">
      <c r="A2484" s="19"/>
    </row>
    <row r="2485" spans="1:1" x14ac:dyDescent="0.25">
      <c r="A2485" s="19"/>
    </row>
    <row r="2486" spans="1:1" x14ac:dyDescent="0.25">
      <c r="A2486" s="19"/>
    </row>
    <row r="2487" spans="1:1" x14ac:dyDescent="0.25">
      <c r="A2487" s="19"/>
    </row>
    <row r="2488" spans="1:1" x14ac:dyDescent="0.25">
      <c r="A2488" s="19"/>
    </row>
    <row r="2489" spans="1:1" x14ac:dyDescent="0.25">
      <c r="A2489" s="19"/>
    </row>
    <row r="2490" spans="1:1" x14ac:dyDescent="0.25">
      <c r="A2490" s="19"/>
    </row>
    <row r="2491" spans="1:1" x14ac:dyDescent="0.25">
      <c r="A2491" s="19"/>
    </row>
    <row r="2492" spans="1:1" x14ac:dyDescent="0.25">
      <c r="A2492" s="19"/>
    </row>
    <row r="2493" spans="1:1" x14ac:dyDescent="0.25">
      <c r="A2493" s="19"/>
    </row>
    <row r="2494" spans="1:1" x14ac:dyDescent="0.25">
      <c r="A2494" s="19"/>
    </row>
    <row r="2495" spans="1:1" x14ac:dyDescent="0.25">
      <c r="A2495" s="19"/>
    </row>
    <row r="2496" spans="1:1" x14ac:dyDescent="0.25">
      <c r="A2496" s="19"/>
    </row>
    <row r="2497" spans="1:1" x14ac:dyDescent="0.25">
      <c r="A2497" s="19"/>
    </row>
    <row r="2498" spans="1:1" x14ac:dyDescent="0.25">
      <c r="A2498" s="19"/>
    </row>
    <row r="2499" spans="1:1" x14ac:dyDescent="0.25">
      <c r="A2499" s="19"/>
    </row>
    <row r="2500" spans="1:1" x14ac:dyDescent="0.25">
      <c r="A2500" s="19"/>
    </row>
    <row r="2501" spans="1:1" x14ac:dyDescent="0.25">
      <c r="A2501" s="19"/>
    </row>
    <row r="2502" spans="1:1" x14ac:dyDescent="0.25">
      <c r="A2502" s="19"/>
    </row>
    <row r="2503" spans="1:1" x14ac:dyDescent="0.25">
      <c r="A2503" s="19"/>
    </row>
    <row r="2504" spans="1:1" x14ac:dyDescent="0.25">
      <c r="A2504" s="19"/>
    </row>
    <row r="2505" spans="1:1" x14ac:dyDescent="0.25">
      <c r="A2505" s="19"/>
    </row>
    <row r="2506" spans="1:1" x14ac:dyDescent="0.25">
      <c r="A2506" s="19"/>
    </row>
    <row r="2507" spans="1:1" x14ac:dyDescent="0.25">
      <c r="A2507" s="19"/>
    </row>
    <row r="2508" spans="1:1" x14ac:dyDescent="0.25">
      <c r="A2508" s="19"/>
    </row>
    <row r="2509" spans="1:1" x14ac:dyDescent="0.25">
      <c r="A2509" s="19"/>
    </row>
    <row r="2510" spans="1:1" x14ac:dyDescent="0.25">
      <c r="A2510" s="19"/>
    </row>
    <row r="2511" spans="1:1" x14ac:dyDescent="0.25">
      <c r="A2511" s="19"/>
    </row>
    <row r="2512" spans="1:1" x14ac:dyDescent="0.25">
      <c r="A2512" s="19"/>
    </row>
    <row r="2513" spans="1:1" x14ac:dyDescent="0.25">
      <c r="A2513" s="19"/>
    </row>
    <row r="2514" spans="1:1" x14ac:dyDescent="0.25">
      <c r="A2514" s="19"/>
    </row>
    <row r="2515" spans="1:1" x14ac:dyDescent="0.25">
      <c r="A2515" s="19"/>
    </row>
    <row r="2516" spans="1:1" x14ac:dyDescent="0.25">
      <c r="A2516" s="19"/>
    </row>
    <row r="2517" spans="1:1" x14ac:dyDescent="0.25">
      <c r="A2517" s="19"/>
    </row>
    <row r="2518" spans="1:1" x14ac:dyDescent="0.25">
      <c r="A2518" s="19"/>
    </row>
    <row r="2519" spans="1:1" x14ac:dyDescent="0.25">
      <c r="A2519" s="19"/>
    </row>
    <row r="2520" spans="1:1" x14ac:dyDescent="0.25">
      <c r="A2520" s="19"/>
    </row>
    <row r="2521" spans="1:1" x14ac:dyDescent="0.25">
      <c r="A2521" s="19"/>
    </row>
    <row r="2522" spans="1:1" x14ac:dyDescent="0.25">
      <c r="A2522" s="19"/>
    </row>
    <row r="2523" spans="1:1" x14ac:dyDescent="0.25">
      <c r="A2523" s="19"/>
    </row>
    <row r="2524" spans="1:1" x14ac:dyDescent="0.25">
      <c r="A2524" s="19"/>
    </row>
    <row r="2525" spans="1:1" x14ac:dyDescent="0.25">
      <c r="A2525" s="19"/>
    </row>
    <row r="2526" spans="1:1" x14ac:dyDescent="0.25">
      <c r="A2526" s="19"/>
    </row>
    <row r="2527" spans="1:1" x14ac:dyDescent="0.25">
      <c r="A2527" s="19"/>
    </row>
    <row r="2528" spans="1:1" x14ac:dyDescent="0.25">
      <c r="A2528" s="19"/>
    </row>
    <row r="2529" spans="1:1" x14ac:dyDescent="0.25">
      <c r="A2529" s="19"/>
    </row>
    <row r="2530" spans="1:1" x14ac:dyDescent="0.25">
      <c r="A2530" s="19"/>
    </row>
    <row r="2531" spans="1:1" x14ac:dyDescent="0.25">
      <c r="A2531" s="19"/>
    </row>
    <row r="2532" spans="1:1" x14ac:dyDescent="0.25">
      <c r="A2532" s="19"/>
    </row>
    <row r="2533" spans="1:1" x14ac:dyDescent="0.25">
      <c r="A2533" s="19"/>
    </row>
    <row r="2534" spans="1:1" x14ac:dyDescent="0.25">
      <c r="A2534" s="19"/>
    </row>
    <row r="2535" spans="1:1" x14ac:dyDescent="0.25">
      <c r="A2535" s="19"/>
    </row>
    <row r="2536" spans="1:1" x14ac:dyDescent="0.25">
      <c r="A2536" s="19"/>
    </row>
    <row r="2537" spans="1:1" x14ac:dyDescent="0.25">
      <c r="A2537" s="19"/>
    </row>
    <row r="2538" spans="1:1" x14ac:dyDescent="0.25">
      <c r="A2538" s="19"/>
    </row>
    <row r="2539" spans="1:1" x14ac:dyDescent="0.25">
      <c r="A2539" s="19"/>
    </row>
    <row r="2540" spans="1:1" x14ac:dyDescent="0.25">
      <c r="A2540" s="19"/>
    </row>
    <row r="2541" spans="1:1" x14ac:dyDescent="0.25">
      <c r="A2541" s="19"/>
    </row>
    <row r="2542" spans="1:1" x14ac:dyDescent="0.25">
      <c r="A2542" s="19"/>
    </row>
    <row r="2543" spans="1:1" x14ac:dyDescent="0.25">
      <c r="A2543" s="19"/>
    </row>
    <row r="2544" spans="1:1" x14ac:dyDescent="0.25">
      <c r="A2544" s="19"/>
    </row>
    <row r="2545" spans="1:1" x14ac:dyDescent="0.25">
      <c r="A2545" s="19"/>
    </row>
    <row r="2546" spans="1:1" x14ac:dyDescent="0.25">
      <c r="A2546" s="19"/>
    </row>
    <row r="2547" spans="1:1" x14ac:dyDescent="0.25">
      <c r="A2547" s="19"/>
    </row>
    <row r="2548" spans="1:1" x14ac:dyDescent="0.25">
      <c r="A2548" s="19"/>
    </row>
    <row r="2549" spans="1:1" x14ac:dyDescent="0.25">
      <c r="A2549" s="19"/>
    </row>
    <row r="2550" spans="1:1" x14ac:dyDescent="0.25">
      <c r="A2550" s="19"/>
    </row>
    <row r="2551" spans="1:1" x14ac:dyDescent="0.25">
      <c r="A2551" s="19"/>
    </row>
    <row r="2552" spans="1:1" x14ac:dyDescent="0.25">
      <c r="A2552" s="19"/>
    </row>
    <row r="2553" spans="1:1" x14ac:dyDescent="0.25">
      <c r="A2553" s="19"/>
    </row>
    <row r="2554" spans="1:1" x14ac:dyDescent="0.25">
      <c r="A2554" s="19"/>
    </row>
    <row r="2555" spans="1:1" x14ac:dyDescent="0.25">
      <c r="A2555" s="19"/>
    </row>
    <row r="2556" spans="1:1" x14ac:dyDescent="0.25">
      <c r="A2556" s="19"/>
    </row>
    <row r="2557" spans="1:1" x14ac:dyDescent="0.25">
      <c r="A2557" s="19"/>
    </row>
    <row r="2558" spans="1:1" x14ac:dyDescent="0.25">
      <c r="A2558" s="19"/>
    </row>
    <row r="2559" spans="1:1" x14ac:dyDescent="0.25">
      <c r="A2559" s="19"/>
    </row>
    <row r="2560" spans="1:1" x14ac:dyDescent="0.25">
      <c r="A2560" s="19"/>
    </row>
    <row r="2561" spans="1:1" x14ac:dyDescent="0.25">
      <c r="A2561" s="19"/>
    </row>
    <row r="2562" spans="1:1" x14ac:dyDescent="0.25">
      <c r="A2562" s="19"/>
    </row>
    <row r="2563" spans="1:1" x14ac:dyDescent="0.25">
      <c r="A2563" s="19"/>
    </row>
    <row r="2564" spans="1:1" x14ac:dyDescent="0.25">
      <c r="A2564" s="19"/>
    </row>
    <row r="2565" spans="1:1" x14ac:dyDescent="0.25">
      <c r="A2565" s="19"/>
    </row>
    <row r="2566" spans="1:1" x14ac:dyDescent="0.25">
      <c r="A2566" s="19"/>
    </row>
    <row r="2567" spans="1:1" x14ac:dyDescent="0.25">
      <c r="A2567" s="19"/>
    </row>
    <row r="2568" spans="1:1" x14ac:dyDescent="0.25">
      <c r="A2568" s="19"/>
    </row>
    <row r="2569" spans="1:1" x14ac:dyDescent="0.25">
      <c r="A2569" s="19"/>
    </row>
    <row r="2570" spans="1:1" x14ac:dyDescent="0.25">
      <c r="A2570" s="19"/>
    </row>
    <row r="2571" spans="1:1" x14ac:dyDescent="0.25">
      <c r="A2571" s="19"/>
    </row>
    <row r="2572" spans="1:1" x14ac:dyDescent="0.25">
      <c r="A2572" s="19"/>
    </row>
    <row r="2573" spans="1:1" x14ac:dyDescent="0.25">
      <c r="A2573" s="19"/>
    </row>
    <row r="2574" spans="1:1" x14ac:dyDescent="0.25">
      <c r="A2574" s="19"/>
    </row>
    <row r="2575" spans="1:1" x14ac:dyDescent="0.25">
      <c r="A2575" s="19"/>
    </row>
    <row r="2576" spans="1:1" x14ac:dyDescent="0.25">
      <c r="A2576" s="19"/>
    </row>
    <row r="2577" spans="1:1" x14ac:dyDescent="0.25">
      <c r="A2577" s="19"/>
    </row>
    <row r="2578" spans="1:1" x14ac:dyDescent="0.25">
      <c r="A2578" s="19"/>
    </row>
    <row r="2579" spans="1:1" x14ac:dyDescent="0.25">
      <c r="A2579" s="19"/>
    </row>
    <row r="2580" spans="1:1" x14ac:dyDescent="0.25">
      <c r="A2580" s="19"/>
    </row>
    <row r="2581" spans="1:1" x14ac:dyDescent="0.25">
      <c r="A2581" s="19"/>
    </row>
    <row r="2582" spans="1:1" x14ac:dyDescent="0.25">
      <c r="A2582" s="19"/>
    </row>
    <row r="2583" spans="1:1" x14ac:dyDescent="0.25">
      <c r="A2583" s="19"/>
    </row>
    <row r="2584" spans="1:1" x14ac:dyDescent="0.25">
      <c r="A2584" s="19"/>
    </row>
    <row r="2585" spans="1:1" x14ac:dyDescent="0.25">
      <c r="A2585" s="19"/>
    </row>
    <row r="2586" spans="1:1" x14ac:dyDescent="0.25">
      <c r="A2586" s="19"/>
    </row>
    <row r="2587" spans="1:1" x14ac:dyDescent="0.25">
      <c r="A2587" s="19"/>
    </row>
    <row r="2588" spans="1:1" x14ac:dyDescent="0.25">
      <c r="A2588" s="19"/>
    </row>
    <row r="2589" spans="1:1" x14ac:dyDescent="0.25">
      <c r="A2589" s="19"/>
    </row>
    <row r="2590" spans="1:1" x14ac:dyDescent="0.25">
      <c r="A2590" s="19"/>
    </row>
    <row r="2591" spans="1:1" x14ac:dyDescent="0.25">
      <c r="A2591" s="19"/>
    </row>
    <row r="2592" spans="1:1" x14ac:dyDescent="0.25">
      <c r="A2592" s="19"/>
    </row>
    <row r="2593" spans="1:1" x14ac:dyDescent="0.25">
      <c r="A2593" s="19"/>
    </row>
    <row r="2594" spans="1:1" x14ac:dyDescent="0.25">
      <c r="A2594" s="19"/>
    </row>
    <row r="2595" spans="1:1" x14ac:dyDescent="0.25">
      <c r="A2595" s="19"/>
    </row>
    <row r="2596" spans="1:1" x14ac:dyDescent="0.25">
      <c r="A2596" s="19"/>
    </row>
    <row r="2597" spans="1:1" x14ac:dyDescent="0.25">
      <c r="A2597" s="19"/>
    </row>
    <row r="2598" spans="1:1" x14ac:dyDescent="0.25">
      <c r="A2598" s="19"/>
    </row>
    <row r="2599" spans="1:1" x14ac:dyDescent="0.25">
      <c r="A2599" s="19"/>
    </row>
    <row r="2600" spans="1:1" x14ac:dyDescent="0.25">
      <c r="A2600" s="19"/>
    </row>
    <row r="2601" spans="1:1" x14ac:dyDescent="0.25">
      <c r="A2601" s="19"/>
    </row>
    <row r="2602" spans="1:1" x14ac:dyDescent="0.25">
      <c r="A2602" s="19"/>
    </row>
    <row r="2603" spans="1:1" x14ac:dyDescent="0.25">
      <c r="A2603" s="19"/>
    </row>
    <row r="2604" spans="1:1" x14ac:dyDescent="0.25">
      <c r="A2604" s="19"/>
    </row>
    <row r="2605" spans="1:1" x14ac:dyDescent="0.25">
      <c r="A2605" s="19"/>
    </row>
    <row r="2606" spans="1:1" x14ac:dyDescent="0.25">
      <c r="A2606" s="19"/>
    </row>
    <row r="2607" spans="1:1" x14ac:dyDescent="0.25">
      <c r="A2607" s="19"/>
    </row>
    <row r="2608" spans="1:1" x14ac:dyDescent="0.25">
      <c r="A2608" s="19"/>
    </row>
    <row r="2609" spans="1:1" x14ac:dyDescent="0.25">
      <c r="A2609" s="19"/>
    </row>
    <row r="2610" spans="1:1" x14ac:dyDescent="0.25">
      <c r="A2610" s="19"/>
    </row>
    <row r="2611" spans="1:1" x14ac:dyDescent="0.25">
      <c r="A2611" s="19"/>
    </row>
    <row r="2612" spans="1:1" x14ac:dyDescent="0.25">
      <c r="A2612" s="19"/>
    </row>
    <row r="2613" spans="1:1" x14ac:dyDescent="0.25">
      <c r="A2613" s="19"/>
    </row>
    <row r="2614" spans="1:1" x14ac:dyDescent="0.25">
      <c r="A2614" s="19"/>
    </row>
    <row r="2615" spans="1:1" x14ac:dyDescent="0.25">
      <c r="A2615" s="19"/>
    </row>
    <row r="2616" spans="1:1" x14ac:dyDescent="0.25">
      <c r="A2616" s="19"/>
    </row>
    <row r="2617" spans="1:1" x14ac:dyDescent="0.25">
      <c r="A2617" s="19"/>
    </row>
    <row r="2618" spans="1:1" x14ac:dyDescent="0.25">
      <c r="A2618" s="19"/>
    </row>
    <row r="2619" spans="1:1" x14ac:dyDescent="0.25">
      <c r="A2619" s="19"/>
    </row>
    <row r="2620" spans="1:1" x14ac:dyDescent="0.25">
      <c r="A2620" s="19"/>
    </row>
    <row r="2621" spans="1:1" x14ac:dyDescent="0.25">
      <c r="A2621" s="19"/>
    </row>
    <row r="2622" spans="1:1" x14ac:dyDescent="0.25">
      <c r="A2622" s="19"/>
    </row>
    <row r="2623" spans="1:1" x14ac:dyDescent="0.25">
      <c r="A2623" s="19"/>
    </row>
    <row r="2624" spans="1:1" x14ac:dyDescent="0.25">
      <c r="A2624" s="19"/>
    </row>
    <row r="2625" spans="1:1" x14ac:dyDescent="0.25">
      <c r="A2625" s="19"/>
    </row>
    <row r="2626" spans="1:1" x14ac:dyDescent="0.25">
      <c r="A2626" s="19"/>
    </row>
    <row r="2627" spans="1:1" x14ac:dyDescent="0.25">
      <c r="A2627" s="19"/>
    </row>
    <row r="2628" spans="1:1" x14ac:dyDescent="0.25">
      <c r="A2628" s="19"/>
    </row>
    <row r="2629" spans="1:1" x14ac:dyDescent="0.25">
      <c r="A2629" s="19"/>
    </row>
    <row r="2630" spans="1:1" x14ac:dyDescent="0.25">
      <c r="A2630" s="19"/>
    </row>
    <row r="2631" spans="1:1" x14ac:dyDescent="0.25">
      <c r="A2631" s="19"/>
    </row>
    <row r="2632" spans="1:1" x14ac:dyDescent="0.25">
      <c r="A2632" s="19"/>
    </row>
    <row r="2633" spans="1:1" x14ac:dyDescent="0.25">
      <c r="A2633" s="19"/>
    </row>
    <row r="2634" spans="1:1" x14ac:dyDescent="0.25">
      <c r="A2634" s="19"/>
    </row>
    <row r="2635" spans="1:1" x14ac:dyDescent="0.25">
      <c r="A2635" s="19"/>
    </row>
    <row r="2636" spans="1:1" x14ac:dyDescent="0.25">
      <c r="A2636" s="19"/>
    </row>
    <row r="2637" spans="1:1" x14ac:dyDescent="0.25">
      <c r="A2637" s="19"/>
    </row>
    <row r="2638" spans="1:1" x14ac:dyDescent="0.25">
      <c r="A2638" s="19"/>
    </row>
    <row r="2639" spans="1:1" x14ac:dyDescent="0.25">
      <c r="A2639" s="19"/>
    </row>
    <row r="2640" spans="1:1" x14ac:dyDescent="0.25">
      <c r="A2640" s="19"/>
    </row>
    <row r="2641" spans="1:1" x14ac:dyDescent="0.25">
      <c r="A2641" s="19"/>
    </row>
    <row r="2642" spans="1:1" x14ac:dyDescent="0.25">
      <c r="A2642" s="19"/>
    </row>
    <row r="2643" spans="1:1" x14ac:dyDescent="0.25">
      <c r="A2643" s="19"/>
    </row>
    <row r="2644" spans="1:1" x14ac:dyDescent="0.25">
      <c r="A2644" s="19"/>
    </row>
    <row r="2645" spans="1:1" x14ac:dyDescent="0.25">
      <c r="A2645" s="19"/>
    </row>
    <row r="2646" spans="1:1" x14ac:dyDescent="0.25">
      <c r="A2646" s="19"/>
    </row>
    <row r="2647" spans="1:1" x14ac:dyDescent="0.25">
      <c r="A2647" s="19"/>
    </row>
    <row r="2648" spans="1:1" x14ac:dyDescent="0.25">
      <c r="A2648" s="19"/>
    </row>
    <row r="2649" spans="1:1" x14ac:dyDescent="0.25">
      <c r="A2649" s="19"/>
    </row>
    <row r="2650" spans="1:1" x14ac:dyDescent="0.25">
      <c r="A2650" s="19"/>
    </row>
    <row r="2651" spans="1:1" x14ac:dyDescent="0.25">
      <c r="A2651" s="19"/>
    </row>
    <row r="2652" spans="1:1" x14ac:dyDescent="0.25">
      <c r="A2652" s="19"/>
    </row>
    <row r="2653" spans="1:1" x14ac:dyDescent="0.25">
      <c r="A2653" s="19"/>
    </row>
    <row r="2654" spans="1:1" x14ac:dyDescent="0.25">
      <c r="A2654" s="19"/>
    </row>
    <row r="2655" spans="1:1" x14ac:dyDescent="0.25">
      <c r="A2655" s="19"/>
    </row>
    <row r="2656" spans="1:1" x14ac:dyDescent="0.25">
      <c r="A2656" s="19"/>
    </row>
    <row r="2657" spans="1:1" x14ac:dyDescent="0.25">
      <c r="A2657" s="19"/>
    </row>
    <row r="2658" spans="1:1" x14ac:dyDescent="0.25">
      <c r="A2658" s="19"/>
    </row>
    <row r="2659" spans="1:1" x14ac:dyDescent="0.25">
      <c r="A2659" s="19"/>
    </row>
    <row r="2660" spans="1:1" x14ac:dyDescent="0.25">
      <c r="A2660" s="19"/>
    </row>
    <row r="2661" spans="1:1" x14ac:dyDescent="0.25">
      <c r="A2661" s="19"/>
    </row>
    <row r="2662" spans="1:1" x14ac:dyDescent="0.25">
      <c r="A2662" s="19"/>
    </row>
    <row r="2663" spans="1:1" x14ac:dyDescent="0.25">
      <c r="A2663" s="19"/>
    </row>
    <row r="2664" spans="1:1" x14ac:dyDescent="0.25">
      <c r="A2664" s="19"/>
    </row>
    <row r="2665" spans="1:1" x14ac:dyDescent="0.25">
      <c r="A2665" s="19"/>
    </row>
    <row r="2666" spans="1:1" x14ac:dyDescent="0.25">
      <c r="A2666" s="19"/>
    </row>
    <row r="2667" spans="1:1" x14ac:dyDescent="0.25">
      <c r="A2667" s="19"/>
    </row>
    <row r="2668" spans="1:1" x14ac:dyDescent="0.25">
      <c r="A2668" s="19"/>
    </row>
    <row r="2669" spans="1:1" x14ac:dyDescent="0.25">
      <c r="A2669" s="19"/>
    </row>
    <row r="2670" spans="1:1" x14ac:dyDescent="0.25">
      <c r="A2670" s="19"/>
    </row>
    <row r="2671" spans="1:1" x14ac:dyDescent="0.25">
      <c r="A2671" s="19"/>
    </row>
    <row r="2672" spans="1:1" x14ac:dyDescent="0.25">
      <c r="A2672" s="19"/>
    </row>
    <row r="2673" spans="1:1" x14ac:dyDescent="0.25">
      <c r="A2673" s="19"/>
    </row>
    <row r="2674" spans="1:1" x14ac:dyDescent="0.25">
      <c r="A2674" s="19"/>
    </row>
    <row r="2675" spans="1:1" x14ac:dyDescent="0.25">
      <c r="A2675" s="19"/>
    </row>
    <row r="2676" spans="1:1" x14ac:dyDescent="0.25">
      <c r="A2676" s="19"/>
    </row>
    <row r="2677" spans="1:1" x14ac:dyDescent="0.25">
      <c r="A2677" s="19"/>
    </row>
    <row r="2678" spans="1:1" x14ac:dyDescent="0.25">
      <c r="A2678" s="19"/>
    </row>
    <row r="2679" spans="1:1" x14ac:dyDescent="0.25">
      <c r="A2679" s="19"/>
    </row>
    <row r="2680" spans="1:1" x14ac:dyDescent="0.25">
      <c r="A2680" s="19"/>
    </row>
    <row r="2681" spans="1:1" x14ac:dyDescent="0.25">
      <c r="A2681" s="19"/>
    </row>
    <row r="2682" spans="1:1" x14ac:dyDescent="0.25">
      <c r="A2682" s="19"/>
    </row>
    <row r="2683" spans="1:1" x14ac:dyDescent="0.25">
      <c r="A2683" s="19"/>
    </row>
    <row r="2684" spans="1:1" x14ac:dyDescent="0.25">
      <c r="A2684" s="19"/>
    </row>
    <row r="2685" spans="1:1" x14ac:dyDescent="0.25">
      <c r="A2685" s="19"/>
    </row>
    <row r="2686" spans="1:1" x14ac:dyDescent="0.25">
      <c r="A2686" s="19"/>
    </row>
    <row r="2687" spans="1:1" x14ac:dyDescent="0.25">
      <c r="A2687" s="19"/>
    </row>
    <row r="2688" spans="1:1" x14ac:dyDescent="0.25">
      <c r="A2688" s="19"/>
    </row>
    <row r="2689" spans="1:1" x14ac:dyDescent="0.25">
      <c r="A2689" s="19"/>
    </row>
    <row r="2690" spans="1:1" x14ac:dyDescent="0.25">
      <c r="A2690" s="19"/>
    </row>
    <row r="2691" spans="1:1" x14ac:dyDescent="0.25">
      <c r="A2691" s="19"/>
    </row>
    <row r="2692" spans="1:1" x14ac:dyDescent="0.25">
      <c r="A2692" s="19"/>
    </row>
    <row r="2693" spans="1:1" x14ac:dyDescent="0.25">
      <c r="A2693" s="19"/>
    </row>
    <row r="2694" spans="1:1" x14ac:dyDescent="0.25">
      <c r="A2694" s="19"/>
    </row>
    <row r="2695" spans="1:1" x14ac:dyDescent="0.25">
      <c r="A2695" s="19"/>
    </row>
    <row r="2696" spans="1:1" x14ac:dyDescent="0.25">
      <c r="A2696" s="19"/>
    </row>
    <row r="2697" spans="1:1" x14ac:dyDescent="0.25">
      <c r="A2697" s="19"/>
    </row>
    <row r="2698" spans="1:1" x14ac:dyDescent="0.25">
      <c r="A2698" s="19"/>
    </row>
    <row r="2699" spans="1:1" x14ac:dyDescent="0.25">
      <c r="A2699" s="19"/>
    </row>
    <row r="2700" spans="1:1" x14ac:dyDescent="0.25">
      <c r="A2700" s="19"/>
    </row>
    <row r="2701" spans="1:1" x14ac:dyDescent="0.25">
      <c r="A2701" s="19"/>
    </row>
    <row r="2702" spans="1:1" x14ac:dyDescent="0.25">
      <c r="A2702" s="19"/>
    </row>
    <row r="2703" spans="1:1" x14ac:dyDescent="0.25">
      <c r="A2703" s="19"/>
    </row>
    <row r="2704" spans="1:1" x14ac:dyDescent="0.25">
      <c r="A2704" s="19"/>
    </row>
    <row r="2705" spans="1:1" x14ac:dyDescent="0.25">
      <c r="A2705" s="19"/>
    </row>
    <row r="2706" spans="1:1" x14ac:dyDescent="0.25">
      <c r="A2706" s="19"/>
    </row>
    <row r="2707" spans="1:1" x14ac:dyDescent="0.25">
      <c r="A2707" s="19"/>
    </row>
    <row r="2708" spans="1:1" x14ac:dyDescent="0.25">
      <c r="A2708" s="19"/>
    </row>
    <row r="2709" spans="1:1" x14ac:dyDescent="0.25">
      <c r="A2709" s="19"/>
    </row>
    <row r="2710" spans="1:1" x14ac:dyDescent="0.25">
      <c r="A2710" s="19"/>
    </row>
    <row r="2711" spans="1:1" x14ac:dyDescent="0.25">
      <c r="A2711" s="19"/>
    </row>
    <row r="2712" spans="1:1" x14ac:dyDescent="0.25">
      <c r="A2712" s="19"/>
    </row>
    <row r="2713" spans="1:1" x14ac:dyDescent="0.25">
      <c r="A2713" s="19"/>
    </row>
    <row r="2714" spans="1:1" x14ac:dyDescent="0.25">
      <c r="A2714" s="19"/>
    </row>
    <row r="2715" spans="1:1" x14ac:dyDescent="0.25">
      <c r="A2715" s="19"/>
    </row>
    <row r="2716" spans="1:1" x14ac:dyDescent="0.25">
      <c r="A2716" s="19"/>
    </row>
    <row r="2717" spans="1:1" x14ac:dyDescent="0.25">
      <c r="A2717" s="19"/>
    </row>
    <row r="2718" spans="1:1" x14ac:dyDescent="0.25">
      <c r="A2718" s="19"/>
    </row>
    <row r="2719" spans="1:1" x14ac:dyDescent="0.25">
      <c r="A2719" s="19"/>
    </row>
    <row r="2720" spans="1:1" x14ac:dyDescent="0.25">
      <c r="A2720" s="19"/>
    </row>
    <row r="2721" spans="1:1" x14ac:dyDescent="0.25">
      <c r="A2721" s="19"/>
    </row>
    <row r="2722" spans="1:1" x14ac:dyDescent="0.25">
      <c r="A2722" s="19"/>
    </row>
    <row r="2723" spans="1:1" x14ac:dyDescent="0.25">
      <c r="A2723" s="19"/>
    </row>
    <row r="2724" spans="1:1" x14ac:dyDescent="0.25">
      <c r="A2724" s="19"/>
    </row>
    <row r="2725" spans="1:1" x14ac:dyDescent="0.25">
      <c r="A2725" s="19"/>
    </row>
    <row r="2726" spans="1:1" x14ac:dyDescent="0.25">
      <c r="A2726" s="19"/>
    </row>
    <row r="2727" spans="1:1" x14ac:dyDescent="0.25">
      <c r="A2727" s="19"/>
    </row>
    <row r="2728" spans="1:1" x14ac:dyDescent="0.25">
      <c r="A2728" s="19"/>
    </row>
    <row r="2729" spans="1:1" x14ac:dyDescent="0.25">
      <c r="A2729" s="19"/>
    </row>
    <row r="2730" spans="1:1" x14ac:dyDescent="0.25">
      <c r="A2730" s="19"/>
    </row>
    <row r="2731" spans="1:1" x14ac:dyDescent="0.25">
      <c r="A2731" s="19"/>
    </row>
    <row r="2732" spans="1:1" x14ac:dyDescent="0.25">
      <c r="A2732" s="19"/>
    </row>
    <row r="2733" spans="1:1" x14ac:dyDescent="0.25">
      <c r="A2733" s="19"/>
    </row>
    <row r="2734" spans="1:1" x14ac:dyDescent="0.25">
      <c r="A2734" s="19"/>
    </row>
    <row r="2735" spans="1:1" x14ac:dyDescent="0.25">
      <c r="A2735" s="19"/>
    </row>
    <row r="2736" spans="1:1" x14ac:dyDescent="0.25">
      <c r="A2736" s="19"/>
    </row>
    <row r="2737" spans="1:1" x14ac:dyDescent="0.25">
      <c r="A2737" s="19"/>
    </row>
    <row r="2738" spans="1:1" x14ac:dyDescent="0.25">
      <c r="A2738" s="19"/>
    </row>
    <row r="2739" spans="1:1" x14ac:dyDescent="0.25">
      <c r="A2739" s="19"/>
    </row>
    <row r="2740" spans="1:1" x14ac:dyDescent="0.25">
      <c r="A2740" s="19"/>
    </row>
    <row r="2741" spans="1:1" x14ac:dyDescent="0.25">
      <c r="A2741" s="19"/>
    </row>
    <row r="2742" spans="1:1" x14ac:dyDescent="0.25">
      <c r="A2742" s="19"/>
    </row>
    <row r="2743" spans="1:1" x14ac:dyDescent="0.25">
      <c r="A2743" s="19"/>
    </row>
    <row r="2744" spans="1:1" x14ac:dyDescent="0.25">
      <c r="A2744" s="19"/>
    </row>
    <row r="2745" spans="1:1" x14ac:dyDescent="0.25">
      <c r="A2745" s="19"/>
    </row>
    <row r="2746" spans="1:1" x14ac:dyDescent="0.25">
      <c r="A2746" s="19"/>
    </row>
    <row r="2747" spans="1:1" x14ac:dyDescent="0.25">
      <c r="A2747" s="19"/>
    </row>
    <row r="2748" spans="1:1" x14ac:dyDescent="0.25">
      <c r="A2748" s="19"/>
    </row>
    <row r="2749" spans="1:1" x14ac:dyDescent="0.25">
      <c r="A2749" s="19"/>
    </row>
    <row r="2750" spans="1:1" x14ac:dyDescent="0.25">
      <c r="A2750" s="19"/>
    </row>
    <row r="2751" spans="1:1" x14ac:dyDescent="0.25">
      <c r="A2751" s="19"/>
    </row>
    <row r="2752" spans="1:1" x14ac:dyDescent="0.25">
      <c r="A2752" s="19"/>
    </row>
    <row r="2753" spans="1:1" x14ac:dyDescent="0.25">
      <c r="A2753" s="19"/>
    </row>
    <row r="2754" spans="1:1" x14ac:dyDescent="0.25">
      <c r="A2754" s="19"/>
    </row>
    <row r="2755" spans="1:1" x14ac:dyDescent="0.25">
      <c r="A2755" s="19"/>
    </row>
    <row r="2756" spans="1:1" x14ac:dyDescent="0.25">
      <c r="A2756" s="19"/>
    </row>
    <row r="2757" spans="1:1" x14ac:dyDescent="0.25">
      <c r="A2757" s="19"/>
    </row>
    <row r="2758" spans="1:1" x14ac:dyDescent="0.25">
      <c r="A2758" s="19"/>
    </row>
    <row r="2759" spans="1:1" x14ac:dyDescent="0.25">
      <c r="A2759" s="19"/>
    </row>
    <row r="2760" spans="1:1" x14ac:dyDescent="0.25">
      <c r="A2760" s="19"/>
    </row>
    <row r="2761" spans="1:1" x14ac:dyDescent="0.25">
      <c r="A2761" s="19"/>
    </row>
    <row r="2762" spans="1:1" x14ac:dyDescent="0.25">
      <c r="A2762" s="19"/>
    </row>
    <row r="2763" spans="1:1" x14ac:dyDescent="0.25">
      <c r="A2763" s="19"/>
    </row>
    <row r="2764" spans="1:1" x14ac:dyDescent="0.25">
      <c r="A2764" s="19"/>
    </row>
    <row r="2765" spans="1:1" x14ac:dyDescent="0.25">
      <c r="A2765" s="19"/>
    </row>
    <row r="2766" spans="1:1" x14ac:dyDescent="0.25">
      <c r="A2766" s="19"/>
    </row>
    <row r="2767" spans="1:1" x14ac:dyDescent="0.25">
      <c r="A2767" s="19"/>
    </row>
    <row r="2768" spans="1:1" x14ac:dyDescent="0.25">
      <c r="A2768" s="19"/>
    </row>
    <row r="2769" spans="1:1" x14ac:dyDescent="0.25">
      <c r="A2769" s="19"/>
    </row>
    <row r="2770" spans="1:1" x14ac:dyDescent="0.25">
      <c r="A2770" s="19"/>
    </row>
    <row r="2771" spans="1:1" x14ac:dyDescent="0.25">
      <c r="A2771" s="19"/>
    </row>
    <row r="2772" spans="1:1" x14ac:dyDescent="0.25">
      <c r="A2772" s="19"/>
    </row>
    <row r="2773" spans="1:1" x14ac:dyDescent="0.25">
      <c r="A2773" s="19"/>
    </row>
    <row r="2774" spans="1:1" x14ac:dyDescent="0.25">
      <c r="A2774" s="19"/>
    </row>
    <row r="2775" spans="1:1" x14ac:dyDescent="0.25">
      <c r="A2775" s="19"/>
    </row>
    <row r="2776" spans="1:1" x14ac:dyDescent="0.25">
      <c r="A2776" s="19"/>
    </row>
    <row r="2777" spans="1:1" x14ac:dyDescent="0.25">
      <c r="A2777" s="19"/>
    </row>
    <row r="2778" spans="1:1" x14ac:dyDescent="0.25">
      <c r="A2778" s="19"/>
    </row>
    <row r="2779" spans="1:1" x14ac:dyDescent="0.25">
      <c r="A2779" s="19"/>
    </row>
    <row r="2780" spans="1:1" x14ac:dyDescent="0.25">
      <c r="A2780" s="19"/>
    </row>
    <row r="2781" spans="1:1" x14ac:dyDescent="0.25">
      <c r="A2781" s="19"/>
    </row>
    <row r="2782" spans="1:1" x14ac:dyDescent="0.25">
      <c r="A2782" s="19"/>
    </row>
    <row r="2783" spans="1:1" x14ac:dyDescent="0.25">
      <c r="A2783" s="19"/>
    </row>
    <row r="2784" spans="1:1" x14ac:dyDescent="0.25">
      <c r="A2784" s="19"/>
    </row>
    <row r="2785" spans="1:1" x14ac:dyDescent="0.25">
      <c r="A2785" s="19"/>
    </row>
    <row r="2786" spans="1:1" x14ac:dyDescent="0.25">
      <c r="A2786" s="19"/>
    </row>
    <row r="2787" spans="1:1" x14ac:dyDescent="0.25">
      <c r="A2787" s="19"/>
    </row>
    <row r="2788" spans="1:1" x14ac:dyDescent="0.25">
      <c r="A2788" s="19"/>
    </row>
    <row r="2789" spans="1:1" x14ac:dyDescent="0.25">
      <c r="A2789" s="19"/>
    </row>
    <row r="2790" spans="1:1" x14ac:dyDescent="0.25">
      <c r="A2790" s="19"/>
    </row>
    <row r="2791" spans="1:1" x14ac:dyDescent="0.25">
      <c r="A2791" s="19"/>
    </row>
    <row r="2792" spans="1:1" x14ac:dyDescent="0.25">
      <c r="A2792" s="19"/>
    </row>
    <row r="2793" spans="1:1" x14ac:dyDescent="0.25">
      <c r="A2793" s="19"/>
    </row>
    <row r="2794" spans="1:1" x14ac:dyDescent="0.25">
      <c r="A2794" s="19"/>
    </row>
    <row r="2795" spans="1:1" x14ac:dyDescent="0.25">
      <c r="A2795" s="19"/>
    </row>
    <row r="2796" spans="1:1" x14ac:dyDescent="0.25">
      <c r="A2796" s="19"/>
    </row>
    <row r="2797" spans="1:1" x14ac:dyDescent="0.25">
      <c r="A2797" s="19"/>
    </row>
    <row r="2798" spans="1:1" x14ac:dyDescent="0.25">
      <c r="A2798" s="19"/>
    </row>
    <row r="2799" spans="1:1" x14ac:dyDescent="0.25">
      <c r="A2799" s="19"/>
    </row>
    <row r="2800" spans="1:1" x14ac:dyDescent="0.25">
      <c r="A2800" s="19"/>
    </row>
    <row r="2801" spans="1:1" x14ac:dyDescent="0.25">
      <c r="A2801" s="19"/>
    </row>
    <row r="2802" spans="1:1" x14ac:dyDescent="0.25">
      <c r="A2802" s="19"/>
    </row>
    <row r="2803" spans="1:1" x14ac:dyDescent="0.25">
      <c r="A2803" s="19"/>
    </row>
    <row r="2804" spans="1:1" x14ac:dyDescent="0.25">
      <c r="A2804" s="19"/>
    </row>
    <row r="2805" spans="1:1" x14ac:dyDescent="0.25">
      <c r="A2805" s="19"/>
    </row>
    <row r="2806" spans="1:1" x14ac:dyDescent="0.25">
      <c r="A2806" s="19"/>
    </row>
    <row r="2807" spans="1:1" x14ac:dyDescent="0.25">
      <c r="A2807" s="19"/>
    </row>
    <row r="2808" spans="1:1" x14ac:dyDescent="0.25">
      <c r="A2808" s="19"/>
    </row>
    <row r="2809" spans="1:1" x14ac:dyDescent="0.25">
      <c r="A2809" s="19"/>
    </row>
    <row r="2810" spans="1:1" x14ac:dyDescent="0.25">
      <c r="A2810" s="19"/>
    </row>
    <row r="2811" spans="1:1" x14ac:dyDescent="0.25">
      <c r="A2811" s="19"/>
    </row>
    <row r="2812" spans="1:1" x14ac:dyDescent="0.25">
      <c r="A2812" s="19"/>
    </row>
    <row r="2813" spans="1:1" x14ac:dyDescent="0.25">
      <c r="A2813" s="19"/>
    </row>
    <row r="2814" spans="1:1" x14ac:dyDescent="0.25">
      <c r="A2814" s="19"/>
    </row>
    <row r="2815" spans="1:1" x14ac:dyDescent="0.25">
      <c r="A2815" s="19"/>
    </row>
    <row r="2816" spans="1:1" x14ac:dyDescent="0.25">
      <c r="A2816" s="19"/>
    </row>
    <row r="2817" spans="1:1" x14ac:dyDescent="0.25">
      <c r="A2817" s="19"/>
    </row>
    <row r="2818" spans="1:1" x14ac:dyDescent="0.25">
      <c r="A2818" s="19"/>
    </row>
    <row r="2819" spans="1:1" x14ac:dyDescent="0.25">
      <c r="A2819" s="19"/>
    </row>
    <row r="2820" spans="1:1" x14ac:dyDescent="0.25">
      <c r="A2820" s="19"/>
    </row>
    <row r="2821" spans="1:1" x14ac:dyDescent="0.25">
      <c r="A2821" s="19"/>
    </row>
    <row r="2822" spans="1:1" x14ac:dyDescent="0.25">
      <c r="A2822" s="19"/>
    </row>
    <row r="2823" spans="1:1" x14ac:dyDescent="0.25">
      <c r="A2823" s="19"/>
    </row>
    <row r="2824" spans="1:1" x14ac:dyDescent="0.25">
      <c r="A2824" s="19"/>
    </row>
    <row r="2825" spans="1:1" x14ac:dyDescent="0.25">
      <c r="A2825" s="19"/>
    </row>
    <row r="2826" spans="1:1" x14ac:dyDescent="0.25">
      <c r="A2826" s="19"/>
    </row>
    <row r="2827" spans="1:1" x14ac:dyDescent="0.25">
      <c r="A2827" s="19"/>
    </row>
    <row r="2828" spans="1:1" x14ac:dyDescent="0.25">
      <c r="A2828" s="19"/>
    </row>
    <row r="2829" spans="1:1" x14ac:dyDescent="0.25">
      <c r="A2829" s="19"/>
    </row>
    <row r="2830" spans="1:1" x14ac:dyDescent="0.25">
      <c r="A2830" s="19"/>
    </row>
    <row r="2831" spans="1:1" x14ac:dyDescent="0.25">
      <c r="A2831" s="19"/>
    </row>
    <row r="2832" spans="1:1" x14ac:dyDescent="0.25">
      <c r="A2832" s="19"/>
    </row>
    <row r="2833" spans="1:1" x14ac:dyDescent="0.25">
      <c r="A2833" s="19"/>
    </row>
    <row r="2834" spans="1:1" x14ac:dyDescent="0.25">
      <c r="A2834" s="19"/>
    </row>
    <row r="2835" spans="1:1" x14ac:dyDescent="0.25">
      <c r="A2835" s="19"/>
    </row>
    <row r="2836" spans="1:1" x14ac:dyDescent="0.25">
      <c r="A2836" s="19"/>
    </row>
    <row r="2837" spans="1:1" x14ac:dyDescent="0.25">
      <c r="A2837" s="19"/>
    </row>
    <row r="2838" spans="1:1" x14ac:dyDescent="0.25">
      <c r="A2838" s="19"/>
    </row>
    <row r="2839" spans="1:1" x14ac:dyDescent="0.25">
      <c r="A2839" s="19"/>
    </row>
    <row r="2840" spans="1:1" x14ac:dyDescent="0.25">
      <c r="A2840" s="19"/>
    </row>
    <row r="2841" spans="1:1" x14ac:dyDescent="0.25">
      <c r="A2841" s="19"/>
    </row>
    <row r="2842" spans="1:1" x14ac:dyDescent="0.25">
      <c r="A2842" s="19"/>
    </row>
    <row r="2843" spans="1:1" x14ac:dyDescent="0.25">
      <c r="A2843" s="19"/>
    </row>
    <row r="2844" spans="1:1" x14ac:dyDescent="0.25">
      <c r="A2844" s="19"/>
    </row>
    <row r="2845" spans="1:1" x14ac:dyDescent="0.25">
      <c r="A2845" s="19"/>
    </row>
    <row r="2846" spans="1:1" x14ac:dyDescent="0.25">
      <c r="A2846" s="19"/>
    </row>
    <row r="2847" spans="1:1" x14ac:dyDescent="0.25">
      <c r="A2847" s="19"/>
    </row>
    <row r="2848" spans="1:1" x14ac:dyDescent="0.25">
      <c r="A2848" s="19"/>
    </row>
    <row r="2849" spans="1:1" x14ac:dyDescent="0.25">
      <c r="A2849" s="19"/>
    </row>
    <row r="2850" spans="1:1" x14ac:dyDescent="0.25">
      <c r="A2850" s="19"/>
    </row>
    <row r="2851" spans="1:1" x14ac:dyDescent="0.25">
      <c r="A2851" s="19"/>
    </row>
    <row r="2852" spans="1:1" x14ac:dyDescent="0.25">
      <c r="A2852" s="19"/>
    </row>
    <row r="2853" spans="1:1" x14ac:dyDescent="0.25">
      <c r="A2853" s="19"/>
    </row>
    <row r="2854" spans="1:1" x14ac:dyDescent="0.25">
      <c r="A2854" s="19"/>
    </row>
    <row r="2855" spans="1:1" x14ac:dyDescent="0.25">
      <c r="A2855" s="19"/>
    </row>
    <row r="2856" spans="1:1" x14ac:dyDescent="0.25">
      <c r="A2856" s="19"/>
    </row>
    <row r="2857" spans="1:1" x14ac:dyDescent="0.25">
      <c r="A2857" s="19"/>
    </row>
    <row r="2858" spans="1:1" x14ac:dyDescent="0.25">
      <c r="A2858" s="19"/>
    </row>
    <row r="2859" spans="1:1" x14ac:dyDescent="0.25">
      <c r="A2859" s="19"/>
    </row>
    <row r="2860" spans="1:1" x14ac:dyDescent="0.25">
      <c r="A2860" s="19"/>
    </row>
    <row r="2861" spans="1:1" x14ac:dyDescent="0.25">
      <c r="A2861" s="19"/>
    </row>
    <row r="2862" spans="1:1" x14ac:dyDescent="0.25">
      <c r="A2862" s="19"/>
    </row>
    <row r="2863" spans="1:1" x14ac:dyDescent="0.25">
      <c r="A2863" s="19"/>
    </row>
    <row r="2864" spans="1:1" x14ac:dyDescent="0.25">
      <c r="A2864" s="19"/>
    </row>
    <row r="2865" spans="1:1" x14ac:dyDescent="0.25">
      <c r="A2865" s="19"/>
    </row>
    <row r="2866" spans="1:1" x14ac:dyDescent="0.25">
      <c r="A2866" s="19"/>
    </row>
    <row r="2867" spans="1:1" x14ac:dyDescent="0.25">
      <c r="A2867" s="19"/>
    </row>
    <row r="2868" spans="1:1" x14ac:dyDescent="0.25">
      <c r="A2868" s="19"/>
    </row>
    <row r="2869" spans="1:1" x14ac:dyDescent="0.25">
      <c r="A2869" s="19"/>
    </row>
    <row r="2870" spans="1:1" x14ac:dyDescent="0.25">
      <c r="A2870" s="19"/>
    </row>
    <row r="2871" spans="1:1" x14ac:dyDescent="0.25">
      <c r="A2871" s="19"/>
    </row>
    <row r="2872" spans="1:1" x14ac:dyDescent="0.25">
      <c r="A2872" s="19"/>
    </row>
    <row r="2873" spans="1:1" x14ac:dyDescent="0.25">
      <c r="A2873" s="19"/>
    </row>
    <row r="2874" spans="1:1" x14ac:dyDescent="0.25">
      <c r="A2874" s="19"/>
    </row>
    <row r="2875" spans="1:1" x14ac:dyDescent="0.25">
      <c r="A2875" s="19"/>
    </row>
    <row r="2876" spans="1:1" x14ac:dyDescent="0.25">
      <c r="A2876" s="19"/>
    </row>
    <row r="2877" spans="1:1" x14ac:dyDescent="0.25">
      <c r="A2877" s="19"/>
    </row>
    <row r="2878" spans="1:1" x14ac:dyDescent="0.25">
      <c r="A2878" s="19"/>
    </row>
    <row r="2879" spans="1:1" x14ac:dyDescent="0.25">
      <c r="A2879" s="19"/>
    </row>
    <row r="2880" spans="1:1" x14ac:dyDescent="0.25">
      <c r="A2880" s="19"/>
    </row>
    <row r="2881" spans="1:1" x14ac:dyDescent="0.25">
      <c r="A2881" s="19"/>
    </row>
    <row r="2882" spans="1:1" x14ac:dyDescent="0.25">
      <c r="A2882" s="19"/>
    </row>
    <row r="2883" spans="1:1" x14ac:dyDescent="0.25">
      <c r="A2883" s="19"/>
    </row>
    <row r="2884" spans="1:1" x14ac:dyDescent="0.25">
      <c r="A2884" s="19"/>
    </row>
    <row r="2885" spans="1:1" x14ac:dyDescent="0.25">
      <c r="A2885" s="19"/>
    </row>
    <row r="2886" spans="1:1" x14ac:dyDescent="0.25">
      <c r="A2886" s="19"/>
    </row>
    <row r="2887" spans="1:1" x14ac:dyDescent="0.25">
      <c r="A2887" s="19"/>
    </row>
    <row r="2888" spans="1:1" x14ac:dyDescent="0.25">
      <c r="A2888" s="19"/>
    </row>
    <row r="2889" spans="1:1" x14ac:dyDescent="0.25">
      <c r="A2889" s="19"/>
    </row>
    <row r="2890" spans="1:1" x14ac:dyDescent="0.25">
      <c r="A2890" s="19"/>
    </row>
    <row r="2891" spans="1:1" x14ac:dyDescent="0.25">
      <c r="A2891" s="19"/>
    </row>
    <row r="2892" spans="1:1" x14ac:dyDescent="0.25">
      <c r="A2892" s="19"/>
    </row>
    <row r="2893" spans="1:1" x14ac:dyDescent="0.25">
      <c r="A2893" s="19"/>
    </row>
    <row r="2894" spans="1:1" x14ac:dyDescent="0.25">
      <c r="A2894" s="19"/>
    </row>
    <row r="2895" spans="1:1" x14ac:dyDescent="0.25">
      <c r="A2895" s="19"/>
    </row>
    <row r="2896" spans="1:1" x14ac:dyDescent="0.25">
      <c r="A2896" s="19"/>
    </row>
    <row r="2897" spans="1:1" x14ac:dyDescent="0.25">
      <c r="A2897" s="19"/>
    </row>
    <row r="2898" spans="1:1" x14ac:dyDescent="0.25">
      <c r="A2898" s="19"/>
    </row>
    <row r="2899" spans="1:1" x14ac:dyDescent="0.25">
      <c r="A2899" s="19"/>
    </row>
    <row r="2900" spans="1:1" x14ac:dyDescent="0.25">
      <c r="A2900" s="19"/>
    </row>
    <row r="2901" spans="1:1" x14ac:dyDescent="0.25">
      <c r="A2901" s="19"/>
    </row>
    <row r="2902" spans="1:1" x14ac:dyDescent="0.25">
      <c r="A2902" s="19"/>
    </row>
    <row r="2903" spans="1:1" x14ac:dyDescent="0.25">
      <c r="A2903" s="19"/>
    </row>
    <row r="2904" spans="1:1" x14ac:dyDescent="0.25">
      <c r="A2904" s="19"/>
    </row>
    <row r="2905" spans="1:1" x14ac:dyDescent="0.25">
      <c r="A2905" s="19"/>
    </row>
    <row r="2906" spans="1:1" x14ac:dyDescent="0.25">
      <c r="A2906" s="19"/>
    </row>
    <row r="2907" spans="1:1" x14ac:dyDescent="0.25">
      <c r="A2907" s="19"/>
    </row>
    <row r="2908" spans="1:1" x14ac:dyDescent="0.25">
      <c r="A2908" s="19"/>
    </row>
    <row r="2909" spans="1:1" x14ac:dyDescent="0.25">
      <c r="A2909" s="19"/>
    </row>
    <row r="2910" spans="1:1" x14ac:dyDescent="0.25">
      <c r="A2910" s="19"/>
    </row>
    <row r="2911" spans="1:1" x14ac:dyDescent="0.25">
      <c r="A2911" s="19"/>
    </row>
    <row r="2912" spans="1:1" x14ac:dyDescent="0.25">
      <c r="A2912" s="19"/>
    </row>
    <row r="2913" spans="1:1" x14ac:dyDescent="0.25">
      <c r="A2913" s="19"/>
    </row>
    <row r="2914" spans="1:1" x14ac:dyDescent="0.25">
      <c r="A2914" s="19"/>
    </row>
    <row r="2915" spans="1:1" x14ac:dyDescent="0.25">
      <c r="A2915" s="19"/>
    </row>
    <row r="2916" spans="1:1" x14ac:dyDescent="0.25">
      <c r="A2916" s="19"/>
    </row>
    <row r="2917" spans="1:1" x14ac:dyDescent="0.25">
      <c r="A2917" s="19"/>
    </row>
    <row r="2918" spans="1:1" x14ac:dyDescent="0.25">
      <c r="A2918" s="19"/>
    </row>
    <row r="2919" spans="1:1" x14ac:dyDescent="0.25">
      <c r="A2919" s="19"/>
    </row>
    <row r="2920" spans="1:1" x14ac:dyDescent="0.25">
      <c r="A2920" s="19"/>
    </row>
    <row r="2921" spans="1:1" x14ac:dyDescent="0.25">
      <c r="A2921" s="19"/>
    </row>
    <row r="2922" spans="1:1" x14ac:dyDescent="0.25">
      <c r="A2922" s="19"/>
    </row>
    <row r="2923" spans="1:1" x14ac:dyDescent="0.25">
      <c r="A2923" s="19"/>
    </row>
    <row r="2924" spans="1:1" x14ac:dyDescent="0.25">
      <c r="A2924" s="19"/>
    </row>
    <row r="2925" spans="1:1" x14ac:dyDescent="0.25">
      <c r="A2925" s="19"/>
    </row>
    <row r="2926" spans="1:1" x14ac:dyDescent="0.25">
      <c r="A2926" s="19"/>
    </row>
    <row r="2927" spans="1:1" x14ac:dyDescent="0.25">
      <c r="A2927" s="19"/>
    </row>
    <row r="2928" spans="1:1" x14ac:dyDescent="0.25">
      <c r="A2928" s="19"/>
    </row>
    <row r="2929" spans="1:1" x14ac:dyDescent="0.25">
      <c r="A2929" s="19"/>
    </row>
    <row r="2930" spans="1:1" x14ac:dyDescent="0.25">
      <c r="A2930" s="19"/>
    </row>
    <row r="2931" spans="1:1" x14ac:dyDescent="0.25">
      <c r="A2931" s="19"/>
    </row>
    <row r="2932" spans="1:1" x14ac:dyDescent="0.25">
      <c r="A2932" s="19"/>
    </row>
    <row r="2933" spans="1:1" x14ac:dyDescent="0.25">
      <c r="A2933" s="19"/>
    </row>
    <row r="2934" spans="1:1" x14ac:dyDescent="0.25">
      <c r="A2934" s="19"/>
    </row>
    <row r="2935" spans="1:1" x14ac:dyDescent="0.25">
      <c r="A2935" s="19"/>
    </row>
    <row r="2936" spans="1:1" x14ac:dyDescent="0.25">
      <c r="A2936" s="19"/>
    </row>
    <row r="2937" spans="1:1" x14ac:dyDescent="0.25">
      <c r="A2937" s="19"/>
    </row>
    <row r="2938" spans="1:1" x14ac:dyDescent="0.25">
      <c r="A2938" s="19"/>
    </row>
    <row r="2939" spans="1:1" x14ac:dyDescent="0.25">
      <c r="A2939" s="19"/>
    </row>
    <row r="2940" spans="1:1" x14ac:dyDescent="0.25">
      <c r="A2940" s="19"/>
    </row>
    <row r="2941" spans="1:1" x14ac:dyDescent="0.25">
      <c r="A2941" s="19"/>
    </row>
    <row r="2942" spans="1:1" x14ac:dyDescent="0.25">
      <c r="A2942" s="19"/>
    </row>
    <row r="2943" spans="1:1" x14ac:dyDescent="0.25">
      <c r="A2943" s="19"/>
    </row>
    <row r="2944" spans="1:1" x14ac:dyDescent="0.25">
      <c r="A2944" s="19"/>
    </row>
    <row r="2945" spans="1:1" x14ac:dyDescent="0.25">
      <c r="A2945" s="19"/>
    </row>
    <row r="2946" spans="1:1" x14ac:dyDescent="0.25">
      <c r="A2946" s="19"/>
    </row>
    <row r="2947" spans="1:1" x14ac:dyDescent="0.25">
      <c r="A2947" s="19"/>
    </row>
    <row r="2948" spans="1:1" x14ac:dyDescent="0.25">
      <c r="A2948" s="19"/>
    </row>
    <row r="2949" spans="1:1" x14ac:dyDescent="0.25">
      <c r="A2949" s="19"/>
    </row>
    <row r="2950" spans="1:1" x14ac:dyDescent="0.25">
      <c r="A2950" s="19"/>
    </row>
    <row r="2951" spans="1:1" x14ac:dyDescent="0.25">
      <c r="A2951" s="19"/>
    </row>
    <row r="2952" spans="1:1" x14ac:dyDescent="0.25">
      <c r="A2952" s="19"/>
    </row>
    <row r="2953" spans="1:1" x14ac:dyDescent="0.25">
      <c r="A2953" s="19"/>
    </row>
    <row r="2954" spans="1:1" x14ac:dyDescent="0.25">
      <c r="A2954" s="19"/>
    </row>
    <row r="2955" spans="1:1" x14ac:dyDescent="0.25">
      <c r="A2955" s="19"/>
    </row>
    <row r="2956" spans="1:1" x14ac:dyDescent="0.25">
      <c r="A2956" s="19"/>
    </row>
    <row r="2957" spans="1:1" x14ac:dyDescent="0.25">
      <c r="A2957" s="19"/>
    </row>
    <row r="2958" spans="1:1" x14ac:dyDescent="0.25">
      <c r="A2958" s="19"/>
    </row>
    <row r="2959" spans="1:1" x14ac:dyDescent="0.25">
      <c r="A2959" s="19"/>
    </row>
    <row r="2960" spans="1:1" x14ac:dyDescent="0.25">
      <c r="A2960" s="19"/>
    </row>
    <row r="2961" spans="1:1" x14ac:dyDescent="0.25">
      <c r="A2961" s="19"/>
    </row>
    <row r="2962" spans="1:1" x14ac:dyDescent="0.25">
      <c r="A2962" s="19"/>
    </row>
    <row r="2963" spans="1:1" x14ac:dyDescent="0.25">
      <c r="A2963" s="19"/>
    </row>
    <row r="2964" spans="1:1" x14ac:dyDescent="0.25">
      <c r="A2964" s="19"/>
    </row>
    <row r="2965" spans="1:1" x14ac:dyDescent="0.25">
      <c r="A2965" s="19"/>
    </row>
    <row r="2966" spans="1:1" x14ac:dyDescent="0.25">
      <c r="A2966" s="19"/>
    </row>
    <row r="2967" spans="1:1" x14ac:dyDescent="0.25">
      <c r="A2967" s="19"/>
    </row>
    <row r="2968" spans="1:1" x14ac:dyDescent="0.25">
      <c r="A2968" s="19"/>
    </row>
    <row r="2969" spans="1:1" x14ac:dyDescent="0.25">
      <c r="A2969" s="19"/>
    </row>
    <row r="2970" spans="1:1" x14ac:dyDescent="0.25">
      <c r="A2970" s="19"/>
    </row>
    <row r="2971" spans="1:1" x14ac:dyDescent="0.25">
      <c r="A2971" s="19"/>
    </row>
    <row r="2972" spans="1:1" x14ac:dyDescent="0.25">
      <c r="A2972" s="19"/>
    </row>
    <row r="2973" spans="1:1" x14ac:dyDescent="0.25">
      <c r="A2973" s="19"/>
    </row>
    <row r="2974" spans="1:1" x14ac:dyDescent="0.25">
      <c r="A2974" s="19"/>
    </row>
    <row r="2975" spans="1:1" x14ac:dyDescent="0.25">
      <c r="A2975" s="19"/>
    </row>
    <row r="2976" spans="1:1" x14ac:dyDescent="0.25">
      <c r="A2976" s="19"/>
    </row>
    <row r="2977" spans="1:1" x14ac:dyDescent="0.25">
      <c r="A2977" s="19"/>
    </row>
    <row r="2978" spans="1:1" x14ac:dyDescent="0.25">
      <c r="A2978" s="19"/>
    </row>
    <row r="2979" spans="1:1" x14ac:dyDescent="0.25">
      <c r="A2979" s="19"/>
    </row>
    <row r="2980" spans="1:1" x14ac:dyDescent="0.25">
      <c r="A2980" s="19"/>
    </row>
    <row r="2981" spans="1:1" x14ac:dyDescent="0.25">
      <c r="A2981" s="19"/>
    </row>
    <row r="2982" spans="1:1" x14ac:dyDescent="0.25">
      <c r="A2982" s="19"/>
    </row>
    <row r="2983" spans="1:1" x14ac:dyDescent="0.25">
      <c r="A2983" s="19"/>
    </row>
    <row r="2984" spans="1:1" x14ac:dyDescent="0.25">
      <c r="A2984" s="19"/>
    </row>
    <row r="2985" spans="1:1" x14ac:dyDescent="0.25">
      <c r="A2985" s="19"/>
    </row>
    <row r="2986" spans="1:1" x14ac:dyDescent="0.25">
      <c r="A2986" s="19"/>
    </row>
    <row r="2987" spans="1:1" x14ac:dyDescent="0.25">
      <c r="A2987" s="19"/>
    </row>
    <row r="2988" spans="1:1" x14ac:dyDescent="0.25">
      <c r="A2988" s="19"/>
    </row>
    <row r="2989" spans="1:1" x14ac:dyDescent="0.25">
      <c r="A2989" s="19"/>
    </row>
    <row r="2990" spans="1:1" x14ac:dyDescent="0.25">
      <c r="A2990" s="19"/>
    </row>
    <row r="2991" spans="1:1" x14ac:dyDescent="0.25">
      <c r="A2991" s="19"/>
    </row>
    <row r="2992" spans="1:1" x14ac:dyDescent="0.25">
      <c r="A2992" s="19"/>
    </row>
    <row r="2993" spans="1:1" x14ac:dyDescent="0.25">
      <c r="A2993" s="19"/>
    </row>
    <row r="2994" spans="1:1" x14ac:dyDescent="0.25">
      <c r="A2994" s="19"/>
    </row>
    <row r="2995" spans="1:1" x14ac:dyDescent="0.25">
      <c r="A2995" s="19"/>
    </row>
    <row r="2996" spans="1:1" x14ac:dyDescent="0.25">
      <c r="A2996" s="19"/>
    </row>
    <row r="2997" spans="1:1" x14ac:dyDescent="0.25">
      <c r="A2997" s="19"/>
    </row>
    <row r="2998" spans="1:1" x14ac:dyDescent="0.25">
      <c r="A2998" s="19"/>
    </row>
    <row r="2999" spans="1:1" x14ac:dyDescent="0.25">
      <c r="A2999" s="19"/>
    </row>
    <row r="3000" spans="1:1" x14ac:dyDescent="0.25">
      <c r="A3000" s="19"/>
    </row>
    <row r="3001" spans="1:1" x14ac:dyDescent="0.25">
      <c r="A3001" s="19"/>
    </row>
    <row r="3002" spans="1:1" x14ac:dyDescent="0.25">
      <c r="A3002" s="19"/>
    </row>
    <row r="3003" spans="1:1" x14ac:dyDescent="0.25">
      <c r="A3003" s="19"/>
    </row>
    <row r="3004" spans="1:1" x14ac:dyDescent="0.25">
      <c r="A3004" s="19"/>
    </row>
    <row r="3005" spans="1:1" x14ac:dyDescent="0.25">
      <c r="A3005" s="19"/>
    </row>
    <row r="3006" spans="1:1" x14ac:dyDescent="0.25">
      <c r="A3006" s="19"/>
    </row>
    <row r="3007" spans="1:1" x14ac:dyDescent="0.25">
      <c r="A3007" s="19"/>
    </row>
    <row r="3008" spans="1:1" x14ac:dyDescent="0.25">
      <c r="A3008" s="19"/>
    </row>
    <row r="3009" spans="1:1" x14ac:dyDescent="0.25">
      <c r="A3009" s="19"/>
    </row>
    <row r="3010" spans="1:1" x14ac:dyDescent="0.25">
      <c r="A3010" s="19"/>
    </row>
    <row r="3011" spans="1:1" x14ac:dyDescent="0.25">
      <c r="A3011" s="19"/>
    </row>
    <row r="3012" spans="1:1" x14ac:dyDescent="0.25">
      <c r="A3012" s="19"/>
    </row>
    <row r="3013" spans="1:1" x14ac:dyDescent="0.25">
      <c r="A3013" s="19"/>
    </row>
    <row r="3014" spans="1:1" x14ac:dyDescent="0.25">
      <c r="A3014" s="19"/>
    </row>
    <row r="3015" spans="1:1" x14ac:dyDescent="0.25">
      <c r="A3015" s="19"/>
    </row>
    <row r="3016" spans="1:1" x14ac:dyDescent="0.25">
      <c r="A3016" s="19"/>
    </row>
    <row r="3017" spans="1:1" x14ac:dyDescent="0.25">
      <c r="A3017" s="19"/>
    </row>
    <row r="3018" spans="1:1" x14ac:dyDescent="0.25">
      <c r="A3018" s="19"/>
    </row>
    <row r="3019" spans="1:1" x14ac:dyDescent="0.25">
      <c r="A3019" s="19"/>
    </row>
    <row r="3020" spans="1:1" x14ac:dyDescent="0.25">
      <c r="A3020" s="19"/>
    </row>
    <row r="3021" spans="1:1" x14ac:dyDescent="0.25">
      <c r="A3021" s="19"/>
    </row>
    <row r="3022" spans="1:1" x14ac:dyDescent="0.25">
      <c r="A3022" s="19"/>
    </row>
    <row r="3023" spans="1:1" x14ac:dyDescent="0.25">
      <c r="A3023" s="19"/>
    </row>
    <row r="3024" spans="1:1" x14ac:dyDescent="0.25">
      <c r="A3024" s="19"/>
    </row>
    <row r="3025" spans="1:1" x14ac:dyDescent="0.25">
      <c r="A3025" s="19"/>
    </row>
    <row r="3026" spans="1:1" x14ac:dyDescent="0.25">
      <c r="A3026" s="19"/>
    </row>
    <row r="3027" spans="1:1" x14ac:dyDescent="0.25">
      <c r="A3027" s="19"/>
    </row>
    <row r="3028" spans="1:1" x14ac:dyDescent="0.25">
      <c r="A3028" s="19"/>
    </row>
    <row r="3029" spans="1:1" x14ac:dyDescent="0.25">
      <c r="A3029" s="19"/>
    </row>
    <row r="3030" spans="1:1" x14ac:dyDescent="0.25">
      <c r="A3030" s="19"/>
    </row>
    <row r="3031" spans="1:1" x14ac:dyDescent="0.25">
      <c r="A3031" s="19"/>
    </row>
    <row r="3032" spans="1:1" x14ac:dyDescent="0.25">
      <c r="A3032" s="19"/>
    </row>
    <row r="3033" spans="1:1" x14ac:dyDescent="0.25">
      <c r="A3033" s="19"/>
    </row>
    <row r="3034" spans="1:1" x14ac:dyDescent="0.25">
      <c r="A3034" s="19"/>
    </row>
    <row r="3035" spans="1:1" x14ac:dyDescent="0.25">
      <c r="A3035" s="19"/>
    </row>
    <row r="3036" spans="1:1" x14ac:dyDescent="0.25">
      <c r="A3036" s="19"/>
    </row>
    <row r="3037" spans="1:1" x14ac:dyDescent="0.25">
      <c r="A3037" s="19"/>
    </row>
    <row r="3038" spans="1:1" x14ac:dyDescent="0.25">
      <c r="A3038" s="19"/>
    </row>
    <row r="3039" spans="1:1" x14ac:dyDescent="0.25">
      <c r="A3039" s="19"/>
    </row>
    <row r="3040" spans="1:1" x14ac:dyDescent="0.25">
      <c r="A3040" s="19"/>
    </row>
    <row r="3041" spans="1:1" x14ac:dyDescent="0.25">
      <c r="A3041" s="19"/>
    </row>
    <row r="3042" spans="1:1" x14ac:dyDescent="0.25">
      <c r="A3042" s="19"/>
    </row>
    <row r="3043" spans="1:1" x14ac:dyDescent="0.25">
      <c r="A3043" s="19"/>
    </row>
    <row r="3044" spans="1:1" x14ac:dyDescent="0.25">
      <c r="A3044" s="19"/>
    </row>
    <row r="3045" spans="1:1" x14ac:dyDescent="0.25">
      <c r="A3045" s="19"/>
    </row>
    <row r="3046" spans="1:1" x14ac:dyDescent="0.25">
      <c r="A3046" s="19"/>
    </row>
    <row r="3047" spans="1:1" x14ac:dyDescent="0.25">
      <c r="A3047" s="19"/>
    </row>
    <row r="3048" spans="1:1" x14ac:dyDescent="0.25">
      <c r="A3048" s="19"/>
    </row>
    <row r="3049" spans="1:1" x14ac:dyDescent="0.25">
      <c r="A3049" s="19"/>
    </row>
    <row r="3050" spans="1:1" x14ac:dyDescent="0.25">
      <c r="A3050" s="19"/>
    </row>
    <row r="3051" spans="1:1" x14ac:dyDescent="0.25">
      <c r="A3051" s="19"/>
    </row>
    <row r="3052" spans="1:1" x14ac:dyDescent="0.25">
      <c r="A3052" s="19"/>
    </row>
    <row r="3053" spans="1:1" x14ac:dyDescent="0.25">
      <c r="A3053" s="19"/>
    </row>
    <row r="3054" spans="1:1" x14ac:dyDescent="0.25">
      <c r="A3054" s="19"/>
    </row>
    <row r="3055" spans="1:1" x14ac:dyDescent="0.25">
      <c r="A3055" s="19"/>
    </row>
    <row r="3056" spans="1:1" x14ac:dyDescent="0.25">
      <c r="A3056" s="19"/>
    </row>
    <row r="3057" spans="1:1" x14ac:dyDescent="0.25">
      <c r="A3057" s="19"/>
    </row>
    <row r="3058" spans="1:1" x14ac:dyDescent="0.25">
      <c r="A3058" s="19"/>
    </row>
    <row r="3059" spans="1:1" x14ac:dyDescent="0.25">
      <c r="A3059" s="19"/>
    </row>
    <row r="3060" spans="1:1" x14ac:dyDescent="0.25">
      <c r="A3060" s="19"/>
    </row>
    <row r="3061" spans="1:1" x14ac:dyDescent="0.25">
      <c r="A3061" s="19"/>
    </row>
    <row r="3062" spans="1:1" x14ac:dyDescent="0.25">
      <c r="A3062" s="19"/>
    </row>
    <row r="3063" spans="1:1" x14ac:dyDescent="0.25">
      <c r="A3063" s="19"/>
    </row>
    <row r="3064" spans="1:1" x14ac:dyDescent="0.25">
      <c r="A3064" s="19"/>
    </row>
    <row r="3065" spans="1:1" x14ac:dyDescent="0.25">
      <c r="A3065" s="19"/>
    </row>
    <row r="3066" spans="1:1" x14ac:dyDescent="0.25">
      <c r="A3066" s="19"/>
    </row>
    <row r="3067" spans="1:1" x14ac:dyDescent="0.25">
      <c r="A3067" s="19"/>
    </row>
    <row r="3068" spans="1:1" x14ac:dyDescent="0.25">
      <c r="A3068" s="19"/>
    </row>
    <row r="3069" spans="1:1" x14ac:dyDescent="0.25">
      <c r="A3069" s="19"/>
    </row>
    <row r="3070" spans="1:1" x14ac:dyDescent="0.25">
      <c r="A3070" s="19"/>
    </row>
    <row r="3071" spans="1:1" x14ac:dyDescent="0.25">
      <c r="A3071" s="19"/>
    </row>
    <row r="3072" spans="1:1" x14ac:dyDescent="0.25">
      <c r="A3072" s="19"/>
    </row>
    <row r="3073" spans="1:1" x14ac:dyDescent="0.25">
      <c r="A3073" s="19"/>
    </row>
    <row r="3074" spans="1:1" x14ac:dyDescent="0.25">
      <c r="A3074" s="19"/>
    </row>
    <row r="3075" spans="1:1" x14ac:dyDescent="0.25">
      <c r="A3075" s="19"/>
    </row>
    <row r="3076" spans="1:1" x14ac:dyDescent="0.25">
      <c r="A3076" s="19"/>
    </row>
    <row r="3077" spans="1:1" x14ac:dyDescent="0.25">
      <c r="A3077" s="19"/>
    </row>
    <row r="3078" spans="1:1" x14ac:dyDescent="0.25">
      <c r="A3078" s="19"/>
    </row>
    <row r="3079" spans="1:1" x14ac:dyDescent="0.25">
      <c r="A3079" s="19"/>
    </row>
    <row r="3080" spans="1:1" x14ac:dyDescent="0.25">
      <c r="A3080" s="19"/>
    </row>
    <row r="3081" spans="1:1" x14ac:dyDescent="0.25">
      <c r="A3081" s="19"/>
    </row>
    <row r="3082" spans="1:1" x14ac:dyDescent="0.25">
      <c r="A3082" s="19"/>
    </row>
    <row r="3083" spans="1:1" x14ac:dyDescent="0.25">
      <c r="A3083" s="19"/>
    </row>
    <row r="3084" spans="1:1" x14ac:dyDescent="0.25">
      <c r="A3084" s="19"/>
    </row>
    <row r="3085" spans="1:1" x14ac:dyDescent="0.25">
      <c r="A3085" s="19"/>
    </row>
    <row r="3086" spans="1:1" x14ac:dyDescent="0.25">
      <c r="A3086" s="19"/>
    </row>
    <row r="3087" spans="1:1" x14ac:dyDescent="0.25">
      <c r="A3087" s="19"/>
    </row>
    <row r="3088" spans="1:1" x14ac:dyDescent="0.25">
      <c r="A3088" s="19"/>
    </row>
    <row r="3089" spans="1:1" x14ac:dyDescent="0.25">
      <c r="A3089" s="19"/>
    </row>
    <row r="3090" spans="1:1" x14ac:dyDescent="0.25">
      <c r="A3090" s="19"/>
    </row>
    <row r="3091" spans="1:1" x14ac:dyDescent="0.25">
      <c r="A3091" s="19"/>
    </row>
    <row r="3092" spans="1:1" x14ac:dyDescent="0.25">
      <c r="A3092" s="19"/>
    </row>
    <row r="3093" spans="1:1" x14ac:dyDescent="0.25">
      <c r="A3093" s="19"/>
    </row>
    <row r="3094" spans="1:1" x14ac:dyDescent="0.25">
      <c r="A3094" s="19"/>
    </row>
    <row r="3095" spans="1:1" x14ac:dyDescent="0.25">
      <c r="A3095" s="19"/>
    </row>
    <row r="3096" spans="1:1" x14ac:dyDescent="0.25">
      <c r="A3096" s="19"/>
    </row>
    <row r="3097" spans="1:1" x14ac:dyDescent="0.25">
      <c r="A3097" s="19"/>
    </row>
    <row r="3098" spans="1:1" x14ac:dyDescent="0.25">
      <c r="A3098" s="19"/>
    </row>
    <row r="3099" spans="1:1" x14ac:dyDescent="0.25">
      <c r="A3099" s="19"/>
    </row>
    <row r="3100" spans="1:1" x14ac:dyDescent="0.25">
      <c r="A3100" s="19"/>
    </row>
    <row r="3101" spans="1:1" x14ac:dyDescent="0.25">
      <c r="A3101" s="19"/>
    </row>
    <row r="3102" spans="1:1" x14ac:dyDescent="0.25">
      <c r="A3102" s="19"/>
    </row>
    <row r="3103" spans="1:1" x14ac:dyDescent="0.25">
      <c r="A3103" s="19"/>
    </row>
    <row r="3104" spans="1:1" x14ac:dyDescent="0.25">
      <c r="A3104" s="19"/>
    </row>
    <row r="3105" spans="1:1" x14ac:dyDescent="0.25">
      <c r="A3105" s="19"/>
    </row>
    <row r="3106" spans="1:1" x14ac:dyDescent="0.25">
      <c r="A3106" s="19"/>
    </row>
    <row r="3107" spans="1:1" x14ac:dyDescent="0.25">
      <c r="A3107" s="19"/>
    </row>
    <row r="3108" spans="1:1" x14ac:dyDescent="0.25">
      <c r="A3108" s="19"/>
    </row>
    <row r="3109" spans="1:1" x14ac:dyDescent="0.25">
      <c r="A3109" s="19"/>
    </row>
    <row r="3110" spans="1:1" x14ac:dyDescent="0.25">
      <c r="A3110" s="19"/>
    </row>
    <row r="3111" spans="1:1" x14ac:dyDescent="0.25">
      <c r="A3111" s="19"/>
    </row>
    <row r="3112" spans="1:1" x14ac:dyDescent="0.25">
      <c r="A3112" s="19"/>
    </row>
    <row r="3113" spans="1:1" x14ac:dyDescent="0.25">
      <c r="A3113" s="19"/>
    </row>
    <row r="3114" spans="1:1" x14ac:dyDescent="0.25">
      <c r="A3114" s="19"/>
    </row>
    <row r="3115" spans="1:1" x14ac:dyDescent="0.25">
      <c r="A3115" s="19"/>
    </row>
    <row r="3116" spans="1:1" x14ac:dyDescent="0.25">
      <c r="A3116" s="19"/>
    </row>
    <row r="3117" spans="1:1" x14ac:dyDescent="0.25">
      <c r="A3117" s="19"/>
    </row>
    <row r="3118" spans="1:1" x14ac:dyDescent="0.25">
      <c r="A3118" s="19"/>
    </row>
    <row r="3119" spans="1:1" x14ac:dyDescent="0.25">
      <c r="A3119" s="19"/>
    </row>
    <row r="3120" spans="1:1" x14ac:dyDescent="0.25">
      <c r="A3120" s="19"/>
    </row>
    <row r="3121" spans="1:1" x14ac:dyDescent="0.25">
      <c r="A3121" s="19"/>
    </row>
    <row r="3122" spans="1:1" x14ac:dyDescent="0.25">
      <c r="A3122" s="19"/>
    </row>
    <row r="3123" spans="1:1" x14ac:dyDescent="0.25">
      <c r="A3123" s="19"/>
    </row>
    <row r="3124" spans="1:1" x14ac:dyDescent="0.25">
      <c r="A3124" s="19"/>
    </row>
    <row r="3125" spans="1:1" x14ac:dyDescent="0.25">
      <c r="A3125" s="19"/>
    </row>
    <row r="3126" spans="1:1" x14ac:dyDescent="0.25">
      <c r="A3126" s="19"/>
    </row>
    <row r="3127" spans="1:1" x14ac:dyDescent="0.25">
      <c r="A3127" s="19"/>
    </row>
    <row r="3128" spans="1:1" x14ac:dyDescent="0.25">
      <c r="A3128" s="19"/>
    </row>
    <row r="3129" spans="1:1" x14ac:dyDescent="0.25">
      <c r="A3129" s="19"/>
    </row>
    <row r="3130" spans="1:1" x14ac:dyDescent="0.25">
      <c r="A3130" s="19"/>
    </row>
    <row r="3131" spans="1:1" x14ac:dyDescent="0.25">
      <c r="A3131" s="19"/>
    </row>
    <row r="3132" spans="1:1" x14ac:dyDescent="0.25">
      <c r="A3132" s="19"/>
    </row>
    <row r="3133" spans="1:1" x14ac:dyDescent="0.25">
      <c r="A3133" s="19"/>
    </row>
    <row r="3134" spans="1:1" x14ac:dyDescent="0.25">
      <c r="A3134" s="19"/>
    </row>
    <row r="3135" spans="1:1" x14ac:dyDescent="0.25">
      <c r="A3135" s="19"/>
    </row>
    <row r="3136" spans="1:1" x14ac:dyDescent="0.25">
      <c r="A3136" s="19"/>
    </row>
    <row r="3137" spans="1:1" x14ac:dyDescent="0.25">
      <c r="A3137" s="19"/>
    </row>
    <row r="3138" spans="1:1" x14ac:dyDescent="0.25">
      <c r="A3138" s="19"/>
    </row>
    <row r="3139" spans="1:1" x14ac:dyDescent="0.25">
      <c r="A3139" s="19"/>
    </row>
    <row r="3140" spans="1:1" x14ac:dyDescent="0.25">
      <c r="A3140" s="19"/>
    </row>
    <row r="3141" spans="1:1" x14ac:dyDescent="0.25">
      <c r="A3141" s="19"/>
    </row>
    <row r="3142" spans="1:1" x14ac:dyDescent="0.25">
      <c r="A3142" s="19"/>
    </row>
    <row r="3143" spans="1:1" x14ac:dyDescent="0.25">
      <c r="A3143" s="19"/>
    </row>
    <row r="3144" spans="1:1" x14ac:dyDescent="0.25">
      <c r="A3144" s="19"/>
    </row>
    <row r="3145" spans="1:1" x14ac:dyDescent="0.25">
      <c r="A3145" s="19"/>
    </row>
    <row r="3146" spans="1:1" x14ac:dyDescent="0.25">
      <c r="A3146" s="19"/>
    </row>
    <row r="3147" spans="1:1" x14ac:dyDescent="0.25">
      <c r="A3147" s="19"/>
    </row>
    <row r="3148" spans="1:1" x14ac:dyDescent="0.25">
      <c r="A3148" s="19"/>
    </row>
    <row r="3149" spans="1:1" x14ac:dyDescent="0.25">
      <c r="A3149" s="19"/>
    </row>
    <row r="3150" spans="1:1" x14ac:dyDescent="0.25">
      <c r="A3150" s="19"/>
    </row>
    <row r="3151" spans="1:1" x14ac:dyDescent="0.25">
      <c r="A3151" s="19"/>
    </row>
    <row r="3152" spans="1:1" x14ac:dyDescent="0.25">
      <c r="A3152" s="19"/>
    </row>
    <row r="3153" spans="1:1" x14ac:dyDescent="0.25">
      <c r="A3153" s="19"/>
    </row>
    <row r="3154" spans="1:1" x14ac:dyDescent="0.25">
      <c r="A3154" s="19"/>
    </row>
    <row r="3155" spans="1:1" x14ac:dyDescent="0.25">
      <c r="A3155" s="19"/>
    </row>
    <row r="3156" spans="1:1" x14ac:dyDescent="0.25">
      <c r="A3156" s="19"/>
    </row>
    <row r="3157" spans="1:1" x14ac:dyDescent="0.25">
      <c r="A3157" s="19"/>
    </row>
    <row r="3158" spans="1:1" x14ac:dyDescent="0.25">
      <c r="A3158" s="19"/>
    </row>
    <row r="3159" spans="1:1" x14ac:dyDescent="0.25">
      <c r="A3159" s="19"/>
    </row>
    <row r="3160" spans="1:1" x14ac:dyDescent="0.25">
      <c r="A3160" s="19"/>
    </row>
    <row r="3161" spans="1:1" x14ac:dyDescent="0.25">
      <c r="A3161" s="19"/>
    </row>
    <row r="3162" spans="1:1" x14ac:dyDescent="0.25">
      <c r="A3162" s="19"/>
    </row>
    <row r="3163" spans="1:1" x14ac:dyDescent="0.25">
      <c r="A3163" s="19"/>
    </row>
    <row r="3164" spans="1:1" x14ac:dyDescent="0.25">
      <c r="A3164" s="19"/>
    </row>
    <row r="3165" spans="1:1" x14ac:dyDescent="0.25">
      <c r="A3165" s="19"/>
    </row>
    <row r="3166" spans="1:1" x14ac:dyDescent="0.25">
      <c r="A3166" s="19"/>
    </row>
    <row r="3167" spans="1:1" x14ac:dyDescent="0.25">
      <c r="A3167" s="19"/>
    </row>
    <row r="3168" spans="1:1" x14ac:dyDescent="0.25">
      <c r="A3168" s="19"/>
    </row>
    <row r="3169" spans="1:1" x14ac:dyDescent="0.25">
      <c r="A3169" s="19"/>
    </row>
    <row r="3170" spans="1:1" x14ac:dyDescent="0.25">
      <c r="A3170" s="19"/>
    </row>
    <row r="3171" spans="1:1" x14ac:dyDescent="0.25">
      <c r="A3171" s="19"/>
    </row>
    <row r="3172" spans="1:1" x14ac:dyDescent="0.25">
      <c r="A3172" s="19"/>
    </row>
    <row r="3173" spans="1:1" x14ac:dyDescent="0.25">
      <c r="A3173" s="19"/>
    </row>
    <row r="3174" spans="1:1" x14ac:dyDescent="0.25">
      <c r="A3174" s="19"/>
    </row>
    <row r="3175" spans="1:1" x14ac:dyDescent="0.25">
      <c r="A3175" s="19"/>
    </row>
    <row r="3176" spans="1:1" x14ac:dyDescent="0.25">
      <c r="A3176" s="19"/>
    </row>
    <row r="3177" spans="1:1" x14ac:dyDescent="0.25">
      <c r="A3177" s="19"/>
    </row>
    <row r="3178" spans="1:1" x14ac:dyDescent="0.25">
      <c r="A3178" s="19"/>
    </row>
    <row r="3179" spans="1:1" x14ac:dyDescent="0.25">
      <c r="A3179" s="19"/>
    </row>
    <row r="3180" spans="1:1" x14ac:dyDescent="0.25">
      <c r="A3180" s="19"/>
    </row>
    <row r="3181" spans="1:1" x14ac:dyDescent="0.25">
      <c r="A3181" s="19"/>
    </row>
    <row r="3182" spans="1:1" x14ac:dyDescent="0.25">
      <c r="A3182" s="19"/>
    </row>
    <row r="3183" spans="1:1" x14ac:dyDescent="0.25">
      <c r="A3183" s="19"/>
    </row>
    <row r="3184" spans="1:1" x14ac:dyDescent="0.25">
      <c r="A3184" s="19"/>
    </row>
    <row r="3185" spans="1:1" x14ac:dyDescent="0.25">
      <c r="A3185" s="19"/>
    </row>
    <row r="3186" spans="1:1" x14ac:dyDescent="0.25">
      <c r="A3186" s="19"/>
    </row>
    <row r="3187" spans="1:1" x14ac:dyDescent="0.25">
      <c r="A3187" s="19"/>
    </row>
    <row r="3188" spans="1:1" x14ac:dyDescent="0.25">
      <c r="A3188" s="19"/>
    </row>
    <row r="3189" spans="1:1" x14ac:dyDescent="0.25">
      <c r="A3189" s="19"/>
    </row>
    <row r="3190" spans="1:1" x14ac:dyDescent="0.25">
      <c r="A3190" s="19"/>
    </row>
    <row r="3191" spans="1:1" x14ac:dyDescent="0.25">
      <c r="A3191" s="19"/>
    </row>
    <row r="3192" spans="1:1" x14ac:dyDescent="0.25">
      <c r="A3192" s="19"/>
    </row>
    <row r="3193" spans="1:1" x14ac:dyDescent="0.25">
      <c r="A3193" s="19"/>
    </row>
    <row r="3194" spans="1:1" x14ac:dyDescent="0.25">
      <c r="A3194" s="19"/>
    </row>
    <row r="3195" spans="1:1" x14ac:dyDescent="0.25">
      <c r="A3195" s="19"/>
    </row>
    <row r="3196" spans="1:1" x14ac:dyDescent="0.25">
      <c r="A3196" s="19"/>
    </row>
    <row r="3197" spans="1:1" x14ac:dyDescent="0.25">
      <c r="A3197" s="19"/>
    </row>
    <row r="3198" spans="1:1" x14ac:dyDescent="0.25">
      <c r="A3198" s="19"/>
    </row>
    <row r="3199" spans="1:1" x14ac:dyDescent="0.25">
      <c r="A3199" s="19"/>
    </row>
    <row r="3200" spans="1:1" x14ac:dyDescent="0.25">
      <c r="A3200" s="19"/>
    </row>
    <row r="3201" spans="1:1" x14ac:dyDescent="0.25">
      <c r="A3201" s="19"/>
    </row>
    <row r="3202" spans="1:1" x14ac:dyDescent="0.25">
      <c r="A3202" s="19"/>
    </row>
    <row r="3203" spans="1:1" x14ac:dyDescent="0.25">
      <c r="A3203" s="19"/>
    </row>
    <row r="3204" spans="1:1" x14ac:dyDescent="0.25">
      <c r="A3204" s="19"/>
    </row>
    <row r="3205" spans="1:1" x14ac:dyDescent="0.25">
      <c r="A3205" s="19"/>
    </row>
    <row r="3206" spans="1:1" x14ac:dyDescent="0.25">
      <c r="A3206" s="19"/>
    </row>
    <row r="3207" spans="1:1" x14ac:dyDescent="0.25">
      <c r="A3207" s="19"/>
    </row>
    <row r="3208" spans="1:1" x14ac:dyDescent="0.25">
      <c r="A3208" s="19"/>
    </row>
    <row r="3209" spans="1:1" x14ac:dyDescent="0.25">
      <c r="A3209" s="19"/>
    </row>
    <row r="3210" spans="1:1" x14ac:dyDescent="0.25">
      <c r="A3210" s="19"/>
    </row>
    <row r="3211" spans="1:1" x14ac:dyDescent="0.25">
      <c r="A3211" s="19"/>
    </row>
    <row r="3212" spans="1:1" x14ac:dyDescent="0.25">
      <c r="A3212" s="19"/>
    </row>
    <row r="3213" spans="1:1" x14ac:dyDescent="0.25">
      <c r="A3213" s="19"/>
    </row>
    <row r="3214" spans="1:1" x14ac:dyDescent="0.25">
      <c r="A3214" s="19"/>
    </row>
    <row r="3215" spans="1:1" x14ac:dyDescent="0.25">
      <c r="A3215" s="19"/>
    </row>
    <row r="3216" spans="1:1" x14ac:dyDescent="0.25">
      <c r="A3216" s="19"/>
    </row>
    <row r="3217" spans="1:1" x14ac:dyDescent="0.25">
      <c r="A3217" s="19"/>
    </row>
    <row r="3218" spans="1:1" x14ac:dyDescent="0.25">
      <c r="A3218" s="19"/>
    </row>
    <row r="3219" spans="1:1" x14ac:dyDescent="0.25">
      <c r="A3219" s="19"/>
    </row>
    <row r="3220" spans="1:1" x14ac:dyDescent="0.25">
      <c r="A3220" s="19"/>
    </row>
    <row r="3221" spans="1:1" x14ac:dyDescent="0.25">
      <c r="A3221" s="19"/>
    </row>
    <row r="3222" spans="1:1" x14ac:dyDescent="0.25">
      <c r="A3222" s="19"/>
    </row>
    <row r="3223" spans="1:1" x14ac:dyDescent="0.25">
      <c r="A3223" s="19"/>
    </row>
    <row r="3224" spans="1:1" x14ac:dyDescent="0.25">
      <c r="A3224" s="19"/>
    </row>
    <row r="3225" spans="1:1" x14ac:dyDescent="0.25">
      <c r="A3225" s="19"/>
    </row>
    <row r="3226" spans="1:1" x14ac:dyDescent="0.25">
      <c r="A3226" s="19"/>
    </row>
    <row r="3227" spans="1:1" x14ac:dyDescent="0.25">
      <c r="A3227" s="19"/>
    </row>
    <row r="3228" spans="1:1" x14ac:dyDescent="0.25">
      <c r="A3228" s="19"/>
    </row>
    <row r="3229" spans="1:1" x14ac:dyDescent="0.25">
      <c r="A3229" s="19"/>
    </row>
    <row r="3230" spans="1:1" x14ac:dyDescent="0.25">
      <c r="A3230" s="19"/>
    </row>
    <row r="3231" spans="1:1" x14ac:dyDescent="0.25">
      <c r="A3231" s="19"/>
    </row>
    <row r="3232" spans="1:1" x14ac:dyDescent="0.25">
      <c r="A3232" s="19"/>
    </row>
    <row r="3233" spans="1:1" x14ac:dyDescent="0.25">
      <c r="A3233" s="19"/>
    </row>
    <row r="3234" spans="1:1" x14ac:dyDescent="0.25">
      <c r="A3234" s="19"/>
    </row>
    <row r="3235" spans="1:1" x14ac:dyDescent="0.25">
      <c r="A3235" s="19"/>
    </row>
    <row r="3236" spans="1:1" x14ac:dyDescent="0.25">
      <c r="A3236" s="19"/>
    </row>
    <row r="3237" spans="1:1" x14ac:dyDescent="0.25">
      <c r="A3237" s="19"/>
    </row>
    <row r="3238" spans="1:1" x14ac:dyDescent="0.25">
      <c r="A3238" s="19"/>
    </row>
    <row r="3239" spans="1:1" x14ac:dyDescent="0.25">
      <c r="A3239" s="19"/>
    </row>
    <row r="3240" spans="1:1" x14ac:dyDescent="0.25">
      <c r="A3240" s="19"/>
    </row>
    <row r="3241" spans="1:1" x14ac:dyDescent="0.25">
      <c r="A3241" s="19"/>
    </row>
    <row r="3242" spans="1:1" x14ac:dyDescent="0.25">
      <c r="A3242" s="19"/>
    </row>
    <row r="3243" spans="1:1" x14ac:dyDescent="0.25">
      <c r="A3243" s="19"/>
    </row>
    <row r="3244" spans="1:1" x14ac:dyDescent="0.25">
      <c r="A3244" s="19"/>
    </row>
    <row r="3245" spans="1:1" x14ac:dyDescent="0.25">
      <c r="A3245" s="19"/>
    </row>
    <row r="3246" spans="1:1" x14ac:dyDescent="0.25">
      <c r="A3246" s="19"/>
    </row>
    <row r="3247" spans="1:1" x14ac:dyDescent="0.25">
      <c r="A3247" s="19"/>
    </row>
    <row r="3248" spans="1:1" x14ac:dyDescent="0.25">
      <c r="A3248" s="19"/>
    </row>
    <row r="3249" spans="1:1" x14ac:dyDescent="0.25">
      <c r="A3249" s="19"/>
    </row>
    <row r="3250" spans="1:1" x14ac:dyDescent="0.25">
      <c r="A3250" s="19"/>
    </row>
    <row r="3251" spans="1:1" x14ac:dyDescent="0.25">
      <c r="A3251" s="19"/>
    </row>
    <row r="3252" spans="1:1" x14ac:dyDescent="0.25">
      <c r="A3252" s="19"/>
    </row>
    <row r="3253" spans="1:1" x14ac:dyDescent="0.25">
      <c r="A3253" s="19"/>
    </row>
    <row r="3254" spans="1:1" x14ac:dyDescent="0.25">
      <c r="A3254" s="19"/>
    </row>
    <row r="3255" spans="1:1" x14ac:dyDescent="0.25">
      <c r="A3255" s="19"/>
    </row>
    <row r="3256" spans="1:1" x14ac:dyDescent="0.25">
      <c r="A3256" s="19"/>
    </row>
    <row r="3257" spans="1:1" x14ac:dyDescent="0.25">
      <c r="A3257" s="19"/>
    </row>
    <row r="3258" spans="1:1" x14ac:dyDescent="0.25">
      <c r="A3258" s="19"/>
    </row>
    <row r="3259" spans="1:1" x14ac:dyDescent="0.25">
      <c r="A3259" s="19"/>
    </row>
    <row r="3260" spans="1:1" x14ac:dyDescent="0.25">
      <c r="A3260" s="19"/>
    </row>
    <row r="3261" spans="1:1" x14ac:dyDescent="0.25">
      <c r="A3261" s="19"/>
    </row>
    <row r="3262" spans="1:1" x14ac:dyDescent="0.25">
      <c r="A3262" s="19"/>
    </row>
    <row r="3263" spans="1:1" x14ac:dyDescent="0.25">
      <c r="A3263" s="19"/>
    </row>
    <row r="3264" spans="1:1" x14ac:dyDescent="0.25">
      <c r="A3264" s="19"/>
    </row>
    <row r="3265" spans="1:1" x14ac:dyDescent="0.25">
      <c r="A3265" s="19"/>
    </row>
    <row r="3266" spans="1:1" x14ac:dyDescent="0.25">
      <c r="A3266" s="19"/>
    </row>
    <row r="3267" spans="1:1" x14ac:dyDescent="0.25">
      <c r="A3267" s="19"/>
    </row>
    <row r="3268" spans="1:1" x14ac:dyDescent="0.25">
      <c r="A3268" s="19"/>
    </row>
    <row r="3269" spans="1:1" x14ac:dyDescent="0.25">
      <c r="A3269" s="19"/>
    </row>
    <row r="3270" spans="1:1" x14ac:dyDescent="0.25">
      <c r="A3270" s="19"/>
    </row>
    <row r="3271" spans="1:1" x14ac:dyDescent="0.25">
      <c r="A3271" s="19"/>
    </row>
    <row r="3272" spans="1:1" x14ac:dyDescent="0.25">
      <c r="A3272" s="19"/>
    </row>
    <row r="3273" spans="1:1" x14ac:dyDescent="0.25">
      <c r="A3273" s="19"/>
    </row>
    <row r="3274" spans="1:1" x14ac:dyDescent="0.25">
      <c r="A3274" s="19"/>
    </row>
    <row r="3275" spans="1:1" x14ac:dyDescent="0.25">
      <c r="A3275" s="19"/>
    </row>
    <row r="3276" spans="1:1" x14ac:dyDescent="0.25">
      <c r="A3276" s="19"/>
    </row>
    <row r="3277" spans="1:1" x14ac:dyDescent="0.25">
      <c r="A3277" s="19"/>
    </row>
    <row r="3278" spans="1:1" x14ac:dyDescent="0.25">
      <c r="A3278" s="19"/>
    </row>
    <row r="3279" spans="1:1" x14ac:dyDescent="0.25">
      <c r="A3279" s="19"/>
    </row>
    <row r="3280" spans="1:1" x14ac:dyDescent="0.25">
      <c r="A3280" s="19"/>
    </row>
    <row r="3281" spans="1:1" x14ac:dyDescent="0.25">
      <c r="A3281" s="19"/>
    </row>
    <row r="3282" spans="1:1" x14ac:dyDescent="0.25">
      <c r="A3282" s="19"/>
    </row>
    <row r="3283" spans="1:1" x14ac:dyDescent="0.25">
      <c r="A3283" s="19"/>
    </row>
    <row r="3284" spans="1:1" x14ac:dyDescent="0.25">
      <c r="A3284" s="19"/>
    </row>
    <row r="3285" spans="1:1" x14ac:dyDescent="0.25">
      <c r="A3285" s="19"/>
    </row>
    <row r="3286" spans="1:1" x14ac:dyDescent="0.25">
      <c r="A3286" s="19"/>
    </row>
    <row r="3287" spans="1:1" x14ac:dyDescent="0.25">
      <c r="A3287" s="19"/>
    </row>
    <row r="3288" spans="1:1" x14ac:dyDescent="0.25">
      <c r="A3288" s="19"/>
    </row>
    <row r="3289" spans="1:1" x14ac:dyDescent="0.25">
      <c r="A3289" s="19"/>
    </row>
    <row r="3290" spans="1:1" x14ac:dyDescent="0.25">
      <c r="A3290" s="19"/>
    </row>
    <row r="3291" spans="1:1" x14ac:dyDescent="0.25">
      <c r="A3291" s="19"/>
    </row>
    <row r="3292" spans="1:1" x14ac:dyDescent="0.25">
      <c r="A3292" s="19"/>
    </row>
    <row r="3293" spans="1:1" x14ac:dyDescent="0.25">
      <c r="A3293" s="19"/>
    </row>
    <row r="3294" spans="1:1" x14ac:dyDescent="0.25">
      <c r="A3294" s="19"/>
    </row>
    <row r="3295" spans="1:1" x14ac:dyDescent="0.25">
      <c r="A3295" s="19"/>
    </row>
    <row r="3296" spans="1:1" x14ac:dyDescent="0.25">
      <c r="A3296" s="19"/>
    </row>
    <row r="3297" spans="1:1" x14ac:dyDescent="0.25">
      <c r="A3297" s="19"/>
    </row>
    <row r="3298" spans="1:1" x14ac:dyDescent="0.25">
      <c r="A3298" s="19"/>
    </row>
    <row r="3299" spans="1:1" x14ac:dyDescent="0.25">
      <c r="A3299" s="19"/>
    </row>
    <row r="3300" spans="1:1" x14ac:dyDescent="0.25">
      <c r="A3300" s="19"/>
    </row>
    <row r="3301" spans="1:1" x14ac:dyDescent="0.25">
      <c r="A3301" s="19"/>
    </row>
    <row r="3302" spans="1:1" x14ac:dyDescent="0.25">
      <c r="A3302" s="19"/>
    </row>
    <row r="3303" spans="1:1" x14ac:dyDescent="0.25">
      <c r="A3303" s="19"/>
    </row>
    <row r="3304" spans="1:1" x14ac:dyDescent="0.25">
      <c r="A3304" s="19"/>
    </row>
    <row r="3305" spans="1:1" x14ac:dyDescent="0.25">
      <c r="A3305" s="19"/>
    </row>
    <row r="3306" spans="1:1" x14ac:dyDescent="0.25">
      <c r="A3306" s="19"/>
    </row>
    <row r="3307" spans="1:1" x14ac:dyDescent="0.25">
      <c r="A3307" s="19"/>
    </row>
    <row r="3308" spans="1:1" x14ac:dyDescent="0.25">
      <c r="A3308" s="19"/>
    </row>
    <row r="3309" spans="1:1" x14ac:dyDescent="0.25">
      <c r="A3309" s="19"/>
    </row>
    <row r="3310" spans="1:1" x14ac:dyDescent="0.25">
      <c r="A3310" s="19"/>
    </row>
    <row r="3311" spans="1:1" x14ac:dyDescent="0.25">
      <c r="A3311" s="19"/>
    </row>
    <row r="3312" spans="1:1" x14ac:dyDescent="0.25">
      <c r="A3312" s="19"/>
    </row>
    <row r="3313" spans="1:1" x14ac:dyDescent="0.25">
      <c r="A3313" s="19"/>
    </row>
    <row r="3314" spans="1:1" x14ac:dyDescent="0.25">
      <c r="A3314" s="19"/>
    </row>
    <row r="3315" spans="1:1" x14ac:dyDescent="0.25">
      <c r="A3315" s="19"/>
    </row>
    <row r="3316" spans="1:1" x14ac:dyDescent="0.25">
      <c r="A3316" s="19"/>
    </row>
    <row r="3317" spans="1:1" x14ac:dyDescent="0.25">
      <c r="A3317" s="19"/>
    </row>
    <row r="3318" spans="1:1" x14ac:dyDescent="0.25">
      <c r="A3318" s="19"/>
    </row>
    <row r="3319" spans="1:1" x14ac:dyDescent="0.25">
      <c r="A3319" s="19"/>
    </row>
    <row r="3320" spans="1:1" x14ac:dyDescent="0.25">
      <c r="A3320" s="19"/>
    </row>
    <row r="3321" spans="1:1" x14ac:dyDescent="0.25">
      <c r="A3321" s="19"/>
    </row>
    <row r="3322" spans="1:1" x14ac:dyDescent="0.25">
      <c r="A3322" s="19"/>
    </row>
    <row r="3323" spans="1:1" x14ac:dyDescent="0.25">
      <c r="A3323" s="19"/>
    </row>
    <row r="3324" spans="1:1" x14ac:dyDescent="0.25">
      <c r="A3324" s="19"/>
    </row>
    <row r="3325" spans="1:1" x14ac:dyDescent="0.25">
      <c r="A3325" s="19"/>
    </row>
    <row r="3326" spans="1:1" x14ac:dyDescent="0.25">
      <c r="A3326" s="19"/>
    </row>
    <row r="3327" spans="1:1" x14ac:dyDescent="0.25">
      <c r="A3327" s="19"/>
    </row>
    <row r="3328" spans="1:1" x14ac:dyDescent="0.25">
      <c r="A3328" s="19"/>
    </row>
    <row r="3329" spans="1:1" x14ac:dyDescent="0.25">
      <c r="A3329" s="19"/>
    </row>
    <row r="3330" spans="1:1" x14ac:dyDescent="0.25">
      <c r="A3330" s="19"/>
    </row>
    <row r="3331" spans="1:1" x14ac:dyDescent="0.25">
      <c r="A3331" s="19"/>
    </row>
    <row r="3332" spans="1:1" x14ac:dyDescent="0.25">
      <c r="A3332" s="19"/>
    </row>
    <row r="3333" spans="1:1" x14ac:dyDescent="0.25">
      <c r="A3333" s="19"/>
    </row>
    <row r="3334" spans="1:1" x14ac:dyDescent="0.25">
      <c r="A3334" s="19"/>
    </row>
    <row r="3335" spans="1:1" x14ac:dyDescent="0.25">
      <c r="A3335" s="19"/>
    </row>
    <row r="3336" spans="1:1" x14ac:dyDescent="0.25">
      <c r="A3336" s="19"/>
    </row>
    <row r="3337" spans="1:1" x14ac:dyDescent="0.25">
      <c r="A3337" s="19"/>
    </row>
    <row r="3338" spans="1:1" x14ac:dyDescent="0.25">
      <c r="A3338" s="19"/>
    </row>
    <row r="3339" spans="1:1" x14ac:dyDescent="0.25">
      <c r="A3339" s="19"/>
    </row>
    <row r="3340" spans="1:1" x14ac:dyDescent="0.25">
      <c r="A3340" s="19"/>
    </row>
    <row r="3341" spans="1:1" x14ac:dyDescent="0.25">
      <c r="A3341" s="19"/>
    </row>
    <row r="3342" spans="1:1" x14ac:dyDescent="0.25">
      <c r="A3342" s="19"/>
    </row>
    <row r="3343" spans="1:1" x14ac:dyDescent="0.25">
      <c r="A3343" s="19"/>
    </row>
    <row r="3344" spans="1:1" x14ac:dyDescent="0.25">
      <c r="A3344" s="19"/>
    </row>
    <row r="3345" spans="1:1" x14ac:dyDescent="0.25">
      <c r="A3345" s="19"/>
    </row>
    <row r="3346" spans="1:1" x14ac:dyDescent="0.25">
      <c r="A3346" s="19"/>
    </row>
    <row r="3347" spans="1:1" x14ac:dyDescent="0.25">
      <c r="A3347" s="19"/>
    </row>
    <row r="3348" spans="1:1" x14ac:dyDescent="0.25">
      <c r="A3348" s="19"/>
    </row>
    <row r="3349" spans="1:1" x14ac:dyDescent="0.25">
      <c r="A3349" s="19"/>
    </row>
    <row r="3350" spans="1:1" x14ac:dyDescent="0.25">
      <c r="A3350" s="19"/>
    </row>
    <row r="3351" spans="1:1" x14ac:dyDescent="0.25">
      <c r="A3351" s="19"/>
    </row>
    <row r="3352" spans="1:1" x14ac:dyDescent="0.25">
      <c r="A3352" s="19"/>
    </row>
    <row r="3353" spans="1:1" x14ac:dyDescent="0.25">
      <c r="A3353" s="19"/>
    </row>
    <row r="3354" spans="1:1" x14ac:dyDescent="0.25">
      <c r="A3354" s="19"/>
    </row>
    <row r="3355" spans="1:1" x14ac:dyDescent="0.25">
      <c r="A3355" s="19"/>
    </row>
    <row r="3356" spans="1:1" x14ac:dyDescent="0.25">
      <c r="A3356" s="19"/>
    </row>
    <row r="3357" spans="1:1" x14ac:dyDescent="0.25">
      <c r="A3357" s="19"/>
    </row>
    <row r="3358" spans="1:1" x14ac:dyDescent="0.25">
      <c r="A3358" s="19"/>
    </row>
    <row r="3359" spans="1:1" x14ac:dyDescent="0.25">
      <c r="A3359" s="19"/>
    </row>
    <row r="3360" spans="1:1" x14ac:dyDescent="0.25">
      <c r="A3360" s="19"/>
    </row>
    <row r="3361" spans="1:1" x14ac:dyDescent="0.25">
      <c r="A3361" s="19"/>
    </row>
    <row r="3362" spans="1:1" x14ac:dyDescent="0.25">
      <c r="A3362" s="19"/>
    </row>
    <row r="3363" spans="1:1" x14ac:dyDescent="0.25">
      <c r="A3363" s="19"/>
    </row>
    <row r="3364" spans="1:1" x14ac:dyDescent="0.25">
      <c r="A3364" s="19"/>
    </row>
    <row r="3365" spans="1:1" x14ac:dyDescent="0.25">
      <c r="A3365" s="19"/>
    </row>
    <row r="3366" spans="1:1" x14ac:dyDescent="0.25">
      <c r="A3366" s="19"/>
    </row>
    <row r="3367" spans="1:1" x14ac:dyDescent="0.25">
      <c r="A3367" s="19"/>
    </row>
    <row r="3368" spans="1:1" x14ac:dyDescent="0.25">
      <c r="A3368" s="19"/>
    </row>
    <row r="3369" spans="1:1" x14ac:dyDescent="0.25">
      <c r="A3369" s="19"/>
    </row>
    <row r="3370" spans="1:1" x14ac:dyDescent="0.25">
      <c r="A3370" s="19"/>
    </row>
    <row r="3371" spans="1:1" x14ac:dyDescent="0.25">
      <c r="A3371" s="19"/>
    </row>
    <row r="3372" spans="1:1" x14ac:dyDescent="0.25">
      <c r="A3372" s="19"/>
    </row>
    <row r="3373" spans="1:1" x14ac:dyDescent="0.25">
      <c r="A3373" s="19"/>
    </row>
    <row r="3374" spans="1:1" x14ac:dyDescent="0.25">
      <c r="A3374" s="19"/>
    </row>
    <row r="3375" spans="1:1" x14ac:dyDescent="0.25">
      <c r="A3375" s="19"/>
    </row>
    <row r="3376" spans="1:1" x14ac:dyDescent="0.25">
      <c r="A3376" s="19"/>
    </row>
    <row r="3377" spans="1:1" x14ac:dyDescent="0.25">
      <c r="A3377" s="19"/>
    </row>
    <row r="3378" spans="1:1" x14ac:dyDescent="0.25">
      <c r="A3378" s="19"/>
    </row>
    <row r="3379" spans="1:1" x14ac:dyDescent="0.25">
      <c r="A3379" s="19"/>
    </row>
    <row r="3380" spans="1:1" x14ac:dyDescent="0.25">
      <c r="A3380" s="19"/>
    </row>
    <row r="3381" spans="1:1" x14ac:dyDescent="0.25">
      <c r="A3381" s="19"/>
    </row>
    <row r="3382" spans="1:1" x14ac:dyDescent="0.25">
      <c r="A3382" s="19"/>
    </row>
    <row r="3383" spans="1:1" x14ac:dyDescent="0.25">
      <c r="A3383" s="19"/>
    </row>
    <row r="3384" spans="1:1" x14ac:dyDescent="0.25">
      <c r="A3384" s="19"/>
    </row>
    <row r="3385" spans="1:1" x14ac:dyDescent="0.25">
      <c r="A3385" s="19"/>
    </row>
    <row r="3386" spans="1:1" x14ac:dyDescent="0.25">
      <c r="A3386" s="19"/>
    </row>
    <row r="3387" spans="1:1" x14ac:dyDescent="0.25">
      <c r="A3387" s="19"/>
    </row>
    <row r="3388" spans="1:1" x14ac:dyDescent="0.25">
      <c r="A3388" s="19"/>
    </row>
    <row r="3389" spans="1:1" x14ac:dyDescent="0.25">
      <c r="A3389" s="19"/>
    </row>
    <row r="3390" spans="1:1" x14ac:dyDescent="0.25">
      <c r="A3390" s="19"/>
    </row>
    <row r="3391" spans="1:1" x14ac:dyDescent="0.25">
      <c r="A3391" s="19"/>
    </row>
    <row r="3392" spans="1:1" x14ac:dyDescent="0.25">
      <c r="A3392" s="19"/>
    </row>
    <row r="3393" spans="1:1" x14ac:dyDescent="0.25">
      <c r="A3393" s="19"/>
    </row>
    <row r="3394" spans="1:1" x14ac:dyDescent="0.25">
      <c r="A3394" s="19"/>
    </row>
    <row r="3395" spans="1:1" x14ac:dyDescent="0.25">
      <c r="A3395" s="19"/>
    </row>
    <row r="3396" spans="1:1" x14ac:dyDescent="0.25">
      <c r="A3396" s="19"/>
    </row>
    <row r="3397" spans="1:1" x14ac:dyDescent="0.25">
      <c r="A3397" s="19"/>
    </row>
    <row r="3398" spans="1:1" x14ac:dyDescent="0.25">
      <c r="A3398" s="19"/>
    </row>
    <row r="3399" spans="1:1" x14ac:dyDescent="0.25">
      <c r="A3399" s="19"/>
    </row>
    <row r="3400" spans="1:1" x14ac:dyDescent="0.25">
      <c r="A3400" s="19"/>
    </row>
    <row r="3401" spans="1:1" x14ac:dyDescent="0.25">
      <c r="A3401" s="19"/>
    </row>
    <row r="3402" spans="1:1" x14ac:dyDescent="0.25">
      <c r="A3402" s="19"/>
    </row>
    <row r="3403" spans="1:1" x14ac:dyDescent="0.25">
      <c r="A3403" s="19"/>
    </row>
    <row r="3404" spans="1:1" x14ac:dyDescent="0.25">
      <c r="A3404" s="19"/>
    </row>
    <row r="3405" spans="1:1" x14ac:dyDescent="0.25">
      <c r="A3405" s="19"/>
    </row>
    <row r="3406" spans="1:1" x14ac:dyDescent="0.25">
      <c r="A3406" s="19"/>
    </row>
    <row r="3407" spans="1:1" x14ac:dyDescent="0.25">
      <c r="A3407" s="19"/>
    </row>
    <row r="3408" spans="1:1" x14ac:dyDescent="0.25">
      <c r="A3408" s="19"/>
    </row>
    <row r="3409" spans="1:1" x14ac:dyDescent="0.25">
      <c r="A3409" s="19"/>
    </row>
    <row r="3410" spans="1:1" x14ac:dyDescent="0.25">
      <c r="A3410" s="19"/>
    </row>
    <row r="3411" spans="1:1" x14ac:dyDescent="0.25">
      <c r="A3411" s="19"/>
    </row>
    <row r="3412" spans="1:1" x14ac:dyDescent="0.25">
      <c r="A3412" s="19"/>
    </row>
    <row r="3413" spans="1:1" x14ac:dyDescent="0.25">
      <c r="A3413" s="19"/>
    </row>
    <row r="3414" spans="1:1" x14ac:dyDescent="0.25">
      <c r="A3414" s="19"/>
    </row>
    <row r="3415" spans="1:1" x14ac:dyDescent="0.25">
      <c r="A3415" s="19"/>
    </row>
    <row r="3416" spans="1:1" x14ac:dyDescent="0.25">
      <c r="A3416" s="19"/>
    </row>
    <row r="3417" spans="1:1" x14ac:dyDescent="0.25">
      <c r="A3417" s="19"/>
    </row>
    <row r="3418" spans="1:1" x14ac:dyDescent="0.25">
      <c r="A3418" s="19"/>
    </row>
    <row r="3419" spans="1:1" x14ac:dyDescent="0.25">
      <c r="A3419" s="19"/>
    </row>
    <row r="3420" spans="1:1" x14ac:dyDescent="0.25">
      <c r="A3420" s="19"/>
    </row>
    <row r="3421" spans="1:1" x14ac:dyDescent="0.25">
      <c r="A3421" s="19"/>
    </row>
    <row r="3422" spans="1:1" x14ac:dyDescent="0.25">
      <c r="A3422" s="19"/>
    </row>
    <row r="3423" spans="1:1" x14ac:dyDescent="0.25">
      <c r="A3423" s="19"/>
    </row>
    <row r="3424" spans="1:1" x14ac:dyDescent="0.25">
      <c r="A3424" s="19"/>
    </row>
    <row r="3425" spans="1:1" x14ac:dyDescent="0.25">
      <c r="A3425" s="19"/>
    </row>
    <row r="3426" spans="1:1" x14ac:dyDescent="0.25">
      <c r="A3426" s="19"/>
    </row>
    <row r="3427" spans="1:1" x14ac:dyDescent="0.25">
      <c r="A3427" s="19"/>
    </row>
    <row r="3428" spans="1:1" x14ac:dyDescent="0.25">
      <c r="A3428" s="19"/>
    </row>
    <row r="3429" spans="1:1" x14ac:dyDescent="0.25">
      <c r="A3429" s="19"/>
    </row>
    <row r="3430" spans="1:1" x14ac:dyDescent="0.25">
      <c r="A3430" s="19"/>
    </row>
    <row r="3431" spans="1:1" x14ac:dyDescent="0.25">
      <c r="A3431" s="19"/>
    </row>
    <row r="3432" spans="1:1" x14ac:dyDescent="0.25">
      <c r="A3432" s="19"/>
    </row>
    <row r="3433" spans="1:1" x14ac:dyDescent="0.25">
      <c r="A3433" s="19"/>
    </row>
    <row r="3434" spans="1:1" x14ac:dyDescent="0.25">
      <c r="A3434" s="19"/>
    </row>
    <row r="3435" spans="1:1" x14ac:dyDescent="0.25">
      <c r="A3435" s="19"/>
    </row>
    <row r="3436" spans="1:1" x14ac:dyDescent="0.25">
      <c r="A3436" s="19"/>
    </row>
    <row r="3437" spans="1:1" x14ac:dyDescent="0.25">
      <c r="A3437" s="19"/>
    </row>
    <row r="3438" spans="1:1" x14ac:dyDescent="0.25">
      <c r="A3438" s="19"/>
    </row>
    <row r="3439" spans="1:1" x14ac:dyDescent="0.25">
      <c r="A3439" s="19"/>
    </row>
    <row r="3440" spans="1:1" x14ac:dyDescent="0.25">
      <c r="A3440" s="19"/>
    </row>
    <row r="3441" spans="1:1" x14ac:dyDescent="0.25">
      <c r="A3441" s="19"/>
    </row>
    <row r="3442" spans="1:1" x14ac:dyDescent="0.25">
      <c r="A3442" s="19"/>
    </row>
    <row r="3443" spans="1:1" x14ac:dyDescent="0.25">
      <c r="A3443" s="19"/>
    </row>
    <row r="3444" spans="1:1" x14ac:dyDescent="0.25">
      <c r="A3444" s="19"/>
    </row>
    <row r="3445" spans="1:1" x14ac:dyDescent="0.25">
      <c r="A3445" s="19"/>
    </row>
    <row r="3446" spans="1:1" x14ac:dyDescent="0.25">
      <c r="A3446" s="19"/>
    </row>
    <row r="3447" spans="1:1" x14ac:dyDescent="0.25">
      <c r="A3447" s="19"/>
    </row>
    <row r="3448" spans="1:1" x14ac:dyDescent="0.25">
      <c r="A3448" s="19"/>
    </row>
    <row r="3449" spans="1:1" x14ac:dyDescent="0.25">
      <c r="A3449" s="19"/>
    </row>
    <row r="3450" spans="1:1" x14ac:dyDescent="0.25">
      <c r="A3450" s="19"/>
    </row>
    <row r="3451" spans="1:1" x14ac:dyDescent="0.25">
      <c r="A3451" s="19"/>
    </row>
    <row r="3452" spans="1:1" x14ac:dyDescent="0.25">
      <c r="A3452" s="19"/>
    </row>
    <row r="3453" spans="1:1" x14ac:dyDescent="0.25">
      <c r="A3453" s="19"/>
    </row>
    <row r="3454" spans="1:1" x14ac:dyDescent="0.25">
      <c r="A3454" s="19"/>
    </row>
    <row r="3455" spans="1:1" x14ac:dyDescent="0.25">
      <c r="A3455" s="19"/>
    </row>
    <row r="3456" spans="1:1" x14ac:dyDescent="0.25">
      <c r="A3456" s="19"/>
    </row>
    <row r="3457" spans="1:1" x14ac:dyDescent="0.25">
      <c r="A3457" s="19"/>
    </row>
    <row r="3458" spans="1:1" x14ac:dyDescent="0.25">
      <c r="A3458" s="19"/>
    </row>
    <row r="3459" spans="1:1" x14ac:dyDescent="0.25">
      <c r="A3459" s="19"/>
    </row>
    <row r="3460" spans="1:1" x14ac:dyDescent="0.25">
      <c r="A3460" s="19"/>
    </row>
    <row r="3461" spans="1:1" x14ac:dyDescent="0.25">
      <c r="A3461" s="19"/>
    </row>
    <row r="3462" spans="1:1" x14ac:dyDescent="0.25">
      <c r="A3462" s="19"/>
    </row>
    <row r="3463" spans="1:1" x14ac:dyDescent="0.25">
      <c r="A3463" s="19"/>
    </row>
    <row r="3464" spans="1:1" x14ac:dyDescent="0.25">
      <c r="A3464" s="19"/>
    </row>
    <row r="3465" spans="1:1" x14ac:dyDescent="0.25">
      <c r="A3465" s="19"/>
    </row>
    <row r="3466" spans="1:1" x14ac:dyDescent="0.25">
      <c r="A3466" s="19"/>
    </row>
    <row r="3467" spans="1:1" x14ac:dyDescent="0.25">
      <c r="A3467" s="19"/>
    </row>
    <row r="3468" spans="1:1" x14ac:dyDescent="0.25">
      <c r="A3468" s="19"/>
    </row>
    <row r="3469" spans="1:1" x14ac:dyDescent="0.25">
      <c r="A3469" s="19"/>
    </row>
    <row r="3470" spans="1:1" x14ac:dyDescent="0.25">
      <c r="A3470" s="19"/>
    </row>
    <row r="3471" spans="1:1" x14ac:dyDescent="0.25">
      <c r="A3471" s="19"/>
    </row>
    <row r="3472" spans="1:1" x14ac:dyDescent="0.25">
      <c r="A3472" s="19"/>
    </row>
    <row r="3473" spans="1:1" x14ac:dyDescent="0.25">
      <c r="A3473" s="19"/>
    </row>
    <row r="3474" spans="1:1" x14ac:dyDescent="0.25">
      <c r="A3474" s="19"/>
    </row>
    <row r="3475" spans="1:1" x14ac:dyDescent="0.25">
      <c r="A3475" s="19"/>
    </row>
    <row r="3476" spans="1:1" x14ac:dyDescent="0.25">
      <c r="A3476" s="19"/>
    </row>
    <row r="3477" spans="1:1" x14ac:dyDescent="0.25">
      <c r="A3477" s="19"/>
    </row>
    <row r="3478" spans="1:1" x14ac:dyDescent="0.25">
      <c r="A3478" s="19"/>
    </row>
    <row r="3479" spans="1:1" x14ac:dyDescent="0.25">
      <c r="A3479" s="19"/>
    </row>
    <row r="3480" spans="1:1" x14ac:dyDescent="0.25">
      <c r="A3480" s="19"/>
    </row>
    <row r="3481" spans="1:1" x14ac:dyDescent="0.25">
      <c r="A3481" s="19"/>
    </row>
    <row r="3482" spans="1:1" x14ac:dyDescent="0.25">
      <c r="A3482" s="19"/>
    </row>
    <row r="3483" spans="1:1" x14ac:dyDescent="0.25">
      <c r="A3483" s="19"/>
    </row>
    <row r="3484" spans="1:1" x14ac:dyDescent="0.25">
      <c r="A3484" s="19"/>
    </row>
    <row r="3485" spans="1:1" x14ac:dyDescent="0.25">
      <c r="A3485" s="19"/>
    </row>
    <row r="3486" spans="1:1" x14ac:dyDescent="0.25">
      <c r="A3486" s="19"/>
    </row>
    <row r="3487" spans="1:1" x14ac:dyDescent="0.25">
      <c r="A3487" s="19"/>
    </row>
    <row r="3488" spans="1:1" x14ac:dyDescent="0.25">
      <c r="A3488" s="19"/>
    </row>
    <row r="3489" spans="1:1" x14ac:dyDescent="0.25">
      <c r="A3489" s="19"/>
    </row>
    <row r="3490" spans="1:1" x14ac:dyDescent="0.25">
      <c r="A3490" s="19"/>
    </row>
    <row r="3491" spans="1:1" x14ac:dyDescent="0.25">
      <c r="A3491" s="19"/>
    </row>
    <row r="3492" spans="1:1" x14ac:dyDescent="0.25">
      <c r="A3492" s="19"/>
    </row>
    <row r="3493" spans="1:1" x14ac:dyDescent="0.25">
      <c r="A3493" s="19"/>
    </row>
    <row r="3494" spans="1:1" x14ac:dyDescent="0.25">
      <c r="A3494" s="19"/>
    </row>
    <row r="3495" spans="1:1" x14ac:dyDescent="0.25">
      <c r="A3495" s="19"/>
    </row>
    <row r="3496" spans="1:1" x14ac:dyDescent="0.25">
      <c r="A3496" s="19"/>
    </row>
    <row r="3497" spans="1:1" x14ac:dyDescent="0.25">
      <c r="A3497" s="19"/>
    </row>
    <row r="3498" spans="1:1" x14ac:dyDescent="0.25">
      <c r="A3498" s="19"/>
    </row>
    <row r="3499" spans="1:1" x14ac:dyDescent="0.25">
      <c r="A3499" s="19"/>
    </row>
    <row r="3500" spans="1:1" x14ac:dyDescent="0.25">
      <c r="A3500" s="19"/>
    </row>
    <row r="3501" spans="1:1" x14ac:dyDescent="0.25">
      <c r="A3501" s="19"/>
    </row>
    <row r="3502" spans="1:1" x14ac:dyDescent="0.25">
      <c r="A3502" s="19"/>
    </row>
    <row r="3503" spans="1:1" x14ac:dyDescent="0.25">
      <c r="A3503" s="19"/>
    </row>
    <row r="3504" spans="1:1" x14ac:dyDescent="0.25">
      <c r="A3504" s="19"/>
    </row>
    <row r="3505" spans="1:1" x14ac:dyDescent="0.25">
      <c r="A3505" s="19"/>
    </row>
    <row r="3506" spans="1:1" x14ac:dyDescent="0.25">
      <c r="A3506" s="19"/>
    </row>
    <row r="3507" spans="1:1" x14ac:dyDescent="0.25">
      <c r="A3507" s="19"/>
    </row>
    <row r="3508" spans="1:1" x14ac:dyDescent="0.25">
      <c r="A3508" s="19"/>
    </row>
    <row r="3509" spans="1:1" x14ac:dyDescent="0.25">
      <c r="A3509" s="19"/>
    </row>
    <row r="3510" spans="1:1" x14ac:dyDescent="0.25">
      <c r="A3510" s="19"/>
    </row>
    <row r="3511" spans="1:1" x14ac:dyDescent="0.25">
      <c r="A3511" s="19"/>
    </row>
    <row r="3512" spans="1:1" x14ac:dyDescent="0.25">
      <c r="A3512" s="19"/>
    </row>
    <row r="3513" spans="1:1" x14ac:dyDescent="0.25">
      <c r="A3513" s="19"/>
    </row>
    <row r="3514" spans="1:1" x14ac:dyDescent="0.25">
      <c r="A3514" s="19"/>
    </row>
    <row r="3515" spans="1:1" x14ac:dyDescent="0.25">
      <c r="A3515" s="19"/>
    </row>
    <row r="3516" spans="1:1" x14ac:dyDescent="0.25">
      <c r="A3516" s="19"/>
    </row>
    <row r="3517" spans="1:1" x14ac:dyDescent="0.25">
      <c r="A3517" s="19"/>
    </row>
    <row r="3518" spans="1:1" x14ac:dyDescent="0.25">
      <c r="A3518" s="19"/>
    </row>
    <row r="3519" spans="1:1" x14ac:dyDescent="0.25">
      <c r="A3519" s="19"/>
    </row>
    <row r="3520" spans="1:1" x14ac:dyDescent="0.25">
      <c r="A3520" s="19"/>
    </row>
    <row r="3521" spans="1:1" x14ac:dyDescent="0.25">
      <c r="A3521" s="19"/>
    </row>
    <row r="3522" spans="1:1" x14ac:dyDescent="0.25">
      <c r="A3522" s="19"/>
    </row>
    <row r="3523" spans="1:1" x14ac:dyDescent="0.25">
      <c r="A3523" s="19"/>
    </row>
    <row r="3524" spans="1:1" x14ac:dyDescent="0.25">
      <c r="A3524" s="19"/>
    </row>
    <row r="3525" spans="1:1" x14ac:dyDescent="0.25">
      <c r="A3525" s="19"/>
    </row>
    <row r="3526" spans="1:1" x14ac:dyDescent="0.25">
      <c r="A3526" s="19"/>
    </row>
    <row r="3527" spans="1:1" x14ac:dyDescent="0.25">
      <c r="A3527" s="19"/>
    </row>
    <row r="3528" spans="1:1" x14ac:dyDescent="0.25">
      <c r="A3528" s="19"/>
    </row>
    <row r="3529" spans="1:1" x14ac:dyDescent="0.25">
      <c r="A3529" s="19"/>
    </row>
    <row r="3530" spans="1:1" x14ac:dyDescent="0.25">
      <c r="A3530" s="19"/>
    </row>
    <row r="3531" spans="1:1" x14ac:dyDescent="0.25">
      <c r="A3531" s="19"/>
    </row>
    <row r="3532" spans="1:1" x14ac:dyDescent="0.25">
      <c r="A3532" s="19"/>
    </row>
    <row r="3533" spans="1:1" x14ac:dyDescent="0.25">
      <c r="A3533" s="19"/>
    </row>
    <row r="3534" spans="1:1" x14ac:dyDescent="0.25">
      <c r="A3534" s="19"/>
    </row>
    <row r="3535" spans="1:1" x14ac:dyDescent="0.25">
      <c r="A3535" s="19"/>
    </row>
    <row r="3536" spans="1:1" x14ac:dyDescent="0.25">
      <c r="A3536" s="19"/>
    </row>
    <row r="3537" spans="1:1" x14ac:dyDescent="0.25">
      <c r="A3537" s="19"/>
    </row>
    <row r="3538" spans="1:1" x14ac:dyDescent="0.25">
      <c r="A3538" s="19"/>
    </row>
    <row r="3539" spans="1:1" x14ac:dyDescent="0.25">
      <c r="A3539" s="19"/>
    </row>
    <row r="3540" spans="1:1" x14ac:dyDescent="0.25">
      <c r="A3540" s="19"/>
    </row>
    <row r="3541" spans="1:1" x14ac:dyDescent="0.25">
      <c r="A3541" s="19"/>
    </row>
    <row r="3542" spans="1:1" x14ac:dyDescent="0.25">
      <c r="A3542" s="19"/>
    </row>
    <row r="3543" spans="1:1" x14ac:dyDescent="0.25">
      <c r="A3543" s="19"/>
    </row>
    <row r="3544" spans="1:1" x14ac:dyDescent="0.25">
      <c r="A3544" s="19"/>
    </row>
    <row r="3545" spans="1:1" x14ac:dyDescent="0.25">
      <c r="A3545" s="19"/>
    </row>
    <row r="3546" spans="1:1" x14ac:dyDescent="0.25">
      <c r="A3546" s="19"/>
    </row>
    <row r="3547" spans="1:1" x14ac:dyDescent="0.25">
      <c r="A3547" s="19"/>
    </row>
    <row r="3548" spans="1:1" x14ac:dyDescent="0.25">
      <c r="A3548" s="19"/>
    </row>
    <row r="3549" spans="1:1" x14ac:dyDescent="0.25">
      <c r="A3549" s="19"/>
    </row>
    <row r="3550" spans="1:1" x14ac:dyDescent="0.25">
      <c r="A3550" s="19"/>
    </row>
    <row r="3551" spans="1:1" x14ac:dyDescent="0.25">
      <c r="A3551" s="19"/>
    </row>
    <row r="3552" spans="1:1" x14ac:dyDescent="0.25">
      <c r="A3552" s="19"/>
    </row>
    <row r="3553" spans="1:1" x14ac:dyDescent="0.25">
      <c r="A3553" s="19"/>
    </row>
    <row r="3554" spans="1:1" x14ac:dyDescent="0.25">
      <c r="A3554" s="19"/>
    </row>
    <row r="3555" spans="1:1" x14ac:dyDescent="0.25">
      <c r="A3555" s="19"/>
    </row>
    <row r="3556" spans="1:1" x14ac:dyDescent="0.25">
      <c r="A3556" s="19"/>
    </row>
    <row r="3557" spans="1:1" x14ac:dyDescent="0.25">
      <c r="A3557" s="19"/>
    </row>
    <row r="3558" spans="1:1" x14ac:dyDescent="0.25">
      <c r="A3558" s="19"/>
    </row>
    <row r="3559" spans="1:1" x14ac:dyDescent="0.25">
      <c r="A3559" s="19"/>
    </row>
    <row r="3560" spans="1:1" x14ac:dyDescent="0.25">
      <c r="A3560" s="19"/>
    </row>
    <row r="3561" spans="1:1" x14ac:dyDescent="0.25">
      <c r="A3561" s="19"/>
    </row>
    <row r="3562" spans="1:1" x14ac:dyDescent="0.25">
      <c r="A3562" s="19"/>
    </row>
    <row r="3563" spans="1:1" x14ac:dyDescent="0.25">
      <c r="A3563" s="19"/>
    </row>
    <row r="3564" spans="1:1" x14ac:dyDescent="0.25">
      <c r="A3564" s="19"/>
    </row>
    <row r="3565" spans="1:1" x14ac:dyDescent="0.25">
      <c r="A3565" s="19"/>
    </row>
    <row r="3566" spans="1:1" x14ac:dyDescent="0.25">
      <c r="A3566" s="19"/>
    </row>
    <row r="3567" spans="1:1" x14ac:dyDescent="0.25">
      <c r="A3567" s="19"/>
    </row>
    <row r="3568" spans="1:1" x14ac:dyDescent="0.25">
      <c r="A3568" s="19"/>
    </row>
    <row r="3569" spans="1:1" x14ac:dyDescent="0.25">
      <c r="A3569" s="19"/>
    </row>
    <row r="3570" spans="1:1" x14ac:dyDescent="0.25">
      <c r="A3570" s="19"/>
    </row>
    <row r="3571" spans="1:1" x14ac:dyDescent="0.25">
      <c r="A3571" s="19"/>
    </row>
    <row r="3572" spans="1:1" x14ac:dyDescent="0.25">
      <c r="A3572" s="19"/>
    </row>
    <row r="3573" spans="1:1" x14ac:dyDescent="0.25">
      <c r="A3573" s="19"/>
    </row>
    <row r="3574" spans="1:1" x14ac:dyDescent="0.25">
      <c r="A3574" s="19"/>
    </row>
    <row r="3575" spans="1:1" x14ac:dyDescent="0.25">
      <c r="A3575" s="19"/>
    </row>
    <row r="3576" spans="1:1" x14ac:dyDescent="0.25">
      <c r="A3576" s="19"/>
    </row>
    <row r="3577" spans="1:1" x14ac:dyDescent="0.25">
      <c r="A3577" s="19"/>
    </row>
    <row r="3578" spans="1:1" x14ac:dyDescent="0.25">
      <c r="A3578" s="19"/>
    </row>
    <row r="3579" spans="1:1" x14ac:dyDescent="0.25">
      <c r="A3579" s="19"/>
    </row>
    <row r="3580" spans="1:1" x14ac:dyDescent="0.25">
      <c r="A3580" s="19"/>
    </row>
    <row r="3581" spans="1:1" x14ac:dyDescent="0.25">
      <c r="A3581" s="19"/>
    </row>
    <row r="3582" spans="1:1" x14ac:dyDescent="0.25">
      <c r="A3582" s="19"/>
    </row>
    <row r="3583" spans="1:1" x14ac:dyDescent="0.25">
      <c r="A3583" s="19"/>
    </row>
    <row r="3584" spans="1:1" x14ac:dyDescent="0.25">
      <c r="A3584" s="19"/>
    </row>
  </sheetData>
  <mergeCells count="19">
    <mergeCell ref="A10:B10"/>
    <mergeCell ref="A11:B11"/>
    <mergeCell ref="A12:J12"/>
    <mergeCell ref="G25:G26"/>
    <mergeCell ref="H25:H26"/>
    <mergeCell ref="I25:I26"/>
    <mergeCell ref="J25:J26"/>
    <mergeCell ref="A14:J14"/>
    <mergeCell ref="A1:J3"/>
    <mergeCell ref="A6:B6"/>
    <mergeCell ref="A7:B7"/>
    <mergeCell ref="A8:B8"/>
    <mergeCell ref="A9:B9"/>
    <mergeCell ref="E39:F39"/>
    <mergeCell ref="A29:I29"/>
    <mergeCell ref="A30:I30"/>
    <mergeCell ref="A31:I31"/>
    <mergeCell ref="A32:I32"/>
    <mergeCell ref="A34:I34"/>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O3579"/>
  <sheetViews>
    <sheetView topLeftCell="A11" workbookViewId="0">
      <selection activeCell="G18" sqref="G18"/>
    </sheetView>
  </sheetViews>
  <sheetFormatPr defaultRowHeight="15" x14ac:dyDescent="0.25"/>
  <cols>
    <col min="1" max="1" width="26.7109375" style="31"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423" t="s">
        <v>53</v>
      </c>
      <c r="B1" s="423"/>
      <c r="C1" s="423"/>
      <c r="D1" s="423"/>
      <c r="E1" s="423"/>
      <c r="F1" s="423"/>
      <c r="G1" s="423"/>
      <c r="H1" s="423"/>
      <c r="I1" s="423"/>
      <c r="J1" s="423"/>
      <c r="AN1" s="208"/>
      <c r="AO1" s="208"/>
    </row>
    <row r="2" spans="1:41" ht="15" customHeight="1" x14ac:dyDescent="0.25">
      <c r="A2" s="423"/>
      <c r="B2" s="423"/>
      <c r="C2" s="423"/>
      <c r="D2" s="423"/>
      <c r="E2" s="423"/>
      <c r="F2" s="423"/>
      <c r="G2" s="423"/>
      <c r="H2" s="423"/>
      <c r="I2" s="423"/>
      <c r="J2" s="423"/>
      <c r="AN2" s="208"/>
      <c r="AO2" s="208"/>
    </row>
    <row r="3" spans="1:41" ht="15" customHeight="1" x14ac:dyDescent="0.25">
      <c r="A3" s="423"/>
      <c r="B3" s="423"/>
      <c r="C3" s="423"/>
      <c r="D3" s="423"/>
      <c r="E3" s="423"/>
      <c r="F3" s="423"/>
      <c r="G3" s="423"/>
      <c r="H3" s="423"/>
      <c r="I3" s="423"/>
      <c r="J3" s="423"/>
      <c r="AN3" s="208"/>
      <c r="AO3" s="208"/>
    </row>
    <row r="4" spans="1:41" s="41" customFormat="1" ht="15" customHeight="1" x14ac:dyDescent="0.25">
      <c r="A4" s="36" t="s">
        <v>678</v>
      </c>
      <c r="B4" s="36"/>
      <c r="C4" s="36"/>
      <c r="D4" s="36"/>
      <c r="E4" s="36"/>
      <c r="F4" s="36"/>
      <c r="G4" s="36"/>
      <c r="H4" s="36"/>
      <c r="I4" s="36"/>
      <c r="J4" s="36"/>
      <c r="AN4" s="209"/>
      <c r="AO4" s="209"/>
    </row>
    <row r="5" spans="1:41" s="41" customFormat="1" ht="15" customHeight="1" x14ac:dyDescent="0.25">
      <c r="A5" s="36"/>
      <c r="B5" s="36"/>
      <c r="C5" s="36"/>
      <c r="D5" s="36"/>
      <c r="E5" s="36"/>
      <c r="F5" s="36"/>
      <c r="G5" s="36"/>
      <c r="H5" s="36"/>
      <c r="I5" s="36"/>
      <c r="J5" s="36"/>
      <c r="AN5" s="209"/>
      <c r="AO5" s="209"/>
    </row>
    <row r="6" spans="1:41" s="255" customFormat="1" ht="15" customHeight="1" x14ac:dyDescent="0.2">
      <c r="A6" s="420" t="s">
        <v>684</v>
      </c>
      <c r="B6" s="420"/>
      <c r="C6" s="252"/>
      <c r="D6" s="252"/>
      <c r="E6" s="252"/>
      <c r="F6" s="252"/>
      <c r="G6" s="252"/>
      <c r="H6" s="254"/>
      <c r="I6" s="252"/>
      <c r="J6" s="254"/>
      <c r="AN6" s="256"/>
      <c r="AO6" s="256"/>
    </row>
    <row r="7" spans="1:41" s="255" customFormat="1" ht="15" customHeight="1" x14ac:dyDescent="0.2">
      <c r="A7" s="420" t="s">
        <v>686</v>
      </c>
      <c r="B7" s="420"/>
      <c r="C7" s="252"/>
      <c r="D7" s="252"/>
      <c r="E7" s="252"/>
      <c r="F7" s="252"/>
      <c r="G7" s="252"/>
      <c r="H7" s="254"/>
      <c r="I7" s="252"/>
      <c r="J7" s="254"/>
      <c r="AN7" s="256"/>
      <c r="AO7" s="256"/>
    </row>
    <row r="8" spans="1:41" s="255" customFormat="1" ht="15" customHeight="1" x14ac:dyDescent="0.2">
      <c r="A8" s="420" t="s">
        <v>679</v>
      </c>
      <c r="B8" s="420"/>
      <c r="C8" s="252"/>
      <c r="D8" s="252"/>
      <c r="E8" s="252"/>
      <c r="F8" s="252"/>
      <c r="G8" s="252"/>
      <c r="H8" s="254"/>
      <c r="I8" s="252"/>
      <c r="J8" s="254"/>
      <c r="AN8" s="256"/>
      <c r="AO8" s="256"/>
    </row>
    <row r="9" spans="1:41" s="255" customFormat="1" ht="15" customHeight="1" x14ac:dyDescent="0.2">
      <c r="A9" s="420" t="s">
        <v>680</v>
      </c>
      <c r="B9" s="420"/>
      <c r="C9" s="252"/>
      <c r="D9" s="252"/>
      <c r="E9" s="252"/>
      <c r="F9" s="252"/>
      <c r="G9" s="252"/>
      <c r="H9" s="254"/>
      <c r="I9" s="252"/>
      <c r="J9" s="254"/>
      <c r="AN9" s="256"/>
      <c r="AO9" s="256"/>
    </row>
    <row r="10" spans="1:41" s="255" customFormat="1" ht="15" customHeight="1" x14ac:dyDescent="0.2">
      <c r="A10" s="420" t="s">
        <v>681</v>
      </c>
      <c r="B10" s="420"/>
      <c r="C10" s="252"/>
      <c r="D10" s="252"/>
      <c r="E10" s="252"/>
      <c r="F10" s="252"/>
      <c r="G10" s="252"/>
      <c r="H10" s="254"/>
      <c r="I10" s="252"/>
      <c r="J10" s="254"/>
      <c r="AN10" s="256"/>
      <c r="AO10" s="256"/>
    </row>
    <row r="11" spans="1:41" s="255" customFormat="1" ht="15" customHeight="1" x14ac:dyDescent="0.2">
      <c r="A11" s="420" t="s">
        <v>682</v>
      </c>
      <c r="B11" s="420"/>
      <c r="C11" s="252"/>
      <c r="D11" s="252"/>
      <c r="E11" s="252"/>
      <c r="F11" s="252"/>
      <c r="G11" s="252"/>
      <c r="H11" s="254"/>
      <c r="I11" s="252"/>
      <c r="J11" s="254"/>
      <c r="AN11" s="256"/>
      <c r="AO11" s="256"/>
    </row>
    <row r="12" spans="1:41" ht="30" customHeight="1" thickBot="1" x14ac:dyDescent="0.3">
      <c r="A12" s="418"/>
      <c r="B12" s="419"/>
      <c r="C12" s="419"/>
      <c r="D12" s="419"/>
      <c r="E12" s="419"/>
      <c r="F12" s="419"/>
      <c r="G12" s="419"/>
      <c r="H12" s="419"/>
      <c r="I12" s="419"/>
      <c r="J12" s="419"/>
    </row>
    <row r="13" spans="1:41" ht="90" customHeight="1" thickBot="1" x14ac:dyDescent="0.3">
      <c r="A13" s="4" t="s">
        <v>12</v>
      </c>
      <c r="B13" s="4" t="s">
        <v>129</v>
      </c>
      <c r="C13" s="4" t="s">
        <v>180</v>
      </c>
      <c r="D13" s="4" t="s">
        <v>13</v>
      </c>
      <c r="E13" s="4" t="s">
        <v>6</v>
      </c>
      <c r="F13" s="4" t="s">
        <v>4</v>
      </c>
      <c r="G13" s="5" t="s">
        <v>7</v>
      </c>
      <c r="H13" s="5" t="s">
        <v>8</v>
      </c>
      <c r="I13" s="6" t="s">
        <v>128</v>
      </c>
      <c r="J13" s="7" t="s">
        <v>9</v>
      </c>
    </row>
    <row r="14" spans="1:41" ht="17.25" x14ac:dyDescent="0.25">
      <c r="A14" s="463" t="s">
        <v>182</v>
      </c>
      <c r="B14" s="464"/>
      <c r="C14" s="464"/>
      <c r="D14" s="464"/>
      <c r="E14" s="464"/>
      <c r="F14" s="464"/>
      <c r="G14" s="464"/>
      <c r="H14" s="464"/>
      <c r="I14" s="464"/>
      <c r="J14" s="464"/>
    </row>
    <row r="15" spans="1:41" ht="22.5" x14ac:dyDescent="0.25">
      <c r="A15" s="33" t="s">
        <v>181</v>
      </c>
      <c r="B15" s="17" t="s">
        <v>439</v>
      </c>
      <c r="C15" s="247" t="s">
        <v>31</v>
      </c>
      <c r="D15" s="247" t="s">
        <v>31</v>
      </c>
      <c r="E15" s="163">
        <v>120</v>
      </c>
      <c r="F15" s="78" t="s">
        <v>5</v>
      </c>
      <c r="G15" s="248"/>
      <c r="H15" s="272">
        <f t="shared" ref="H15:H19" si="0">SUM(E15*G15)</f>
        <v>0</v>
      </c>
      <c r="I15" s="248">
        <v>20</v>
      </c>
      <c r="J15" s="272">
        <f>SUM(E15*G15+H15/100*I15)</f>
        <v>0</v>
      </c>
      <c r="K15" s="124"/>
    </row>
    <row r="16" spans="1:41" ht="23.25" hidden="1" customHeight="1" x14ac:dyDescent="0.25">
      <c r="A16" s="33"/>
      <c r="B16" s="17"/>
      <c r="C16" s="247" t="s">
        <v>31</v>
      </c>
      <c r="D16" s="247" t="s">
        <v>31</v>
      </c>
      <c r="E16" s="163">
        <v>200</v>
      </c>
      <c r="F16" s="79" t="s">
        <v>5</v>
      </c>
      <c r="G16" s="248" t="s">
        <v>31</v>
      </c>
      <c r="H16" s="272" t="e">
        <f t="shared" si="0"/>
        <v>#VALUE!</v>
      </c>
      <c r="I16" s="248" t="s">
        <v>31</v>
      </c>
      <c r="J16" s="272" t="e">
        <f t="shared" ref="J16:J19" si="1">SUM(E16*G16+H16/100*I16)</f>
        <v>#VALUE!</v>
      </c>
      <c r="K16" s="124"/>
    </row>
    <row r="17" spans="1:11" x14ac:dyDescent="0.25">
      <c r="A17" s="33" t="s">
        <v>270</v>
      </c>
      <c r="B17" s="17" t="s">
        <v>516</v>
      </c>
      <c r="C17" s="247" t="s">
        <v>31</v>
      </c>
      <c r="D17" s="247" t="s">
        <v>31</v>
      </c>
      <c r="E17" s="163">
        <v>400</v>
      </c>
      <c r="F17" s="79" t="s">
        <v>5</v>
      </c>
      <c r="G17" s="248"/>
      <c r="H17" s="272">
        <f t="shared" si="0"/>
        <v>0</v>
      </c>
      <c r="I17" s="248">
        <v>20</v>
      </c>
      <c r="J17" s="272">
        <f t="shared" si="1"/>
        <v>0</v>
      </c>
      <c r="K17" s="124"/>
    </row>
    <row r="18" spans="1:11" x14ac:dyDescent="0.25">
      <c r="A18" s="33" t="s">
        <v>446</v>
      </c>
      <c r="B18" s="17" t="s">
        <v>445</v>
      </c>
      <c r="C18" s="247" t="s">
        <v>31</v>
      </c>
      <c r="D18" s="247" t="s">
        <v>31</v>
      </c>
      <c r="E18" s="164">
        <v>120</v>
      </c>
      <c r="F18" s="164" t="s">
        <v>5</v>
      </c>
      <c r="G18" s="248"/>
      <c r="H18" s="272">
        <f t="shared" si="0"/>
        <v>0</v>
      </c>
      <c r="I18" s="248">
        <v>20</v>
      </c>
      <c r="J18" s="272">
        <f t="shared" si="1"/>
        <v>0</v>
      </c>
      <c r="K18" s="124"/>
    </row>
    <row r="19" spans="1:11" hidden="1" x14ac:dyDescent="0.25">
      <c r="A19" s="33"/>
      <c r="B19" s="17" t="s">
        <v>340</v>
      </c>
      <c r="C19" s="247" t="s">
        <v>31</v>
      </c>
      <c r="D19" s="247" t="s">
        <v>31</v>
      </c>
      <c r="E19" s="164">
        <v>60</v>
      </c>
      <c r="F19" s="164" t="s">
        <v>5</v>
      </c>
      <c r="G19" s="248" t="s">
        <v>31</v>
      </c>
      <c r="H19" s="91" t="e">
        <f t="shared" si="0"/>
        <v>#VALUE!</v>
      </c>
      <c r="I19" s="248" t="s">
        <v>31</v>
      </c>
      <c r="J19" s="91" t="e">
        <f t="shared" si="1"/>
        <v>#VALUE!</v>
      </c>
      <c r="K19" s="124"/>
    </row>
    <row r="20" spans="1:11" s="19" customFormat="1" x14ac:dyDescent="0.25">
      <c r="A20" s="138"/>
      <c r="B20" s="138"/>
      <c r="C20" s="263"/>
      <c r="D20" s="263"/>
      <c r="E20" s="138"/>
      <c r="F20" s="138"/>
      <c r="G20" s="412" t="s">
        <v>166</v>
      </c>
      <c r="H20" s="414">
        <f>H15+H17+H18</f>
        <v>0</v>
      </c>
      <c r="I20" s="412" t="s">
        <v>167</v>
      </c>
      <c r="J20" s="416">
        <f>J15+J17+J18</f>
        <v>0</v>
      </c>
      <c r="K20" s="138"/>
    </row>
    <row r="21" spans="1:11" s="19" customFormat="1" ht="32.25" customHeight="1" x14ac:dyDescent="0.25">
      <c r="A21" s="136" t="s">
        <v>46</v>
      </c>
      <c r="B21" s="136" t="s">
        <v>271</v>
      </c>
      <c r="C21" s="138"/>
      <c r="D21" s="138"/>
      <c r="E21" s="138"/>
      <c r="F21" s="138"/>
      <c r="G21" s="413"/>
      <c r="H21" s="415"/>
      <c r="I21" s="413"/>
      <c r="J21" s="417"/>
      <c r="K21" s="138"/>
    </row>
    <row r="22" spans="1:11" s="19" customFormat="1" ht="23.25" customHeight="1" x14ac:dyDescent="0.25">
      <c r="A22" s="111" t="s">
        <v>47</v>
      </c>
      <c r="B22" s="112" t="s">
        <v>48</v>
      </c>
      <c r="C22" s="138"/>
      <c r="D22" s="448"/>
      <c r="E22" s="449"/>
      <c r="F22" s="449"/>
      <c r="G22" s="138"/>
      <c r="H22" s="138"/>
      <c r="I22" s="138"/>
      <c r="J22" s="138"/>
      <c r="K22" s="138"/>
    </row>
    <row r="23" spans="1:11" s="19" customFormat="1" ht="23.25" customHeight="1" x14ac:dyDescent="0.25">
      <c r="A23" s="138"/>
      <c r="B23" s="138"/>
      <c r="C23" s="138"/>
      <c r="D23" s="138"/>
      <c r="E23" s="138"/>
      <c r="F23" s="138"/>
      <c r="G23" s="138"/>
      <c r="H23" s="138"/>
      <c r="I23" s="138"/>
      <c r="J23" s="138"/>
      <c r="K23" s="138"/>
    </row>
    <row r="24" spans="1:11" s="140" customFormat="1" ht="43.5" customHeight="1" x14ac:dyDescent="0.2">
      <c r="A24" s="400" t="s">
        <v>54</v>
      </c>
      <c r="B24" s="401"/>
      <c r="C24" s="401"/>
      <c r="D24" s="401"/>
      <c r="E24" s="401"/>
      <c r="F24" s="401"/>
      <c r="G24" s="401"/>
      <c r="H24" s="401"/>
      <c r="I24" s="401"/>
    </row>
    <row r="25" spans="1:11" s="140" customFormat="1" ht="44.25" customHeight="1" x14ac:dyDescent="0.2">
      <c r="A25" s="402" t="s">
        <v>55</v>
      </c>
      <c r="B25" s="403"/>
      <c r="C25" s="403"/>
      <c r="D25" s="403"/>
      <c r="E25" s="403"/>
      <c r="F25" s="403"/>
      <c r="G25" s="403"/>
      <c r="H25" s="403"/>
      <c r="I25" s="403"/>
    </row>
    <row r="26" spans="1:11" s="140" customFormat="1" ht="11.25" x14ac:dyDescent="0.2">
      <c r="A26" s="402" t="s">
        <v>56</v>
      </c>
      <c r="B26" s="403"/>
      <c r="C26" s="403"/>
      <c r="D26" s="403"/>
      <c r="E26" s="403"/>
      <c r="F26" s="403"/>
      <c r="G26" s="403"/>
      <c r="H26" s="403"/>
      <c r="I26" s="403"/>
    </row>
    <row r="27" spans="1:11" s="140" customFormat="1" ht="11.25" x14ac:dyDescent="0.2">
      <c r="A27" s="404" t="s">
        <v>57</v>
      </c>
      <c r="B27" s="405"/>
      <c r="C27" s="405"/>
      <c r="D27" s="405"/>
      <c r="E27" s="405"/>
      <c r="F27" s="405"/>
      <c r="G27" s="405"/>
      <c r="H27" s="405"/>
      <c r="I27" s="405"/>
    </row>
    <row r="28" spans="1:11" s="140" customFormat="1" ht="11.25" x14ac:dyDescent="0.2">
      <c r="A28" s="142"/>
      <c r="B28" s="141"/>
      <c r="C28" s="141"/>
      <c r="D28" s="141"/>
      <c r="E28" s="141"/>
      <c r="F28" s="141"/>
      <c r="G28" s="141"/>
      <c r="H28" s="141"/>
      <c r="I28" s="141"/>
    </row>
    <row r="29" spans="1:11" s="140" customFormat="1" ht="11.25" x14ac:dyDescent="0.2">
      <c r="A29" s="404" t="s">
        <v>58</v>
      </c>
      <c r="B29" s="405"/>
      <c r="C29" s="405"/>
      <c r="D29" s="405"/>
      <c r="E29" s="405"/>
      <c r="F29" s="405"/>
      <c r="G29" s="405"/>
      <c r="H29" s="405"/>
      <c r="I29" s="405"/>
    </row>
    <row r="30" spans="1:11" s="140" customFormat="1" ht="11.25" x14ac:dyDescent="0.2">
      <c r="A30" s="143"/>
      <c r="B30" s="113"/>
      <c r="C30" s="144"/>
      <c r="D30" s="144"/>
      <c r="E30" s="144"/>
      <c r="F30" s="144"/>
      <c r="G30" s="145"/>
      <c r="H30" s="145"/>
      <c r="I30" s="146"/>
    </row>
    <row r="31" spans="1:11" s="140" customFormat="1" ht="11.25" x14ac:dyDescent="0.2">
      <c r="A31" s="143"/>
      <c r="B31" s="113"/>
      <c r="C31" s="144"/>
      <c r="D31" s="144"/>
      <c r="E31" s="144"/>
      <c r="F31" s="144"/>
      <c r="G31" s="145"/>
      <c r="H31" s="145"/>
      <c r="I31" s="146"/>
    </row>
    <row r="32" spans="1:11" s="114" customFormat="1" ht="11.25" x14ac:dyDescent="0.2">
      <c r="A32" s="147"/>
    </row>
    <row r="33" spans="1:6" s="114" customFormat="1" ht="11.25" x14ac:dyDescent="0.2">
      <c r="A33" s="148"/>
      <c r="B33" s="115" t="s">
        <v>59</v>
      </c>
      <c r="C33" s="149"/>
      <c r="D33" s="149"/>
      <c r="E33" s="150"/>
      <c r="F33" s="150"/>
    </row>
    <row r="34" spans="1:6" s="114" customFormat="1" ht="11.25" x14ac:dyDescent="0.2">
      <c r="A34" s="148"/>
      <c r="B34" s="139" t="s">
        <v>60</v>
      </c>
      <c r="C34" s="149"/>
      <c r="D34" s="149"/>
      <c r="E34" s="421" t="s">
        <v>165</v>
      </c>
      <c r="F34" s="421"/>
    </row>
    <row r="35" spans="1:6" s="88" customFormat="1" x14ac:dyDescent="0.25"/>
    <row r="36" spans="1:6" x14ac:dyDescent="0.25">
      <c r="A36" s="19"/>
    </row>
    <row r="37" spans="1:6" x14ac:dyDescent="0.25">
      <c r="A37" s="19"/>
    </row>
    <row r="38" spans="1:6" x14ac:dyDescent="0.25">
      <c r="A38" s="19"/>
    </row>
    <row r="39" spans="1:6" x14ac:dyDescent="0.25">
      <c r="A39" s="19"/>
    </row>
    <row r="40" spans="1:6" x14ac:dyDescent="0.25">
      <c r="A40" s="19"/>
    </row>
    <row r="41" spans="1:6" x14ac:dyDescent="0.25">
      <c r="A41" s="19"/>
    </row>
    <row r="42" spans="1:6" x14ac:dyDescent="0.25">
      <c r="A42" s="19"/>
    </row>
    <row r="43" spans="1:6" x14ac:dyDescent="0.25">
      <c r="A43" s="19"/>
    </row>
    <row r="44" spans="1:6" x14ac:dyDescent="0.25">
      <c r="A44" s="19"/>
    </row>
    <row r="45" spans="1:6" x14ac:dyDescent="0.25">
      <c r="A45" s="19"/>
    </row>
    <row r="46" spans="1:6" x14ac:dyDescent="0.25">
      <c r="A46" s="19"/>
    </row>
    <row r="47" spans="1:6" x14ac:dyDescent="0.25">
      <c r="A47" s="19"/>
    </row>
    <row r="48" spans="1:6"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row r="56" spans="1:1" x14ac:dyDescent="0.25">
      <c r="A56" s="19"/>
    </row>
    <row r="57" spans="1:1" x14ac:dyDescent="0.25">
      <c r="A57" s="19"/>
    </row>
    <row r="58" spans="1:1" x14ac:dyDescent="0.25">
      <c r="A58" s="19"/>
    </row>
    <row r="59" spans="1:1" x14ac:dyDescent="0.25">
      <c r="A59" s="19"/>
    </row>
    <row r="60" spans="1:1" x14ac:dyDescent="0.25">
      <c r="A60" s="19"/>
    </row>
    <row r="61" spans="1:1" x14ac:dyDescent="0.25">
      <c r="A61" s="19"/>
    </row>
    <row r="62" spans="1:1" x14ac:dyDescent="0.25">
      <c r="A62" s="19"/>
    </row>
    <row r="63" spans="1:1" x14ac:dyDescent="0.25">
      <c r="A63" s="19"/>
    </row>
    <row r="64" spans="1:1" x14ac:dyDescent="0.25">
      <c r="A64" s="19"/>
    </row>
    <row r="65" spans="1:1" x14ac:dyDescent="0.25">
      <c r="A65" s="19"/>
    </row>
    <row r="66" spans="1:1" x14ac:dyDescent="0.25">
      <c r="A66" s="19"/>
    </row>
    <row r="67" spans="1:1" x14ac:dyDescent="0.25">
      <c r="A67" s="19"/>
    </row>
    <row r="68" spans="1:1" x14ac:dyDescent="0.25">
      <c r="A68" s="19"/>
    </row>
    <row r="69" spans="1:1" x14ac:dyDescent="0.25">
      <c r="A69" s="19"/>
    </row>
    <row r="70" spans="1:1" x14ac:dyDescent="0.25">
      <c r="A70" s="19"/>
    </row>
    <row r="71" spans="1:1" x14ac:dyDescent="0.25">
      <c r="A71" s="19"/>
    </row>
    <row r="72" spans="1:1" x14ac:dyDescent="0.25">
      <c r="A72" s="19"/>
    </row>
    <row r="73" spans="1:1" x14ac:dyDescent="0.25">
      <c r="A73" s="19"/>
    </row>
    <row r="74" spans="1:1" x14ac:dyDescent="0.25">
      <c r="A74" s="19"/>
    </row>
    <row r="75" spans="1:1" x14ac:dyDescent="0.25">
      <c r="A75" s="19"/>
    </row>
    <row r="76" spans="1:1" x14ac:dyDescent="0.25">
      <c r="A76" s="19"/>
    </row>
    <row r="77" spans="1:1" x14ac:dyDescent="0.25">
      <c r="A77" s="19"/>
    </row>
    <row r="78" spans="1:1" x14ac:dyDescent="0.25">
      <c r="A78" s="19"/>
    </row>
    <row r="79" spans="1:1" x14ac:dyDescent="0.25">
      <c r="A79" s="19"/>
    </row>
    <row r="80" spans="1:1" x14ac:dyDescent="0.25">
      <c r="A80" s="19"/>
    </row>
    <row r="81" spans="1:1" x14ac:dyDescent="0.25">
      <c r="A81" s="19"/>
    </row>
    <row r="82" spans="1:1" x14ac:dyDescent="0.25">
      <c r="A82" s="19"/>
    </row>
    <row r="83" spans="1:1" x14ac:dyDescent="0.25">
      <c r="A83" s="19"/>
    </row>
    <row r="84" spans="1:1" x14ac:dyDescent="0.25">
      <c r="A84" s="19"/>
    </row>
    <row r="85" spans="1:1" x14ac:dyDescent="0.25">
      <c r="A85" s="19"/>
    </row>
    <row r="86" spans="1:1" x14ac:dyDescent="0.25">
      <c r="A86" s="19"/>
    </row>
    <row r="87" spans="1:1" x14ac:dyDescent="0.25">
      <c r="A87" s="19"/>
    </row>
    <row r="88" spans="1:1" x14ac:dyDescent="0.25">
      <c r="A88" s="19"/>
    </row>
    <row r="89" spans="1:1" x14ac:dyDescent="0.25">
      <c r="A89" s="19"/>
    </row>
    <row r="90" spans="1:1" x14ac:dyDescent="0.25">
      <c r="A90" s="19"/>
    </row>
    <row r="91" spans="1:1" x14ac:dyDescent="0.25">
      <c r="A91" s="19"/>
    </row>
    <row r="92" spans="1:1" x14ac:dyDescent="0.25">
      <c r="A92" s="19"/>
    </row>
    <row r="93" spans="1:1" x14ac:dyDescent="0.25">
      <c r="A93" s="19"/>
    </row>
    <row r="94" spans="1:1" x14ac:dyDescent="0.25">
      <c r="A94" s="19"/>
    </row>
    <row r="95" spans="1:1" x14ac:dyDescent="0.25">
      <c r="A95" s="19"/>
    </row>
    <row r="96" spans="1:1" x14ac:dyDescent="0.25">
      <c r="A96" s="19"/>
    </row>
    <row r="97" spans="1:1" x14ac:dyDescent="0.25">
      <c r="A97" s="19"/>
    </row>
    <row r="98" spans="1:1" x14ac:dyDescent="0.25">
      <c r="A98" s="19"/>
    </row>
    <row r="99" spans="1:1" x14ac:dyDescent="0.25">
      <c r="A99" s="19"/>
    </row>
    <row r="100" spans="1:1" x14ac:dyDescent="0.25">
      <c r="A100" s="19"/>
    </row>
    <row r="101" spans="1:1" x14ac:dyDescent="0.25">
      <c r="A101" s="19"/>
    </row>
    <row r="102" spans="1:1" x14ac:dyDescent="0.25">
      <c r="A102" s="19"/>
    </row>
    <row r="103" spans="1:1" x14ac:dyDescent="0.25">
      <c r="A103" s="19"/>
    </row>
    <row r="104" spans="1:1" x14ac:dyDescent="0.25">
      <c r="A104" s="19"/>
    </row>
    <row r="105" spans="1:1" x14ac:dyDescent="0.25">
      <c r="A105" s="19"/>
    </row>
    <row r="106" spans="1:1" x14ac:dyDescent="0.25">
      <c r="A106" s="19"/>
    </row>
    <row r="107" spans="1:1" x14ac:dyDescent="0.25">
      <c r="A107" s="19"/>
    </row>
    <row r="108" spans="1:1" x14ac:dyDescent="0.25">
      <c r="A108" s="19"/>
    </row>
    <row r="109" spans="1:1" x14ac:dyDescent="0.25">
      <c r="A109" s="19"/>
    </row>
    <row r="110" spans="1:1" x14ac:dyDescent="0.25">
      <c r="A110" s="19"/>
    </row>
    <row r="111" spans="1:1" x14ac:dyDescent="0.25">
      <c r="A111" s="19"/>
    </row>
    <row r="112" spans="1:1" x14ac:dyDescent="0.25">
      <c r="A112" s="19"/>
    </row>
    <row r="113" spans="1:1" x14ac:dyDescent="0.25">
      <c r="A113" s="19"/>
    </row>
    <row r="114" spans="1:1" x14ac:dyDescent="0.25">
      <c r="A114" s="19"/>
    </row>
    <row r="115" spans="1:1" x14ac:dyDescent="0.25">
      <c r="A115" s="19"/>
    </row>
    <row r="116" spans="1:1" x14ac:dyDescent="0.25">
      <c r="A116" s="19"/>
    </row>
    <row r="117" spans="1:1" x14ac:dyDescent="0.25">
      <c r="A117" s="19"/>
    </row>
    <row r="118" spans="1:1" x14ac:dyDescent="0.25">
      <c r="A118" s="19"/>
    </row>
    <row r="119" spans="1:1" x14ac:dyDescent="0.25">
      <c r="A119" s="19"/>
    </row>
    <row r="120" spans="1:1" x14ac:dyDescent="0.25">
      <c r="A120" s="19"/>
    </row>
    <row r="121" spans="1:1" x14ac:dyDescent="0.25">
      <c r="A121" s="19"/>
    </row>
    <row r="122" spans="1:1" x14ac:dyDescent="0.25">
      <c r="A122" s="19"/>
    </row>
    <row r="123" spans="1:1" x14ac:dyDescent="0.25">
      <c r="A123" s="19"/>
    </row>
    <row r="124" spans="1:1" x14ac:dyDescent="0.25">
      <c r="A124" s="19"/>
    </row>
    <row r="125" spans="1:1" x14ac:dyDescent="0.25">
      <c r="A125" s="19"/>
    </row>
    <row r="126" spans="1:1" x14ac:dyDescent="0.25">
      <c r="A126" s="19"/>
    </row>
    <row r="127" spans="1:1" x14ac:dyDescent="0.25">
      <c r="A127" s="19"/>
    </row>
    <row r="128" spans="1:1" x14ac:dyDescent="0.25">
      <c r="A128" s="19"/>
    </row>
    <row r="129" spans="1:1" x14ac:dyDescent="0.25">
      <c r="A129" s="19"/>
    </row>
    <row r="130" spans="1:1" x14ac:dyDescent="0.25">
      <c r="A130" s="19"/>
    </row>
    <row r="131" spans="1:1" x14ac:dyDescent="0.25">
      <c r="A131" s="19"/>
    </row>
    <row r="132" spans="1:1" x14ac:dyDescent="0.25">
      <c r="A132" s="19"/>
    </row>
    <row r="133" spans="1:1" x14ac:dyDescent="0.25">
      <c r="A133" s="19"/>
    </row>
    <row r="134" spans="1:1" x14ac:dyDescent="0.25">
      <c r="A134" s="19"/>
    </row>
    <row r="135" spans="1:1" x14ac:dyDescent="0.25">
      <c r="A135" s="19"/>
    </row>
    <row r="136" spans="1:1" x14ac:dyDescent="0.25">
      <c r="A136" s="19"/>
    </row>
    <row r="137" spans="1:1" x14ac:dyDescent="0.25">
      <c r="A137" s="19"/>
    </row>
    <row r="138" spans="1:1" x14ac:dyDescent="0.25">
      <c r="A138" s="19"/>
    </row>
    <row r="139" spans="1:1" x14ac:dyDescent="0.25">
      <c r="A139" s="19"/>
    </row>
    <row r="140" spans="1:1" x14ac:dyDescent="0.25">
      <c r="A140" s="19"/>
    </row>
    <row r="141" spans="1:1" x14ac:dyDescent="0.25">
      <c r="A141" s="19"/>
    </row>
    <row r="142" spans="1:1" x14ac:dyDescent="0.25">
      <c r="A142" s="19"/>
    </row>
    <row r="143" spans="1:1" x14ac:dyDescent="0.25">
      <c r="A143" s="19"/>
    </row>
    <row r="144" spans="1:1" x14ac:dyDescent="0.25">
      <c r="A144" s="19"/>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row r="174" spans="1:1" x14ac:dyDescent="0.25">
      <c r="A174" s="19"/>
    </row>
    <row r="175" spans="1:1" x14ac:dyDescent="0.25">
      <c r="A175" s="19"/>
    </row>
    <row r="176" spans="1:1" x14ac:dyDescent="0.25">
      <c r="A176" s="19"/>
    </row>
    <row r="177" spans="1:1" x14ac:dyDescent="0.25">
      <c r="A177" s="19"/>
    </row>
    <row r="178" spans="1:1" x14ac:dyDescent="0.25">
      <c r="A178" s="19"/>
    </row>
    <row r="179" spans="1:1" x14ac:dyDescent="0.25">
      <c r="A179" s="19"/>
    </row>
    <row r="180" spans="1:1" x14ac:dyDescent="0.25">
      <c r="A180" s="19"/>
    </row>
    <row r="181" spans="1:1" x14ac:dyDescent="0.25">
      <c r="A181" s="19"/>
    </row>
    <row r="182" spans="1:1" x14ac:dyDescent="0.25">
      <c r="A182" s="19"/>
    </row>
    <row r="183" spans="1:1" x14ac:dyDescent="0.25">
      <c r="A183" s="19"/>
    </row>
    <row r="184" spans="1:1" x14ac:dyDescent="0.25">
      <c r="A184" s="19"/>
    </row>
    <row r="185" spans="1:1" x14ac:dyDescent="0.25">
      <c r="A185" s="19"/>
    </row>
    <row r="186" spans="1:1" x14ac:dyDescent="0.25">
      <c r="A186" s="19"/>
    </row>
    <row r="187" spans="1:1" x14ac:dyDescent="0.25">
      <c r="A187" s="19"/>
    </row>
    <row r="188" spans="1:1" x14ac:dyDescent="0.25">
      <c r="A188" s="19"/>
    </row>
    <row r="189" spans="1:1" x14ac:dyDescent="0.25">
      <c r="A189" s="19"/>
    </row>
    <row r="190" spans="1:1" x14ac:dyDescent="0.25">
      <c r="A190" s="19"/>
    </row>
    <row r="191" spans="1:1" x14ac:dyDescent="0.25">
      <c r="A191" s="19"/>
    </row>
    <row r="192" spans="1:1" x14ac:dyDescent="0.25">
      <c r="A192" s="19"/>
    </row>
    <row r="193" spans="1:1" x14ac:dyDescent="0.25">
      <c r="A193" s="19"/>
    </row>
    <row r="194" spans="1:1" x14ac:dyDescent="0.25">
      <c r="A194" s="19"/>
    </row>
    <row r="195" spans="1:1" x14ac:dyDescent="0.25">
      <c r="A195" s="19"/>
    </row>
    <row r="196" spans="1:1" x14ac:dyDescent="0.25">
      <c r="A196" s="19"/>
    </row>
    <row r="197" spans="1:1" x14ac:dyDescent="0.25">
      <c r="A197" s="19"/>
    </row>
    <row r="198" spans="1:1" x14ac:dyDescent="0.25">
      <c r="A198" s="19"/>
    </row>
    <row r="199" spans="1:1" x14ac:dyDescent="0.25">
      <c r="A199" s="19"/>
    </row>
    <row r="200" spans="1:1" x14ac:dyDescent="0.25">
      <c r="A200" s="19"/>
    </row>
    <row r="201" spans="1:1" x14ac:dyDescent="0.25">
      <c r="A201" s="19"/>
    </row>
    <row r="202" spans="1:1" x14ac:dyDescent="0.25">
      <c r="A202" s="19"/>
    </row>
    <row r="203" spans="1:1" x14ac:dyDescent="0.25">
      <c r="A203" s="19"/>
    </row>
    <row r="204" spans="1:1" x14ac:dyDescent="0.25">
      <c r="A204" s="19"/>
    </row>
    <row r="205" spans="1:1" x14ac:dyDescent="0.25">
      <c r="A205" s="19"/>
    </row>
    <row r="206" spans="1:1" x14ac:dyDescent="0.25">
      <c r="A206" s="19"/>
    </row>
    <row r="207" spans="1:1" x14ac:dyDescent="0.25">
      <c r="A207" s="19"/>
    </row>
    <row r="208" spans="1:1" x14ac:dyDescent="0.25">
      <c r="A208" s="19"/>
    </row>
    <row r="209" spans="1:1" x14ac:dyDescent="0.25">
      <c r="A209" s="19"/>
    </row>
    <row r="210" spans="1:1" x14ac:dyDescent="0.25">
      <c r="A210" s="19"/>
    </row>
    <row r="211" spans="1:1" x14ac:dyDescent="0.25">
      <c r="A211" s="19"/>
    </row>
    <row r="212" spans="1:1" x14ac:dyDescent="0.25">
      <c r="A212" s="19"/>
    </row>
    <row r="213" spans="1:1" x14ac:dyDescent="0.25">
      <c r="A213" s="19"/>
    </row>
    <row r="214" spans="1:1" x14ac:dyDescent="0.25">
      <c r="A214" s="19"/>
    </row>
    <row r="215" spans="1:1" x14ac:dyDescent="0.25">
      <c r="A215" s="19"/>
    </row>
    <row r="216" spans="1:1" x14ac:dyDescent="0.25">
      <c r="A216" s="19"/>
    </row>
    <row r="217" spans="1:1" x14ac:dyDescent="0.25">
      <c r="A217" s="19"/>
    </row>
    <row r="218" spans="1:1" x14ac:dyDescent="0.25">
      <c r="A218" s="19"/>
    </row>
    <row r="219" spans="1:1" x14ac:dyDescent="0.25">
      <c r="A219" s="19"/>
    </row>
    <row r="220" spans="1:1" x14ac:dyDescent="0.25">
      <c r="A220" s="19"/>
    </row>
    <row r="221" spans="1:1" x14ac:dyDescent="0.25">
      <c r="A221" s="19"/>
    </row>
    <row r="222" spans="1:1" x14ac:dyDescent="0.25">
      <c r="A222" s="19"/>
    </row>
    <row r="223" spans="1:1" x14ac:dyDescent="0.25">
      <c r="A223" s="19"/>
    </row>
    <row r="224" spans="1:1" x14ac:dyDescent="0.25">
      <c r="A224" s="19"/>
    </row>
    <row r="225" spans="1:1" x14ac:dyDescent="0.25">
      <c r="A225" s="19"/>
    </row>
    <row r="226" spans="1:1" x14ac:dyDescent="0.25">
      <c r="A226" s="19"/>
    </row>
    <row r="227" spans="1:1" x14ac:dyDescent="0.25">
      <c r="A227" s="19"/>
    </row>
    <row r="228" spans="1:1" x14ac:dyDescent="0.25">
      <c r="A228" s="19"/>
    </row>
    <row r="229" spans="1:1" x14ac:dyDescent="0.25">
      <c r="A229" s="19"/>
    </row>
    <row r="230" spans="1:1" x14ac:dyDescent="0.25">
      <c r="A230" s="19"/>
    </row>
    <row r="231" spans="1:1" x14ac:dyDescent="0.25">
      <c r="A231" s="19"/>
    </row>
    <row r="232" spans="1:1" x14ac:dyDescent="0.25">
      <c r="A232" s="19"/>
    </row>
    <row r="233" spans="1:1" x14ac:dyDescent="0.25">
      <c r="A233" s="19"/>
    </row>
    <row r="234" spans="1:1" x14ac:dyDescent="0.25">
      <c r="A234" s="19"/>
    </row>
    <row r="235" spans="1:1" x14ac:dyDescent="0.25">
      <c r="A235" s="19"/>
    </row>
    <row r="236" spans="1:1" x14ac:dyDescent="0.25">
      <c r="A236" s="19"/>
    </row>
    <row r="237" spans="1:1" x14ac:dyDescent="0.25">
      <c r="A237" s="19"/>
    </row>
    <row r="238" spans="1:1" x14ac:dyDescent="0.25">
      <c r="A238" s="19"/>
    </row>
    <row r="239" spans="1:1" x14ac:dyDescent="0.25">
      <c r="A239" s="19"/>
    </row>
    <row r="240" spans="1:1" x14ac:dyDescent="0.25">
      <c r="A240" s="19"/>
    </row>
    <row r="241" spans="1:1" x14ac:dyDescent="0.25">
      <c r="A241" s="19"/>
    </row>
    <row r="242" spans="1:1" x14ac:dyDescent="0.25">
      <c r="A242" s="19"/>
    </row>
    <row r="243" spans="1:1" x14ac:dyDescent="0.25">
      <c r="A243" s="19"/>
    </row>
    <row r="244" spans="1:1" x14ac:dyDescent="0.25">
      <c r="A244" s="19"/>
    </row>
    <row r="245" spans="1:1" x14ac:dyDescent="0.25">
      <c r="A245" s="19"/>
    </row>
    <row r="246" spans="1:1" x14ac:dyDescent="0.25">
      <c r="A246" s="19"/>
    </row>
    <row r="247" spans="1:1" x14ac:dyDescent="0.25">
      <c r="A247" s="19"/>
    </row>
    <row r="248" spans="1:1" x14ac:dyDescent="0.25">
      <c r="A248" s="19"/>
    </row>
    <row r="249" spans="1:1" x14ac:dyDescent="0.25">
      <c r="A249" s="19"/>
    </row>
    <row r="250" spans="1:1" x14ac:dyDescent="0.25">
      <c r="A250" s="19"/>
    </row>
    <row r="251" spans="1:1" x14ac:dyDescent="0.25">
      <c r="A251" s="19"/>
    </row>
    <row r="252" spans="1:1" x14ac:dyDescent="0.25">
      <c r="A252" s="19"/>
    </row>
    <row r="253" spans="1:1" x14ac:dyDescent="0.25">
      <c r="A253" s="19"/>
    </row>
    <row r="254" spans="1:1" x14ac:dyDescent="0.25">
      <c r="A254" s="19"/>
    </row>
    <row r="255" spans="1:1" x14ac:dyDescent="0.25">
      <c r="A255" s="19"/>
    </row>
    <row r="256" spans="1:1" x14ac:dyDescent="0.25">
      <c r="A256" s="19"/>
    </row>
    <row r="257" spans="1:1" x14ac:dyDescent="0.25">
      <c r="A257" s="19"/>
    </row>
    <row r="258" spans="1:1" x14ac:dyDescent="0.25">
      <c r="A258" s="19"/>
    </row>
    <row r="259" spans="1:1" x14ac:dyDescent="0.25">
      <c r="A259" s="19"/>
    </row>
    <row r="260" spans="1:1" x14ac:dyDescent="0.25">
      <c r="A260" s="19"/>
    </row>
    <row r="261" spans="1:1" x14ac:dyDescent="0.25">
      <c r="A261" s="19"/>
    </row>
    <row r="262" spans="1:1" x14ac:dyDescent="0.25">
      <c r="A262" s="19"/>
    </row>
    <row r="263" spans="1:1" x14ac:dyDescent="0.25">
      <c r="A263" s="19"/>
    </row>
    <row r="264" spans="1:1" x14ac:dyDescent="0.25">
      <c r="A264" s="19"/>
    </row>
    <row r="265" spans="1:1" x14ac:dyDescent="0.25">
      <c r="A265" s="19"/>
    </row>
    <row r="266" spans="1:1" x14ac:dyDescent="0.25">
      <c r="A266" s="19"/>
    </row>
    <row r="267" spans="1:1" x14ac:dyDescent="0.25">
      <c r="A267" s="19"/>
    </row>
    <row r="268" spans="1:1" x14ac:dyDescent="0.25">
      <c r="A268" s="19"/>
    </row>
    <row r="269" spans="1:1" x14ac:dyDescent="0.25">
      <c r="A269" s="19"/>
    </row>
    <row r="270" spans="1:1" x14ac:dyDescent="0.25">
      <c r="A270" s="19"/>
    </row>
    <row r="271" spans="1:1" x14ac:dyDescent="0.25">
      <c r="A271" s="19"/>
    </row>
    <row r="272" spans="1:1" x14ac:dyDescent="0.25">
      <c r="A272" s="19"/>
    </row>
    <row r="273" spans="1:1" x14ac:dyDescent="0.25">
      <c r="A273" s="19"/>
    </row>
    <row r="274" spans="1:1" x14ac:dyDescent="0.25">
      <c r="A274" s="19"/>
    </row>
    <row r="275" spans="1:1" x14ac:dyDescent="0.25">
      <c r="A275" s="19"/>
    </row>
    <row r="276" spans="1:1" x14ac:dyDescent="0.25">
      <c r="A276" s="19"/>
    </row>
    <row r="277" spans="1:1" x14ac:dyDescent="0.25">
      <c r="A277" s="19"/>
    </row>
    <row r="278" spans="1:1" x14ac:dyDescent="0.25">
      <c r="A278" s="19"/>
    </row>
    <row r="279" spans="1:1" x14ac:dyDescent="0.25">
      <c r="A279" s="19"/>
    </row>
    <row r="280" spans="1:1" x14ac:dyDescent="0.25">
      <c r="A280" s="19"/>
    </row>
    <row r="281" spans="1:1" x14ac:dyDescent="0.25">
      <c r="A281" s="19"/>
    </row>
    <row r="282" spans="1:1" x14ac:dyDescent="0.25">
      <c r="A282" s="19"/>
    </row>
    <row r="283" spans="1:1" x14ac:dyDescent="0.25">
      <c r="A283" s="19"/>
    </row>
    <row r="284" spans="1:1" x14ac:dyDescent="0.25">
      <c r="A284" s="19"/>
    </row>
    <row r="285" spans="1:1" x14ac:dyDescent="0.25">
      <c r="A285" s="19"/>
    </row>
    <row r="286" spans="1:1" x14ac:dyDescent="0.25">
      <c r="A286" s="19"/>
    </row>
    <row r="287" spans="1:1" x14ac:dyDescent="0.25">
      <c r="A287" s="19"/>
    </row>
    <row r="288" spans="1:1" x14ac:dyDescent="0.25">
      <c r="A288" s="19"/>
    </row>
    <row r="289" spans="1:1" x14ac:dyDescent="0.25">
      <c r="A289" s="19"/>
    </row>
    <row r="290" spans="1:1" x14ac:dyDescent="0.25">
      <c r="A290" s="19"/>
    </row>
    <row r="291" spans="1:1" x14ac:dyDescent="0.25">
      <c r="A291" s="19"/>
    </row>
    <row r="292" spans="1:1" x14ac:dyDescent="0.25">
      <c r="A292" s="19"/>
    </row>
    <row r="293" spans="1:1" x14ac:dyDescent="0.25">
      <c r="A293" s="19"/>
    </row>
    <row r="294" spans="1:1" x14ac:dyDescent="0.25">
      <c r="A294" s="19"/>
    </row>
    <row r="295" spans="1:1" x14ac:dyDescent="0.25">
      <c r="A295" s="19"/>
    </row>
    <row r="296" spans="1:1" x14ac:dyDescent="0.25">
      <c r="A296" s="19"/>
    </row>
    <row r="297" spans="1:1" x14ac:dyDescent="0.25">
      <c r="A297" s="19"/>
    </row>
    <row r="298" spans="1:1" x14ac:dyDescent="0.25">
      <c r="A298" s="19"/>
    </row>
    <row r="299" spans="1:1" x14ac:dyDescent="0.25">
      <c r="A299" s="19"/>
    </row>
    <row r="300" spans="1:1" x14ac:dyDescent="0.25">
      <c r="A300" s="19"/>
    </row>
    <row r="301" spans="1:1" x14ac:dyDescent="0.25">
      <c r="A301" s="19"/>
    </row>
    <row r="302" spans="1:1" x14ac:dyDescent="0.25">
      <c r="A302" s="19"/>
    </row>
    <row r="303" spans="1:1" x14ac:dyDescent="0.25">
      <c r="A303" s="19"/>
    </row>
    <row r="304" spans="1:1" x14ac:dyDescent="0.25">
      <c r="A304" s="19"/>
    </row>
    <row r="305" spans="1:1" x14ac:dyDescent="0.25">
      <c r="A305" s="19"/>
    </row>
    <row r="306" spans="1:1" x14ac:dyDescent="0.25">
      <c r="A306" s="19"/>
    </row>
    <row r="307" spans="1:1" x14ac:dyDescent="0.25">
      <c r="A307" s="19"/>
    </row>
    <row r="308" spans="1:1" x14ac:dyDescent="0.25">
      <c r="A308" s="19"/>
    </row>
    <row r="309" spans="1:1" x14ac:dyDescent="0.25">
      <c r="A309" s="19"/>
    </row>
    <row r="310" spans="1:1" x14ac:dyDescent="0.25">
      <c r="A310" s="19"/>
    </row>
    <row r="311" spans="1:1" x14ac:dyDescent="0.25">
      <c r="A311" s="19"/>
    </row>
    <row r="312" spans="1:1" x14ac:dyDescent="0.25">
      <c r="A312" s="19"/>
    </row>
    <row r="313" spans="1:1" x14ac:dyDescent="0.25">
      <c r="A313" s="19"/>
    </row>
    <row r="314" spans="1:1" x14ac:dyDescent="0.25">
      <c r="A314" s="19"/>
    </row>
    <row r="315" spans="1:1" x14ac:dyDescent="0.25">
      <c r="A315" s="19"/>
    </row>
    <row r="316" spans="1:1" x14ac:dyDescent="0.25">
      <c r="A316" s="19"/>
    </row>
    <row r="317" spans="1:1" x14ac:dyDescent="0.25">
      <c r="A317" s="19"/>
    </row>
    <row r="318" spans="1:1" x14ac:dyDescent="0.25">
      <c r="A318" s="19"/>
    </row>
    <row r="319" spans="1:1" x14ac:dyDescent="0.25">
      <c r="A319" s="19"/>
    </row>
    <row r="320" spans="1:1" x14ac:dyDescent="0.25">
      <c r="A320" s="19"/>
    </row>
    <row r="321" spans="1:1" x14ac:dyDescent="0.25">
      <c r="A321" s="19"/>
    </row>
    <row r="322" spans="1:1" x14ac:dyDescent="0.25">
      <c r="A322" s="19"/>
    </row>
    <row r="323" spans="1:1" x14ac:dyDescent="0.25">
      <c r="A323" s="19"/>
    </row>
    <row r="324" spans="1:1" x14ac:dyDescent="0.25">
      <c r="A324" s="19"/>
    </row>
    <row r="325" spans="1:1" x14ac:dyDescent="0.25">
      <c r="A325" s="19"/>
    </row>
    <row r="326" spans="1:1" x14ac:dyDescent="0.25">
      <c r="A326" s="19"/>
    </row>
    <row r="327" spans="1:1" x14ac:dyDescent="0.25">
      <c r="A327" s="19"/>
    </row>
    <row r="328" spans="1:1" x14ac:dyDescent="0.25">
      <c r="A328" s="19"/>
    </row>
    <row r="329" spans="1:1" x14ac:dyDescent="0.25">
      <c r="A329" s="19"/>
    </row>
    <row r="330" spans="1:1" x14ac:dyDescent="0.25">
      <c r="A330" s="19"/>
    </row>
    <row r="331" spans="1:1" x14ac:dyDescent="0.25">
      <c r="A331" s="19"/>
    </row>
    <row r="332" spans="1:1" x14ac:dyDescent="0.25">
      <c r="A332" s="19"/>
    </row>
    <row r="333" spans="1:1" x14ac:dyDescent="0.25">
      <c r="A333" s="19"/>
    </row>
    <row r="334" spans="1:1" x14ac:dyDescent="0.25">
      <c r="A334" s="19"/>
    </row>
    <row r="335" spans="1:1" x14ac:dyDescent="0.25">
      <c r="A335" s="19"/>
    </row>
    <row r="336" spans="1:1" x14ac:dyDescent="0.25">
      <c r="A336" s="19"/>
    </row>
    <row r="337" spans="1:1" x14ac:dyDescent="0.25">
      <c r="A337" s="19"/>
    </row>
    <row r="338" spans="1:1" x14ac:dyDescent="0.25">
      <c r="A338" s="19"/>
    </row>
    <row r="339" spans="1:1" x14ac:dyDescent="0.25">
      <c r="A339" s="19"/>
    </row>
    <row r="340" spans="1:1" x14ac:dyDescent="0.25">
      <c r="A340" s="19"/>
    </row>
    <row r="341" spans="1:1" x14ac:dyDescent="0.25">
      <c r="A341" s="19"/>
    </row>
    <row r="342" spans="1:1" x14ac:dyDescent="0.25">
      <c r="A342" s="19"/>
    </row>
    <row r="343" spans="1:1" x14ac:dyDescent="0.25">
      <c r="A343" s="19"/>
    </row>
    <row r="344" spans="1:1" x14ac:dyDescent="0.25">
      <c r="A344" s="19"/>
    </row>
    <row r="345" spans="1:1" x14ac:dyDescent="0.25">
      <c r="A345" s="19"/>
    </row>
    <row r="346" spans="1:1" x14ac:dyDescent="0.25">
      <c r="A346" s="19"/>
    </row>
    <row r="347" spans="1:1" x14ac:dyDescent="0.25">
      <c r="A347" s="19"/>
    </row>
    <row r="348" spans="1:1" x14ac:dyDescent="0.25">
      <c r="A348" s="19"/>
    </row>
    <row r="349" spans="1:1" x14ac:dyDescent="0.25">
      <c r="A349" s="19"/>
    </row>
    <row r="350" spans="1:1" x14ac:dyDescent="0.25">
      <c r="A350" s="19"/>
    </row>
    <row r="351" spans="1:1" x14ac:dyDescent="0.25">
      <c r="A351" s="19"/>
    </row>
    <row r="352" spans="1:1" x14ac:dyDescent="0.25">
      <c r="A352" s="19"/>
    </row>
    <row r="353" spans="1:1" x14ac:dyDescent="0.25">
      <c r="A353" s="19"/>
    </row>
    <row r="354" spans="1:1" x14ac:dyDescent="0.25">
      <c r="A354" s="19"/>
    </row>
    <row r="355" spans="1:1" x14ac:dyDescent="0.25">
      <c r="A355" s="19"/>
    </row>
    <row r="356" spans="1:1" x14ac:dyDescent="0.25">
      <c r="A356" s="19"/>
    </row>
    <row r="357" spans="1:1" x14ac:dyDescent="0.25">
      <c r="A357" s="19"/>
    </row>
    <row r="358" spans="1:1" x14ac:dyDescent="0.25">
      <c r="A358" s="19"/>
    </row>
    <row r="359" spans="1:1" x14ac:dyDescent="0.25">
      <c r="A359" s="19"/>
    </row>
    <row r="360" spans="1:1" x14ac:dyDescent="0.25">
      <c r="A360" s="19"/>
    </row>
    <row r="361" spans="1:1" x14ac:dyDescent="0.25">
      <c r="A361" s="19"/>
    </row>
    <row r="362" spans="1:1" x14ac:dyDescent="0.25">
      <c r="A362" s="19"/>
    </row>
    <row r="363" spans="1:1" x14ac:dyDescent="0.25">
      <c r="A363" s="19"/>
    </row>
    <row r="364" spans="1:1" x14ac:dyDescent="0.25">
      <c r="A364" s="19"/>
    </row>
    <row r="365" spans="1:1" x14ac:dyDescent="0.25">
      <c r="A365" s="19"/>
    </row>
    <row r="366" spans="1:1" x14ac:dyDescent="0.25">
      <c r="A366" s="19"/>
    </row>
    <row r="367" spans="1:1" x14ac:dyDescent="0.25">
      <c r="A367" s="19"/>
    </row>
    <row r="368" spans="1:1" x14ac:dyDescent="0.25">
      <c r="A368" s="19"/>
    </row>
    <row r="369" spans="1:1" x14ac:dyDescent="0.25">
      <c r="A369" s="19"/>
    </row>
    <row r="370" spans="1:1" x14ac:dyDescent="0.25">
      <c r="A370" s="19"/>
    </row>
    <row r="371" spans="1:1" x14ac:dyDescent="0.25">
      <c r="A371" s="19"/>
    </row>
    <row r="372" spans="1:1" x14ac:dyDescent="0.25">
      <c r="A372" s="19"/>
    </row>
    <row r="373" spans="1:1" x14ac:dyDescent="0.25">
      <c r="A373" s="19"/>
    </row>
    <row r="374" spans="1:1" x14ac:dyDescent="0.25">
      <c r="A374" s="19"/>
    </row>
    <row r="375" spans="1:1" x14ac:dyDescent="0.25">
      <c r="A375" s="19"/>
    </row>
    <row r="376" spans="1:1" x14ac:dyDescent="0.25">
      <c r="A376" s="19"/>
    </row>
    <row r="377" spans="1:1" x14ac:dyDescent="0.25">
      <c r="A377" s="19"/>
    </row>
    <row r="378" spans="1:1" x14ac:dyDescent="0.25">
      <c r="A378" s="19"/>
    </row>
    <row r="379" spans="1:1" x14ac:dyDescent="0.25">
      <c r="A379" s="19"/>
    </row>
    <row r="380" spans="1:1" x14ac:dyDescent="0.25">
      <c r="A380" s="19"/>
    </row>
    <row r="381" spans="1:1" x14ac:dyDescent="0.25">
      <c r="A381" s="19"/>
    </row>
    <row r="382" spans="1:1" x14ac:dyDescent="0.25">
      <c r="A382" s="19"/>
    </row>
    <row r="383" spans="1:1" x14ac:dyDescent="0.25">
      <c r="A383" s="19"/>
    </row>
    <row r="384" spans="1:1" x14ac:dyDescent="0.25">
      <c r="A384" s="19"/>
    </row>
    <row r="385" spans="1:1" x14ac:dyDescent="0.25">
      <c r="A385" s="19"/>
    </row>
    <row r="386" spans="1:1" x14ac:dyDescent="0.25">
      <c r="A386" s="19"/>
    </row>
    <row r="387" spans="1:1" x14ac:dyDescent="0.25">
      <c r="A387" s="19"/>
    </row>
    <row r="388" spans="1:1" x14ac:dyDescent="0.25">
      <c r="A388" s="19"/>
    </row>
    <row r="389" spans="1:1" x14ac:dyDescent="0.25">
      <c r="A389" s="19"/>
    </row>
    <row r="390" spans="1:1" x14ac:dyDescent="0.25">
      <c r="A390" s="19"/>
    </row>
    <row r="391" spans="1:1" x14ac:dyDescent="0.25">
      <c r="A391" s="19"/>
    </row>
    <row r="392" spans="1:1" x14ac:dyDescent="0.25">
      <c r="A392" s="19"/>
    </row>
    <row r="393" spans="1:1" x14ac:dyDescent="0.25">
      <c r="A393" s="19"/>
    </row>
    <row r="394" spans="1:1" x14ac:dyDescent="0.25">
      <c r="A394" s="19"/>
    </row>
    <row r="395" spans="1:1" x14ac:dyDescent="0.25">
      <c r="A395" s="19"/>
    </row>
    <row r="396" spans="1:1" x14ac:dyDescent="0.25">
      <c r="A396" s="19"/>
    </row>
    <row r="397" spans="1:1" x14ac:dyDescent="0.25">
      <c r="A397" s="19"/>
    </row>
    <row r="398" spans="1:1" x14ac:dyDescent="0.25">
      <c r="A398" s="19"/>
    </row>
    <row r="399" spans="1:1" x14ac:dyDescent="0.25">
      <c r="A399" s="19"/>
    </row>
    <row r="400" spans="1:1" x14ac:dyDescent="0.25">
      <c r="A400" s="19"/>
    </row>
    <row r="401" spans="1:1" x14ac:dyDescent="0.25">
      <c r="A401" s="19"/>
    </row>
    <row r="402" spans="1:1" x14ac:dyDescent="0.25">
      <c r="A402" s="19"/>
    </row>
    <row r="403" spans="1:1" x14ac:dyDescent="0.25">
      <c r="A403" s="19"/>
    </row>
    <row r="404" spans="1:1" x14ac:dyDescent="0.25">
      <c r="A404" s="19"/>
    </row>
    <row r="405" spans="1:1" x14ac:dyDescent="0.25">
      <c r="A405" s="19"/>
    </row>
    <row r="406" spans="1:1" x14ac:dyDescent="0.25">
      <c r="A406" s="19"/>
    </row>
    <row r="407" spans="1:1" x14ac:dyDescent="0.25">
      <c r="A407" s="19"/>
    </row>
    <row r="408" spans="1:1" x14ac:dyDescent="0.25">
      <c r="A408" s="19"/>
    </row>
    <row r="409" spans="1:1" x14ac:dyDescent="0.25">
      <c r="A409" s="19"/>
    </row>
    <row r="410" spans="1:1" x14ac:dyDescent="0.25">
      <c r="A410" s="19"/>
    </row>
    <row r="411" spans="1:1" x14ac:dyDescent="0.25">
      <c r="A411" s="19"/>
    </row>
    <row r="412" spans="1:1" x14ac:dyDescent="0.25">
      <c r="A412" s="19"/>
    </row>
    <row r="413" spans="1:1" x14ac:dyDescent="0.25">
      <c r="A413" s="19"/>
    </row>
    <row r="414" spans="1:1" x14ac:dyDescent="0.25">
      <c r="A414" s="19"/>
    </row>
    <row r="415" spans="1:1" x14ac:dyDescent="0.25">
      <c r="A415" s="19"/>
    </row>
    <row r="416" spans="1:1" x14ac:dyDescent="0.25">
      <c r="A416" s="19"/>
    </row>
    <row r="417" spans="1:1" x14ac:dyDescent="0.25">
      <c r="A417" s="19"/>
    </row>
    <row r="418" spans="1:1" x14ac:dyDescent="0.25">
      <c r="A418" s="19"/>
    </row>
    <row r="419" spans="1:1" x14ac:dyDescent="0.25">
      <c r="A419" s="19"/>
    </row>
    <row r="420" spans="1:1" x14ac:dyDescent="0.25">
      <c r="A420" s="19"/>
    </row>
    <row r="421" spans="1:1" x14ac:dyDescent="0.25">
      <c r="A421" s="19"/>
    </row>
    <row r="422" spans="1:1" x14ac:dyDescent="0.25">
      <c r="A422" s="19"/>
    </row>
    <row r="423" spans="1:1" x14ac:dyDescent="0.25">
      <c r="A423" s="19"/>
    </row>
    <row r="424" spans="1:1" x14ac:dyDescent="0.25">
      <c r="A424" s="19"/>
    </row>
    <row r="425" spans="1:1" x14ac:dyDescent="0.25">
      <c r="A425" s="19"/>
    </row>
    <row r="426" spans="1:1" x14ac:dyDescent="0.25">
      <c r="A426" s="19"/>
    </row>
    <row r="427" spans="1:1" x14ac:dyDescent="0.25">
      <c r="A427" s="19"/>
    </row>
    <row r="428" spans="1:1" x14ac:dyDescent="0.25">
      <c r="A428" s="19"/>
    </row>
    <row r="429" spans="1:1" x14ac:dyDescent="0.25">
      <c r="A429" s="19"/>
    </row>
    <row r="430" spans="1:1" x14ac:dyDescent="0.25">
      <c r="A430" s="19"/>
    </row>
    <row r="431" spans="1:1" x14ac:dyDescent="0.25">
      <c r="A431" s="19"/>
    </row>
    <row r="432" spans="1:1" x14ac:dyDescent="0.25">
      <c r="A432" s="19"/>
    </row>
    <row r="433" spans="1:1" x14ac:dyDescent="0.25">
      <c r="A433" s="19"/>
    </row>
    <row r="434" spans="1:1" x14ac:dyDescent="0.25">
      <c r="A434" s="19"/>
    </row>
    <row r="435" spans="1:1" x14ac:dyDescent="0.25">
      <c r="A435" s="19"/>
    </row>
    <row r="436" spans="1:1" x14ac:dyDescent="0.25">
      <c r="A436" s="19"/>
    </row>
    <row r="437" spans="1:1" x14ac:dyDescent="0.25">
      <c r="A437" s="19"/>
    </row>
    <row r="438" spans="1:1" x14ac:dyDescent="0.25">
      <c r="A438" s="19"/>
    </row>
    <row r="439" spans="1:1" x14ac:dyDescent="0.25">
      <c r="A439" s="19"/>
    </row>
    <row r="440" spans="1:1" x14ac:dyDescent="0.25">
      <c r="A440" s="19"/>
    </row>
    <row r="441" spans="1:1" x14ac:dyDescent="0.25">
      <c r="A441" s="19"/>
    </row>
    <row r="442" spans="1:1" x14ac:dyDescent="0.25">
      <c r="A442" s="19"/>
    </row>
    <row r="443" spans="1:1" x14ac:dyDescent="0.25">
      <c r="A443" s="19"/>
    </row>
    <row r="444" spans="1:1" x14ac:dyDescent="0.25">
      <c r="A444" s="19"/>
    </row>
    <row r="445" spans="1:1" x14ac:dyDescent="0.25">
      <c r="A445" s="19"/>
    </row>
    <row r="446" spans="1:1" x14ac:dyDescent="0.25">
      <c r="A446" s="19"/>
    </row>
    <row r="447" spans="1:1" x14ac:dyDescent="0.25">
      <c r="A447" s="19"/>
    </row>
    <row r="448" spans="1:1" x14ac:dyDescent="0.25">
      <c r="A448" s="19"/>
    </row>
    <row r="449" spans="1:1" x14ac:dyDescent="0.25">
      <c r="A449" s="19"/>
    </row>
    <row r="450" spans="1:1" x14ac:dyDescent="0.25">
      <c r="A450" s="19"/>
    </row>
    <row r="451" spans="1:1" x14ac:dyDescent="0.25">
      <c r="A451" s="19"/>
    </row>
    <row r="452" spans="1:1" x14ac:dyDescent="0.25">
      <c r="A452" s="19"/>
    </row>
    <row r="453" spans="1:1" x14ac:dyDescent="0.25">
      <c r="A453" s="19"/>
    </row>
    <row r="454" spans="1:1" x14ac:dyDescent="0.25">
      <c r="A454" s="19"/>
    </row>
    <row r="455" spans="1:1" x14ac:dyDescent="0.25">
      <c r="A455" s="19"/>
    </row>
    <row r="456" spans="1:1" x14ac:dyDescent="0.25">
      <c r="A456" s="19"/>
    </row>
    <row r="457" spans="1:1" x14ac:dyDescent="0.25">
      <c r="A457" s="19"/>
    </row>
    <row r="458" spans="1:1" x14ac:dyDescent="0.25">
      <c r="A458" s="19"/>
    </row>
    <row r="459" spans="1:1" x14ac:dyDescent="0.25">
      <c r="A459" s="19"/>
    </row>
    <row r="460" spans="1:1" x14ac:dyDescent="0.25">
      <c r="A460" s="19"/>
    </row>
    <row r="461" spans="1:1" x14ac:dyDescent="0.25">
      <c r="A461" s="19"/>
    </row>
    <row r="462" spans="1:1" x14ac:dyDescent="0.25">
      <c r="A462" s="19"/>
    </row>
    <row r="463" spans="1:1" x14ac:dyDescent="0.25">
      <c r="A463" s="19"/>
    </row>
    <row r="464" spans="1:1" x14ac:dyDescent="0.25">
      <c r="A464" s="19"/>
    </row>
    <row r="465" spans="1:1" x14ac:dyDescent="0.25">
      <c r="A465" s="19"/>
    </row>
    <row r="466" spans="1:1" x14ac:dyDescent="0.25">
      <c r="A466" s="19"/>
    </row>
    <row r="467" spans="1:1" x14ac:dyDescent="0.25">
      <c r="A467" s="19"/>
    </row>
    <row r="468" spans="1:1" x14ac:dyDescent="0.25">
      <c r="A468" s="19"/>
    </row>
    <row r="469" spans="1:1" x14ac:dyDescent="0.25">
      <c r="A469" s="19"/>
    </row>
    <row r="470" spans="1:1" x14ac:dyDescent="0.25">
      <c r="A470" s="19"/>
    </row>
    <row r="471" spans="1:1" x14ac:dyDescent="0.25">
      <c r="A471" s="19"/>
    </row>
    <row r="472" spans="1:1" x14ac:dyDescent="0.25">
      <c r="A472" s="19"/>
    </row>
    <row r="473" spans="1:1" x14ac:dyDescent="0.25">
      <c r="A473" s="19"/>
    </row>
    <row r="474" spans="1:1" x14ac:dyDescent="0.25">
      <c r="A474" s="19"/>
    </row>
    <row r="475" spans="1:1" x14ac:dyDescent="0.25">
      <c r="A475" s="19"/>
    </row>
    <row r="476" spans="1:1" x14ac:dyDescent="0.25">
      <c r="A476" s="19"/>
    </row>
    <row r="477" spans="1:1" x14ac:dyDescent="0.25">
      <c r="A477" s="19"/>
    </row>
    <row r="478" spans="1:1" x14ac:dyDescent="0.25">
      <c r="A478" s="19"/>
    </row>
    <row r="479" spans="1:1" x14ac:dyDescent="0.25">
      <c r="A479" s="19"/>
    </row>
    <row r="480" spans="1:1" x14ac:dyDescent="0.25">
      <c r="A480" s="19"/>
    </row>
    <row r="481" spans="1:1" x14ac:dyDescent="0.25">
      <c r="A481" s="19"/>
    </row>
    <row r="482" spans="1:1" x14ac:dyDescent="0.25">
      <c r="A482" s="19"/>
    </row>
    <row r="483" spans="1:1" x14ac:dyDescent="0.25">
      <c r="A483" s="19"/>
    </row>
    <row r="484" spans="1:1" x14ac:dyDescent="0.25">
      <c r="A484" s="19"/>
    </row>
    <row r="485" spans="1:1" x14ac:dyDescent="0.25">
      <c r="A485" s="19"/>
    </row>
    <row r="486" spans="1:1" x14ac:dyDescent="0.25">
      <c r="A486" s="19"/>
    </row>
    <row r="487" spans="1:1" x14ac:dyDescent="0.25">
      <c r="A487" s="19"/>
    </row>
    <row r="488" spans="1:1" x14ac:dyDescent="0.25">
      <c r="A488" s="19"/>
    </row>
    <row r="489" spans="1:1" x14ac:dyDescent="0.25">
      <c r="A489" s="19"/>
    </row>
    <row r="490" spans="1:1" x14ac:dyDescent="0.25">
      <c r="A490" s="19"/>
    </row>
    <row r="491" spans="1:1" x14ac:dyDescent="0.25">
      <c r="A491" s="19"/>
    </row>
    <row r="492" spans="1:1" x14ac:dyDescent="0.25">
      <c r="A492" s="19"/>
    </row>
    <row r="493" spans="1:1" x14ac:dyDescent="0.25">
      <c r="A493" s="19"/>
    </row>
    <row r="494" spans="1:1" x14ac:dyDescent="0.25">
      <c r="A494" s="19"/>
    </row>
    <row r="495" spans="1:1" x14ac:dyDescent="0.25">
      <c r="A495" s="19"/>
    </row>
    <row r="496" spans="1:1" x14ac:dyDescent="0.25">
      <c r="A496" s="19"/>
    </row>
    <row r="497" spans="1:1" x14ac:dyDescent="0.25">
      <c r="A497" s="19"/>
    </row>
    <row r="498" spans="1:1" x14ac:dyDescent="0.25">
      <c r="A498" s="19"/>
    </row>
    <row r="499" spans="1:1" x14ac:dyDescent="0.25">
      <c r="A499" s="19"/>
    </row>
    <row r="500" spans="1:1" x14ac:dyDescent="0.25">
      <c r="A500" s="19"/>
    </row>
    <row r="501" spans="1:1" x14ac:dyDescent="0.25">
      <c r="A501" s="19"/>
    </row>
    <row r="502" spans="1:1" x14ac:dyDescent="0.25">
      <c r="A502" s="19"/>
    </row>
    <row r="503" spans="1:1" x14ac:dyDescent="0.25">
      <c r="A503" s="19"/>
    </row>
    <row r="504" spans="1:1" x14ac:dyDescent="0.25">
      <c r="A504" s="19"/>
    </row>
    <row r="505" spans="1:1" x14ac:dyDescent="0.25">
      <c r="A505" s="19"/>
    </row>
    <row r="506" spans="1:1" x14ac:dyDescent="0.25">
      <c r="A506" s="19"/>
    </row>
    <row r="507" spans="1:1" x14ac:dyDescent="0.25">
      <c r="A507" s="19"/>
    </row>
    <row r="508" spans="1:1" x14ac:dyDescent="0.25">
      <c r="A508" s="19"/>
    </row>
    <row r="509" spans="1:1" x14ac:dyDescent="0.25">
      <c r="A509" s="19"/>
    </row>
    <row r="510" spans="1:1" x14ac:dyDescent="0.25">
      <c r="A510" s="19"/>
    </row>
    <row r="511" spans="1:1" x14ac:dyDescent="0.25">
      <c r="A511" s="19"/>
    </row>
    <row r="512" spans="1:1" x14ac:dyDescent="0.25">
      <c r="A512" s="19"/>
    </row>
    <row r="513" spans="1:1" x14ac:dyDescent="0.25">
      <c r="A513" s="19"/>
    </row>
    <row r="514" spans="1:1" x14ac:dyDescent="0.25">
      <c r="A514" s="19"/>
    </row>
    <row r="515" spans="1:1" x14ac:dyDescent="0.25">
      <c r="A515" s="19"/>
    </row>
    <row r="516" spans="1:1" x14ac:dyDescent="0.25">
      <c r="A516" s="19"/>
    </row>
    <row r="517" spans="1:1" x14ac:dyDescent="0.25">
      <c r="A517" s="19"/>
    </row>
    <row r="518" spans="1:1" x14ac:dyDescent="0.25">
      <c r="A518" s="19"/>
    </row>
    <row r="519" spans="1:1" x14ac:dyDescent="0.25">
      <c r="A519" s="19"/>
    </row>
    <row r="520" spans="1:1" x14ac:dyDescent="0.25">
      <c r="A520" s="19"/>
    </row>
    <row r="521" spans="1:1" x14ac:dyDescent="0.25">
      <c r="A521" s="19"/>
    </row>
    <row r="522" spans="1:1" x14ac:dyDescent="0.25">
      <c r="A522" s="19"/>
    </row>
    <row r="523" spans="1:1" x14ac:dyDescent="0.25">
      <c r="A523" s="19"/>
    </row>
    <row r="524" spans="1:1" x14ac:dyDescent="0.25">
      <c r="A524" s="19"/>
    </row>
    <row r="525" spans="1:1" x14ac:dyDescent="0.25">
      <c r="A525" s="19"/>
    </row>
    <row r="526" spans="1:1" x14ac:dyDescent="0.25">
      <c r="A526" s="19"/>
    </row>
    <row r="527" spans="1:1" x14ac:dyDescent="0.25">
      <c r="A527" s="19"/>
    </row>
    <row r="528" spans="1:1" x14ac:dyDescent="0.25">
      <c r="A528" s="19"/>
    </row>
    <row r="529" spans="1:1" x14ac:dyDescent="0.25">
      <c r="A529" s="19"/>
    </row>
    <row r="530" spans="1:1" x14ac:dyDescent="0.25">
      <c r="A530" s="19"/>
    </row>
    <row r="531" spans="1:1" x14ac:dyDescent="0.25">
      <c r="A531" s="19"/>
    </row>
    <row r="532" spans="1:1" x14ac:dyDescent="0.25">
      <c r="A532" s="19"/>
    </row>
    <row r="533" spans="1:1" x14ac:dyDescent="0.25">
      <c r="A533" s="19"/>
    </row>
    <row r="534" spans="1:1" x14ac:dyDescent="0.25">
      <c r="A534" s="19"/>
    </row>
    <row r="535" spans="1:1" x14ac:dyDescent="0.25">
      <c r="A535" s="19"/>
    </row>
    <row r="536" spans="1:1" x14ac:dyDescent="0.25">
      <c r="A536" s="19"/>
    </row>
    <row r="537" spans="1:1" x14ac:dyDescent="0.25">
      <c r="A537" s="19"/>
    </row>
    <row r="538" spans="1:1" x14ac:dyDescent="0.25">
      <c r="A538" s="19"/>
    </row>
    <row r="539" spans="1:1" x14ac:dyDescent="0.25">
      <c r="A539" s="19"/>
    </row>
    <row r="540" spans="1:1" x14ac:dyDescent="0.25">
      <c r="A540" s="19"/>
    </row>
    <row r="541" spans="1:1" x14ac:dyDescent="0.25">
      <c r="A541" s="19"/>
    </row>
    <row r="542" spans="1:1" x14ac:dyDescent="0.25">
      <c r="A542" s="19"/>
    </row>
    <row r="543" spans="1:1" x14ac:dyDescent="0.25">
      <c r="A543" s="19"/>
    </row>
    <row r="544" spans="1:1" x14ac:dyDescent="0.25">
      <c r="A544" s="19"/>
    </row>
    <row r="545" spans="1:1" x14ac:dyDescent="0.25">
      <c r="A545" s="19"/>
    </row>
    <row r="546" spans="1:1" x14ac:dyDescent="0.25">
      <c r="A546" s="19"/>
    </row>
    <row r="547" spans="1:1" x14ac:dyDescent="0.25">
      <c r="A547" s="19"/>
    </row>
    <row r="548" spans="1:1" x14ac:dyDescent="0.25">
      <c r="A548" s="19"/>
    </row>
    <row r="549" spans="1:1" x14ac:dyDescent="0.25">
      <c r="A549" s="19"/>
    </row>
    <row r="550" spans="1:1" x14ac:dyDescent="0.25">
      <c r="A550" s="19"/>
    </row>
    <row r="551" spans="1:1" x14ac:dyDescent="0.25">
      <c r="A551" s="19"/>
    </row>
    <row r="552" spans="1:1" x14ac:dyDescent="0.25">
      <c r="A552" s="19"/>
    </row>
    <row r="553" spans="1:1" x14ac:dyDescent="0.25">
      <c r="A553" s="19"/>
    </row>
    <row r="554" spans="1:1" x14ac:dyDescent="0.25">
      <c r="A554" s="19"/>
    </row>
    <row r="555" spans="1:1" x14ac:dyDescent="0.25">
      <c r="A555" s="19"/>
    </row>
    <row r="556" spans="1:1" x14ac:dyDescent="0.25">
      <c r="A556" s="19"/>
    </row>
    <row r="557" spans="1:1" x14ac:dyDescent="0.25">
      <c r="A557" s="19"/>
    </row>
    <row r="558" spans="1:1" x14ac:dyDescent="0.25">
      <c r="A558" s="19"/>
    </row>
    <row r="559" spans="1:1" x14ac:dyDescent="0.25">
      <c r="A559" s="19"/>
    </row>
    <row r="560" spans="1:1" x14ac:dyDescent="0.25">
      <c r="A560" s="19"/>
    </row>
    <row r="561" spans="1:1" x14ac:dyDescent="0.25">
      <c r="A561" s="19"/>
    </row>
    <row r="562" spans="1:1" x14ac:dyDescent="0.25">
      <c r="A562" s="19"/>
    </row>
    <row r="563" spans="1:1" x14ac:dyDescent="0.25">
      <c r="A563" s="19"/>
    </row>
    <row r="564" spans="1:1" x14ac:dyDescent="0.25">
      <c r="A564" s="19"/>
    </row>
    <row r="565" spans="1:1" x14ac:dyDescent="0.25">
      <c r="A565" s="19"/>
    </row>
    <row r="566" spans="1:1" x14ac:dyDescent="0.25">
      <c r="A566" s="19"/>
    </row>
    <row r="567" spans="1:1" x14ac:dyDescent="0.25">
      <c r="A567" s="19"/>
    </row>
    <row r="568" spans="1:1" x14ac:dyDescent="0.25">
      <c r="A568" s="19"/>
    </row>
    <row r="569" spans="1:1" x14ac:dyDescent="0.25">
      <c r="A569" s="19"/>
    </row>
    <row r="570" spans="1:1" x14ac:dyDescent="0.25">
      <c r="A570" s="19"/>
    </row>
    <row r="571" spans="1:1" x14ac:dyDescent="0.25">
      <c r="A571" s="19"/>
    </row>
    <row r="572" spans="1:1" x14ac:dyDescent="0.25">
      <c r="A572" s="19"/>
    </row>
    <row r="573" spans="1:1" x14ac:dyDescent="0.25">
      <c r="A573" s="19"/>
    </row>
    <row r="574" spans="1:1" x14ac:dyDescent="0.25">
      <c r="A574" s="19"/>
    </row>
    <row r="575" spans="1:1" x14ac:dyDescent="0.25">
      <c r="A575" s="19"/>
    </row>
    <row r="576" spans="1:1" x14ac:dyDescent="0.25">
      <c r="A576" s="19"/>
    </row>
    <row r="577" spans="1:1" x14ac:dyDescent="0.25">
      <c r="A577" s="19"/>
    </row>
    <row r="578" spans="1:1" x14ac:dyDescent="0.25">
      <c r="A578" s="19"/>
    </row>
    <row r="579" spans="1:1" x14ac:dyDescent="0.25">
      <c r="A579" s="19"/>
    </row>
    <row r="580" spans="1:1" x14ac:dyDescent="0.25">
      <c r="A580" s="19"/>
    </row>
    <row r="581" spans="1:1" x14ac:dyDescent="0.25">
      <c r="A581" s="19"/>
    </row>
    <row r="582" spans="1:1" x14ac:dyDescent="0.25">
      <c r="A582" s="19"/>
    </row>
    <row r="583" spans="1:1" x14ac:dyDescent="0.25">
      <c r="A583" s="19"/>
    </row>
    <row r="584" spans="1:1" x14ac:dyDescent="0.25">
      <c r="A584" s="19"/>
    </row>
    <row r="585" spans="1:1" x14ac:dyDescent="0.25">
      <c r="A585" s="19"/>
    </row>
    <row r="586" spans="1:1" x14ac:dyDescent="0.25">
      <c r="A586" s="19"/>
    </row>
    <row r="587" spans="1:1" x14ac:dyDescent="0.25">
      <c r="A587" s="19"/>
    </row>
    <row r="588" spans="1:1" x14ac:dyDescent="0.25">
      <c r="A588" s="19"/>
    </row>
    <row r="589" spans="1:1" x14ac:dyDescent="0.25">
      <c r="A589" s="19"/>
    </row>
    <row r="590" spans="1:1" x14ac:dyDescent="0.25">
      <c r="A590" s="19"/>
    </row>
    <row r="591" spans="1:1" x14ac:dyDescent="0.25">
      <c r="A591" s="19"/>
    </row>
    <row r="592" spans="1:1" x14ac:dyDescent="0.25">
      <c r="A592" s="19"/>
    </row>
    <row r="593" spans="1:1" x14ac:dyDescent="0.25">
      <c r="A593" s="19"/>
    </row>
    <row r="594" spans="1:1" x14ac:dyDescent="0.25">
      <c r="A594" s="19"/>
    </row>
    <row r="595" spans="1:1" x14ac:dyDescent="0.25">
      <c r="A595" s="19"/>
    </row>
    <row r="596" spans="1:1" x14ac:dyDescent="0.25">
      <c r="A596" s="19"/>
    </row>
    <row r="597" spans="1:1" x14ac:dyDescent="0.25">
      <c r="A597" s="19"/>
    </row>
    <row r="598" spans="1:1" x14ac:dyDescent="0.25">
      <c r="A598" s="19"/>
    </row>
    <row r="599" spans="1:1" x14ac:dyDescent="0.25">
      <c r="A599" s="19"/>
    </row>
    <row r="600" spans="1:1" x14ac:dyDescent="0.25">
      <c r="A600" s="19"/>
    </row>
    <row r="601" spans="1:1" x14ac:dyDescent="0.25">
      <c r="A601" s="19"/>
    </row>
    <row r="602" spans="1:1" x14ac:dyDescent="0.25">
      <c r="A602" s="19"/>
    </row>
    <row r="603" spans="1:1" x14ac:dyDescent="0.25">
      <c r="A603" s="19"/>
    </row>
    <row r="604" spans="1:1" x14ac:dyDescent="0.25">
      <c r="A604" s="19"/>
    </row>
    <row r="605" spans="1:1" x14ac:dyDescent="0.25">
      <c r="A605" s="19"/>
    </row>
    <row r="606" spans="1:1" x14ac:dyDescent="0.25">
      <c r="A606" s="19"/>
    </row>
    <row r="607" spans="1:1" x14ac:dyDescent="0.25">
      <c r="A607" s="19"/>
    </row>
    <row r="608" spans="1:1" x14ac:dyDescent="0.25">
      <c r="A608" s="19"/>
    </row>
    <row r="609" spans="1:1" x14ac:dyDescent="0.25">
      <c r="A609" s="19"/>
    </row>
    <row r="610" spans="1:1" x14ac:dyDescent="0.25">
      <c r="A610" s="19"/>
    </row>
    <row r="611" spans="1:1" x14ac:dyDescent="0.25">
      <c r="A611" s="19"/>
    </row>
    <row r="612" spans="1:1" x14ac:dyDescent="0.25">
      <c r="A612" s="19"/>
    </row>
    <row r="613" spans="1:1" x14ac:dyDescent="0.25">
      <c r="A613" s="19"/>
    </row>
    <row r="614" spans="1:1" x14ac:dyDescent="0.25">
      <c r="A614" s="19"/>
    </row>
    <row r="615" spans="1:1" x14ac:dyDescent="0.25">
      <c r="A615" s="19"/>
    </row>
    <row r="616" spans="1:1" x14ac:dyDescent="0.25">
      <c r="A616" s="19"/>
    </row>
    <row r="617" spans="1:1" x14ac:dyDescent="0.25">
      <c r="A617" s="19"/>
    </row>
    <row r="618" spans="1:1" x14ac:dyDescent="0.25">
      <c r="A618" s="19"/>
    </row>
    <row r="619" spans="1:1" x14ac:dyDescent="0.25">
      <c r="A619" s="19"/>
    </row>
    <row r="620" spans="1:1" x14ac:dyDescent="0.25">
      <c r="A620" s="19"/>
    </row>
    <row r="621" spans="1:1" x14ac:dyDescent="0.25">
      <c r="A621" s="19"/>
    </row>
    <row r="622" spans="1:1" x14ac:dyDescent="0.25">
      <c r="A622" s="19"/>
    </row>
    <row r="623" spans="1:1" x14ac:dyDescent="0.25">
      <c r="A623" s="19"/>
    </row>
    <row r="624" spans="1:1" x14ac:dyDescent="0.25">
      <c r="A624" s="19"/>
    </row>
    <row r="625" spans="1:1" x14ac:dyDescent="0.25">
      <c r="A625" s="19"/>
    </row>
    <row r="626" spans="1:1" x14ac:dyDescent="0.25">
      <c r="A626" s="19"/>
    </row>
    <row r="627" spans="1:1" x14ac:dyDescent="0.25">
      <c r="A627" s="19"/>
    </row>
    <row r="628" spans="1:1" x14ac:dyDescent="0.25">
      <c r="A628" s="19"/>
    </row>
    <row r="629" spans="1:1" x14ac:dyDescent="0.25">
      <c r="A629" s="19"/>
    </row>
    <row r="630" spans="1:1" x14ac:dyDescent="0.25">
      <c r="A630" s="19"/>
    </row>
    <row r="631" spans="1:1" x14ac:dyDescent="0.25">
      <c r="A631" s="19"/>
    </row>
    <row r="632" spans="1:1" x14ac:dyDescent="0.25">
      <c r="A632" s="19"/>
    </row>
    <row r="633" spans="1:1" x14ac:dyDescent="0.25">
      <c r="A633" s="19"/>
    </row>
    <row r="634" spans="1:1" x14ac:dyDescent="0.25">
      <c r="A634" s="19"/>
    </row>
    <row r="635" spans="1:1" x14ac:dyDescent="0.25">
      <c r="A635" s="19"/>
    </row>
    <row r="636" spans="1:1" x14ac:dyDescent="0.25">
      <c r="A636" s="19"/>
    </row>
    <row r="637" spans="1:1" x14ac:dyDescent="0.25">
      <c r="A637" s="19"/>
    </row>
    <row r="638" spans="1:1" x14ac:dyDescent="0.25">
      <c r="A638" s="19"/>
    </row>
    <row r="639" spans="1:1" x14ac:dyDescent="0.25">
      <c r="A639" s="19"/>
    </row>
    <row r="640" spans="1:1" x14ac:dyDescent="0.25">
      <c r="A640" s="19"/>
    </row>
    <row r="641" spans="1:1" x14ac:dyDescent="0.25">
      <c r="A641" s="19"/>
    </row>
    <row r="642" spans="1:1" x14ac:dyDescent="0.25">
      <c r="A642" s="19"/>
    </row>
    <row r="643" spans="1:1" x14ac:dyDescent="0.25">
      <c r="A643" s="19"/>
    </row>
    <row r="644" spans="1:1" x14ac:dyDescent="0.25">
      <c r="A644" s="19"/>
    </row>
    <row r="645" spans="1:1" x14ac:dyDescent="0.25">
      <c r="A645" s="19"/>
    </row>
    <row r="646" spans="1:1" x14ac:dyDescent="0.25">
      <c r="A646" s="19"/>
    </row>
    <row r="647" spans="1:1" x14ac:dyDescent="0.25">
      <c r="A647" s="19"/>
    </row>
    <row r="648" spans="1:1" x14ac:dyDescent="0.25">
      <c r="A648" s="19"/>
    </row>
    <row r="649" spans="1:1" x14ac:dyDescent="0.25">
      <c r="A649" s="19"/>
    </row>
    <row r="650" spans="1:1" x14ac:dyDescent="0.25">
      <c r="A650" s="19"/>
    </row>
    <row r="651" spans="1:1" x14ac:dyDescent="0.25">
      <c r="A651" s="19"/>
    </row>
    <row r="652" spans="1:1" x14ac:dyDescent="0.25">
      <c r="A652" s="19"/>
    </row>
    <row r="653" spans="1:1" x14ac:dyDescent="0.25">
      <c r="A653" s="19"/>
    </row>
    <row r="654" spans="1:1" x14ac:dyDescent="0.25">
      <c r="A654" s="19"/>
    </row>
    <row r="655" spans="1:1" x14ac:dyDescent="0.25">
      <c r="A655" s="19"/>
    </row>
    <row r="656" spans="1:1" x14ac:dyDescent="0.25">
      <c r="A656" s="19"/>
    </row>
    <row r="657" spans="1:1" x14ac:dyDescent="0.25">
      <c r="A657" s="19"/>
    </row>
    <row r="658" spans="1:1" x14ac:dyDescent="0.25">
      <c r="A658" s="19"/>
    </row>
    <row r="659" spans="1:1" x14ac:dyDescent="0.25">
      <c r="A659" s="19"/>
    </row>
    <row r="660" spans="1:1" x14ac:dyDescent="0.25">
      <c r="A660" s="19"/>
    </row>
    <row r="661" spans="1:1" x14ac:dyDescent="0.25">
      <c r="A661" s="19"/>
    </row>
    <row r="662" spans="1:1" x14ac:dyDescent="0.25">
      <c r="A662" s="19"/>
    </row>
    <row r="663" spans="1:1" x14ac:dyDescent="0.25">
      <c r="A663" s="19"/>
    </row>
    <row r="664" spans="1:1" x14ac:dyDescent="0.25">
      <c r="A664" s="19"/>
    </row>
    <row r="665" spans="1:1" x14ac:dyDescent="0.25">
      <c r="A665" s="19"/>
    </row>
    <row r="666" spans="1:1" x14ac:dyDescent="0.25">
      <c r="A666" s="19"/>
    </row>
    <row r="667" spans="1:1" x14ac:dyDescent="0.25">
      <c r="A667" s="19"/>
    </row>
    <row r="668" spans="1:1" x14ac:dyDescent="0.25">
      <c r="A668" s="19"/>
    </row>
    <row r="669" spans="1:1" x14ac:dyDescent="0.25">
      <c r="A669" s="19"/>
    </row>
    <row r="670" spans="1:1" x14ac:dyDescent="0.25">
      <c r="A670" s="19"/>
    </row>
    <row r="671" spans="1:1" x14ac:dyDescent="0.25">
      <c r="A671" s="19"/>
    </row>
    <row r="672" spans="1:1" x14ac:dyDescent="0.25">
      <c r="A672" s="19"/>
    </row>
    <row r="673" spans="1:1" x14ac:dyDescent="0.25">
      <c r="A673" s="19"/>
    </row>
    <row r="674" spans="1:1" x14ac:dyDescent="0.25">
      <c r="A674" s="19"/>
    </row>
    <row r="675" spans="1:1" x14ac:dyDescent="0.25">
      <c r="A675" s="19"/>
    </row>
    <row r="676" spans="1:1" x14ac:dyDescent="0.25">
      <c r="A676" s="19"/>
    </row>
    <row r="677" spans="1:1" x14ac:dyDescent="0.25">
      <c r="A677" s="19"/>
    </row>
    <row r="678" spans="1:1" x14ac:dyDescent="0.25">
      <c r="A678" s="19"/>
    </row>
    <row r="679" spans="1:1" x14ac:dyDescent="0.25">
      <c r="A679" s="19"/>
    </row>
    <row r="680" spans="1:1" x14ac:dyDescent="0.25">
      <c r="A680" s="19"/>
    </row>
    <row r="681" spans="1:1" x14ac:dyDescent="0.25">
      <c r="A681" s="19"/>
    </row>
    <row r="682" spans="1:1" x14ac:dyDescent="0.25">
      <c r="A682" s="19"/>
    </row>
    <row r="683" spans="1:1" x14ac:dyDescent="0.25">
      <c r="A683" s="19"/>
    </row>
    <row r="684" spans="1:1" x14ac:dyDescent="0.25">
      <c r="A684" s="19"/>
    </row>
    <row r="685" spans="1:1" x14ac:dyDescent="0.25">
      <c r="A685" s="19"/>
    </row>
    <row r="686" spans="1:1" x14ac:dyDescent="0.25">
      <c r="A686" s="19"/>
    </row>
    <row r="687" spans="1:1" x14ac:dyDescent="0.25">
      <c r="A687" s="19"/>
    </row>
    <row r="688" spans="1:1" x14ac:dyDescent="0.25">
      <c r="A688" s="19"/>
    </row>
    <row r="689" spans="1:1" x14ac:dyDescent="0.25">
      <c r="A689" s="19"/>
    </row>
    <row r="690" spans="1:1" x14ac:dyDescent="0.25">
      <c r="A690" s="19"/>
    </row>
    <row r="691" spans="1:1" x14ac:dyDescent="0.25">
      <c r="A691" s="19"/>
    </row>
    <row r="692" spans="1:1" x14ac:dyDescent="0.25">
      <c r="A692" s="19"/>
    </row>
    <row r="693" spans="1:1" x14ac:dyDescent="0.25">
      <c r="A693" s="19"/>
    </row>
    <row r="694" spans="1:1" x14ac:dyDescent="0.25">
      <c r="A694" s="19"/>
    </row>
    <row r="695" spans="1:1" x14ac:dyDescent="0.25">
      <c r="A695" s="19"/>
    </row>
    <row r="696" spans="1:1" x14ac:dyDescent="0.25">
      <c r="A696" s="19"/>
    </row>
    <row r="697" spans="1:1" x14ac:dyDescent="0.25">
      <c r="A697" s="19"/>
    </row>
    <row r="698" spans="1:1" x14ac:dyDescent="0.25">
      <c r="A698" s="19"/>
    </row>
    <row r="699" spans="1:1" x14ac:dyDescent="0.25">
      <c r="A699" s="19"/>
    </row>
    <row r="700" spans="1:1" x14ac:dyDescent="0.25">
      <c r="A700" s="19"/>
    </row>
    <row r="701" spans="1:1" x14ac:dyDescent="0.25">
      <c r="A701" s="19"/>
    </row>
    <row r="702" spans="1:1" x14ac:dyDescent="0.25">
      <c r="A702" s="19"/>
    </row>
    <row r="703" spans="1:1" x14ac:dyDescent="0.25">
      <c r="A703" s="19"/>
    </row>
    <row r="704" spans="1:1" x14ac:dyDescent="0.25">
      <c r="A704" s="19"/>
    </row>
    <row r="705" spans="1:1" x14ac:dyDescent="0.25">
      <c r="A705" s="19"/>
    </row>
    <row r="706" spans="1:1" x14ac:dyDescent="0.25">
      <c r="A706" s="19"/>
    </row>
    <row r="707" spans="1:1" x14ac:dyDescent="0.25">
      <c r="A707" s="19"/>
    </row>
    <row r="708" spans="1:1" x14ac:dyDescent="0.25">
      <c r="A708" s="19"/>
    </row>
    <row r="709" spans="1:1" x14ac:dyDescent="0.25">
      <c r="A709" s="19"/>
    </row>
    <row r="710" spans="1:1" x14ac:dyDescent="0.25">
      <c r="A710" s="19"/>
    </row>
    <row r="711" spans="1:1" x14ac:dyDescent="0.25">
      <c r="A711" s="19"/>
    </row>
    <row r="712" spans="1:1" x14ac:dyDescent="0.25">
      <c r="A712" s="19"/>
    </row>
    <row r="713" spans="1:1" x14ac:dyDescent="0.25">
      <c r="A713" s="19"/>
    </row>
    <row r="714" spans="1:1" x14ac:dyDescent="0.25">
      <c r="A714" s="19"/>
    </row>
    <row r="715" spans="1:1" x14ac:dyDescent="0.25">
      <c r="A715" s="19"/>
    </row>
    <row r="716" spans="1:1" x14ac:dyDescent="0.25">
      <c r="A716" s="19"/>
    </row>
    <row r="717" spans="1:1" x14ac:dyDescent="0.25">
      <c r="A717" s="19"/>
    </row>
    <row r="718" spans="1:1" x14ac:dyDescent="0.25">
      <c r="A718" s="19"/>
    </row>
    <row r="719" spans="1:1" x14ac:dyDescent="0.25">
      <c r="A719" s="19"/>
    </row>
    <row r="720" spans="1:1" x14ac:dyDescent="0.25">
      <c r="A720" s="19"/>
    </row>
    <row r="721" spans="1:1" x14ac:dyDescent="0.25">
      <c r="A721" s="19"/>
    </row>
    <row r="722" spans="1:1" x14ac:dyDescent="0.25">
      <c r="A722" s="19"/>
    </row>
    <row r="723" spans="1:1" x14ac:dyDescent="0.25">
      <c r="A723" s="19"/>
    </row>
    <row r="724" spans="1:1" x14ac:dyDescent="0.25">
      <c r="A724" s="19"/>
    </row>
    <row r="725" spans="1:1" x14ac:dyDescent="0.25">
      <c r="A725" s="19"/>
    </row>
    <row r="726" spans="1:1" x14ac:dyDescent="0.25">
      <c r="A726" s="19"/>
    </row>
    <row r="727" spans="1:1" x14ac:dyDescent="0.25">
      <c r="A727" s="19"/>
    </row>
    <row r="728" spans="1:1" x14ac:dyDescent="0.25">
      <c r="A728" s="19"/>
    </row>
    <row r="729" spans="1:1" x14ac:dyDescent="0.25">
      <c r="A729" s="19"/>
    </row>
    <row r="730" spans="1:1" x14ac:dyDescent="0.25">
      <c r="A730" s="19"/>
    </row>
    <row r="731" spans="1:1" x14ac:dyDescent="0.25">
      <c r="A731" s="19"/>
    </row>
    <row r="732" spans="1:1" x14ac:dyDescent="0.25">
      <c r="A732" s="19"/>
    </row>
    <row r="733" spans="1:1" x14ac:dyDescent="0.25">
      <c r="A733" s="19"/>
    </row>
    <row r="734" spans="1:1" x14ac:dyDescent="0.25">
      <c r="A734" s="19"/>
    </row>
    <row r="735" spans="1:1" x14ac:dyDescent="0.25">
      <c r="A735" s="19"/>
    </row>
    <row r="736" spans="1:1" x14ac:dyDescent="0.25">
      <c r="A736" s="19"/>
    </row>
    <row r="737" spans="1:1" x14ac:dyDescent="0.25">
      <c r="A737" s="19"/>
    </row>
    <row r="738" spans="1:1" x14ac:dyDescent="0.25">
      <c r="A738" s="19"/>
    </row>
    <row r="739" spans="1:1" x14ac:dyDescent="0.25">
      <c r="A739" s="19"/>
    </row>
    <row r="740" spans="1:1" x14ac:dyDescent="0.25">
      <c r="A740" s="19"/>
    </row>
    <row r="741" spans="1:1" x14ac:dyDescent="0.25">
      <c r="A741" s="19"/>
    </row>
    <row r="742" spans="1:1" x14ac:dyDescent="0.25">
      <c r="A742" s="19"/>
    </row>
    <row r="743" spans="1:1" x14ac:dyDescent="0.25">
      <c r="A743" s="19"/>
    </row>
    <row r="744" spans="1:1" x14ac:dyDescent="0.25">
      <c r="A744" s="19"/>
    </row>
    <row r="745" spans="1:1" x14ac:dyDescent="0.25">
      <c r="A745" s="19"/>
    </row>
    <row r="746" spans="1:1" x14ac:dyDescent="0.25">
      <c r="A746" s="19"/>
    </row>
    <row r="747" spans="1:1" x14ac:dyDescent="0.25">
      <c r="A747" s="19"/>
    </row>
    <row r="748" spans="1:1" x14ac:dyDescent="0.25">
      <c r="A748" s="19"/>
    </row>
    <row r="749" spans="1:1" x14ac:dyDescent="0.25">
      <c r="A749" s="19"/>
    </row>
    <row r="750" spans="1:1" x14ac:dyDescent="0.25">
      <c r="A750" s="19"/>
    </row>
    <row r="751" spans="1:1" x14ac:dyDescent="0.25">
      <c r="A751" s="19"/>
    </row>
    <row r="752" spans="1:1" x14ac:dyDescent="0.25">
      <c r="A752" s="19"/>
    </row>
    <row r="753" spans="1:1" x14ac:dyDescent="0.25">
      <c r="A753" s="19"/>
    </row>
    <row r="754" spans="1:1" x14ac:dyDescent="0.25">
      <c r="A754" s="19"/>
    </row>
    <row r="755" spans="1:1" x14ac:dyDescent="0.25">
      <c r="A755" s="19"/>
    </row>
    <row r="756" spans="1:1" x14ac:dyDescent="0.25">
      <c r="A756" s="19"/>
    </row>
    <row r="757" spans="1:1" x14ac:dyDescent="0.25">
      <c r="A757" s="19"/>
    </row>
    <row r="758" spans="1:1" x14ac:dyDescent="0.25">
      <c r="A758" s="19"/>
    </row>
    <row r="759" spans="1:1" x14ac:dyDescent="0.25">
      <c r="A759" s="19"/>
    </row>
    <row r="760" spans="1:1" x14ac:dyDescent="0.25">
      <c r="A760" s="19"/>
    </row>
    <row r="761" spans="1:1" x14ac:dyDescent="0.25">
      <c r="A761" s="19"/>
    </row>
    <row r="762" spans="1:1" x14ac:dyDescent="0.25">
      <c r="A762" s="19"/>
    </row>
    <row r="763" spans="1:1" x14ac:dyDescent="0.25">
      <c r="A763" s="19"/>
    </row>
    <row r="764" spans="1:1" x14ac:dyDescent="0.25">
      <c r="A764" s="19"/>
    </row>
    <row r="765" spans="1:1" x14ac:dyDescent="0.25">
      <c r="A765" s="19"/>
    </row>
    <row r="766" spans="1:1" x14ac:dyDescent="0.25">
      <c r="A766" s="19"/>
    </row>
    <row r="767" spans="1:1" x14ac:dyDescent="0.25">
      <c r="A767" s="19"/>
    </row>
    <row r="768" spans="1:1" x14ac:dyDescent="0.25">
      <c r="A768" s="19"/>
    </row>
    <row r="769" spans="1:1" x14ac:dyDescent="0.25">
      <c r="A769" s="19"/>
    </row>
    <row r="770" spans="1:1" x14ac:dyDescent="0.25">
      <c r="A770" s="19"/>
    </row>
    <row r="771" spans="1:1" x14ac:dyDescent="0.25">
      <c r="A771" s="19"/>
    </row>
    <row r="772" spans="1:1" x14ac:dyDescent="0.25">
      <c r="A772" s="19"/>
    </row>
    <row r="773" spans="1:1" x14ac:dyDescent="0.25">
      <c r="A773" s="19"/>
    </row>
    <row r="774" spans="1:1" x14ac:dyDescent="0.25">
      <c r="A774" s="19"/>
    </row>
    <row r="775" spans="1:1" x14ac:dyDescent="0.25">
      <c r="A775" s="19"/>
    </row>
    <row r="776" spans="1:1" x14ac:dyDescent="0.25">
      <c r="A776" s="19"/>
    </row>
    <row r="777" spans="1:1" x14ac:dyDescent="0.25">
      <c r="A777" s="19"/>
    </row>
    <row r="778" spans="1:1" x14ac:dyDescent="0.25">
      <c r="A778" s="19"/>
    </row>
    <row r="779" spans="1:1" x14ac:dyDescent="0.25">
      <c r="A779" s="19"/>
    </row>
    <row r="780" spans="1:1" x14ac:dyDescent="0.25">
      <c r="A780" s="19"/>
    </row>
    <row r="781" spans="1:1" x14ac:dyDescent="0.25">
      <c r="A781" s="19"/>
    </row>
    <row r="782" spans="1:1" x14ac:dyDescent="0.25">
      <c r="A782" s="19"/>
    </row>
    <row r="783" spans="1:1" x14ac:dyDescent="0.25">
      <c r="A783" s="19"/>
    </row>
    <row r="784" spans="1:1" x14ac:dyDescent="0.25">
      <c r="A784" s="19"/>
    </row>
    <row r="785" spans="1:1" x14ac:dyDescent="0.25">
      <c r="A785" s="19"/>
    </row>
    <row r="786" spans="1:1" x14ac:dyDescent="0.25">
      <c r="A786" s="19"/>
    </row>
    <row r="787" spans="1:1" x14ac:dyDescent="0.25">
      <c r="A787" s="19"/>
    </row>
    <row r="788" spans="1:1" x14ac:dyDescent="0.25">
      <c r="A788" s="19"/>
    </row>
    <row r="789" spans="1:1" x14ac:dyDescent="0.25">
      <c r="A789" s="19"/>
    </row>
    <row r="790" spans="1:1" x14ac:dyDescent="0.25">
      <c r="A790" s="19"/>
    </row>
    <row r="791" spans="1:1" x14ac:dyDescent="0.25">
      <c r="A791" s="19"/>
    </row>
    <row r="792" spans="1:1" x14ac:dyDescent="0.25">
      <c r="A792" s="19"/>
    </row>
    <row r="793" spans="1:1" x14ac:dyDescent="0.25">
      <c r="A793" s="19"/>
    </row>
    <row r="794" spans="1:1" x14ac:dyDescent="0.25">
      <c r="A794" s="19"/>
    </row>
    <row r="795" spans="1:1" x14ac:dyDescent="0.25">
      <c r="A795" s="19"/>
    </row>
    <row r="796" spans="1:1" x14ac:dyDescent="0.25">
      <c r="A796" s="19"/>
    </row>
    <row r="797" spans="1:1" x14ac:dyDescent="0.25">
      <c r="A797" s="19"/>
    </row>
    <row r="798" spans="1:1" x14ac:dyDescent="0.25">
      <c r="A798" s="19"/>
    </row>
    <row r="799" spans="1:1" x14ac:dyDescent="0.25">
      <c r="A799" s="19"/>
    </row>
    <row r="800" spans="1:1" x14ac:dyDescent="0.25">
      <c r="A800" s="19"/>
    </row>
    <row r="801" spans="1:1" x14ac:dyDescent="0.25">
      <c r="A801" s="19"/>
    </row>
    <row r="802" spans="1:1" x14ac:dyDescent="0.25">
      <c r="A802" s="19"/>
    </row>
    <row r="803" spans="1:1" x14ac:dyDescent="0.25">
      <c r="A803" s="19"/>
    </row>
    <row r="804" spans="1:1" x14ac:dyDescent="0.25">
      <c r="A804" s="19"/>
    </row>
    <row r="805" spans="1:1" x14ac:dyDescent="0.25">
      <c r="A805" s="19"/>
    </row>
    <row r="806" spans="1:1" x14ac:dyDescent="0.25">
      <c r="A806" s="19"/>
    </row>
    <row r="807" spans="1:1" x14ac:dyDescent="0.25">
      <c r="A807" s="19"/>
    </row>
    <row r="808" spans="1:1" x14ac:dyDescent="0.25">
      <c r="A808" s="19"/>
    </row>
    <row r="809" spans="1:1" x14ac:dyDescent="0.25">
      <c r="A809" s="19"/>
    </row>
    <row r="810" spans="1:1" x14ac:dyDescent="0.25">
      <c r="A810" s="19"/>
    </row>
    <row r="811" spans="1:1" x14ac:dyDescent="0.25">
      <c r="A811" s="19"/>
    </row>
    <row r="812" spans="1:1" x14ac:dyDescent="0.25">
      <c r="A812" s="19"/>
    </row>
    <row r="813" spans="1:1" x14ac:dyDescent="0.25">
      <c r="A813" s="19"/>
    </row>
    <row r="814" spans="1:1" x14ac:dyDescent="0.25">
      <c r="A814" s="19"/>
    </row>
    <row r="815" spans="1:1" x14ac:dyDescent="0.25">
      <c r="A815" s="19"/>
    </row>
    <row r="816" spans="1:1" x14ac:dyDescent="0.25">
      <c r="A816" s="19"/>
    </row>
    <row r="817" spans="1:1" x14ac:dyDescent="0.25">
      <c r="A817" s="19"/>
    </row>
    <row r="818" spans="1:1" x14ac:dyDescent="0.25">
      <c r="A818" s="19"/>
    </row>
    <row r="819" spans="1:1" x14ac:dyDescent="0.25">
      <c r="A819" s="19"/>
    </row>
    <row r="820" spans="1:1" x14ac:dyDescent="0.25">
      <c r="A820" s="19"/>
    </row>
    <row r="821" spans="1:1" x14ac:dyDescent="0.25">
      <c r="A821" s="19"/>
    </row>
    <row r="822" spans="1:1" x14ac:dyDescent="0.25">
      <c r="A822" s="19"/>
    </row>
    <row r="823" spans="1:1" x14ac:dyDescent="0.25">
      <c r="A823" s="19"/>
    </row>
    <row r="824" spans="1:1" x14ac:dyDescent="0.25">
      <c r="A824" s="19"/>
    </row>
    <row r="825" spans="1:1" x14ac:dyDescent="0.25">
      <c r="A825" s="19"/>
    </row>
    <row r="826" spans="1:1" x14ac:dyDescent="0.25">
      <c r="A826" s="19"/>
    </row>
    <row r="827" spans="1:1" x14ac:dyDescent="0.25">
      <c r="A827" s="19"/>
    </row>
    <row r="828" spans="1:1" x14ac:dyDescent="0.25">
      <c r="A828" s="19"/>
    </row>
    <row r="829" spans="1:1" x14ac:dyDescent="0.25">
      <c r="A829" s="19"/>
    </row>
    <row r="830" spans="1:1" x14ac:dyDescent="0.25">
      <c r="A830" s="19"/>
    </row>
    <row r="831" spans="1:1" x14ac:dyDescent="0.25">
      <c r="A831" s="19"/>
    </row>
    <row r="832" spans="1:1" x14ac:dyDescent="0.25">
      <c r="A832" s="19"/>
    </row>
    <row r="833" spans="1:1" x14ac:dyDescent="0.25">
      <c r="A833" s="19"/>
    </row>
    <row r="834" spans="1:1" x14ac:dyDescent="0.25">
      <c r="A834" s="19"/>
    </row>
    <row r="835" spans="1:1" x14ac:dyDescent="0.25">
      <c r="A835" s="19"/>
    </row>
    <row r="836" spans="1:1" x14ac:dyDescent="0.25">
      <c r="A836" s="19"/>
    </row>
    <row r="837" spans="1:1" x14ac:dyDescent="0.25">
      <c r="A837" s="19"/>
    </row>
    <row r="838" spans="1:1" x14ac:dyDescent="0.25">
      <c r="A838" s="19"/>
    </row>
    <row r="839" spans="1:1" x14ac:dyDescent="0.25">
      <c r="A839" s="19"/>
    </row>
    <row r="840" spans="1:1" x14ac:dyDescent="0.25">
      <c r="A840" s="19"/>
    </row>
    <row r="841" spans="1:1" x14ac:dyDescent="0.25">
      <c r="A841" s="19"/>
    </row>
    <row r="842" spans="1:1" x14ac:dyDescent="0.25">
      <c r="A842" s="19"/>
    </row>
    <row r="843" spans="1:1" x14ac:dyDescent="0.25">
      <c r="A843" s="19"/>
    </row>
    <row r="844" spans="1:1" x14ac:dyDescent="0.25">
      <c r="A844" s="19"/>
    </row>
    <row r="845" spans="1:1" x14ac:dyDescent="0.25">
      <c r="A845" s="19"/>
    </row>
    <row r="846" spans="1:1" x14ac:dyDescent="0.25">
      <c r="A846" s="19"/>
    </row>
    <row r="847" spans="1:1" x14ac:dyDescent="0.25">
      <c r="A847" s="19"/>
    </row>
    <row r="848" spans="1:1" x14ac:dyDescent="0.25">
      <c r="A848" s="19"/>
    </row>
    <row r="849" spans="1:1" x14ac:dyDescent="0.25">
      <c r="A849" s="19"/>
    </row>
    <row r="850" spans="1:1" x14ac:dyDescent="0.25">
      <c r="A850" s="19"/>
    </row>
    <row r="851" spans="1:1" x14ac:dyDescent="0.25">
      <c r="A851" s="19"/>
    </row>
    <row r="852" spans="1:1" x14ac:dyDescent="0.25">
      <c r="A852" s="19"/>
    </row>
    <row r="853" spans="1:1" x14ac:dyDescent="0.25">
      <c r="A853" s="19"/>
    </row>
    <row r="854" spans="1:1" x14ac:dyDescent="0.25">
      <c r="A854" s="19"/>
    </row>
    <row r="855" spans="1:1" x14ac:dyDescent="0.25">
      <c r="A855" s="19"/>
    </row>
    <row r="856" spans="1:1" x14ac:dyDescent="0.25">
      <c r="A856" s="19"/>
    </row>
    <row r="857" spans="1:1" x14ac:dyDescent="0.25">
      <c r="A857" s="19"/>
    </row>
    <row r="858" spans="1:1" x14ac:dyDescent="0.25">
      <c r="A858" s="19"/>
    </row>
    <row r="859" spans="1:1" x14ac:dyDescent="0.25">
      <c r="A859" s="19"/>
    </row>
    <row r="860" spans="1:1" x14ac:dyDescent="0.25">
      <c r="A860" s="19"/>
    </row>
    <row r="861" spans="1:1" x14ac:dyDescent="0.25">
      <c r="A861" s="19"/>
    </row>
    <row r="862" spans="1:1" x14ac:dyDescent="0.25">
      <c r="A862" s="19"/>
    </row>
    <row r="863" spans="1:1" x14ac:dyDescent="0.25">
      <c r="A863" s="19"/>
    </row>
    <row r="864" spans="1:1" x14ac:dyDescent="0.25">
      <c r="A864" s="19"/>
    </row>
    <row r="865" spans="1:1" x14ac:dyDescent="0.25">
      <c r="A865" s="19"/>
    </row>
    <row r="866" spans="1:1" x14ac:dyDescent="0.25">
      <c r="A866" s="19"/>
    </row>
    <row r="867" spans="1:1" x14ac:dyDescent="0.25">
      <c r="A867" s="19"/>
    </row>
    <row r="868" spans="1:1" x14ac:dyDescent="0.25">
      <c r="A868" s="19"/>
    </row>
    <row r="869" spans="1:1" x14ac:dyDescent="0.25">
      <c r="A869" s="19"/>
    </row>
    <row r="870" spans="1:1" x14ac:dyDescent="0.25">
      <c r="A870" s="19"/>
    </row>
    <row r="871" spans="1:1" x14ac:dyDescent="0.25">
      <c r="A871" s="19"/>
    </row>
    <row r="872" spans="1:1" x14ac:dyDescent="0.25">
      <c r="A872" s="19"/>
    </row>
    <row r="873" spans="1:1" x14ac:dyDescent="0.25">
      <c r="A873" s="19"/>
    </row>
    <row r="874" spans="1:1" x14ac:dyDescent="0.25">
      <c r="A874" s="19"/>
    </row>
    <row r="875" spans="1:1" x14ac:dyDescent="0.25">
      <c r="A875" s="19"/>
    </row>
    <row r="876" spans="1:1" x14ac:dyDescent="0.25">
      <c r="A876" s="19"/>
    </row>
    <row r="877" spans="1:1" x14ac:dyDescent="0.25">
      <c r="A877" s="19"/>
    </row>
    <row r="878" spans="1:1" x14ac:dyDescent="0.25">
      <c r="A878" s="19"/>
    </row>
    <row r="879" spans="1:1" x14ac:dyDescent="0.25">
      <c r="A879" s="19"/>
    </row>
    <row r="880" spans="1:1" x14ac:dyDescent="0.25">
      <c r="A880" s="19"/>
    </row>
    <row r="881" spans="1:1" x14ac:dyDescent="0.25">
      <c r="A881" s="19"/>
    </row>
    <row r="882" spans="1:1" x14ac:dyDescent="0.25">
      <c r="A882" s="19"/>
    </row>
    <row r="883" spans="1:1" x14ac:dyDescent="0.25">
      <c r="A883" s="19"/>
    </row>
    <row r="884" spans="1:1" x14ac:dyDescent="0.25">
      <c r="A884" s="19"/>
    </row>
    <row r="885" spans="1:1" x14ac:dyDescent="0.25">
      <c r="A885" s="19"/>
    </row>
    <row r="886" spans="1:1" x14ac:dyDescent="0.25">
      <c r="A886" s="19"/>
    </row>
    <row r="887" spans="1:1" x14ac:dyDescent="0.25">
      <c r="A887" s="19"/>
    </row>
    <row r="888" spans="1:1" x14ac:dyDescent="0.25">
      <c r="A888" s="19"/>
    </row>
    <row r="889" spans="1:1" x14ac:dyDescent="0.25">
      <c r="A889" s="19"/>
    </row>
    <row r="890" spans="1:1" x14ac:dyDescent="0.25">
      <c r="A890" s="19"/>
    </row>
    <row r="891" spans="1:1" x14ac:dyDescent="0.25">
      <c r="A891" s="19"/>
    </row>
    <row r="892" spans="1:1" x14ac:dyDescent="0.25">
      <c r="A892" s="19"/>
    </row>
    <row r="893" spans="1:1" x14ac:dyDescent="0.25">
      <c r="A893" s="19"/>
    </row>
    <row r="894" spans="1:1" x14ac:dyDescent="0.25">
      <c r="A894" s="19"/>
    </row>
    <row r="895" spans="1:1" x14ac:dyDescent="0.25">
      <c r="A895" s="19"/>
    </row>
    <row r="896" spans="1:1" x14ac:dyDescent="0.25">
      <c r="A896" s="19"/>
    </row>
    <row r="897" spans="1:1" x14ac:dyDescent="0.25">
      <c r="A897" s="19"/>
    </row>
    <row r="898" spans="1:1" x14ac:dyDescent="0.25">
      <c r="A898" s="19"/>
    </row>
    <row r="899" spans="1:1" x14ac:dyDescent="0.25">
      <c r="A899" s="19"/>
    </row>
    <row r="900" spans="1:1" x14ac:dyDescent="0.25">
      <c r="A900" s="19"/>
    </row>
    <row r="901" spans="1:1" x14ac:dyDescent="0.25">
      <c r="A901" s="19"/>
    </row>
    <row r="902" spans="1:1" x14ac:dyDescent="0.25">
      <c r="A902" s="19"/>
    </row>
    <row r="903" spans="1:1" x14ac:dyDescent="0.25">
      <c r="A903" s="19"/>
    </row>
    <row r="904" spans="1:1" x14ac:dyDescent="0.25">
      <c r="A904" s="19"/>
    </row>
    <row r="905" spans="1:1" x14ac:dyDescent="0.25">
      <c r="A905" s="19"/>
    </row>
    <row r="906" spans="1:1" x14ac:dyDescent="0.25">
      <c r="A906" s="19"/>
    </row>
    <row r="907" spans="1:1" x14ac:dyDescent="0.25">
      <c r="A907" s="19"/>
    </row>
    <row r="908" spans="1:1" x14ac:dyDescent="0.25">
      <c r="A908" s="19"/>
    </row>
    <row r="909" spans="1:1" x14ac:dyDescent="0.25">
      <c r="A909" s="19"/>
    </row>
    <row r="910" spans="1:1" x14ac:dyDescent="0.25">
      <c r="A910" s="19"/>
    </row>
    <row r="911" spans="1:1" x14ac:dyDescent="0.25">
      <c r="A911" s="19"/>
    </row>
    <row r="912" spans="1:1" x14ac:dyDescent="0.25">
      <c r="A912" s="19"/>
    </row>
    <row r="913" spans="1:1" x14ac:dyDescent="0.25">
      <c r="A913" s="19"/>
    </row>
    <row r="914" spans="1:1" x14ac:dyDescent="0.25">
      <c r="A914" s="19"/>
    </row>
    <row r="915" spans="1:1" x14ac:dyDescent="0.25">
      <c r="A915" s="19"/>
    </row>
    <row r="916" spans="1:1" x14ac:dyDescent="0.25">
      <c r="A916" s="19"/>
    </row>
    <row r="917" spans="1:1" x14ac:dyDescent="0.25">
      <c r="A917" s="19"/>
    </row>
    <row r="918" spans="1:1" x14ac:dyDescent="0.25">
      <c r="A918" s="19"/>
    </row>
    <row r="919" spans="1:1" x14ac:dyDescent="0.25">
      <c r="A919" s="19"/>
    </row>
    <row r="920" spans="1:1" x14ac:dyDescent="0.25">
      <c r="A920" s="19"/>
    </row>
    <row r="921" spans="1:1" x14ac:dyDescent="0.25">
      <c r="A921" s="19"/>
    </row>
    <row r="922" spans="1:1" x14ac:dyDescent="0.25">
      <c r="A922" s="19"/>
    </row>
    <row r="923" spans="1:1" x14ac:dyDescent="0.25">
      <c r="A923" s="19"/>
    </row>
    <row r="924" spans="1:1" x14ac:dyDescent="0.25">
      <c r="A924" s="19"/>
    </row>
    <row r="925" spans="1:1" x14ac:dyDescent="0.25">
      <c r="A925" s="19"/>
    </row>
    <row r="926" spans="1:1" x14ac:dyDescent="0.25">
      <c r="A926" s="19"/>
    </row>
    <row r="927" spans="1:1" x14ac:dyDescent="0.25">
      <c r="A927" s="19"/>
    </row>
    <row r="928" spans="1:1" x14ac:dyDescent="0.25">
      <c r="A928" s="19"/>
    </row>
    <row r="929" spans="1:1" x14ac:dyDescent="0.25">
      <c r="A929" s="19"/>
    </row>
    <row r="930" spans="1:1" x14ac:dyDescent="0.25">
      <c r="A930" s="19"/>
    </row>
    <row r="931" spans="1:1" x14ac:dyDescent="0.25">
      <c r="A931" s="19"/>
    </row>
    <row r="932" spans="1:1" x14ac:dyDescent="0.25">
      <c r="A932" s="19"/>
    </row>
    <row r="933" spans="1:1" x14ac:dyDescent="0.25">
      <c r="A933" s="19"/>
    </row>
    <row r="934" spans="1:1" x14ac:dyDescent="0.25">
      <c r="A934" s="19"/>
    </row>
    <row r="935" spans="1:1" x14ac:dyDescent="0.25">
      <c r="A935" s="19"/>
    </row>
    <row r="936" spans="1:1" x14ac:dyDescent="0.25">
      <c r="A936" s="19"/>
    </row>
    <row r="937" spans="1:1" x14ac:dyDescent="0.25">
      <c r="A937" s="19"/>
    </row>
    <row r="938" spans="1:1" x14ac:dyDescent="0.25">
      <c r="A938" s="19"/>
    </row>
    <row r="939" spans="1:1" x14ac:dyDescent="0.25">
      <c r="A939" s="19"/>
    </row>
    <row r="940" spans="1:1" x14ac:dyDescent="0.25">
      <c r="A940" s="19"/>
    </row>
    <row r="941" spans="1:1" x14ac:dyDescent="0.25">
      <c r="A941" s="19"/>
    </row>
    <row r="942" spans="1:1" x14ac:dyDescent="0.25">
      <c r="A942" s="19"/>
    </row>
    <row r="943" spans="1:1" x14ac:dyDescent="0.25">
      <c r="A943" s="19"/>
    </row>
    <row r="944" spans="1:1" x14ac:dyDescent="0.25">
      <c r="A944" s="19"/>
    </row>
    <row r="945" spans="1:1" x14ac:dyDescent="0.25">
      <c r="A945" s="19"/>
    </row>
    <row r="946" spans="1:1" x14ac:dyDescent="0.25">
      <c r="A946" s="19"/>
    </row>
    <row r="947" spans="1:1" x14ac:dyDescent="0.25">
      <c r="A947" s="19"/>
    </row>
    <row r="948" spans="1:1" x14ac:dyDescent="0.25">
      <c r="A948" s="19"/>
    </row>
    <row r="949" spans="1:1" x14ac:dyDescent="0.25">
      <c r="A949" s="19"/>
    </row>
    <row r="950" spans="1:1" x14ac:dyDescent="0.25">
      <c r="A950" s="19"/>
    </row>
    <row r="951" spans="1:1" x14ac:dyDescent="0.25">
      <c r="A951" s="19"/>
    </row>
    <row r="952" spans="1:1" x14ac:dyDescent="0.25">
      <c r="A952" s="19"/>
    </row>
    <row r="953" spans="1:1" x14ac:dyDescent="0.25">
      <c r="A953" s="19"/>
    </row>
    <row r="954" spans="1:1" x14ac:dyDescent="0.25">
      <c r="A954" s="19"/>
    </row>
    <row r="955" spans="1:1" x14ac:dyDescent="0.25">
      <c r="A955" s="19"/>
    </row>
    <row r="956" spans="1:1" x14ac:dyDescent="0.25">
      <c r="A956" s="19"/>
    </row>
    <row r="957" spans="1:1" x14ac:dyDescent="0.25">
      <c r="A957" s="19"/>
    </row>
    <row r="958" spans="1:1" x14ac:dyDescent="0.25">
      <c r="A958" s="19"/>
    </row>
    <row r="959" spans="1:1" x14ac:dyDescent="0.25">
      <c r="A959" s="19"/>
    </row>
    <row r="960" spans="1:1" x14ac:dyDescent="0.25">
      <c r="A960" s="19"/>
    </row>
    <row r="961" spans="1:1" x14ac:dyDescent="0.25">
      <c r="A961" s="19"/>
    </row>
    <row r="962" spans="1:1" x14ac:dyDescent="0.25">
      <c r="A962" s="19"/>
    </row>
    <row r="963" spans="1:1" x14ac:dyDescent="0.25">
      <c r="A963" s="19"/>
    </row>
    <row r="964" spans="1:1" x14ac:dyDescent="0.25">
      <c r="A964" s="19"/>
    </row>
    <row r="965" spans="1:1" x14ac:dyDescent="0.25">
      <c r="A965" s="19"/>
    </row>
    <row r="966" spans="1:1" x14ac:dyDescent="0.25">
      <c r="A966" s="19"/>
    </row>
    <row r="967" spans="1:1" x14ac:dyDescent="0.25">
      <c r="A967" s="19"/>
    </row>
    <row r="968" spans="1:1" x14ac:dyDescent="0.25">
      <c r="A968" s="19"/>
    </row>
    <row r="969" spans="1:1" x14ac:dyDescent="0.25">
      <c r="A969" s="19"/>
    </row>
    <row r="970" spans="1:1" x14ac:dyDescent="0.25">
      <c r="A970" s="19"/>
    </row>
    <row r="971" spans="1:1" x14ac:dyDescent="0.25">
      <c r="A971" s="19"/>
    </row>
    <row r="972" spans="1:1" x14ac:dyDescent="0.25">
      <c r="A972" s="19"/>
    </row>
    <row r="973" spans="1:1" x14ac:dyDescent="0.25">
      <c r="A973" s="19"/>
    </row>
    <row r="974" spans="1:1" x14ac:dyDescent="0.25">
      <c r="A974" s="19"/>
    </row>
    <row r="975" spans="1:1" x14ac:dyDescent="0.25">
      <c r="A975" s="19"/>
    </row>
    <row r="976" spans="1:1" x14ac:dyDescent="0.25">
      <c r="A976" s="19"/>
    </row>
    <row r="977" spans="1:1" x14ac:dyDescent="0.25">
      <c r="A977" s="19"/>
    </row>
    <row r="978" spans="1:1" x14ac:dyDescent="0.25">
      <c r="A978" s="19"/>
    </row>
    <row r="979" spans="1:1" x14ac:dyDescent="0.25">
      <c r="A979" s="19"/>
    </row>
    <row r="980" spans="1:1" x14ac:dyDescent="0.25">
      <c r="A980" s="19"/>
    </row>
    <row r="981" spans="1:1" x14ac:dyDescent="0.25">
      <c r="A981" s="19"/>
    </row>
    <row r="982" spans="1:1" x14ac:dyDescent="0.25">
      <c r="A982" s="19"/>
    </row>
    <row r="983" spans="1:1" x14ac:dyDescent="0.25">
      <c r="A983" s="19"/>
    </row>
    <row r="984" spans="1:1" x14ac:dyDescent="0.25">
      <c r="A984" s="19"/>
    </row>
    <row r="985" spans="1:1" x14ac:dyDescent="0.25">
      <c r="A985" s="19"/>
    </row>
    <row r="986" spans="1:1" x14ac:dyDescent="0.25">
      <c r="A986" s="19"/>
    </row>
    <row r="987" spans="1:1" x14ac:dyDescent="0.25">
      <c r="A987" s="19"/>
    </row>
    <row r="988" spans="1:1" x14ac:dyDescent="0.25">
      <c r="A988" s="19"/>
    </row>
    <row r="989" spans="1:1" x14ac:dyDescent="0.25">
      <c r="A989" s="19"/>
    </row>
    <row r="990" spans="1:1" x14ac:dyDescent="0.25">
      <c r="A990" s="19"/>
    </row>
    <row r="991" spans="1:1" x14ac:dyDescent="0.25">
      <c r="A991" s="19"/>
    </row>
    <row r="992" spans="1:1" x14ac:dyDescent="0.25">
      <c r="A992" s="19"/>
    </row>
    <row r="993" spans="1:1" x14ac:dyDescent="0.25">
      <c r="A993" s="19"/>
    </row>
    <row r="994" spans="1:1" x14ac:dyDescent="0.25">
      <c r="A994" s="19"/>
    </row>
    <row r="995" spans="1:1" x14ac:dyDescent="0.25">
      <c r="A995" s="19"/>
    </row>
    <row r="996" spans="1:1" x14ac:dyDescent="0.25">
      <c r="A996" s="19"/>
    </row>
    <row r="997" spans="1:1" x14ac:dyDescent="0.25">
      <c r="A997" s="19"/>
    </row>
    <row r="998" spans="1:1" x14ac:dyDescent="0.25">
      <c r="A998" s="19"/>
    </row>
    <row r="999" spans="1:1" x14ac:dyDescent="0.25">
      <c r="A999" s="19"/>
    </row>
    <row r="1000" spans="1:1" x14ac:dyDescent="0.25">
      <c r="A1000" s="19"/>
    </row>
    <row r="1001" spans="1:1" x14ac:dyDescent="0.25">
      <c r="A1001" s="19"/>
    </row>
    <row r="1002" spans="1:1" x14ac:dyDescent="0.25">
      <c r="A1002" s="19"/>
    </row>
    <row r="1003" spans="1:1" x14ac:dyDescent="0.25">
      <c r="A1003" s="19"/>
    </row>
    <row r="1004" spans="1:1" x14ac:dyDescent="0.25">
      <c r="A1004" s="19"/>
    </row>
    <row r="1005" spans="1:1" x14ac:dyDescent="0.25">
      <c r="A1005" s="19"/>
    </row>
    <row r="1006" spans="1:1" x14ac:dyDescent="0.25">
      <c r="A1006" s="19"/>
    </row>
    <row r="1007" spans="1:1" x14ac:dyDescent="0.25">
      <c r="A1007" s="19"/>
    </row>
    <row r="1008" spans="1:1" x14ac:dyDescent="0.25">
      <c r="A1008" s="19"/>
    </row>
    <row r="1009" spans="1:1" x14ac:dyDescent="0.25">
      <c r="A1009" s="19"/>
    </row>
    <row r="1010" spans="1:1" x14ac:dyDescent="0.25">
      <c r="A1010" s="19"/>
    </row>
    <row r="1011" spans="1:1" x14ac:dyDescent="0.25">
      <c r="A1011" s="19"/>
    </row>
    <row r="1012" spans="1:1" x14ac:dyDescent="0.25">
      <c r="A1012" s="19"/>
    </row>
    <row r="1013" spans="1:1" x14ac:dyDescent="0.25">
      <c r="A1013" s="19"/>
    </row>
    <row r="1014" spans="1:1" x14ac:dyDescent="0.25">
      <c r="A1014" s="19"/>
    </row>
    <row r="1015" spans="1:1" x14ac:dyDescent="0.25">
      <c r="A1015" s="19"/>
    </row>
    <row r="1016" spans="1:1" x14ac:dyDescent="0.25">
      <c r="A1016" s="19"/>
    </row>
    <row r="1017" spans="1:1" x14ac:dyDescent="0.25">
      <c r="A1017" s="19"/>
    </row>
    <row r="1018" spans="1:1" x14ac:dyDescent="0.25">
      <c r="A1018" s="19"/>
    </row>
    <row r="1019" spans="1:1" x14ac:dyDescent="0.25">
      <c r="A1019" s="19"/>
    </row>
    <row r="1020" spans="1:1" x14ac:dyDescent="0.25">
      <c r="A1020" s="19"/>
    </row>
    <row r="1021" spans="1:1" x14ac:dyDescent="0.25">
      <c r="A1021" s="19"/>
    </row>
    <row r="1022" spans="1:1" x14ac:dyDescent="0.25">
      <c r="A1022" s="19"/>
    </row>
    <row r="1023" spans="1:1" x14ac:dyDescent="0.25">
      <c r="A1023" s="19"/>
    </row>
    <row r="1024" spans="1:1" x14ac:dyDescent="0.25">
      <c r="A1024" s="19"/>
    </row>
    <row r="1025" spans="1:1" x14ac:dyDescent="0.25">
      <c r="A1025" s="19"/>
    </row>
    <row r="1026" spans="1:1" x14ac:dyDescent="0.25">
      <c r="A1026" s="19"/>
    </row>
    <row r="1027" spans="1:1" x14ac:dyDescent="0.25">
      <c r="A1027" s="19"/>
    </row>
    <row r="1028" spans="1:1" x14ac:dyDescent="0.25">
      <c r="A1028" s="19"/>
    </row>
    <row r="1029" spans="1:1" x14ac:dyDescent="0.25">
      <c r="A1029" s="19"/>
    </row>
    <row r="1030" spans="1:1" x14ac:dyDescent="0.25">
      <c r="A1030" s="19"/>
    </row>
    <row r="1031" spans="1:1" x14ac:dyDescent="0.25">
      <c r="A1031" s="19"/>
    </row>
    <row r="1032" spans="1:1" x14ac:dyDescent="0.25">
      <c r="A1032" s="19"/>
    </row>
    <row r="1033" spans="1:1" x14ac:dyDescent="0.25">
      <c r="A1033" s="19"/>
    </row>
    <row r="1034" spans="1:1" x14ac:dyDescent="0.25">
      <c r="A1034" s="19"/>
    </row>
    <row r="1035" spans="1:1" x14ac:dyDescent="0.25">
      <c r="A1035" s="19"/>
    </row>
    <row r="1036" spans="1:1" x14ac:dyDescent="0.25">
      <c r="A1036" s="19"/>
    </row>
    <row r="1037" spans="1:1" x14ac:dyDescent="0.25">
      <c r="A1037" s="19"/>
    </row>
    <row r="1038" spans="1:1" x14ac:dyDescent="0.25">
      <c r="A1038" s="19"/>
    </row>
    <row r="1039" spans="1:1" x14ac:dyDescent="0.25">
      <c r="A1039" s="19"/>
    </row>
    <row r="1040" spans="1:1" x14ac:dyDescent="0.25">
      <c r="A1040" s="19"/>
    </row>
    <row r="1041" spans="1:1" x14ac:dyDescent="0.25">
      <c r="A1041" s="19"/>
    </row>
    <row r="1042" spans="1:1" x14ac:dyDescent="0.25">
      <c r="A1042" s="19"/>
    </row>
    <row r="1043" spans="1:1" x14ac:dyDescent="0.25">
      <c r="A1043" s="19"/>
    </row>
    <row r="1044" spans="1:1" x14ac:dyDescent="0.25">
      <c r="A1044" s="19"/>
    </row>
    <row r="1045" spans="1:1" x14ac:dyDescent="0.25">
      <c r="A1045" s="19"/>
    </row>
    <row r="1046" spans="1:1" x14ac:dyDescent="0.25">
      <c r="A1046" s="19"/>
    </row>
    <row r="1047" spans="1:1" x14ac:dyDescent="0.25">
      <c r="A1047" s="19"/>
    </row>
    <row r="1048" spans="1:1" x14ac:dyDescent="0.25">
      <c r="A1048" s="19"/>
    </row>
    <row r="1049" spans="1:1" x14ac:dyDescent="0.25">
      <c r="A1049" s="19"/>
    </row>
    <row r="1050" spans="1:1" x14ac:dyDescent="0.25">
      <c r="A1050" s="19"/>
    </row>
    <row r="1051" spans="1:1" x14ac:dyDescent="0.25">
      <c r="A1051" s="19"/>
    </row>
    <row r="1052" spans="1:1" x14ac:dyDescent="0.25">
      <c r="A1052" s="19"/>
    </row>
    <row r="1053" spans="1:1" x14ac:dyDescent="0.25">
      <c r="A1053" s="19"/>
    </row>
    <row r="1054" spans="1:1" x14ac:dyDescent="0.25">
      <c r="A1054" s="19"/>
    </row>
    <row r="1055" spans="1:1" x14ac:dyDescent="0.25">
      <c r="A1055" s="19"/>
    </row>
    <row r="1056" spans="1:1" x14ac:dyDescent="0.25">
      <c r="A1056" s="19"/>
    </row>
    <row r="1057" spans="1:1" x14ac:dyDescent="0.25">
      <c r="A1057" s="19"/>
    </row>
    <row r="1058" spans="1:1" x14ac:dyDescent="0.25">
      <c r="A1058" s="19"/>
    </row>
    <row r="1059" spans="1:1" x14ac:dyDescent="0.25">
      <c r="A1059" s="19"/>
    </row>
    <row r="1060" spans="1:1" x14ac:dyDescent="0.25">
      <c r="A1060" s="19"/>
    </row>
    <row r="1061" spans="1:1" x14ac:dyDescent="0.25">
      <c r="A1061" s="19"/>
    </row>
    <row r="1062" spans="1:1" x14ac:dyDescent="0.25">
      <c r="A1062" s="19"/>
    </row>
    <row r="1063" spans="1:1" x14ac:dyDescent="0.25">
      <c r="A1063" s="19"/>
    </row>
    <row r="1064" spans="1:1" x14ac:dyDescent="0.25">
      <c r="A1064" s="19"/>
    </row>
    <row r="1065" spans="1:1" x14ac:dyDescent="0.25">
      <c r="A1065" s="19"/>
    </row>
    <row r="1066" spans="1:1" x14ac:dyDescent="0.25">
      <c r="A1066" s="19"/>
    </row>
    <row r="1067" spans="1:1" x14ac:dyDescent="0.25">
      <c r="A1067" s="19"/>
    </row>
    <row r="1068" spans="1:1" x14ac:dyDescent="0.25">
      <c r="A1068" s="19"/>
    </row>
    <row r="1069" spans="1:1" x14ac:dyDescent="0.25">
      <c r="A1069" s="19"/>
    </row>
    <row r="1070" spans="1:1" x14ac:dyDescent="0.25">
      <c r="A1070" s="19"/>
    </row>
    <row r="1071" spans="1:1" x14ac:dyDescent="0.25">
      <c r="A1071" s="19"/>
    </row>
    <row r="1072" spans="1:1" x14ac:dyDescent="0.25">
      <c r="A1072" s="19"/>
    </row>
    <row r="1073" spans="1:1" x14ac:dyDescent="0.25">
      <c r="A1073" s="19"/>
    </row>
    <row r="1074" spans="1:1" x14ac:dyDescent="0.25">
      <c r="A1074" s="19"/>
    </row>
    <row r="1075" spans="1:1" x14ac:dyDescent="0.25">
      <c r="A1075" s="19"/>
    </row>
    <row r="1076" spans="1:1" x14ac:dyDescent="0.25">
      <c r="A1076" s="19"/>
    </row>
    <row r="1077" spans="1:1" x14ac:dyDescent="0.25">
      <c r="A1077" s="19"/>
    </row>
    <row r="1078" spans="1:1" x14ac:dyDescent="0.25">
      <c r="A1078" s="19"/>
    </row>
    <row r="1079" spans="1:1" x14ac:dyDescent="0.25">
      <c r="A1079" s="19"/>
    </row>
    <row r="1080" spans="1:1" x14ac:dyDescent="0.25">
      <c r="A1080" s="19"/>
    </row>
    <row r="1081" spans="1:1" x14ac:dyDescent="0.25">
      <c r="A1081" s="19"/>
    </row>
    <row r="1082" spans="1:1" x14ac:dyDescent="0.25">
      <c r="A1082" s="19"/>
    </row>
    <row r="1083" spans="1:1" x14ac:dyDescent="0.25">
      <c r="A1083" s="19"/>
    </row>
    <row r="1084" spans="1:1" x14ac:dyDescent="0.25">
      <c r="A1084" s="19"/>
    </row>
    <row r="1085" spans="1:1" x14ac:dyDescent="0.25">
      <c r="A1085" s="19"/>
    </row>
    <row r="1086" spans="1:1" x14ac:dyDescent="0.25">
      <c r="A1086" s="19"/>
    </row>
    <row r="1087" spans="1:1" x14ac:dyDescent="0.25">
      <c r="A1087" s="19"/>
    </row>
    <row r="1088" spans="1:1" x14ac:dyDescent="0.25">
      <c r="A1088" s="19"/>
    </row>
    <row r="1089" spans="1:1" x14ac:dyDescent="0.25">
      <c r="A1089" s="19"/>
    </row>
    <row r="1090" spans="1:1" x14ac:dyDescent="0.25">
      <c r="A1090" s="19"/>
    </row>
    <row r="1091" spans="1:1" x14ac:dyDescent="0.25">
      <c r="A1091" s="19"/>
    </row>
    <row r="1092" spans="1:1" x14ac:dyDescent="0.25">
      <c r="A1092" s="19"/>
    </row>
    <row r="1093" spans="1:1" x14ac:dyDescent="0.25">
      <c r="A1093" s="19"/>
    </row>
    <row r="1094" spans="1:1" x14ac:dyDescent="0.25">
      <c r="A1094" s="19"/>
    </row>
    <row r="1095" spans="1:1" x14ac:dyDescent="0.25">
      <c r="A1095" s="19"/>
    </row>
    <row r="1096" spans="1:1" x14ac:dyDescent="0.25">
      <c r="A1096" s="19"/>
    </row>
    <row r="1097" spans="1:1" x14ac:dyDescent="0.25">
      <c r="A1097" s="19"/>
    </row>
    <row r="1098" spans="1:1" x14ac:dyDescent="0.25">
      <c r="A1098" s="19"/>
    </row>
    <row r="1099" spans="1:1" x14ac:dyDescent="0.25">
      <c r="A1099" s="19"/>
    </row>
    <row r="1100" spans="1:1" x14ac:dyDescent="0.25">
      <c r="A1100" s="19"/>
    </row>
    <row r="1101" spans="1:1" x14ac:dyDescent="0.25">
      <c r="A1101" s="19"/>
    </row>
    <row r="1102" spans="1:1" x14ac:dyDescent="0.25">
      <c r="A1102" s="19"/>
    </row>
    <row r="1103" spans="1:1" x14ac:dyDescent="0.25">
      <c r="A1103" s="19"/>
    </row>
    <row r="1104" spans="1:1" x14ac:dyDescent="0.25">
      <c r="A1104" s="19"/>
    </row>
    <row r="1105" spans="1:1" x14ac:dyDescent="0.25">
      <c r="A1105" s="19"/>
    </row>
    <row r="1106" spans="1:1" x14ac:dyDescent="0.25">
      <c r="A1106" s="19"/>
    </row>
    <row r="1107" spans="1:1" x14ac:dyDescent="0.25">
      <c r="A1107" s="19"/>
    </row>
    <row r="1108" spans="1:1" x14ac:dyDescent="0.25">
      <c r="A1108" s="19"/>
    </row>
    <row r="1109" spans="1:1" x14ac:dyDescent="0.25">
      <c r="A1109" s="19"/>
    </row>
    <row r="1110" spans="1:1" x14ac:dyDescent="0.25">
      <c r="A1110" s="19"/>
    </row>
    <row r="1111" spans="1:1" x14ac:dyDescent="0.25">
      <c r="A1111" s="19"/>
    </row>
    <row r="1112" spans="1:1" x14ac:dyDescent="0.25">
      <c r="A1112" s="19"/>
    </row>
    <row r="1113" spans="1:1" x14ac:dyDescent="0.25">
      <c r="A1113" s="19"/>
    </row>
    <row r="1114" spans="1:1" x14ac:dyDescent="0.25">
      <c r="A1114" s="19"/>
    </row>
    <row r="1115" spans="1:1" x14ac:dyDescent="0.25">
      <c r="A1115" s="19"/>
    </row>
    <row r="1116" spans="1:1" x14ac:dyDescent="0.25">
      <c r="A1116" s="19"/>
    </row>
    <row r="1117" spans="1:1" x14ac:dyDescent="0.25">
      <c r="A1117" s="19"/>
    </row>
    <row r="1118" spans="1:1" x14ac:dyDescent="0.25">
      <c r="A1118" s="19"/>
    </row>
    <row r="1119" spans="1:1" x14ac:dyDescent="0.25">
      <c r="A1119" s="19"/>
    </row>
    <row r="1120" spans="1:1" x14ac:dyDescent="0.25">
      <c r="A1120" s="19"/>
    </row>
    <row r="1121" spans="1:1" x14ac:dyDescent="0.25">
      <c r="A1121" s="19"/>
    </row>
    <row r="1122" spans="1:1" x14ac:dyDescent="0.25">
      <c r="A1122" s="19"/>
    </row>
    <row r="1123" spans="1:1" x14ac:dyDescent="0.25">
      <c r="A1123" s="19"/>
    </row>
    <row r="1124" spans="1:1" x14ac:dyDescent="0.25">
      <c r="A1124" s="19"/>
    </row>
    <row r="1125" spans="1:1" x14ac:dyDescent="0.25">
      <c r="A1125" s="19"/>
    </row>
    <row r="1126" spans="1:1" x14ac:dyDescent="0.25">
      <c r="A1126" s="19"/>
    </row>
    <row r="1127" spans="1:1" x14ac:dyDescent="0.25">
      <c r="A1127" s="19"/>
    </row>
    <row r="1128" spans="1:1" x14ac:dyDescent="0.25">
      <c r="A1128" s="19"/>
    </row>
    <row r="1129" spans="1:1" x14ac:dyDescent="0.25">
      <c r="A1129" s="19"/>
    </row>
    <row r="1130" spans="1:1" x14ac:dyDescent="0.25">
      <c r="A1130" s="19"/>
    </row>
    <row r="1131" spans="1:1" x14ac:dyDescent="0.25">
      <c r="A1131" s="19"/>
    </row>
    <row r="1132" spans="1:1" x14ac:dyDescent="0.25">
      <c r="A1132" s="19"/>
    </row>
    <row r="1133" spans="1:1" x14ac:dyDescent="0.25">
      <c r="A1133" s="19"/>
    </row>
    <row r="1134" spans="1:1" x14ac:dyDescent="0.25">
      <c r="A1134" s="19"/>
    </row>
    <row r="1135" spans="1:1" x14ac:dyDescent="0.25">
      <c r="A1135" s="19"/>
    </row>
    <row r="1136" spans="1:1" x14ac:dyDescent="0.25">
      <c r="A1136" s="19"/>
    </row>
    <row r="1137" spans="1:1" x14ac:dyDescent="0.25">
      <c r="A1137" s="19"/>
    </row>
    <row r="1138" spans="1:1" x14ac:dyDescent="0.25">
      <c r="A1138" s="19"/>
    </row>
    <row r="1139" spans="1:1" x14ac:dyDescent="0.25">
      <c r="A1139" s="19"/>
    </row>
    <row r="1140" spans="1:1" x14ac:dyDescent="0.25">
      <c r="A1140" s="19"/>
    </row>
    <row r="1141" spans="1:1" x14ac:dyDescent="0.25">
      <c r="A1141" s="19"/>
    </row>
    <row r="1142" spans="1:1" x14ac:dyDescent="0.25">
      <c r="A1142" s="19"/>
    </row>
    <row r="1143" spans="1:1" x14ac:dyDescent="0.25">
      <c r="A1143" s="19"/>
    </row>
    <row r="1144" spans="1:1" x14ac:dyDescent="0.25">
      <c r="A1144" s="19"/>
    </row>
    <row r="1145" spans="1:1" x14ac:dyDescent="0.25">
      <c r="A1145" s="19"/>
    </row>
    <row r="1146" spans="1:1" x14ac:dyDescent="0.25">
      <c r="A1146" s="19"/>
    </row>
    <row r="1147" spans="1:1" x14ac:dyDescent="0.25">
      <c r="A1147" s="19"/>
    </row>
    <row r="1148" spans="1:1" x14ac:dyDescent="0.25">
      <c r="A1148" s="19"/>
    </row>
    <row r="1149" spans="1:1" x14ac:dyDescent="0.25">
      <c r="A1149" s="19"/>
    </row>
    <row r="1150" spans="1:1" x14ac:dyDescent="0.25">
      <c r="A1150" s="19"/>
    </row>
    <row r="1151" spans="1:1" x14ac:dyDescent="0.25">
      <c r="A1151" s="19"/>
    </row>
    <row r="1152" spans="1:1" x14ac:dyDescent="0.25">
      <c r="A1152" s="19"/>
    </row>
    <row r="1153" spans="1:1" x14ac:dyDescent="0.25">
      <c r="A1153" s="19"/>
    </row>
    <row r="1154" spans="1:1" x14ac:dyDescent="0.25">
      <c r="A1154" s="19"/>
    </row>
    <row r="1155" spans="1:1" x14ac:dyDescent="0.25">
      <c r="A1155" s="19"/>
    </row>
    <row r="1156" spans="1:1" x14ac:dyDescent="0.25">
      <c r="A1156" s="19"/>
    </row>
    <row r="1157" spans="1:1" x14ac:dyDescent="0.25">
      <c r="A1157" s="19"/>
    </row>
    <row r="1158" spans="1:1" x14ac:dyDescent="0.25">
      <c r="A1158" s="19"/>
    </row>
    <row r="1159" spans="1:1" x14ac:dyDescent="0.25">
      <c r="A1159" s="19"/>
    </row>
    <row r="1160" spans="1:1" x14ac:dyDescent="0.25">
      <c r="A1160" s="19"/>
    </row>
    <row r="1161" spans="1:1" x14ac:dyDescent="0.25">
      <c r="A1161" s="19"/>
    </row>
    <row r="1162" spans="1:1" x14ac:dyDescent="0.25">
      <c r="A1162" s="19"/>
    </row>
    <row r="1163" spans="1:1" x14ac:dyDescent="0.25">
      <c r="A1163" s="19"/>
    </row>
    <row r="1164" spans="1:1" x14ac:dyDescent="0.25">
      <c r="A1164" s="19"/>
    </row>
    <row r="1165" spans="1:1" x14ac:dyDescent="0.25">
      <c r="A1165" s="19"/>
    </row>
    <row r="1166" spans="1:1" x14ac:dyDescent="0.25">
      <c r="A1166" s="19"/>
    </row>
    <row r="1167" spans="1:1" x14ac:dyDescent="0.25">
      <c r="A1167" s="19"/>
    </row>
    <row r="1168" spans="1:1" x14ac:dyDescent="0.25">
      <c r="A1168" s="19"/>
    </row>
    <row r="1169" spans="1:1" x14ac:dyDescent="0.25">
      <c r="A1169" s="19"/>
    </row>
    <row r="1170" spans="1:1" x14ac:dyDescent="0.25">
      <c r="A1170" s="19"/>
    </row>
    <row r="1171" spans="1:1" x14ac:dyDescent="0.25">
      <c r="A1171" s="19"/>
    </row>
    <row r="1172" spans="1:1" x14ac:dyDescent="0.25">
      <c r="A1172" s="19"/>
    </row>
    <row r="1173" spans="1:1" x14ac:dyDescent="0.25">
      <c r="A1173" s="19"/>
    </row>
    <row r="1174" spans="1:1" x14ac:dyDescent="0.25">
      <c r="A1174" s="19"/>
    </row>
    <row r="1175" spans="1:1" x14ac:dyDescent="0.25">
      <c r="A1175" s="19"/>
    </row>
    <row r="1176" spans="1:1" x14ac:dyDescent="0.25">
      <c r="A1176" s="19"/>
    </row>
    <row r="1177" spans="1:1" x14ac:dyDescent="0.25">
      <c r="A1177" s="19"/>
    </row>
    <row r="1178" spans="1:1" x14ac:dyDescent="0.25">
      <c r="A1178" s="19"/>
    </row>
    <row r="1179" spans="1:1" x14ac:dyDescent="0.25">
      <c r="A1179" s="19"/>
    </row>
    <row r="1180" spans="1:1" x14ac:dyDescent="0.25">
      <c r="A1180" s="19"/>
    </row>
    <row r="1181" spans="1:1" x14ac:dyDescent="0.25">
      <c r="A1181" s="19"/>
    </row>
    <row r="1182" spans="1:1" x14ac:dyDescent="0.25">
      <c r="A1182" s="19"/>
    </row>
    <row r="1183" spans="1:1" x14ac:dyDescent="0.25">
      <c r="A1183" s="19"/>
    </row>
    <row r="1184" spans="1:1" x14ac:dyDescent="0.25">
      <c r="A1184" s="19"/>
    </row>
    <row r="1185" spans="1:1" x14ac:dyDescent="0.25">
      <c r="A1185" s="19"/>
    </row>
    <row r="1186" spans="1:1" x14ac:dyDescent="0.25">
      <c r="A1186" s="19"/>
    </row>
    <row r="1187" spans="1:1" x14ac:dyDescent="0.25">
      <c r="A1187" s="19"/>
    </row>
    <row r="1188" spans="1:1" x14ac:dyDescent="0.25">
      <c r="A1188" s="19"/>
    </row>
    <row r="1189" spans="1:1" x14ac:dyDescent="0.25">
      <c r="A1189" s="19"/>
    </row>
    <row r="1190" spans="1:1" x14ac:dyDescent="0.25">
      <c r="A1190" s="19"/>
    </row>
    <row r="1191" spans="1:1" x14ac:dyDescent="0.25">
      <c r="A1191" s="19"/>
    </row>
    <row r="1192" spans="1:1" x14ac:dyDescent="0.25">
      <c r="A1192" s="19"/>
    </row>
    <row r="1193" spans="1:1" x14ac:dyDescent="0.25">
      <c r="A1193" s="19"/>
    </row>
    <row r="1194" spans="1:1" x14ac:dyDescent="0.25">
      <c r="A1194" s="19"/>
    </row>
    <row r="1195" spans="1:1" x14ac:dyDescent="0.25">
      <c r="A1195" s="19"/>
    </row>
    <row r="1196" spans="1:1" x14ac:dyDescent="0.25">
      <c r="A1196" s="19"/>
    </row>
    <row r="1197" spans="1:1" x14ac:dyDescent="0.25">
      <c r="A1197" s="19"/>
    </row>
    <row r="1198" spans="1:1" x14ac:dyDescent="0.25">
      <c r="A1198" s="19"/>
    </row>
    <row r="1199" spans="1:1" x14ac:dyDescent="0.25">
      <c r="A1199" s="19"/>
    </row>
    <row r="1200" spans="1:1" x14ac:dyDescent="0.25">
      <c r="A1200" s="19"/>
    </row>
    <row r="1201" spans="1:1" x14ac:dyDescent="0.25">
      <c r="A1201" s="19"/>
    </row>
    <row r="1202" spans="1:1" x14ac:dyDescent="0.25">
      <c r="A1202" s="19"/>
    </row>
    <row r="1203" spans="1:1" x14ac:dyDescent="0.25">
      <c r="A1203" s="19"/>
    </row>
    <row r="1204" spans="1:1" x14ac:dyDescent="0.25">
      <c r="A1204" s="19"/>
    </row>
    <row r="1205" spans="1:1" x14ac:dyDescent="0.25">
      <c r="A1205" s="19"/>
    </row>
    <row r="1206" spans="1:1" x14ac:dyDescent="0.25">
      <c r="A1206" s="19"/>
    </row>
    <row r="1207" spans="1:1" x14ac:dyDescent="0.25">
      <c r="A1207" s="19"/>
    </row>
    <row r="1208" spans="1:1" x14ac:dyDescent="0.25">
      <c r="A1208" s="19"/>
    </row>
    <row r="1209" spans="1:1" x14ac:dyDescent="0.25">
      <c r="A1209" s="19"/>
    </row>
    <row r="1210" spans="1:1" x14ac:dyDescent="0.25">
      <c r="A1210" s="19"/>
    </row>
    <row r="1211" spans="1:1" x14ac:dyDescent="0.25">
      <c r="A1211" s="19"/>
    </row>
    <row r="1212" spans="1:1" x14ac:dyDescent="0.25">
      <c r="A1212" s="19"/>
    </row>
    <row r="1213" spans="1:1" x14ac:dyDescent="0.25">
      <c r="A1213" s="19"/>
    </row>
    <row r="1214" spans="1:1" x14ac:dyDescent="0.25">
      <c r="A1214" s="19"/>
    </row>
    <row r="1215" spans="1:1" x14ac:dyDescent="0.25">
      <c r="A1215" s="19"/>
    </row>
    <row r="1216" spans="1:1" x14ac:dyDescent="0.25">
      <c r="A1216" s="19"/>
    </row>
    <row r="1217" spans="1:1" x14ac:dyDescent="0.25">
      <c r="A1217" s="19"/>
    </row>
    <row r="1218" spans="1:1" x14ac:dyDescent="0.25">
      <c r="A1218" s="19"/>
    </row>
    <row r="1219" spans="1:1" x14ac:dyDescent="0.25">
      <c r="A1219" s="19"/>
    </row>
    <row r="1220" spans="1:1" x14ac:dyDescent="0.25">
      <c r="A1220" s="19"/>
    </row>
    <row r="1221" spans="1:1" x14ac:dyDescent="0.25">
      <c r="A1221" s="19"/>
    </row>
    <row r="1222" spans="1:1" x14ac:dyDescent="0.25">
      <c r="A1222" s="19"/>
    </row>
    <row r="1223" spans="1:1" x14ac:dyDescent="0.25">
      <c r="A1223" s="19"/>
    </row>
    <row r="1224" spans="1:1" x14ac:dyDescent="0.25">
      <c r="A1224" s="19"/>
    </row>
    <row r="1225" spans="1:1" x14ac:dyDescent="0.25">
      <c r="A1225" s="19"/>
    </row>
    <row r="1226" spans="1:1" x14ac:dyDescent="0.25">
      <c r="A1226" s="19"/>
    </row>
    <row r="1227" spans="1:1" x14ac:dyDescent="0.25">
      <c r="A1227" s="19"/>
    </row>
    <row r="1228" spans="1:1" x14ac:dyDescent="0.25">
      <c r="A1228" s="19"/>
    </row>
    <row r="1229" spans="1:1" x14ac:dyDescent="0.25">
      <c r="A1229" s="19"/>
    </row>
    <row r="1230" spans="1:1" x14ac:dyDescent="0.25">
      <c r="A1230" s="19"/>
    </row>
    <row r="1231" spans="1:1" x14ac:dyDescent="0.25">
      <c r="A1231" s="19"/>
    </row>
    <row r="1232" spans="1:1" x14ac:dyDescent="0.25">
      <c r="A1232" s="19"/>
    </row>
    <row r="1233" spans="1:1" x14ac:dyDescent="0.25">
      <c r="A1233" s="19"/>
    </row>
    <row r="1234" spans="1:1" x14ac:dyDescent="0.25">
      <c r="A1234" s="19"/>
    </row>
    <row r="1235" spans="1:1" x14ac:dyDescent="0.25">
      <c r="A1235" s="19"/>
    </row>
    <row r="1236" spans="1:1" x14ac:dyDescent="0.25">
      <c r="A1236" s="19"/>
    </row>
    <row r="1237" spans="1:1" x14ac:dyDescent="0.25">
      <c r="A1237" s="19"/>
    </row>
    <row r="1238" spans="1:1" x14ac:dyDescent="0.25">
      <c r="A1238" s="19"/>
    </row>
    <row r="1239" spans="1:1" x14ac:dyDescent="0.25">
      <c r="A1239" s="19"/>
    </row>
    <row r="1240" spans="1:1" x14ac:dyDescent="0.25">
      <c r="A1240" s="19"/>
    </row>
    <row r="1241" spans="1:1" x14ac:dyDescent="0.25">
      <c r="A1241" s="19"/>
    </row>
    <row r="1242" spans="1:1" x14ac:dyDescent="0.25">
      <c r="A1242" s="19"/>
    </row>
    <row r="1243" spans="1:1" x14ac:dyDescent="0.25">
      <c r="A1243" s="19"/>
    </row>
    <row r="1244" spans="1:1" x14ac:dyDescent="0.25">
      <c r="A1244" s="19"/>
    </row>
    <row r="1245" spans="1:1" x14ac:dyDescent="0.25">
      <c r="A1245" s="19"/>
    </row>
    <row r="1246" spans="1:1" x14ac:dyDescent="0.25">
      <c r="A1246" s="19"/>
    </row>
    <row r="1247" spans="1:1" x14ac:dyDescent="0.25">
      <c r="A1247" s="19"/>
    </row>
    <row r="1248" spans="1:1" x14ac:dyDescent="0.25">
      <c r="A1248" s="19"/>
    </row>
    <row r="1249" spans="1:1" x14ac:dyDescent="0.25">
      <c r="A1249" s="19"/>
    </row>
    <row r="1250" spans="1:1" x14ac:dyDescent="0.25">
      <c r="A1250" s="19"/>
    </row>
    <row r="1251" spans="1:1" x14ac:dyDescent="0.25">
      <c r="A1251" s="19"/>
    </row>
    <row r="1252" spans="1:1" x14ac:dyDescent="0.25">
      <c r="A1252" s="19"/>
    </row>
    <row r="1253" spans="1:1" x14ac:dyDescent="0.25">
      <c r="A1253" s="19"/>
    </row>
    <row r="1254" spans="1:1" x14ac:dyDescent="0.25">
      <c r="A1254" s="19"/>
    </row>
    <row r="1255" spans="1:1" x14ac:dyDescent="0.25">
      <c r="A1255" s="19"/>
    </row>
    <row r="1256" spans="1:1" x14ac:dyDescent="0.25">
      <c r="A1256" s="19"/>
    </row>
    <row r="1257" spans="1:1" x14ac:dyDescent="0.25">
      <c r="A1257" s="19"/>
    </row>
    <row r="1258" spans="1:1" x14ac:dyDescent="0.25">
      <c r="A1258" s="19"/>
    </row>
    <row r="1259" spans="1:1" x14ac:dyDescent="0.25">
      <c r="A1259" s="19"/>
    </row>
    <row r="1260" spans="1:1" x14ac:dyDescent="0.25">
      <c r="A1260" s="19"/>
    </row>
    <row r="1261" spans="1:1" x14ac:dyDescent="0.25">
      <c r="A1261" s="19"/>
    </row>
    <row r="1262" spans="1:1" x14ac:dyDescent="0.25">
      <c r="A1262" s="19"/>
    </row>
    <row r="1263" spans="1:1" x14ac:dyDescent="0.25">
      <c r="A1263" s="19"/>
    </row>
    <row r="1264" spans="1:1" x14ac:dyDescent="0.25">
      <c r="A1264" s="19"/>
    </row>
    <row r="1265" spans="1:1" x14ac:dyDescent="0.25">
      <c r="A1265" s="19"/>
    </row>
    <row r="1266" spans="1:1" x14ac:dyDescent="0.25">
      <c r="A1266" s="19"/>
    </row>
    <row r="1267" spans="1:1" x14ac:dyDescent="0.25">
      <c r="A1267" s="19"/>
    </row>
    <row r="1268" spans="1:1" x14ac:dyDescent="0.25">
      <c r="A1268" s="19"/>
    </row>
    <row r="1269" spans="1:1" x14ac:dyDescent="0.25">
      <c r="A1269" s="19"/>
    </row>
    <row r="1270" spans="1:1" x14ac:dyDescent="0.25">
      <c r="A1270" s="19"/>
    </row>
    <row r="1271" spans="1:1" x14ac:dyDescent="0.25">
      <c r="A1271" s="19"/>
    </row>
    <row r="1272" spans="1:1" x14ac:dyDescent="0.25">
      <c r="A1272" s="19"/>
    </row>
    <row r="1273" spans="1:1" x14ac:dyDescent="0.25">
      <c r="A1273" s="19"/>
    </row>
    <row r="1274" spans="1:1" x14ac:dyDescent="0.25">
      <c r="A1274" s="19"/>
    </row>
    <row r="1275" spans="1:1" x14ac:dyDescent="0.25">
      <c r="A1275" s="19"/>
    </row>
    <row r="1276" spans="1:1" x14ac:dyDescent="0.25">
      <c r="A1276" s="19"/>
    </row>
    <row r="1277" spans="1:1" x14ac:dyDescent="0.25">
      <c r="A1277" s="19"/>
    </row>
    <row r="1278" spans="1:1" x14ac:dyDescent="0.25">
      <c r="A1278" s="19"/>
    </row>
    <row r="1279" spans="1:1" x14ac:dyDescent="0.25">
      <c r="A1279" s="19"/>
    </row>
    <row r="1280" spans="1:1" x14ac:dyDescent="0.25">
      <c r="A1280" s="19"/>
    </row>
    <row r="1281" spans="1:1" x14ac:dyDescent="0.25">
      <c r="A1281" s="19"/>
    </row>
    <row r="1282" spans="1:1" x14ac:dyDescent="0.25">
      <c r="A1282" s="19"/>
    </row>
    <row r="1283" spans="1:1" x14ac:dyDescent="0.25">
      <c r="A1283" s="19"/>
    </row>
    <row r="1284" spans="1:1" x14ac:dyDescent="0.25">
      <c r="A1284" s="19"/>
    </row>
    <row r="1285" spans="1:1" x14ac:dyDescent="0.25">
      <c r="A1285" s="19"/>
    </row>
    <row r="1286" spans="1:1" x14ac:dyDescent="0.25">
      <c r="A1286" s="19"/>
    </row>
    <row r="1287" spans="1:1" x14ac:dyDescent="0.25">
      <c r="A1287" s="19"/>
    </row>
    <row r="1288" spans="1:1" x14ac:dyDescent="0.25">
      <c r="A1288" s="19"/>
    </row>
    <row r="1289" spans="1:1" x14ac:dyDescent="0.25">
      <c r="A1289" s="19"/>
    </row>
    <row r="1290" spans="1:1" x14ac:dyDescent="0.25">
      <c r="A1290" s="19"/>
    </row>
    <row r="1291" spans="1:1" x14ac:dyDescent="0.25">
      <c r="A1291" s="19"/>
    </row>
    <row r="1292" spans="1:1" x14ac:dyDescent="0.25">
      <c r="A1292" s="19"/>
    </row>
    <row r="1293" spans="1:1" x14ac:dyDescent="0.25">
      <c r="A1293" s="19"/>
    </row>
    <row r="1294" spans="1:1" x14ac:dyDescent="0.25">
      <c r="A1294" s="19"/>
    </row>
    <row r="1295" spans="1:1" x14ac:dyDescent="0.25">
      <c r="A1295" s="19"/>
    </row>
    <row r="1296" spans="1:1" x14ac:dyDescent="0.25">
      <c r="A1296" s="19"/>
    </row>
    <row r="1297" spans="1:1" x14ac:dyDescent="0.25">
      <c r="A1297" s="19"/>
    </row>
    <row r="1298" spans="1:1" x14ac:dyDescent="0.25">
      <c r="A1298" s="19"/>
    </row>
    <row r="1299" spans="1:1" x14ac:dyDescent="0.25">
      <c r="A1299" s="19"/>
    </row>
    <row r="1300" spans="1:1" x14ac:dyDescent="0.25">
      <c r="A1300" s="19"/>
    </row>
    <row r="1301" spans="1:1" x14ac:dyDescent="0.25">
      <c r="A1301" s="19"/>
    </row>
    <row r="1302" spans="1:1" x14ac:dyDescent="0.25">
      <c r="A1302" s="19"/>
    </row>
    <row r="1303" spans="1:1" x14ac:dyDescent="0.25">
      <c r="A1303" s="19"/>
    </row>
    <row r="1304" spans="1:1" x14ac:dyDescent="0.25">
      <c r="A1304" s="19"/>
    </row>
    <row r="1305" spans="1:1" x14ac:dyDescent="0.25">
      <c r="A1305" s="19"/>
    </row>
    <row r="1306" spans="1:1" x14ac:dyDescent="0.25">
      <c r="A1306" s="19"/>
    </row>
    <row r="1307" spans="1:1" x14ac:dyDescent="0.25">
      <c r="A1307" s="19"/>
    </row>
    <row r="1308" spans="1:1" x14ac:dyDescent="0.25">
      <c r="A1308" s="19"/>
    </row>
    <row r="1309" spans="1:1" x14ac:dyDescent="0.25">
      <c r="A1309" s="19"/>
    </row>
    <row r="1310" spans="1:1" x14ac:dyDescent="0.25">
      <c r="A1310" s="19"/>
    </row>
    <row r="1311" spans="1:1" x14ac:dyDescent="0.25">
      <c r="A1311" s="19"/>
    </row>
    <row r="1312" spans="1:1" x14ac:dyDescent="0.25">
      <c r="A1312" s="19"/>
    </row>
    <row r="1313" spans="1:1" x14ac:dyDescent="0.25">
      <c r="A1313" s="19"/>
    </row>
    <row r="1314" spans="1:1" x14ac:dyDescent="0.25">
      <c r="A1314" s="19"/>
    </row>
    <row r="1315" spans="1:1" x14ac:dyDescent="0.25">
      <c r="A1315" s="19"/>
    </row>
    <row r="1316" spans="1:1" x14ac:dyDescent="0.25">
      <c r="A1316" s="19"/>
    </row>
    <row r="1317" spans="1:1" x14ac:dyDescent="0.25">
      <c r="A1317" s="19"/>
    </row>
    <row r="1318" spans="1:1" x14ac:dyDescent="0.25">
      <c r="A1318" s="19"/>
    </row>
    <row r="1319" spans="1:1" x14ac:dyDescent="0.25">
      <c r="A1319" s="19"/>
    </row>
    <row r="1320" spans="1:1" x14ac:dyDescent="0.25">
      <c r="A1320" s="19"/>
    </row>
    <row r="1321" spans="1:1" x14ac:dyDescent="0.25">
      <c r="A1321" s="19"/>
    </row>
    <row r="1322" spans="1:1" x14ac:dyDescent="0.25">
      <c r="A1322" s="19"/>
    </row>
    <row r="1323" spans="1:1" x14ac:dyDescent="0.25">
      <c r="A1323" s="19"/>
    </row>
    <row r="1324" spans="1:1" x14ac:dyDescent="0.25">
      <c r="A1324" s="19"/>
    </row>
    <row r="1325" spans="1:1" x14ac:dyDescent="0.25">
      <c r="A1325" s="19"/>
    </row>
    <row r="1326" spans="1:1" x14ac:dyDescent="0.25">
      <c r="A1326" s="19"/>
    </row>
    <row r="1327" spans="1:1" x14ac:dyDescent="0.25">
      <c r="A1327" s="19"/>
    </row>
    <row r="1328" spans="1:1" x14ac:dyDescent="0.25">
      <c r="A1328" s="19"/>
    </row>
    <row r="1329" spans="1:1" x14ac:dyDescent="0.25">
      <c r="A1329" s="19"/>
    </row>
    <row r="1330" spans="1:1" x14ac:dyDescent="0.25">
      <c r="A1330" s="19"/>
    </row>
    <row r="1331" spans="1:1" x14ac:dyDescent="0.25">
      <c r="A1331" s="19"/>
    </row>
    <row r="1332" spans="1:1" x14ac:dyDescent="0.25">
      <c r="A1332" s="19"/>
    </row>
    <row r="1333" spans="1:1" x14ac:dyDescent="0.25">
      <c r="A1333" s="19"/>
    </row>
    <row r="1334" spans="1:1" x14ac:dyDescent="0.25">
      <c r="A1334" s="19"/>
    </row>
    <row r="1335" spans="1:1" x14ac:dyDescent="0.25">
      <c r="A1335" s="19"/>
    </row>
    <row r="1336" spans="1:1" x14ac:dyDescent="0.25">
      <c r="A1336" s="19"/>
    </row>
    <row r="1337" spans="1:1" x14ac:dyDescent="0.25">
      <c r="A1337" s="19"/>
    </row>
    <row r="1338" spans="1:1" x14ac:dyDescent="0.25">
      <c r="A1338" s="19"/>
    </row>
    <row r="1339" spans="1:1" x14ac:dyDescent="0.25">
      <c r="A1339" s="19"/>
    </row>
    <row r="1340" spans="1:1" x14ac:dyDescent="0.25">
      <c r="A1340" s="19"/>
    </row>
    <row r="1341" spans="1:1" x14ac:dyDescent="0.25">
      <c r="A1341" s="19"/>
    </row>
    <row r="1342" spans="1:1" x14ac:dyDescent="0.25">
      <c r="A1342" s="19"/>
    </row>
    <row r="1343" spans="1:1" x14ac:dyDescent="0.25">
      <c r="A1343" s="19"/>
    </row>
    <row r="1344" spans="1:1" x14ac:dyDescent="0.25">
      <c r="A1344" s="19"/>
    </row>
    <row r="1345" spans="1:1" x14ac:dyDescent="0.25">
      <c r="A1345" s="19"/>
    </row>
    <row r="1346" spans="1:1" x14ac:dyDescent="0.25">
      <c r="A1346" s="19"/>
    </row>
    <row r="1347" spans="1:1" x14ac:dyDescent="0.25">
      <c r="A1347" s="19"/>
    </row>
    <row r="1348" spans="1:1" x14ac:dyDescent="0.25">
      <c r="A1348" s="19"/>
    </row>
    <row r="1349" spans="1:1" x14ac:dyDescent="0.25">
      <c r="A1349" s="19"/>
    </row>
    <row r="1350" spans="1:1" x14ac:dyDescent="0.25">
      <c r="A1350" s="19"/>
    </row>
    <row r="1351" spans="1:1" x14ac:dyDescent="0.25">
      <c r="A1351" s="19"/>
    </row>
    <row r="1352" spans="1:1" x14ac:dyDescent="0.25">
      <c r="A1352" s="19"/>
    </row>
    <row r="1353" spans="1:1" x14ac:dyDescent="0.25">
      <c r="A1353" s="19"/>
    </row>
    <row r="1354" spans="1:1" x14ac:dyDescent="0.25">
      <c r="A1354" s="19"/>
    </row>
    <row r="1355" spans="1:1" x14ac:dyDescent="0.25">
      <c r="A1355" s="19"/>
    </row>
    <row r="1356" spans="1:1" x14ac:dyDescent="0.25">
      <c r="A1356" s="19"/>
    </row>
    <row r="1357" spans="1:1" x14ac:dyDescent="0.25">
      <c r="A1357" s="19"/>
    </row>
    <row r="1358" spans="1:1" x14ac:dyDescent="0.25">
      <c r="A1358" s="19"/>
    </row>
    <row r="1359" spans="1:1" x14ac:dyDescent="0.25">
      <c r="A1359" s="19"/>
    </row>
    <row r="1360" spans="1:1" x14ac:dyDescent="0.25">
      <c r="A1360" s="19"/>
    </row>
    <row r="1361" spans="1:1" x14ac:dyDescent="0.25">
      <c r="A1361" s="19"/>
    </row>
    <row r="1362" spans="1:1" x14ac:dyDescent="0.25">
      <c r="A1362" s="19"/>
    </row>
    <row r="1363" spans="1:1" x14ac:dyDescent="0.25">
      <c r="A1363" s="19"/>
    </row>
    <row r="1364" spans="1:1" x14ac:dyDescent="0.25">
      <c r="A1364" s="19"/>
    </row>
    <row r="1365" spans="1:1" x14ac:dyDescent="0.25">
      <c r="A1365" s="19"/>
    </row>
    <row r="1366" spans="1:1" x14ac:dyDescent="0.25">
      <c r="A1366" s="19"/>
    </row>
    <row r="1367" spans="1:1" x14ac:dyDescent="0.25">
      <c r="A1367" s="19"/>
    </row>
    <row r="1368" spans="1:1" x14ac:dyDescent="0.25">
      <c r="A1368" s="19"/>
    </row>
    <row r="1369" spans="1:1" x14ac:dyDescent="0.25">
      <c r="A1369" s="19"/>
    </row>
    <row r="1370" spans="1:1" x14ac:dyDescent="0.25">
      <c r="A1370" s="19"/>
    </row>
    <row r="1371" spans="1:1" x14ac:dyDescent="0.25">
      <c r="A1371" s="19"/>
    </row>
    <row r="1372" spans="1:1" x14ac:dyDescent="0.25">
      <c r="A1372" s="19"/>
    </row>
    <row r="1373" spans="1:1" x14ac:dyDescent="0.25">
      <c r="A1373" s="19"/>
    </row>
    <row r="1374" spans="1:1" x14ac:dyDescent="0.25">
      <c r="A1374" s="19"/>
    </row>
    <row r="1375" spans="1:1" x14ac:dyDescent="0.25">
      <c r="A1375" s="19"/>
    </row>
    <row r="1376" spans="1:1" x14ac:dyDescent="0.25">
      <c r="A1376" s="19"/>
    </row>
    <row r="1377" spans="1:1" x14ac:dyDescent="0.25">
      <c r="A1377" s="19"/>
    </row>
    <row r="1378" spans="1:1" x14ac:dyDescent="0.25">
      <c r="A1378" s="19"/>
    </row>
    <row r="1379" spans="1:1" x14ac:dyDescent="0.25">
      <c r="A1379" s="19"/>
    </row>
    <row r="1380" spans="1:1" x14ac:dyDescent="0.25">
      <c r="A1380" s="19"/>
    </row>
    <row r="1381" spans="1:1" x14ac:dyDescent="0.25">
      <c r="A1381" s="19"/>
    </row>
    <row r="1382" spans="1:1" x14ac:dyDescent="0.25">
      <c r="A1382" s="19"/>
    </row>
    <row r="1383" spans="1:1" x14ac:dyDescent="0.25">
      <c r="A1383" s="19"/>
    </row>
    <row r="1384" spans="1:1" x14ac:dyDescent="0.25">
      <c r="A1384" s="19"/>
    </row>
    <row r="1385" spans="1:1" x14ac:dyDescent="0.25">
      <c r="A1385" s="19"/>
    </row>
    <row r="1386" spans="1:1" x14ac:dyDescent="0.25">
      <c r="A1386" s="19"/>
    </row>
    <row r="1387" spans="1:1" x14ac:dyDescent="0.25">
      <c r="A1387" s="19"/>
    </row>
    <row r="1388" spans="1:1" x14ac:dyDescent="0.25">
      <c r="A1388" s="19"/>
    </row>
    <row r="1389" spans="1:1" x14ac:dyDescent="0.25">
      <c r="A1389" s="19"/>
    </row>
    <row r="1390" spans="1:1" x14ac:dyDescent="0.25">
      <c r="A1390" s="19"/>
    </row>
    <row r="1391" spans="1:1" x14ac:dyDescent="0.25">
      <c r="A1391" s="19"/>
    </row>
    <row r="1392" spans="1:1" x14ac:dyDescent="0.25">
      <c r="A1392" s="19"/>
    </row>
    <row r="1393" spans="1:1" x14ac:dyDescent="0.25">
      <c r="A1393" s="19"/>
    </row>
    <row r="1394" spans="1:1" x14ac:dyDescent="0.25">
      <c r="A1394" s="19"/>
    </row>
    <row r="1395" spans="1:1" x14ac:dyDescent="0.25">
      <c r="A1395" s="19"/>
    </row>
    <row r="1396" spans="1:1" x14ac:dyDescent="0.25">
      <c r="A1396" s="19"/>
    </row>
    <row r="1397" spans="1:1" x14ac:dyDescent="0.25">
      <c r="A1397" s="19"/>
    </row>
    <row r="1398" spans="1:1" x14ac:dyDescent="0.25">
      <c r="A1398" s="19"/>
    </row>
    <row r="1399" spans="1:1" x14ac:dyDescent="0.25">
      <c r="A1399" s="19"/>
    </row>
    <row r="1400" spans="1:1" x14ac:dyDescent="0.25">
      <c r="A1400" s="19"/>
    </row>
    <row r="1401" spans="1:1" x14ac:dyDescent="0.25">
      <c r="A1401" s="19"/>
    </row>
    <row r="1402" spans="1:1" x14ac:dyDescent="0.25">
      <c r="A1402" s="19"/>
    </row>
    <row r="1403" spans="1:1" x14ac:dyDescent="0.25">
      <c r="A1403" s="19"/>
    </row>
    <row r="1404" spans="1:1" x14ac:dyDescent="0.25">
      <c r="A1404" s="19"/>
    </row>
    <row r="1405" spans="1:1" x14ac:dyDescent="0.25">
      <c r="A1405" s="19"/>
    </row>
    <row r="1406" spans="1:1" x14ac:dyDescent="0.25">
      <c r="A1406" s="19"/>
    </row>
    <row r="1407" spans="1:1" x14ac:dyDescent="0.25">
      <c r="A1407" s="19"/>
    </row>
    <row r="1408" spans="1:1" x14ac:dyDescent="0.25">
      <c r="A1408" s="19"/>
    </row>
    <row r="1409" spans="1:1" x14ac:dyDescent="0.25">
      <c r="A1409" s="19"/>
    </row>
    <row r="1410" spans="1:1" x14ac:dyDescent="0.25">
      <c r="A1410" s="19"/>
    </row>
    <row r="1411" spans="1:1" x14ac:dyDescent="0.25">
      <c r="A1411" s="19"/>
    </row>
    <row r="1412" spans="1:1" x14ac:dyDescent="0.25">
      <c r="A1412" s="19"/>
    </row>
    <row r="1413" spans="1:1" x14ac:dyDescent="0.25">
      <c r="A1413" s="19"/>
    </row>
    <row r="1414" spans="1:1" x14ac:dyDescent="0.25">
      <c r="A1414" s="19"/>
    </row>
    <row r="1415" spans="1:1" x14ac:dyDescent="0.25">
      <c r="A1415" s="19"/>
    </row>
    <row r="1416" spans="1:1" x14ac:dyDescent="0.25">
      <c r="A1416" s="19"/>
    </row>
    <row r="1417" spans="1:1" x14ac:dyDescent="0.25">
      <c r="A1417" s="19"/>
    </row>
    <row r="1418" spans="1:1" x14ac:dyDescent="0.25">
      <c r="A1418" s="19"/>
    </row>
    <row r="1419" spans="1:1" x14ac:dyDescent="0.25">
      <c r="A1419" s="19"/>
    </row>
    <row r="1420" spans="1:1" x14ac:dyDescent="0.25">
      <c r="A1420" s="19"/>
    </row>
    <row r="1421" spans="1:1" x14ac:dyDescent="0.25">
      <c r="A1421" s="19"/>
    </row>
    <row r="1422" spans="1:1" x14ac:dyDescent="0.25">
      <c r="A1422" s="19"/>
    </row>
    <row r="1423" spans="1:1" x14ac:dyDescent="0.25">
      <c r="A1423" s="19"/>
    </row>
    <row r="1424" spans="1:1" x14ac:dyDescent="0.25">
      <c r="A1424" s="19"/>
    </row>
    <row r="1425" spans="1:1" x14ac:dyDescent="0.25">
      <c r="A1425" s="19"/>
    </row>
    <row r="1426" spans="1:1" x14ac:dyDescent="0.25">
      <c r="A1426" s="19"/>
    </row>
    <row r="1427" spans="1:1" x14ac:dyDescent="0.25">
      <c r="A1427" s="19"/>
    </row>
    <row r="1428" spans="1:1" x14ac:dyDescent="0.25">
      <c r="A1428" s="19"/>
    </row>
    <row r="1429" spans="1:1" x14ac:dyDescent="0.25">
      <c r="A1429" s="19"/>
    </row>
    <row r="1430" spans="1:1" x14ac:dyDescent="0.25">
      <c r="A1430" s="19"/>
    </row>
    <row r="1431" spans="1:1" x14ac:dyDescent="0.25">
      <c r="A1431" s="19"/>
    </row>
    <row r="1432" spans="1:1" x14ac:dyDescent="0.25">
      <c r="A1432" s="19"/>
    </row>
    <row r="1433" spans="1:1" x14ac:dyDescent="0.25">
      <c r="A1433" s="19"/>
    </row>
    <row r="1434" spans="1:1" x14ac:dyDescent="0.25">
      <c r="A1434" s="19"/>
    </row>
    <row r="1435" spans="1:1" x14ac:dyDescent="0.25">
      <c r="A1435" s="19"/>
    </row>
    <row r="1436" spans="1:1" x14ac:dyDescent="0.25">
      <c r="A1436" s="19"/>
    </row>
    <row r="1437" spans="1:1" x14ac:dyDescent="0.25">
      <c r="A1437" s="19"/>
    </row>
    <row r="1438" spans="1:1" x14ac:dyDescent="0.25">
      <c r="A1438" s="19"/>
    </row>
    <row r="1439" spans="1:1" x14ac:dyDescent="0.25">
      <c r="A1439" s="19"/>
    </row>
    <row r="1440" spans="1:1" x14ac:dyDescent="0.25">
      <c r="A1440" s="19"/>
    </row>
    <row r="1441" spans="1:1" x14ac:dyDescent="0.25">
      <c r="A1441" s="19"/>
    </row>
    <row r="1442" spans="1:1" x14ac:dyDescent="0.25">
      <c r="A1442" s="19"/>
    </row>
    <row r="1443" spans="1:1" x14ac:dyDescent="0.25">
      <c r="A1443" s="19"/>
    </row>
    <row r="1444" spans="1:1" x14ac:dyDescent="0.25">
      <c r="A1444" s="19"/>
    </row>
    <row r="1445" spans="1:1" x14ac:dyDescent="0.25">
      <c r="A1445" s="19"/>
    </row>
    <row r="1446" spans="1:1" x14ac:dyDescent="0.25">
      <c r="A1446" s="19"/>
    </row>
    <row r="1447" spans="1:1" x14ac:dyDescent="0.25">
      <c r="A1447" s="19"/>
    </row>
    <row r="1448" spans="1:1" x14ac:dyDescent="0.25">
      <c r="A1448" s="19"/>
    </row>
    <row r="1449" spans="1:1" x14ac:dyDescent="0.25">
      <c r="A1449" s="19"/>
    </row>
    <row r="1450" spans="1:1" x14ac:dyDescent="0.25">
      <c r="A1450" s="19"/>
    </row>
    <row r="1451" spans="1:1" x14ac:dyDescent="0.25">
      <c r="A1451" s="19"/>
    </row>
    <row r="1452" spans="1:1" x14ac:dyDescent="0.25">
      <c r="A1452" s="19"/>
    </row>
    <row r="1453" spans="1:1" x14ac:dyDescent="0.25">
      <c r="A1453" s="19"/>
    </row>
    <row r="1454" spans="1:1" x14ac:dyDescent="0.25">
      <c r="A1454" s="19"/>
    </row>
    <row r="1455" spans="1:1" x14ac:dyDescent="0.25">
      <c r="A1455" s="19"/>
    </row>
    <row r="1456" spans="1:1" x14ac:dyDescent="0.25">
      <c r="A1456" s="19"/>
    </row>
    <row r="1457" spans="1:1" x14ac:dyDescent="0.25">
      <c r="A1457" s="19"/>
    </row>
    <row r="1458" spans="1:1" x14ac:dyDescent="0.25">
      <c r="A1458" s="19"/>
    </row>
    <row r="1459" spans="1:1" x14ac:dyDescent="0.25">
      <c r="A1459" s="19"/>
    </row>
    <row r="1460" spans="1:1" x14ac:dyDescent="0.25">
      <c r="A1460" s="19"/>
    </row>
    <row r="1461" spans="1:1" x14ac:dyDescent="0.25">
      <c r="A1461" s="19"/>
    </row>
    <row r="1462" spans="1:1" x14ac:dyDescent="0.25">
      <c r="A1462" s="19"/>
    </row>
    <row r="1463" spans="1:1" x14ac:dyDescent="0.25">
      <c r="A1463" s="19"/>
    </row>
    <row r="1464" spans="1:1" x14ac:dyDescent="0.25">
      <c r="A1464" s="19"/>
    </row>
    <row r="1465" spans="1:1" x14ac:dyDescent="0.25">
      <c r="A1465" s="19"/>
    </row>
    <row r="1466" spans="1:1" x14ac:dyDescent="0.25">
      <c r="A1466" s="19"/>
    </row>
    <row r="1467" spans="1:1" x14ac:dyDescent="0.25">
      <c r="A1467" s="19"/>
    </row>
    <row r="1468" spans="1:1" x14ac:dyDescent="0.25">
      <c r="A1468" s="19"/>
    </row>
    <row r="1469" spans="1:1" x14ac:dyDescent="0.25">
      <c r="A1469" s="19"/>
    </row>
    <row r="1470" spans="1:1" x14ac:dyDescent="0.25">
      <c r="A1470" s="19"/>
    </row>
    <row r="1471" spans="1:1" x14ac:dyDescent="0.25">
      <c r="A1471" s="19"/>
    </row>
    <row r="1472" spans="1:1" x14ac:dyDescent="0.25">
      <c r="A1472" s="19"/>
    </row>
    <row r="1473" spans="1:1" x14ac:dyDescent="0.25">
      <c r="A1473" s="19"/>
    </row>
    <row r="1474" spans="1:1" x14ac:dyDescent="0.25">
      <c r="A1474" s="19"/>
    </row>
    <row r="1475" spans="1:1" x14ac:dyDescent="0.25">
      <c r="A1475" s="19"/>
    </row>
    <row r="1476" spans="1:1" x14ac:dyDescent="0.25">
      <c r="A1476" s="19"/>
    </row>
    <row r="1477" spans="1:1" x14ac:dyDescent="0.25">
      <c r="A1477" s="19"/>
    </row>
    <row r="1478" spans="1:1" x14ac:dyDescent="0.25">
      <c r="A1478" s="19"/>
    </row>
    <row r="1479" spans="1:1" x14ac:dyDescent="0.25">
      <c r="A1479" s="19"/>
    </row>
    <row r="1480" spans="1:1" x14ac:dyDescent="0.25">
      <c r="A1480" s="19"/>
    </row>
    <row r="1481" spans="1:1" x14ac:dyDescent="0.25">
      <c r="A1481" s="19"/>
    </row>
    <row r="1482" spans="1:1" x14ac:dyDescent="0.25">
      <c r="A1482" s="19"/>
    </row>
    <row r="1483" spans="1:1" x14ac:dyDescent="0.25">
      <c r="A1483" s="19"/>
    </row>
    <row r="1484" spans="1:1" x14ac:dyDescent="0.25">
      <c r="A1484" s="19"/>
    </row>
    <row r="1485" spans="1:1" x14ac:dyDescent="0.25">
      <c r="A1485" s="19"/>
    </row>
    <row r="1486" spans="1:1" x14ac:dyDescent="0.25">
      <c r="A1486" s="19"/>
    </row>
    <row r="1487" spans="1:1" x14ac:dyDescent="0.25">
      <c r="A1487" s="19"/>
    </row>
    <row r="1488" spans="1:1" x14ac:dyDescent="0.25">
      <c r="A1488" s="19"/>
    </row>
    <row r="1489" spans="1:1" x14ac:dyDescent="0.25">
      <c r="A1489" s="19"/>
    </row>
    <row r="1490" spans="1:1" x14ac:dyDescent="0.25">
      <c r="A1490" s="19"/>
    </row>
    <row r="1491" spans="1:1" x14ac:dyDescent="0.25">
      <c r="A1491" s="19"/>
    </row>
    <row r="1492" spans="1:1" x14ac:dyDescent="0.25">
      <c r="A1492" s="19"/>
    </row>
    <row r="1493" spans="1:1" x14ac:dyDescent="0.25">
      <c r="A1493" s="19"/>
    </row>
    <row r="1494" spans="1:1" x14ac:dyDescent="0.25">
      <c r="A1494" s="19"/>
    </row>
    <row r="1495" spans="1:1" x14ac:dyDescent="0.25">
      <c r="A1495" s="19"/>
    </row>
    <row r="1496" spans="1:1" x14ac:dyDescent="0.25">
      <c r="A1496" s="19"/>
    </row>
    <row r="1497" spans="1:1" x14ac:dyDescent="0.25">
      <c r="A1497" s="19"/>
    </row>
    <row r="1498" spans="1:1" x14ac:dyDescent="0.25">
      <c r="A1498" s="19"/>
    </row>
    <row r="1499" spans="1:1" x14ac:dyDescent="0.25">
      <c r="A1499" s="19"/>
    </row>
    <row r="1500" spans="1:1" x14ac:dyDescent="0.25">
      <c r="A1500" s="19"/>
    </row>
    <row r="1501" spans="1:1" x14ac:dyDescent="0.25">
      <c r="A1501" s="19"/>
    </row>
    <row r="1502" spans="1:1" x14ac:dyDescent="0.25">
      <c r="A1502" s="19"/>
    </row>
    <row r="1503" spans="1:1" x14ac:dyDescent="0.25">
      <c r="A1503" s="19"/>
    </row>
    <row r="1504" spans="1:1" x14ac:dyDescent="0.25">
      <c r="A1504" s="19"/>
    </row>
    <row r="1505" spans="1:1" x14ac:dyDescent="0.25">
      <c r="A1505" s="19"/>
    </row>
    <row r="1506" spans="1:1" x14ac:dyDescent="0.25">
      <c r="A1506" s="19"/>
    </row>
    <row r="1507" spans="1:1" x14ac:dyDescent="0.25">
      <c r="A1507" s="19"/>
    </row>
    <row r="1508" spans="1:1" x14ac:dyDescent="0.25">
      <c r="A1508" s="19"/>
    </row>
    <row r="1509" spans="1:1" x14ac:dyDescent="0.25">
      <c r="A1509" s="19"/>
    </row>
    <row r="1510" spans="1:1" x14ac:dyDescent="0.25">
      <c r="A1510" s="19"/>
    </row>
    <row r="1511" spans="1:1" x14ac:dyDescent="0.25">
      <c r="A1511" s="19"/>
    </row>
    <row r="1512" spans="1:1" x14ac:dyDescent="0.25">
      <c r="A1512" s="19"/>
    </row>
    <row r="1513" spans="1:1" x14ac:dyDescent="0.25">
      <c r="A1513" s="19"/>
    </row>
    <row r="1514" spans="1:1" x14ac:dyDescent="0.25">
      <c r="A1514" s="19"/>
    </row>
    <row r="1515" spans="1:1" x14ac:dyDescent="0.25">
      <c r="A1515" s="19"/>
    </row>
    <row r="1516" spans="1:1" x14ac:dyDescent="0.25">
      <c r="A1516" s="19"/>
    </row>
    <row r="1517" spans="1:1" x14ac:dyDescent="0.25">
      <c r="A1517" s="19"/>
    </row>
    <row r="1518" spans="1:1" x14ac:dyDescent="0.25">
      <c r="A1518" s="19"/>
    </row>
    <row r="1519" spans="1:1" x14ac:dyDescent="0.25">
      <c r="A1519" s="19"/>
    </row>
    <row r="1520" spans="1:1" x14ac:dyDescent="0.25">
      <c r="A1520" s="19"/>
    </row>
    <row r="1521" spans="1:1" x14ac:dyDescent="0.25">
      <c r="A1521" s="19"/>
    </row>
    <row r="1522" spans="1:1" x14ac:dyDescent="0.25">
      <c r="A1522" s="19"/>
    </row>
    <row r="1523" spans="1:1" x14ac:dyDescent="0.25">
      <c r="A1523" s="19"/>
    </row>
    <row r="1524" spans="1:1" x14ac:dyDescent="0.25">
      <c r="A1524" s="19"/>
    </row>
    <row r="1525" spans="1:1" x14ac:dyDescent="0.25">
      <c r="A1525" s="19"/>
    </row>
    <row r="1526" spans="1:1" x14ac:dyDescent="0.25">
      <c r="A1526" s="19"/>
    </row>
    <row r="1527" spans="1:1" x14ac:dyDescent="0.25">
      <c r="A1527" s="19"/>
    </row>
    <row r="1528" spans="1:1" x14ac:dyDescent="0.25">
      <c r="A1528" s="19"/>
    </row>
    <row r="1529" spans="1:1" x14ac:dyDescent="0.25">
      <c r="A1529" s="19"/>
    </row>
    <row r="1530" spans="1:1" x14ac:dyDescent="0.25">
      <c r="A1530" s="19"/>
    </row>
    <row r="1531" spans="1:1" x14ac:dyDescent="0.25">
      <c r="A1531" s="19"/>
    </row>
    <row r="1532" spans="1:1" x14ac:dyDescent="0.25">
      <c r="A1532" s="19"/>
    </row>
    <row r="1533" spans="1:1" x14ac:dyDescent="0.25">
      <c r="A1533" s="19"/>
    </row>
    <row r="1534" spans="1:1" x14ac:dyDescent="0.25">
      <c r="A1534" s="19"/>
    </row>
    <row r="1535" spans="1:1" x14ac:dyDescent="0.25">
      <c r="A1535" s="19"/>
    </row>
    <row r="1536" spans="1:1" x14ac:dyDescent="0.25">
      <c r="A1536" s="19"/>
    </row>
    <row r="1537" spans="1:1" x14ac:dyDescent="0.25">
      <c r="A1537" s="19"/>
    </row>
    <row r="1538" spans="1:1" x14ac:dyDescent="0.25">
      <c r="A1538" s="19"/>
    </row>
    <row r="1539" spans="1:1" x14ac:dyDescent="0.25">
      <c r="A1539" s="19"/>
    </row>
    <row r="1540" spans="1:1" x14ac:dyDescent="0.25">
      <c r="A1540" s="19"/>
    </row>
    <row r="1541" spans="1:1" x14ac:dyDescent="0.25">
      <c r="A1541" s="19"/>
    </row>
    <row r="1542" spans="1:1" x14ac:dyDescent="0.25">
      <c r="A1542" s="19"/>
    </row>
    <row r="1543" spans="1:1" x14ac:dyDescent="0.25">
      <c r="A1543" s="19"/>
    </row>
    <row r="1544" spans="1:1" x14ac:dyDescent="0.25">
      <c r="A1544" s="19"/>
    </row>
    <row r="1545" spans="1:1" x14ac:dyDescent="0.25">
      <c r="A1545" s="19"/>
    </row>
    <row r="1546" spans="1:1" x14ac:dyDescent="0.25">
      <c r="A1546" s="19"/>
    </row>
    <row r="1547" spans="1:1" x14ac:dyDescent="0.25">
      <c r="A1547" s="19"/>
    </row>
    <row r="1548" spans="1:1" x14ac:dyDescent="0.25">
      <c r="A1548" s="19"/>
    </row>
    <row r="1549" spans="1:1" x14ac:dyDescent="0.25">
      <c r="A1549" s="19"/>
    </row>
    <row r="1550" spans="1:1" x14ac:dyDescent="0.25">
      <c r="A1550" s="19"/>
    </row>
    <row r="1551" spans="1:1" x14ac:dyDescent="0.25">
      <c r="A1551" s="19"/>
    </row>
    <row r="1552" spans="1:1" x14ac:dyDescent="0.25">
      <c r="A1552" s="19"/>
    </row>
    <row r="1553" spans="1:1" x14ac:dyDescent="0.25">
      <c r="A1553" s="19"/>
    </row>
    <row r="1554" spans="1:1" x14ac:dyDescent="0.25">
      <c r="A1554" s="19"/>
    </row>
    <row r="1555" spans="1:1" x14ac:dyDescent="0.25">
      <c r="A1555" s="19"/>
    </row>
    <row r="1556" spans="1:1" x14ac:dyDescent="0.25">
      <c r="A1556" s="19"/>
    </row>
    <row r="1557" spans="1:1" x14ac:dyDescent="0.25">
      <c r="A1557" s="19"/>
    </row>
    <row r="1558" spans="1:1" x14ac:dyDescent="0.25">
      <c r="A1558" s="19"/>
    </row>
    <row r="1559" spans="1:1" x14ac:dyDescent="0.25">
      <c r="A1559" s="19"/>
    </row>
    <row r="1560" spans="1:1" x14ac:dyDescent="0.25">
      <c r="A1560" s="19"/>
    </row>
    <row r="1561" spans="1:1" x14ac:dyDescent="0.25">
      <c r="A1561" s="19"/>
    </row>
    <row r="1562" spans="1:1" x14ac:dyDescent="0.25">
      <c r="A1562" s="19"/>
    </row>
    <row r="1563" spans="1:1" x14ac:dyDescent="0.25">
      <c r="A1563" s="19"/>
    </row>
    <row r="1564" spans="1:1" x14ac:dyDescent="0.25">
      <c r="A1564" s="19"/>
    </row>
    <row r="1565" spans="1:1" x14ac:dyDescent="0.25">
      <c r="A1565" s="19"/>
    </row>
    <row r="1566" spans="1:1" x14ac:dyDescent="0.25">
      <c r="A1566" s="19"/>
    </row>
    <row r="1567" spans="1:1" x14ac:dyDescent="0.25">
      <c r="A1567" s="19"/>
    </row>
    <row r="1568" spans="1:1" x14ac:dyDescent="0.25">
      <c r="A1568" s="19"/>
    </row>
    <row r="1569" spans="1:1" x14ac:dyDescent="0.25">
      <c r="A1569" s="19"/>
    </row>
    <row r="1570" spans="1:1" x14ac:dyDescent="0.25">
      <c r="A1570" s="19"/>
    </row>
    <row r="1571" spans="1:1" x14ac:dyDescent="0.25">
      <c r="A1571" s="19"/>
    </row>
    <row r="1572" spans="1:1" x14ac:dyDescent="0.25">
      <c r="A1572" s="19"/>
    </row>
    <row r="1573" spans="1:1" x14ac:dyDescent="0.25">
      <c r="A1573" s="19"/>
    </row>
    <row r="1574" spans="1:1" x14ac:dyDescent="0.25">
      <c r="A1574" s="19"/>
    </row>
    <row r="1575" spans="1:1" x14ac:dyDescent="0.25">
      <c r="A1575" s="19"/>
    </row>
    <row r="1576" spans="1:1" x14ac:dyDescent="0.25">
      <c r="A1576" s="19"/>
    </row>
    <row r="1577" spans="1:1" x14ac:dyDescent="0.25">
      <c r="A1577" s="19"/>
    </row>
    <row r="1578" spans="1:1" x14ac:dyDescent="0.25">
      <c r="A1578" s="19"/>
    </row>
    <row r="1579" spans="1:1" x14ac:dyDescent="0.25">
      <c r="A1579" s="19"/>
    </row>
    <row r="1580" spans="1:1" x14ac:dyDescent="0.25">
      <c r="A1580" s="19"/>
    </row>
    <row r="1581" spans="1:1" x14ac:dyDescent="0.25">
      <c r="A1581" s="19"/>
    </row>
    <row r="1582" spans="1:1" x14ac:dyDescent="0.25">
      <c r="A1582" s="19"/>
    </row>
    <row r="1583" spans="1:1" x14ac:dyDescent="0.25">
      <c r="A1583" s="19"/>
    </row>
    <row r="1584" spans="1:1" x14ac:dyDescent="0.25">
      <c r="A1584" s="19"/>
    </row>
    <row r="1585" spans="1:1" x14ac:dyDescent="0.25">
      <c r="A1585" s="19"/>
    </row>
    <row r="1586" spans="1:1" x14ac:dyDescent="0.25">
      <c r="A1586" s="19"/>
    </row>
    <row r="1587" spans="1:1" x14ac:dyDescent="0.25">
      <c r="A1587" s="19"/>
    </row>
    <row r="1588" spans="1:1" x14ac:dyDescent="0.25">
      <c r="A1588" s="19"/>
    </row>
    <row r="1589" spans="1:1" x14ac:dyDescent="0.25">
      <c r="A1589" s="19"/>
    </row>
    <row r="1590" spans="1:1" x14ac:dyDescent="0.25">
      <c r="A1590" s="19"/>
    </row>
    <row r="1591" spans="1:1" x14ac:dyDescent="0.25">
      <c r="A1591" s="19"/>
    </row>
    <row r="1592" spans="1:1" x14ac:dyDescent="0.25">
      <c r="A1592" s="19"/>
    </row>
    <row r="1593" spans="1:1" x14ac:dyDescent="0.25">
      <c r="A1593" s="19"/>
    </row>
    <row r="1594" spans="1:1" x14ac:dyDescent="0.25">
      <c r="A1594" s="19"/>
    </row>
    <row r="1595" spans="1:1" x14ac:dyDescent="0.25">
      <c r="A1595" s="19"/>
    </row>
    <row r="1596" spans="1:1" x14ac:dyDescent="0.25">
      <c r="A1596" s="19"/>
    </row>
    <row r="1597" spans="1:1" x14ac:dyDescent="0.25">
      <c r="A1597" s="19"/>
    </row>
    <row r="1598" spans="1:1" x14ac:dyDescent="0.25">
      <c r="A1598" s="19"/>
    </row>
    <row r="1599" spans="1:1" x14ac:dyDescent="0.25">
      <c r="A1599" s="19"/>
    </row>
    <row r="1600" spans="1:1" x14ac:dyDescent="0.25">
      <c r="A1600" s="19"/>
    </row>
    <row r="1601" spans="1:1" x14ac:dyDescent="0.25">
      <c r="A1601" s="19"/>
    </row>
    <row r="1602" spans="1:1" x14ac:dyDescent="0.25">
      <c r="A1602" s="19"/>
    </row>
    <row r="1603" spans="1:1" x14ac:dyDescent="0.25">
      <c r="A1603" s="19"/>
    </row>
    <row r="1604" spans="1:1" x14ac:dyDescent="0.25">
      <c r="A1604" s="19"/>
    </row>
    <row r="1605" spans="1:1" x14ac:dyDescent="0.25">
      <c r="A1605" s="19"/>
    </row>
    <row r="1606" spans="1:1" x14ac:dyDescent="0.25">
      <c r="A1606" s="19"/>
    </row>
    <row r="1607" spans="1:1" x14ac:dyDescent="0.25">
      <c r="A1607" s="19"/>
    </row>
    <row r="1608" spans="1:1" x14ac:dyDescent="0.25">
      <c r="A1608" s="19"/>
    </row>
    <row r="1609" spans="1:1" x14ac:dyDescent="0.25">
      <c r="A1609" s="19"/>
    </row>
    <row r="1610" spans="1:1" x14ac:dyDescent="0.25">
      <c r="A1610" s="19"/>
    </row>
    <row r="1611" spans="1:1" x14ac:dyDescent="0.25">
      <c r="A1611" s="19"/>
    </row>
    <row r="1612" spans="1:1" x14ac:dyDescent="0.25">
      <c r="A1612" s="19"/>
    </row>
    <row r="1613" spans="1:1" x14ac:dyDescent="0.25">
      <c r="A1613" s="19"/>
    </row>
    <row r="1614" spans="1:1" x14ac:dyDescent="0.25">
      <c r="A1614" s="19"/>
    </row>
    <row r="1615" spans="1:1" x14ac:dyDescent="0.25">
      <c r="A1615" s="19"/>
    </row>
    <row r="1616" spans="1:1" x14ac:dyDescent="0.25">
      <c r="A1616" s="19"/>
    </row>
    <row r="1617" spans="1:1" x14ac:dyDescent="0.25">
      <c r="A1617" s="19"/>
    </row>
    <row r="1618" spans="1:1" x14ac:dyDescent="0.25">
      <c r="A1618" s="19"/>
    </row>
    <row r="1619" spans="1:1" x14ac:dyDescent="0.25">
      <c r="A1619" s="19"/>
    </row>
    <row r="1620" spans="1:1" x14ac:dyDescent="0.25">
      <c r="A1620" s="19"/>
    </row>
    <row r="1621" spans="1:1" x14ac:dyDescent="0.25">
      <c r="A1621" s="19"/>
    </row>
    <row r="1622" spans="1:1" x14ac:dyDescent="0.25">
      <c r="A1622" s="19"/>
    </row>
    <row r="1623" spans="1:1" x14ac:dyDescent="0.25">
      <c r="A1623" s="19"/>
    </row>
    <row r="1624" spans="1:1" x14ac:dyDescent="0.25">
      <c r="A1624" s="19"/>
    </row>
    <row r="1625" spans="1:1" x14ac:dyDescent="0.25">
      <c r="A1625" s="19"/>
    </row>
    <row r="1626" spans="1:1" x14ac:dyDescent="0.25">
      <c r="A1626" s="19"/>
    </row>
    <row r="1627" spans="1:1" x14ac:dyDescent="0.25">
      <c r="A1627" s="19"/>
    </row>
    <row r="1628" spans="1:1" x14ac:dyDescent="0.25">
      <c r="A1628" s="19"/>
    </row>
    <row r="1629" spans="1:1" x14ac:dyDescent="0.25">
      <c r="A1629" s="19"/>
    </row>
    <row r="1630" spans="1:1" x14ac:dyDescent="0.25">
      <c r="A1630" s="19"/>
    </row>
    <row r="1631" spans="1:1" x14ac:dyDescent="0.25">
      <c r="A1631" s="19"/>
    </row>
    <row r="1632" spans="1:1" x14ac:dyDescent="0.25">
      <c r="A1632" s="19"/>
    </row>
    <row r="1633" spans="1:1" x14ac:dyDescent="0.25">
      <c r="A1633" s="19"/>
    </row>
    <row r="1634" spans="1:1" x14ac:dyDescent="0.25">
      <c r="A1634" s="19"/>
    </row>
    <row r="1635" spans="1:1" x14ac:dyDescent="0.25">
      <c r="A1635" s="19"/>
    </row>
    <row r="1636" spans="1:1" x14ac:dyDescent="0.25">
      <c r="A1636" s="19"/>
    </row>
    <row r="1637" spans="1:1" x14ac:dyDescent="0.25">
      <c r="A1637" s="19"/>
    </row>
    <row r="1638" spans="1:1" x14ac:dyDescent="0.25">
      <c r="A1638" s="19"/>
    </row>
    <row r="1639" spans="1:1" x14ac:dyDescent="0.25">
      <c r="A1639" s="19"/>
    </row>
    <row r="1640" spans="1:1" x14ac:dyDescent="0.25">
      <c r="A1640" s="19"/>
    </row>
    <row r="1641" spans="1:1" x14ac:dyDescent="0.25">
      <c r="A1641" s="19"/>
    </row>
    <row r="1642" spans="1:1" x14ac:dyDescent="0.25">
      <c r="A1642" s="19"/>
    </row>
    <row r="1643" spans="1:1" x14ac:dyDescent="0.25">
      <c r="A1643" s="19"/>
    </row>
    <row r="1644" spans="1:1" x14ac:dyDescent="0.25">
      <c r="A1644" s="19"/>
    </row>
    <row r="1645" spans="1:1" x14ac:dyDescent="0.25">
      <c r="A1645" s="19"/>
    </row>
    <row r="1646" spans="1:1" x14ac:dyDescent="0.25">
      <c r="A1646" s="19"/>
    </row>
    <row r="1647" spans="1:1" x14ac:dyDescent="0.25">
      <c r="A1647" s="19"/>
    </row>
    <row r="1648" spans="1:1" x14ac:dyDescent="0.25">
      <c r="A1648" s="19"/>
    </row>
    <row r="1649" spans="1:1" x14ac:dyDescent="0.25">
      <c r="A1649" s="19"/>
    </row>
    <row r="1650" spans="1:1" x14ac:dyDescent="0.25">
      <c r="A1650" s="19"/>
    </row>
    <row r="1651" spans="1:1" x14ac:dyDescent="0.25">
      <c r="A1651" s="19"/>
    </row>
    <row r="1652" spans="1:1" x14ac:dyDescent="0.25">
      <c r="A1652" s="19"/>
    </row>
    <row r="1653" spans="1:1" x14ac:dyDescent="0.25">
      <c r="A1653" s="19"/>
    </row>
    <row r="1654" spans="1:1" x14ac:dyDescent="0.25">
      <c r="A1654" s="19"/>
    </row>
    <row r="1655" spans="1:1" x14ac:dyDescent="0.25">
      <c r="A1655" s="19"/>
    </row>
    <row r="1656" spans="1:1" x14ac:dyDescent="0.25">
      <c r="A1656" s="19"/>
    </row>
    <row r="1657" spans="1:1" x14ac:dyDescent="0.25">
      <c r="A1657" s="19"/>
    </row>
    <row r="1658" spans="1:1" x14ac:dyDescent="0.25">
      <c r="A1658" s="19"/>
    </row>
    <row r="1659" spans="1:1" x14ac:dyDescent="0.25">
      <c r="A1659" s="19"/>
    </row>
    <row r="1660" spans="1:1" x14ac:dyDescent="0.25">
      <c r="A1660" s="19"/>
    </row>
    <row r="1661" spans="1:1" x14ac:dyDescent="0.25">
      <c r="A1661" s="19"/>
    </row>
    <row r="1662" spans="1:1" x14ac:dyDescent="0.25">
      <c r="A1662" s="19"/>
    </row>
    <row r="1663" spans="1:1" x14ac:dyDescent="0.25">
      <c r="A1663" s="19"/>
    </row>
    <row r="1664" spans="1:1" x14ac:dyDescent="0.25">
      <c r="A1664" s="19"/>
    </row>
    <row r="1665" spans="1:1" x14ac:dyDescent="0.25">
      <c r="A1665" s="19"/>
    </row>
    <row r="1666" spans="1:1" x14ac:dyDescent="0.25">
      <c r="A1666" s="19"/>
    </row>
    <row r="1667" spans="1:1" x14ac:dyDescent="0.25">
      <c r="A1667" s="19"/>
    </row>
    <row r="1668" spans="1:1" x14ac:dyDescent="0.25">
      <c r="A1668" s="19"/>
    </row>
    <row r="1669" spans="1:1" x14ac:dyDescent="0.25">
      <c r="A1669" s="19"/>
    </row>
    <row r="1670" spans="1:1" x14ac:dyDescent="0.25">
      <c r="A1670" s="19"/>
    </row>
    <row r="1671" spans="1:1" x14ac:dyDescent="0.25">
      <c r="A1671" s="19"/>
    </row>
    <row r="1672" spans="1:1" x14ac:dyDescent="0.25">
      <c r="A1672" s="19"/>
    </row>
    <row r="1673" spans="1:1" x14ac:dyDescent="0.25">
      <c r="A1673" s="19"/>
    </row>
    <row r="1674" spans="1:1" x14ac:dyDescent="0.25">
      <c r="A1674" s="19"/>
    </row>
    <row r="1675" spans="1:1" x14ac:dyDescent="0.25">
      <c r="A1675" s="19"/>
    </row>
    <row r="1676" spans="1:1" x14ac:dyDescent="0.25">
      <c r="A1676" s="19"/>
    </row>
    <row r="1677" spans="1:1" x14ac:dyDescent="0.25">
      <c r="A1677" s="19"/>
    </row>
    <row r="1678" spans="1:1" x14ac:dyDescent="0.25">
      <c r="A1678" s="19"/>
    </row>
    <row r="1679" spans="1:1" x14ac:dyDescent="0.25">
      <c r="A1679" s="19"/>
    </row>
    <row r="1680" spans="1:1" x14ac:dyDescent="0.25">
      <c r="A1680" s="19"/>
    </row>
    <row r="1681" spans="1:1" x14ac:dyDescent="0.25">
      <c r="A1681" s="19"/>
    </row>
    <row r="1682" spans="1:1" x14ac:dyDescent="0.25">
      <c r="A1682" s="19"/>
    </row>
    <row r="1683" spans="1:1" x14ac:dyDescent="0.25">
      <c r="A1683" s="19"/>
    </row>
    <row r="1684" spans="1:1" x14ac:dyDescent="0.25">
      <c r="A1684" s="19"/>
    </row>
    <row r="1685" spans="1:1" x14ac:dyDescent="0.25">
      <c r="A1685" s="19"/>
    </row>
    <row r="1686" spans="1:1" x14ac:dyDescent="0.25">
      <c r="A1686" s="19"/>
    </row>
    <row r="1687" spans="1:1" x14ac:dyDescent="0.25">
      <c r="A1687" s="19"/>
    </row>
    <row r="1688" spans="1:1" x14ac:dyDescent="0.25">
      <c r="A1688" s="19"/>
    </row>
    <row r="1689" spans="1:1" x14ac:dyDescent="0.25">
      <c r="A1689" s="19"/>
    </row>
    <row r="1690" spans="1:1" x14ac:dyDescent="0.25">
      <c r="A1690" s="19"/>
    </row>
    <row r="1691" spans="1:1" x14ac:dyDescent="0.25">
      <c r="A1691" s="19"/>
    </row>
    <row r="1692" spans="1:1" x14ac:dyDescent="0.25">
      <c r="A1692" s="19"/>
    </row>
    <row r="1693" spans="1:1" x14ac:dyDescent="0.25">
      <c r="A1693" s="19"/>
    </row>
    <row r="1694" spans="1:1" x14ac:dyDescent="0.25">
      <c r="A1694" s="19"/>
    </row>
    <row r="1695" spans="1:1" x14ac:dyDescent="0.25">
      <c r="A1695" s="19"/>
    </row>
    <row r="1696" spans="1:1" x14ac:dyDescent="0.25">
      <c r="A1696" s="19"/>
    </row>
    <row r="1697" spans="1:1" x14ac:dyDescent="0.25">
      <c r="A1697" s="19"/>
    </row>
    <row r="1698" spans="1:1" x14ac:dyDescent="0.25">
      <c r="A1698" s="19"/>
    </row>
    <row r="1699" spans="1:1" x14ac:dyDescent="0.25">
      <c r="A1699" s="19"/>
    </row>
    <row r="1700" spans="1:1" x14ac:dyDescent="0.25">
      <c r="A1700" s="19"/>
    </row>
    <row r="1701" spans="1:1" x14ac:dyDescent="0.25">
      <c r="A1701" s="19"/>
    </row>
    <row r="1702" spans="1:1" x14ac:dyDescent="0.25">
      <c r="A1702" s="19"/>
    </row>
    <row r="1703" spans="1:1" x14ac:dyDescent="0.25">
      <c r="A1703" s="19"/>
    </row>
    <row r="1704" spans="1:1" x14ac:dyDescent="0.25">
      <c r="A1704" s="19"/>
    </row>
    <row r="1705" spans="1:1" x14ac:dyDescent="0.25">
      <c r="A1705" s="19"/>
    </row>
    <row r="1706" spans="1:1" x14ac:dyDescent="0.25">
      <c r="A1706" s="19"/>
    </row>
    <row r="1707" spans="1:1" x14ac:dyDescent="0.25">
      <c r="A1707" s="19"/>
    </row>
    <row r="1708" spans="1:1" x14ac:dyDescent="0.25">
      <c r="A1708" s="19"/>
    </row>
    <row r="1709" spans="1:1" x14ac:dyDescent="0.25">
      <c r="A1709" s="19"/>
    </row>
    <row r="1710" spans="1:1" x14ac:dyDescent="0.25">
      <c r="A1710" s="19"/>
    </row>
    <row r="1711" spans="1:1" x14ac:dyDescent="0.25">
      <c r="A1711" s="19"/>
    </row>
    <row r="1712" spans="1:1" x14ac:dyDescent="0.25">
      <c r="A1712" s="19"/>
    </row>
    <row r="1713" spans="1:1" x14ac:dyDescent="0.25">
      <c r="A1713" s="19"/>
    </row>
    <row r="1714" spans="1:1" x14ac:dyDescent="0.25">
      <c r="A1714" s="19"/>
    </row>
    <row r="1715" spans="1:1" x14ac:dyDescent="0.25">
      <c r="A1715" s="19"/>
    </row>
    <row r="1716" spans="1:1" x14ac:dyDescent="0.25">
      <c r="A1716" s="19"/>
    </row>
    <row r="1717" spans="1:1" x14ac:dyDescent="0.25">
      <c r="A1717" s="19"/>
    </row>
    <row r="1718" spans="1:1" x14ac:dyDescent="0.25">
      <c r="A1718" s="19"/>
    </row>
    <row r="1719" spans="1:1" x14ac:dyDescent="0.25">
      <c r="A1719" s="19"/>
    </row>
    <row r="1720" spans="1:1" x14ac:dyDescent="0.25">
      <c r="A1720" s="19"/>
    </row>
    <row r="1721" spans="1:1" x14ac:dyDescent="0.25">
      <c r="A1721" s="19"/>
    </row>
    <row r="1722" spans="1:1" x14ac:dyDescent="0.25">
      <c r="A1722" s="19"/>
    </row>
    <row r="1723" spans="1:1" x14ac:dyDescent="0.25">
      <c r="A1723" s="19"/>
    </row>
    <row r="1724" spans="1:1" x14ac:dyDescent="0.25">
      <c r="A1724" s="19"/>
    </row>
    <row r="1725" spans="1:1" x14ac:dyDescent="0.25">
      <c r="A1725" s="19"/>
    </row>
    <row r="1726" spans="1:1" x14ac:dyDescent="0.25">
      <c r="A1726" s="19"/>
    </row>
    <row r="1727" spans="1:1" x14ac:dyDescent="0.25">
      <c r="A1727" s="19"/>
    </row>
    <row r="1728" spans="1:1" x14ac:dyDescent="0.25">
      <c r="A1728" s="19"/>
    </row>
    <row r="1729" spans="1:1" x14ac:dyDescent="0.25">
      <c r="A1729" s="19"/>
    </row>
    <row r="1730" spans="1:1" x14ac:dyDescent="0.25">
      <c r="A1730" s="19"/>
    </row>
    <row r="1731" spans="1:1" x14ac:dyDescent="0.25">
      <c r="A1731" s="19"/>
    </row>
    <row r="1732" spans="1:1" x14ac:dyDescent="0.25">
      <c r="A1732" s="19"/>
    </row>
    <row r="1733" spans="1:1" x14ac:dyDescent="0.25">
      <c r="A1733" s="19"/>
    </row>
    <row r="1734" spans="1:1" x14ac:dyDescent="0.25">
      <c r="A1734" s="19"/>
    </row>
    <row r="1735" spans="1:1" x14ac:dyDescent="0.25">
      <c r="A1735" s="19"/>
    </row>
    <row r="1736" spans="1:1" x14ac:dyDescent="0.25">
      <c r="A1736" s="19"/>
    </row>
    <row r="1737" spans="1:1" x14ac:dyDescent="0.25">
      <c r="A1737" s="19"/>
    </row>
    <row r="1738" spans="1:1" x14ac:dyDescent="0.25">
      <c r="A1738" s="19"/>
    </row>
    <row r="1739" spans="1:1" x14ac:dyDescent="0.25">
      <c r="A1739" s="19"/>
    </row>
    <row r="1740" spans="1:1" x14ac:dyDescent="0.25">
      <c r="A1740" s="19"/>
    </row>
    <row r="1741" spans="1:1" x14ac:dyDescent="0.25">
      <c r="A1741" s="19"/>
    </row>
    <row r="1742" spans="1:1" x14ac:dyDescent="0.25">
      <c r="A1742" s="19"/>
    </row>
    <row r="1743" spans="1:1" x14ac:dyDescent="0.25">
      <c r="A1743" s="19"/>
    </row>
    <row r="1744" spans="1:1" x14ac:dyDescent="0.25">
      <c r="A1744" s="19"/>
    </row>
    <row r="1745" spans="1:1" x14ac:dyDescent="0.25">
      <c r="A1745" s="19"/>
    </row>
    <row r="1746" spans="1:1" x14ac:dyDescent="0.25">
      <c r="A1746" s="19"/>
    </row>
    <row r="1747" spans="1:1" x14ac:dyDescent="0.25">
      <c r="A1747" s="19"/>
    </row>
    <row r="1748" spans="1:1" x14ac:dyDescent="0.25">
      <c r="A1748" s="19"/>
    </row>
    <row r="1749" spans="1:1" x14ac:dyDescent="0.25">
      <c r="A1749" s="19"/>
    </row>
    <row r="1750" spans="1:1" x14ac:dyDescent="0.25">
      <c r="A1750" s="19"/>
    </row>
    <row r="1751" spans="1:1" x14ac:dyDescent="0.25">
      <c r="A1751" s="19"/>
    </row>
    <row r="1752" spans="1:1" x14ac:dyDescent="0.25">
      <c r="A1752" s="19"/>
    </row>
    <row r="1753" spans="1:1" x14ac:dyDescent="0.25">
      <c r="A1753" s="19"/>
    </row>
    <row r="1754" spans="1:1" x14ac:dyDescent="0.25">
      <c r="A1754" s="19"/>
    </row>
    <row r="1755" spans="1:1" x14ac:dyDescent="0.25">
      <c r="A1755" s="19"/>
    </row>
    <row r="1756" spans="1:1" x14ac:dyDescent="0.25">
      <c r="A1756" s="19"/>
    </row>
    <row r="1757" spans="1:1" x14ac:dyDescent="0.25">
      <c r="A1757" s="19"/>
    </row>
    <row r="1758" spans="1:1" x14ac:dyDescent="0.25">
      <c r="A1758" s="19"/>
    </row>
    <row r="1759" spans="1:1" x14ac:dyDescent="0.25">
      <c r="A1759" s="19"/>
    </row>
    <row r="1760" spans="1:1" x14ac:dyDescent="0.25">
      <c r="A1760" s="19"/>
    </row>
    <row r="1761" spans="1:1" x14ac:dyDescent="0.25">
      <c r="A1761" s="19"/>
    </row>
    <row r="1762" spans="1:1" x14ac:dyDescent="0.25">
      <c r="A1762" s="19"/>
    </row>
    <row r="1763" spans="1:1" x14ac:dyDescent="0.25">
      <c r="A1763" s="19"/>
    </row>
    <row r="1764" spans="1:1" x14ac:dyDescent="0.25">
      <c r="A1764" s="19"/>
    </row>
    <row r="1765" spans="1:1" x14ac:dyDescent="0.25">
      <c r="A1765" s="19"/>
    </row>
    <row r="1766" spans="1:1" x14ac:dyDescent="0.25">
      <c r="A1766" s="19"/>
    </row>
    <row r="1767" spans="1:1" x14ac:dyDescent="0.25">
      <c r="A1767" s="19"/>
    </row>
    <row r="1768" spans="1:1" x14ac:dyDescent="0.25">
      <c r="A1768" s="19"/>
    </row>
    <row r="1769" spans="1:1" x14ac:dyDescent="0.25">
      <c r="A1769" s="19"/>
    </row>
    <row r="1770" spans="1:1" x14ac:dyDescent="0.25">
      <c r="A1770" s="19"/>
    </row>
    <row r="1771" spans="1:1" x14ac:dyDescent="0.25">
      <c r="A1771" s="19"/>
    </row>
    <row r="1772" spans="1:1" x14ac:dyDescent="0.25">
      <c r="A1772" s="19"/>
    </row>
    <row r="1773" spans="1:1" x14ac:dyDescent="0.25">
      <c r="A1773" s="19"/>
    </row>
    <row r="1774" spans="1:1" x14ac:dyDescent="0.25">
      <c r="A1774" s="19"/>
    </row>
    <row r="1775" spans="1:1" x14ac:dyDescent="0.25">
      <c r="A1775" s="19"/>
    </row>
    <row r="1776" spans="1:1" x14ac:dyDescent="0.25">
      <c r="A1776" s="19"/>
    </row>
    <row r="1777" spans="1:1" x14ac:dyDescent="0.25">
      <c r="A1777" s="19"/>
    </row>
    <row r="1778" spans="1:1" x14ac:dyDescent="0.25">
      <c r="A1778" s="19"/>
    </row>
    <row r="1779" spans="1:1" x14ac:dyDescent="0.25">
      <c r="A1779" s="19"/>
    </row>
    <row r="1780" spans="1:1" x14ac:dyDescent="0.25">
      <c r="A1780" s="19"/>
    </row>
    <row r="1781" spans="1:1" x14ac:dyDescent="0.25">
      <c r="A1781" s="19"/>
    </row>
    <row r="1782" spans="1:1" x14ac:dyDescent="0.25">
      <c r="A1782" s="19"/>
    </row>
    <row r="1783" spans="1:1" x14ac:dyDescent="0.25">
      <c r="A1783" s="19"/>
    </row>
    <row r="1784" spans="1:1" x14ac:dyDescent="0.25">
      <c r="A1784" s="19"/>
    </row>
    <row r="1785" spans="1:1" x14ac:dyDescent="0.25">
      <c r="A1785" s="19"/>
    </row>
    <row r="1786" spans="1:1" x14ac:dyDescent="0.25">
      <c r="A1786" s="19"/>
    </row>
    <row r="1787" spans="1:1" x14ac:dyDescent="0.25">
      <c r="A1787" s="19"/>
    </row>
    <row r="1788" spans="1:1" x14ac:dyDescent="0.25">
      <c r="A1788" s="19"/>
    </row>
    <row r="1789" spans="1:1" x14ac:dyDescent="0.25">
      <c r="A1789" s="19"/>
    </row>
    <row r="1790" spans="1:1" x14ac:dyDescent="0.25">
      <c r="A1790" s="19"/>
    </row>
    <row r="1791" spans="1:1" x14ac:dyDescent="0.25">
      <c r="A1791" s="19"/>
    </row>
    <row r="1792" spans="1:1" x14ac:dyDescent="0.25">
      <c r="A1792" s="19"/>
    </row>
    <row r="1793" spans="1:1" x14ac:dyDescent="0.25">
      <c r="A1793" s="19"/>
    </row>
    <row r="1794" spans="1:1" x14ac:dyDescent="0.25">
      <c r="A1794" s="19"/>
    </row>
    <row r="1795" spans="1:1" x14ac:dyDescent="0.25">
      <c r="A1795" s="19"/>
    </row>
    <row r="1796" spans="1:1" x14ac:dyDescent="0.25">
      <c r="A1796" s="19"/>
    </row>
    <row r="1797" spans="1:1" x14ac:dyDescent="0.25">
      <c r="A1797" s="19"/>
    </row>
    <row r="1798" spans="1:1" x14ac:dyDescent="0.25">
      <c r="A1798" s="19"/>
    </row>
    <row r="1799" spans="1:1" x14ac:dyDescent="0.25">
      <c r="A1799" s="19"/>
    </row>
    <row r="1800" spans="1:1" x14ac:dyDescent="0.25">
      <c r="A1800" s="19"/>
    </row>
    <row r="1801" spans="1:1" x14ac:dyDescent="0.25">
      <c r="A1801" s="19"/>
    </row>
    <row r="1802" spans="1:1" x14ac:dyDescent="0.25">
      <c r="A1802" s="19"/>
    </row>
    <row r="1803" spans="1:1" x14ac:dyDescent="0.25">
      <c r="A1803" s="19"/>
    </row>
    <row r="1804" spans="1:1" x14ac:dyDescent="0.25">
      <c r="A1804" s="19"/>
    </row>
    <row r="1805" spans="1:1" x14ac:dyDescent="0.25">
      <c r="A1805" s="19"/>
    </row>
    <row r="1806" spans="1:1" x14ac:dyDescent="0.25">
      <c r="A1806" s="19"/>
    </row>
    <row r="1807" spans="1:1" x14ac:dyDescent="0.25">
      <c r="A1807" s="19"/>
    </row>
    <row r="1808" spans="1:1" x14ac:dyDescent="0.25">
      <c r="A1808" s="19"/>
    </row>
    <row r="1809" spans="1:1" x14ac:dyDescent="0.25">
      <c r="A1809" s="19"/>
    </row>
    <row r="1810" spans="1:1" x14ac:dyDescent="0.25">
      <c r="A1810" s="19"/>
    </row>
    <row r="1811" spans="1:1" x14ac:dyDescent="0.25">
      <c r="A1811" s="19"/>
    </row>
    <row r="1812" spans="1:1" x14ac:dyDescent="0.25">
      <c r="A1812" s="19"/>
    </row>
    <row r="1813" spans="1:1" x14ac:dyDescent="0.25">
      <c r="A1813" s="19"/>
    </row>
    <row r="1814" spans="1:1" x14ac:dyDescent="0.25">
      <c r="A1814" s="19"/>
    </row>
    <row r="1815" spans="1:1" x14ac:dyDescent="0.25">
      <c r="A1815" s="19"/>
    </row>
    <row r="1816" spans="1:1" x14ac:dyDescent="0.25">
      <c r="A1816" s="19"/>
    </row>
    <row r="1817" spans="1:1" x14ac:dyDescent="0.25">
      <c r="A1817" s="19"/>
    </row>
    <row r="1818" spans="1:1" x14ac:dyDescent="0.25">
      <c r="A1818" s="19"/>
    </row>
    <row r="1819" spans="1:1" x14ac:dyDescent="0.25">
      <c r="A1819" s="19"/>
    </row>
    <row r="1820" spans="1:1" x14ac:dyDescent="0.25">
      <c r="A1820" s="19"/>
    </row>
    <row r="1821" spans="1:1" x14ac:dyDescent="0.25">
      <c r="A1821" s="19"/>
    </row>
    <row r="1822" spans="1:1" x14ac:dyDescent="0.25">
      <c r="A1822" s="19"/>
    </row>
    <row r="1823" spans="1:1" x14ac:dyDescent="0.25">
      <c r="A1823" s="19"/>
    </row>
    <row r="1824" spans="1:1" x14ac:dyDescent="0.25">
      <c r="A1824" s="19"/>
    </row>
    <row r="1825" spans="1:1" x14ac:dyDescent="0.25">
      <c r="A1825" s="19"/>
    </row>
    <row r="1826" spans="1:1" x14ac:dyDescent="0.25">
      <c r="A1826" s="19"/>
    </row>
    <row r="1827" spans="1:1" x14ac:dyDescent="0.25">
      <c r="A1827" s="19"/>
    </row>
    <row r="1828" spans="1:1" x14ac:dyDescent="0.25">
      <c r="A1828" s="19"/>
    </row>
    <row r="1829" spans="1:1" x14ac:dyDescent="0.25">
      <c r="A1829" s="19"/>
    </row>
    <row r="1830" spans="1:1" x14ac:dyDescent="0.25">
      <c r="A1830" s="19"/>
    </row>
    <row r="1831" spans="1:1" x14ac:dyDescent="0.25">
      <c r="A1831" s="19"/>
    </row>
    <row r="1832" spans="1:1" x14ac:dyDescent="0.25">
      <c r="A1832" s="19"/>
    </row>
    <row r="1833" spans="1:1" x14ac:dyDescent="0.25">
      <c r="A1833" s="19"/>
    </row>
    <row r="1834" spans="1:1" x14ac:dyDescent="0.25">
      <c r="A1834" s="19"/>
    </row>
    <row r="1835" spans="1:1" x14ac:dyDescent="0.25">
      <c r="A1835" s="19"/>
    </row>
    <row r="1836" spans="1:1" x14ac:dyDescent="0.25">
      <c r="A1836" s="19"/>
    </row>
    <row r="1837" spans="1:1" x14ac:dyDescent="0.25">
      <c r="A1837" s="19"/>
    </row>
    <row r="1838" spans="1:1" x14ac:dyDescent="0.25">
      <c r="A1838" s="19"/>
    </row>
    <row r="1839" spans="1:1" x14ac:dyDescent="0.25">
      <c r="A1839" s="19"/>
    </row>
    <row r="1840" spans="1:1" x14ac:dyDescent="0.25">
      <c r="A1840" s="19"/>
    </row>
    <row r="1841" spans="1:1" x14ac:dyDescent="0.25">
      <c r="A1841" s="19"/>
    </row>
    <row r="1842" spans="1:1" x14ac:dyDescent="0.25">
      <c r="A1842" s="19"/>
    </row>
    <row r="1843" spans="1:1" x14ac:dyDescent="0.25">
      <c r="A1843" s="19"/>
    </row>
    <row r="1844" spans="1:1" x14ac:dyDescent="0.25">
      <c r="A1844" s="19"/>
    </row>
    <row r="1845" spans="1:1" x14ac:dyDescent="0.25">
      <c r="A1845" s="19"/>
    </row>
    <row r="1846" spans="1:1" x14ac:dyDescent="0.25">
      <c r="A1846" s="19"/>
    </row>
    <row r="1847" spans="1:1" x14ac:dyDescent="0.25">
      <c r="A1847" s="19"/>
    </row>
    <row r="1848" spans="1:1" x14ac:dyDescent="0.25">
      <c r="A1848" s="19"/>
    </row>
    <row r="1849" spans="1:1" x14ac:dyDescent="0.25">
      <c r="A1849" s="19"/>
    </row>
    <row r="1850" spans="1:1" x14ac:dyDescent="0.25">
      <c r="A1850" s="19"/>
    </row>
    <row r="1851" spans="1:1" x14ac:dyDescent="0.25">
      <c r="A1851" s="19"/>
    </row>
    <row r="1852" spans="1:1" x14ac:dyDescent="0.25">
      <c r="A1852" s="19"/>
    </row>
    <row r="1853" spans="1:1" x14ac:dyDescent="0.25">
      <c r="A1853" s="19"/>
    </row>
    <row r="1854" spans="1:1" x14ac:dyDescent="0.25">
      <c r="A1854" s="19"/>
    </row>
    <row r="1855" spans="1:1" x14ac:dyDescent="0.25">
      <c r="A1855" s="19"/>
    </row>
    <row r="1856" spans="1:1" x14ac:dyDescent="0.25">
      <c r="A1856" s="19"/>
    </row>
    <row r="1857" spans="1:1" x14ac:dyDescent="0.25">
      <c r="A1857" s="19"/>
    </row>
    <row r="1858" spans="1:1" x14ac:dyDescent="0.25">
      <c r="A1858" s="19"/>
    </row>
    <row r="1859" spans="1:1" x14ac:dyDescent="0.25">
      <c r="A1859" s="19"/>
    </row>
    <row r="1860" spans="1:1" x14ac:dyDescent="0.25">
      <c r="A1860" s="19"/>
    </row>
    <row r="1861" spans="1:1" x14ac:dyDescent="0.25">
      <c r="A1861" s="19"/>
    </row>
    <row r="1862" spans="1:1" x14ac:dyDescent="0.25">
      <c r="A1862" s="19"/>
    </row>
    <row r="1863" spans="1:1" x14ac:dyDescent="0.25">
      <c r="A1863" s="19"/>
    </row>
    <row r="1864" spans="1:1" x14ac:dyDescent="0.25">
      <c r="A1864" s="19"/>
    </row>
    <row r="1865" spans="1:1" x14ac:dyDescent="0.25">
      <c r="A1865" s="19"/>
    </row>
    <row r="1866" spans="1:1" x14ac:dyDescent="0.25">
      <c r="A1866" s="19"/>
    </row>
    <row r="1867" spans="1:1" x14ac:dyDescent="0.25">
      <c r="A1867" s="19"/>
    </row>
    <row r="1868" spans="1:1" x14ac:dyDescent="0.25">
      <c r="A1868" s="19"/>
    </row>
    <row r="1869" spans="1:1" x14ac:dyDescent="0.25">
      <c r="A1869" s="19"/>
    </row>
    <row r="1870" spans="1:1" x14ac:dyDescent="0.25">
      <c r="A1870" s="19"/>
    </row>
    <row r="1871" spans="1:1" x14ac:dyDescent="0.25">
      <c r="A1871" s="19"/>
    </row>
    <row r="1872" spans="1:1" x14ac:dyDescent="0.25">
      <c r="A1872" s="19"/>
    </row>
    <row r="1873" spans="1:1" x14ac:dyDescent="0.25">
      <c r="A1873" s="19"/>
    </row>
    <row r="1874" spans="1:1" x14ac:dyDescent="0.25">
      <c r="A1874" s="19"/>
    </row>
    <row r="1875" spans="1:1" x14ac:dyDescent="0.25">
      <c r="A1875" s="19"/>
    </row>
    <row r="1876" spans="1:1" x14ac:dyDescent="0.25">
      <c r="A1876" s="19"/>
    </row>
    <row r="1877" spans="1:1" x14ac:dyDescent="0.25">
      <c r="A1877" s="19"/>
    </row>
    <row r="1878" spans="1:1" x14ac:dyDescent="0.25">
      <c r="A1878" s="19"/>
    </row>
    <row r="1879" spans="1:1" x14ac:dyDescent="0.25">
      <c r="A1879" s="19"/>
    </row>
    <row r="1880" spans="1:1" x14ac:dyDescent="0.25">
      <c r="A1880" s="19"/>
    </row>
    <row r="1881" spans="1:1" x14ac:dyDescent="0.25">
      <c r="A1881" s="19"/>
    </row>
    <row r="1882" spans="1:1" x14ac:dyDescent="0.25">
      <c r="A1882" s="19"/>
    </row>
    <row r="1883" spans="1:1" x14ac:dyDescent="0.25">
      <c r="A1883" s="19"/>
    </row>
    <row r="1884" spans="1:1" x14ac:dyDescent="0.25">
      <c r="A1884" s="19"/>
    </row>
    <row r="1885" spans="1:1" x14ac:dyDescent="0.25">
      <c r="A1885" s="19"/>
    </row>
    <row r="1886" spans="1:1" x14ac:dyDescent="0.25">
      <c r="A1886" s="19"/>
    </row>
    <row r="1887" spans="1:1" x14ac:dyDescent="0.25">
      <c r="A1887" s="19"/>
    </row>
    <row r="1888" spans="1:1" x14ac:dyDescent="0.25">
      <c r="A1888" s="19"/>
    </row>
    <row r="1889" spans="1:1" x14ac:dyDescent="0.25">
      <c r="A1889" s="19"/>
    </row>
    <row r="1890" spans="1:1" x14ac:dyDescent="0.25">
      <c r="A1890" s="19"/>
    </row>
    <row r="1891" spans="1:1" x14ac:dyDescent="0.25">
      <c r="A1891" s="19"/>
    </row>
    <row r="1892" spans="1:1" x14ac:dyDescent="0.25">
      <c r="A1892" s="19"/>
    </row>
    <row r="1893" spans="1:1" x14ac:dyDescent="0.25">
      <c r="A1893" s="19"/>
    </row>
    <row r="1894" spans="1:1" x14ac:dyDescent="0.25">
      <c r="A1894" s="19"/>
    </row>
    <row r="1895" spans="1:1" x14ac:dyDescent="0.25">
      <c r="A1895" s="19"/>
    </row>
    <row r="1896" spans="1:1" x14ac:dyDescent="0.25">
      <c r="A1896" s="19"/>
    </row>
    <row r="1897" spans="1:1" x14ac:dyDescent="0.25">
      <c r="A1897" s="19"/>
    </row>
    <row r="1898" spans="1:1" x14ac:dyDescent="0.25">
      <c r="A1898" s="19"/>
    </row>
    <row r="1899" spans="1:1" x14ac:dyDescent="0.25">
      <c r="A1899" s="19"/>
    </row>
    <row r="1900" spans="1:1" x14ac:dyDescent="0.25">
      <c r="A1900" s="19"/>
    </row>
    <row r="1901" spans="1:1" x14ac:dyDescent="0.25">
      <c r="A1901" s="19"/>
    </row>
    <row r="1902" spans="1:1" x14ac:dyDescent="0.25">
      <c r="A1902" s="19"/>
    </row>
    <row r="1903" spans="1:1" x14ac:dyDescent="0.25">
      <c r="A1903" s="19"/>
    </row>
    <row r="1904" spans="1:1" x14ac:dyDescent="0.25">
      <c r="A1904" s="19"/>
    </row>
    <row r="1905" spans="1:1" x14ac:dyDescent="0.25">
      <c r="A1905" s="19"/>
    </row>
    <row r="1906" spans="1:1" x14ac:dyDescent="0.25">
      <c r="A1906" s="19"/>
    </row>
    <row r="1907" spans="1:1" x14ac:dyDescent="0.25">
      <c r="A1907" s="19"/>
    </row>
    <row r="1908" spans="1:1" x14ac:dyDescent="0.25">
      <c r="A1908" s="19"/>
    </row>
    <row r="1909" spans="1:1" x14ac:dyDescent="0.25">
      <c r="A1909" s="19"/>
    </row>
    <row r="1910" spans="1:1" x14ac:dyDescent="0.25">
      <c r="A1910" s="19"/>
    </row>
    <row r="1911" spans="1:1" x14ac:dyDescent="0.25">
      <c r="A1911" s="19"/>
    </row>
    <row r="1912" spans="1:1" x14ac:dyDescent="0.25">
      <c r="A1912" s="19"/>
    </row>
    <row r="1913" spans="1:1" x14ac:dyDescent="0.25">
      <c r="A1913" s="19"/>
    </row>
    <row r="1914" spans="1:1" x14ac:dyDescent="0.25">
      <c r="A1914" s="19"/>
    </row>
    <row r="1915" spans="1:1" x14ac:dyDescent="0.25">
      <c r="A1915" s="19"/>
    </row>
    <row r="1916" spans="1:1" x14ac:dyDescent="0.25">
      <c r="A1916" s="19"/>
    </row>
    <row r="1917" spans="1:1" x14ac:dyDescent="0.25">
      <c r="A1917" s="19"/>
    </row>
    <row r="1918" spans="1:1" x14ac:dyDescent="0.25">
      <c r="A1918" s="19"/>
    </row>
    <row r="1919" spans="1:1" x14ac:dyDescent="0.25">
      <c r="A1919" s="19"/>
    </row>
    <row r="1920" spans="1:1" x14ac:dyDescent="0.25">
      <c r="A1920" s="19"/>
    </row>
    <row r="1921" spans="1:1" x14ac:dyDescent="0.25">
      <c r="A1921" s="19"/>
    </row>
    <row r="1922" spans="1:1" x14ac:dyDescent="0.25">
      <c r="A1922" s="19"/>
    </row>
    <row r="1923" spans="1:1" x14ac:dyDescent="0.25">
      <c r="A1923" s="19"/>
    </row>
    <row r="1924" spans="1:1" x14ac:dyDescent="0.25">
      <c r="A1924" s="19"/>
    </row>
    <row r="1925" spans="1:1" x14ac:dyDescent="0.25">
      <c r="A1925" s="19"/>
    </row>
    <row r="1926" spans="1:1" x14ac:dyDescent="0.25">
      <c r="A1926" s="19"/>
    </row>
    <row r="1927" spans="1:1" x14ac:dyDescent="0.25">
      <c r="A1927" s="19"/>
    </row>
    <row r="1928" spans="1:1" x14ac:dyDescent="0.25">
      <c r="A1928" s="19"/>
    </row>
    <row r="1929" spans="1:1" x14ac:dyDescent="0.25">
      <c r="A1929" s="19"/>
    </row>
    <row r="1930" spans="1:1" x14ac:dyDescent="0.25">
      <c r="A1930" s="19"/>
    </row>
    <row r="1931" spans="1:1" x14ac:dyDescent="0.25">
      <c r="A1931" s="19"/>
    </row>
    <row r="1932" spans="1:1" x14ac:dyDescent="0.25">
      <c r="A1932" s="19"/>
    </row>
    <row r="1933" spans="1:1" x14ac:dyDescent="0.25">
      <c r="A1933" s="19"/>
    </row>
    <row r="1934" spans="1:1" x14ac:dyDescent="0.25">
      <c r="A1934" s="19"/>
    </row>
    <row r="1935" spans="1:1" x14ac:dyDescent="0.25">
      <c r="A1935" s="19"/>
    </row>
    <row r="1936" spans="1:1" x14ac:dyDescent="0.25">
      <c r="A1936" s="19"/>
    </row>
    <row r="1937" spans="1:1" x14ac:dyDescent="0.25">
      <c r="A1937" s="19"/>
    </row>
    <row r="1938" spans="1:1" x14ac:dyDescent="0.25">
      <c r="A1938" s="19"/>
    </row>
    <row r="1939" spans="1:1" x14ac:dyDescent="0.25">
      <c r="A1939" s="19"/>
    </row>
    <row r="1940" spans="1:1" x14ac:dyDescent="0.25">
      <c r="A1940" s="19"/>
    </row>
    <row r="1941" spans="1:1" x14ac:dyDescent="0.25">
      <c r="A1941" s="19"/>
    </row>
    <row r="1942" spans="1:1" x14ac:dyDescent="0.25">
      <c r="A1942" s="19"/>
    </row>
    <row r="1943" spans="1:1" x14ac:dyDescent="0.25">
      <c r="A1943" s="19"/>
    </row>
    <row r="1944" spans="1:1" x14ac:dyDescent="0.25">
      <c r="A1944" s="19"/>
    </row>
    <row r="1945" spans="1:1" x14ac:dyDescent="0.25">
      <c r="A1945" s="19"/>
    </row>
    <row r="1946" spans="1:1" x14ac:dyDescent="0.25">
      <c r="A1946" s="19"/>
    </row>
    <row r="1947" spans="1:1" x14ac:dyDescent="0.25">
      <c r="A1947" s="19"/>
    </row>
    <row r="1948" spans="1:1" x14ac:dyDescent="0.25">
      <c r="A1948" s="19"/>
    </row>
    <row r="1949" spans="1:1" x14ac:dyDescent="0.25">
      <c r="A1949" s="19"/>
    </row>
    <row r="1950" spans="1:1" x14ac:dyDescent="0.25">
      <c r="A1950" s="19"/>
    </row>
    <row r="1951" spans="1:1" x14ac:dyDescent="0.25">
      <c r="A1951" s="19"/>
    </row>
    <row r="1952" spans="1:1" x14ac:dyDescent="0.25">
      <c r="A1952" s="19"/>
    </row>
    <row r="1953" spans="1:1" x14ac:dyDescent="0.25">
      <c r="A1953" s="19"/>
    </row>
    <row r="1954" spans="1:1" x14ac:dyDescent="0.25">
      <c r="A1954" s="19"/>
    </row>
    <row r="1955" spans="1:1" x14ac:dyDescent="0.25">
      <c r="A1955" s="19"/>
    </row>
    <row r="1956" spans="1:1" x14ac:dyDescent="0.25">
      <c r="A1956" s="19"/>
    </row>
    <row r="1957" spans="1:1" x14ac:dyDescent="0.25">
      <c r="A1957" s="19"/>
    </row>
    <row r="1958" spans="1:1" x14ac:dyDescent="0.25">
      <c r="A1958" s="19"/>
    </row>
    <row r="1959" spans="1:1" x14ac:dyDescent="0.25">
      <c r="A1959" s="19"/>
    </row>
    <row r="1960" spans="1:1" x14ac:dyDescent="0.25">
      <c r="A1960" s="19"/>
    </row>
    <row r="1961" spans="1:1" x14ac:dyDescent="0.25">
      <c r="A1961" s="19"/>
    </row>
    <row r="1962" spans="1:1" x14ac:dyDescent="0.25">
      <c r="A1962" s="19"/>
    </row>
    <row r="1963" spans="1:1" x14ac:dyDescent="0.25">
      <c r="A1963" s="19"/>
    </row>
    <row r="1964" spans="1:1" x14ac:dyDescent="0.25">
      <c r="A1964" s="19"/>
    </row>
    <row r="1965" spans="1:1" x14ac:dyDescent="0.25">
      <c r="A1965" s="19"/>
    </row>
    <row r="1966" spans="1:1" x14ac:dyDescent="0.25">
      <c r="A1966" s="19"/>
    </row>
    <row r="1967" spans="1:1" x14ac:dyDescent="0.25">
      <c r="A1967" s="19"/>
    </row>
    <row r="1968" spans="1:1" x14ac:dyDescent="0.25">
      <c r="A1968" s="19"/>
    </row>
    <row r="1969" spans="1:1" x14ac:dyDescent="0.25">
      <c r="A1969" s="19"/>
    </row>
    <row r="1970" spans="1:1" x14ac:dyDescent="0.25">
      <c r="A1970" s="19"/>
    </row>
    <row r="1971" spans="1:1" x14ac:dyDescent="0.25">
      <c r="A1971" s="19"/>
    </row>
    <row r="1972" spans="1:1" x14ac:dyDescent="0.25">
      <c r="A1972" s="19"/>
    </row>
    <row r="1973" spans="1:1" x14ac:dyDescent="0.25">
      <c r="A1973" s="19"/>
    </row>
    <row r="1974" spans="1:1" x14ac:dyDescent="0.25">
      <c r="A1974" s="19"/>
    </row>
    <row r="1975" spans="1:1" x14ac:dyDescent="0.25">
      <c r="A1975" s="19"/>
    </row>
    <row r="1976" spans="1:1" x14ac:dyDescent="0.25">
      <c r="A1976" s="19"/>
    </row>
    <row r="1977" spans="1:1" x14ac:dyDescent="0.25">
      <c r="A1977" s="19"/>
    </row>
    <row r="1978" spans="1:1" x14ac:dyDescent="0.25">
      <c r="A1978" s="19"/>
    </row>
    <row r="1979" spans="1:1" x14ac:dyDescent="0.25">
      <c r="A1979" s="19"/>
    </row>
    <row r="1980" spans="1:1" x14ac:dyDescent="0.25">
      <c r="A1980" s="19"/>
    </row>
    <row r="1981" spans="1:1" x14ac:dyDescent="0.25">
      <c r="A1981" s="19"/>
    </row>
    <row r="1982" spans="1:1" x14ac:dyDescent="0.25">
      <c r="A1982" s="19"/>
    </row>
    <row r="1983" spans="1:1" x14ac:dyDescent="0.25">
      <c r="A1983" s="19"/>
    </row>
    <row r="1984" spans="1:1" x14ac:dyDescent="0.25">
      <c r="A1984" s="19"/>
    </row>
    <row r="1985" spans="1:1" x14ac:dyDescent="0.25">
      <c r="A1985" s="19"/>
    </row>
    <row r="1986" spans="1:1" x14ac:dyDescent="0.25">
      <c r="A1986" s="19"/>
    </row>
    <row r="1987" spans="1:1" x14ac:dyDescent="0.25">
      <c r="A1987" s="19"/>
    </row>
    <row r="1988" spans="1:1" x14ac:dyDescent="0.25">
      <c r="A1988" s="19"/>
    </row>
    <row r="1989" spans="1:1" x14ac:dyDescent="0.25">
      <c r="A1989" s="19"/>
    </row>
    <row r="1990" spans="1:1" x14ac:dyDescent="0.25">
      <c r="A1990" s="19"/>
    </row>
    <row r="1991" spans="1:1" x14ac:dyDescent="0.25">
      <c r="A1991" s="19"/>
    </row>
    <row r="1992" spans="1:1" x14ac:dyDescent="0.25">
      <c r="A1992" s="19"/>
    </row>
    <row r="1993" spans="1:1" x14ac:dyDescent="0.25">
      <c r="A1993" s="19"/>
    </row>
    <row r="1994" spans="1:1" x14ac:dyDescent="0.25">
      <c r="A1994" s="19"/>
    </row>
    <row r="1995" spans="1:1" x14ac:dyDescent="0.25">
      <c r="A1995" s="19"/>
    </row>
    <row r="1996" spans="1:1" x14ac:dyDescent="0.25">
      <c r="A1996" s="19"/>
    </row>
    <row r="1997" spans="1:1" x14ac:dyDescent="0.25">
      <c r="A1997" s="19"/>
    </row>
    <row r="1998" spans="1:1" x14ac:dyDescent="0.25">
      <c r="A1998" s="19"/>
    </row>
    <row r="1999" spans="1:1" x14ac:dyDescent="0.25">
      <c r="A1999" s="19"/>
    </row>
    <row r="2000" spans="1:1" x14ac:dyDescent="0.25">
      <c r="A2000" s="19"/>
    </row>
    <row r="2001" spans="1:1" x14ac:dyDescent="0.25">
      <c r="A2001" s="19"/>
    </row>
    <row r="2002" spans="1:1" x14ac:dyDescent="0.25">
      <c r="A2002" s="19"/>
    </row>
    <row r="2003" spans="1:1" x14ac:dyDescent="0.25">
      <c r="A2003" s="19"/>
    </row>
    <row r="2004" spans="1:1" x14ac:dyDescent="0.25">
      <c r="A2004" s="19"/>
    </row>
    <row r="2005" spans="1:1" x14ac:dyDescent="0.25">
      <c r="A2005" s="19"/>
    </row>
    <row r="2006" spans="1:1" x14ac:dyDescent="0.25">
      <c r="A2006" s="19"/>
    </row>
    <row r="2007" spans="1:1" x14ac:dyDescent="0.25">
      <c r="A2007" s="19"/>
    </row>
    <row r="2008" spans="1:1" x14ac:dyDescent="0.25">
      <c r="A2008" s="19"/>
    </row>
    <row r="2009" spans="1:1" x14ac:dyDescent="0.25">
      <c r="A2009" s="19"/>
    </row>
    <row r="2010" spans="1:1" x14ac:dyDescent="0.25">
      <c r="A2010" s="19"/>
    </row>
    <row r="2011" spans="1:1" x14ac:dyDescent="0.25">
      <c r="A2011" s="19"/>
    </row>
    <row r="2012" spans="1:1" x14ac:dyDescent="0.25">
      <c r="A2012" s="19"/>
    </row>
    <row r="2013" spans="1:1" x14ac:dyDescent="0.25">
      <c r="A2013" s="19"/>
    </row>
    <row r="2014" spans="1:1" x14ac:dyDescent="0.25">
      <c r="A2014" s="19"/>
    </row>
    <row r="2015" spans="1:1" x14ac:dyDescent="0.25">
      <c r="A2015" s="19"/>
    </row>
    <row r="2016" spans="1:1" x14ac:dyDescent="0.25">
      <c r="A2016" s="19"/>
    </row>
    <row r="2017" spans="1:1" x14ac:dyDescent="0.25">
      <c r="A2017" s="19"/>
    </row>
    <row r="2018" spans="1:1" x14ac:dyDescent="0.25">
      <c r="A2018" s="19"/>
    </row>
    <row r="2019" spans="1:1" x14ac:dyDescent="0.25">
      <c r="A2019" s="19"/>
    </row>
    <row r="2020" spans="1:1" x14ac:dyDescent="0.25">
      <c r="A2020" s="19"/>
    </row>
    <row r="2021" spans="1:1" x14ac:dyDescent="0.25">
      <c r="A2021" s="19"/>
    </row>
    <row r="2022" spans="1:1" x14ac:dyDescent="0.25">
      <c r="A2022" s="19"/>
    </row>
    <row r="2023" spans="1:1" x14ac:dyDescent="0.25">
      <c r="A2023" s="19"/>
    </row>
    <row r="2024" spans="1:1" x14ac:dyDescent="0.25">
      <c r="A2024" s="19"/>
    </row>
    <row r="2025" spans="1:1" x14ac:dyDescent="0.25">
      <c r="A2025" s="19"/>
    </row>
    <row r="2026" spans="1:1" x14ac:dyDescent="0.25">
      <c r="A2026" s="19"/>
    </row>
    <row r="2027" spans="1:1" x14ac:dyDescent="0.25">
      <c r="A2027" s="19"/>
    </row>
    <row r="2028" spans="1:1" x14ac:dyDescent="0.25">
      <c r="A2028" s="19"/>
    </row>
    <row r="2029" spans="1:1" x14ac:dyDescent="0.25">
      <c r="A2029" s="19"/>
    </row>
    <row r="2030" spans="1:1" x14ac:dyDescent="0.25">
      <c r="A2030" s="19"/>
    </row>
    <row r="2031" spans="1:1" x14ac:dyDescent="0.25">
      <c r="A2031" s="19"/>
    </row>
    <row r="2032" spans="1:1" x14ac:dyDescent="0.25">
      <c r="A2032" s="19"/>
    </row>
    <row r="2033" spans="1:1" x14ac:dyDescent="0.25">
      <c r="A2033" s="19"/>
    </row>
    <row r="2034" spans="1:1" x14ac:dyDescent="0.25">
      <c r="A2034" s="19"/>
    </row>
    <row r="2035" spans="1:1" x14ac:dyDescent="0.25">
      <c r="A2035" s="19"/>
    </row>
    <row r="2036" spans="1:1" x14ac:dyDescent="0.25">
      <c r="A2036" s="19"/>
    </row>
    <row r="2037" spans="1:1" x14ac:dyDescent="0.25">
      <c r="A2037" s="19"/>
    </row>
    <row r="2038" spans="1:1" x14ac:dyDescent="0.25">
      <c r="A2038" s="19"/>
    </row>
    <row r="2039" spans="1:1" x14ac:dyDescent="0.25">
      <c r="A2039" s="19"/>
    </row>
    <row r="2040" spans="1:1" x14ac:dyDescent="0.25">
      <c r="A2040" s="19"/>
    </row>
    <row r="2041" spans="1:1" x14ac:dyDescent="0.25">
      <c r="A2041" s="19"/>
    </row>
    <row r="2042" spans="1:1" x14ac:dyDescent="0.25">
      <c r="A2042" s="19"/>
    </row>
    <row r="2043" spans="1:1" x14ac:dyDescent="0.25">
      <c r="A2043" s="19"/>
    </row>
    <row r="2044" spans="1:1" x14ac:dyDescent="0.25">
      <c r="A2044" s="19"/>
    </row>
    <row r="2045" spans="1:1" x14ac:dyDescent="0.25">
      <c r="A2045" s="19"/>
    </row>
    <row r="2046" spans="1:1" x14ac:dyDescent="0.25">
      <c r="A2046" s="19"/>
    </row>
    <row r="2047" spans="1:1" x14ac:dyDescent="0.25">
      <c r="A2047" s="19"/>
    </row>
    <row r="2048" spans="1:1" x14ac:dyDescent="0.25">
      <c r="A2048" s="19"/>
    </row>
    <row r="2049" spans="1:1" x14ac:dyDescent="0.25">
      <c r="A2049" s="19"/>
    </row>
    <row r="2050" spans="1:1" x14ac:dyDescent="0.25">
      <c r="A2050" s="19"/>
    </row>
    <row r="2051" spans="1:1" x14ac:dyDescent="0.25">
      <c r="A2051" s="19"/>
    </row>
    <row r="2052" spans="1:1" x14ac:dyDescent="0.25">
      <c r="A2052" s="19"/>
    </row>
    <row r="2053" spans="1:1" x14ac:dyDescent="0.25">
      <c r="A2053" s="19"/>
    </row>
    <row r="2054" spans="1:1" x14ac:dyDescent="0.25">
      <c r="A2054" s="19"/>
    </row>
    <row r="2055" spans="1:1" x14ac:dyDescent="0.25">
      <c r="A2055" s="19"/>
    </row>
    <row r="2056" spans="1:1" x14ac:dyDescent="0.25">
      <c r="A2056" s="19"/>
    </row>
    <row r="2057" spans="1:1" x14ac:dyDescent="0.25">
      <c r="A2057" s="19"/>
    </row>
    <row r="2058" spans="1:1" x14ac:dyDescent="0.25">
      <c r="A2058" s="19"/>
    </row>
    <row r="2059" spans="1:1" x14ac:dyDescent="0.25">
      <c r="A2059" s="19"/>
    </row>
    <row r="2060" spans="1:1" x14ac:dyDescent="0.25">
      <c r="A2060" s="19"/>
    </row>
    <row r="2061" spans="1:1" x14ac:dyDescent="0.25">
      <c r="A2061" s="19"/>
    </row>
    <row r="2062" spans="1:1" x14ac:dyDescent="0.25">
      <c r="A2062" s="19"/>
    </row>
    <row r="2063" spans="1:1" x14ac:dyDescent="0.25">
      <c r="A2063" s="19"/>
    </row>
    <row r="2064" spans="1:1" x14ac:dyDescent="0.25">
      <c r="A2064" s="19"/>
    </row>
    <row r="2065" spans="1:1" x14ac:dyDescent="0.25">
      <c r="A2065" s="19"/>
    </row>
    <row r="2066" spans="1:1" x14ac:dyDescent="0.25">
      <c r="A2066" s="19"/>
    </row>
    <row r="2067" spans="1:1" x14ac:dyDescent="0.25">
      <c r="A2067" s="19"/>
    </row>
    <row r="2068" spans="1:1" x14ac:dyDescent="0.25">
      <c r="A2068" s="19"/>
    </row>
    <row r="2069" spans="1:1" x14ac:dyDescent="0.25">
      <c r="A2069" s="19"/>
    </row>
    <row r="2070" spans="1:1" x14ac:dyDescent="0.25">
      <c r="A2070" s="19"/>
    </row>
    <row r="2071" spans="1:1" x14ac:dyDescent="0.25">
      <c r="A2071" s="19"/>
    </row>
    <row r="2072" spans="1:1" x14ac:dyDescent="0.25">
      <c r="A2072" s="19"/>
    </row>
    <row r="2073" spans="1:1" x14ac:dyDescent="0.25">
      <c r="A2073" s="19"/>
    </row>
    <row r="2074" spans="1:1" x14ac:dyDescent="0.25">
      <c r="A2074" s="19"/>
    </row>
    <row r="2075" spans="1:1" x14ac:dyDescent="0.25">
      <c r="A2075" s="19"/>
    </row>
    <row r="2076" spans="1:1" x14ac:dyDescent="0.25">
      <c r="A2076" s="19"/>
    </row>
    <row r="2077" spans="1:1" x14ac:dyDescent="0.25">
      <c r="A2077" s="19"/>
    </row>
    <row r="2078" spans="1:1" x14ac:dyDescent="0.25">
      <c r="A2078" s="19"/>
    </row>
    <row r="2079" spans="1:1" x14ac:dyDescent="0.25">
      <c r="A2079" s="19"/>
    </row>
    <row r="2080" spans="1:1" x14ac:dyDescent="0.25">
      <c r="A2080" s="19"/>
    </row>
    <row r="2081" spans="1:1" x14ac:dyDescent="0.25">
      <c r="A2081" s="19"/>
    </row>
    <row r="2082" spans="1:1" x14ac:dyDescent="0.25">
      <c r="A2082" s="19"/>
    </row>
    <row r="2083" spans="1:1" x14ac:dyDescent="0.25">
      <c r="A2083" s="19"/>
    </row>
    <row r="2084" spans="1:1" x14ac:dyDescent="0.25">
      <c r="A2084" s="19"/>
    </row>
    <row r="2085" spans="1:1" x14ac:dyDescent="0.25">
      <c r="A2085" s="19"/>
    </row>
    <row r="2086" spans="1:1" x14ac:dyDescent="0.25">
      <c r="A2086" s="19"/>
    </row>
    <row r="2087" spans="1:1" x14ac:dyDescent="0.25">
      <c r="A2087" s="19"/>
    </row>
    <row r="2088" spans="1:1" x14ac:dyDescent="0.25">
      <c r="A2088" s="19"/>
    </row>
    <row r="2089" spans="1:1" x14ac:dyDescent="0.25">
      <c r="A2089" s="19"/>
    </row>
    <row r="2090" spans="1:1" x14ac:dyDescent="0.25">
      <c r="A2090" s="19"/>
    </row>
    <row r="2091" spans="1:1" x14ac:dyDescent="0.25">
      <c r="A2091" s="19"/>
    </row>
    <row r="2092" spans="1:1" x14ac:dyDescent="0.25">
      <c r="A2092" s="19"/>
    </row>
    <row r="2093" spans="1:1" x14ac:dyDescent="0.25">
      <c r="A2093" s="19"/>
    </row>
    <row r="2094" spans="1:1" x14ac:dyDescent="0.25">
      <c r="A2094" s="19"/>
    </row>
    <row r="2095" spans="1:1" x14ac:dyDescent="0.25">
      <c r="A2095" s="19"/>
    </row>
    <row r="2096" spans="1:1" x14ac:dyDescent="0.25">
      <c r="A2096" s="19"/>
    </row>
    <row r="2097" spans="1:1" x14ac:dyDescent="0.25">
      <c r="A2097" s="19"/>
    </row>
    <row r="2098" spans="1:1" x14ac:dyDescent="0.25">
      <c r="A2098" s="19"/>
    </row>
    <row r="2099" spans="1:1" x14ac:dyDescent="0.25">
      <c r="A2099" s="19"/>
    </row>
    <row r="2100" spans="1:1" x14ac:dyDescent="0.25">
      <c r="A2100" s="19"/>
    </row>
    <row r="2101" spans="1:1" x14ac:dyDescent="0.25">
      <c r="A2101" s="19"/>
    </row>
    <row r="2102" spans="1:1" x14ac:dyDescent="0.25">
      <c r="A2102" s="19"/>
    </row>
    <row r="2103" spans="1:1" x14ac:dyDescent="0.25">
      <c r="A2103" s="19"/>
    </row>
    <row r="2104" spans="1:1" x14ac:dyDescent="0.25">
      <c r="A2104" s="19"/>
    </row>
    <row r="2105" spans="1:1" x14ac:dyDescent="0.25">
      <c r="A2105" s="19"/>
    </row>
    <row r="2106" spans="1:1" x14ac:dyDescent="0.25">
      <c r="A2106" s="19"/>
    </row>
    <row r="2107" spans="1:1" x14ac:dyDescent="0.25">
      <c r="A2107" s="19"/>
    </row>
    <row r="2108" spans="1:1" x14ac:dyDescent="0.25">
      <c r="A2108" s="19"/>
    </row>
    <row r="2109" spans="1:1" x14ac:dyDescent="0.25">
      <c r="A2109" s="19"/>
    </row>
    <row r="2110" spans="1:1" x14ac:dyDescent="0.25">
      <c r="A2110" s="19"/>
    </row>
    <row r="2111" spans="1:1" x14ac:dyDescent="0.25">
      <c r="A2111" s="19"/>
    </row>
    <row r="2112" spans="1:1" x14ac:dyDescent="0.25">
      <c r="A2112" s="19"/>
    </row>
    <row r="2113" spans="1:1" x14ac:dyDescent="0.25">
      <c r="A2113" s="19"/>
    </row>
    <row r="2114" spans="1:1" x14ac:dyDescent="0.25">
      <c r="A2114" s="19"/>
    </row>
    <row r="2115" spans="1:1" x14ac:dyDescent="0.25">
      <c r="A2115" s="19"/>
    </row>
    <row r="2116" spans="1:1" x14ac:dyDescent="0.25">
      <c r="A2116" s="19"/>
    </row>
    <row r="2117" spans="1:1" x14ac:dyDescent="0.25">
      <c r="A2117" s="19"/>
    </row>
    <row r="2118" spans="1:1" x14ac:dyDescent="0.25">
      <c r="A2118" s="19"/>
    </row>
    <row r="2119" spans="1:1" x14ac:dyDescent="0.25">
      <c r="A2119" s="19"/>
    </row>
    <row r="2120" spans="1:1" x14ac:dyDescent="0.25">
      <c r="A2120" s="19"/>
    </row>
    <row r="2121" spans="1:1" x14ac:dyDescent="0.25">
      <c r="A2121" s="19"/>
    </row>
    <row r="2122" spans="1:1" x14ac:dyDescent="0.25">
      <c r="A2122" s="19"/>
    </row>
    <row r="2123" spans="1:1" x14ac:dyDescent="0.25">
      <c r="A2123" s="19"/>
    </row>
    <row r="2124" spans="1:1" x14ac:dyDescent="0.25">
      <c r="A2124" s="19"/>
    </row>
    <row r="2125" spans="1:1" x14ac:dyDescent="0.25">
      <c r="A2125" s="19"/>
    </row>
    <row r="2126" spans="1:1" x14ac:dyDescent="0.25">
      <c r="A2126" s="19"/>
    </row>
    <row r="2127" spans="1:1" x14ac:dyDescent="0.25">
      <c r="A2127" s="19"/>
    </row>
    <row r="2128" spans="1:1" x14ac:dyDescent="0.25">
      <c r="A2128" s="19"/>
    </row>
    <row r="2129" spans="1:1" x14ac:dyDescent="0.25">
      <c r="A2129" s="19"/>
    </row>
    <row r="2130" spans="1:1" x14ac:dyDescent="0.25">
      <c r="A2130" s="19"/>
    </row>
    <row r="2131" spans="1:1" x14ac:dyDescent="0.25">
      <c r="A2131" s="19"/>
    </row>
    <row r="2132" spans="1:1" x14ac:dyDescent="0.25">
      <c r="A2132" s="19"/>
    </row>
    <row r="2133" spans="1:1" x14ac:dyDescent="0.25">
      <c r="A2133" s="19"/>
    </row>
    <row r="2134" spans="1:1" x14ac:dyDescent="0.25">
      <c r="A2134" s="19"/>
    </row>
    <row r="2135" spans="1:1" x14ac:dyDescent="0.25">
      <c r="A2135" s="19"/>
    </row>
    <row r="2136" spans="1:1" x14ac:dyDescent="0.25">
      <c r="A2136" s="19"/>
    </row>
    <row r="2137" spans="1:1" x14ac:dyDescent="0.25">
      <c r="A2137" s="19"/>
    </row>
    <row r="2138" spans="1:1" x14ac:dyDescent="0.25">
      <c r="A2138" s="19"/>
    </row>
    <row r="2139" spans="1:1" x14ac:dyDescent="0.25">
      <c r="A2139" s="19"/>
    </row>
    <row r="2140" spans="1:1" x14ac:dyDescent="0.25">
      <c r="A2140" s="19"/>
    </row>
    <row r="2141" spans="1:1" x14ac:dyDescent="0.25">
      <c r="A2141" s="19"/>
    </row>
    <row r="2142" spans="1:1" x14ac:dyDescent="0.25">
      <c r="A2142" s="19"/>
    </row>
    <row r="2143" spans="1:1" x14ac:dyDescent="0.25">
      <c r="A2143" s="19"/>
    </row>
    <row r="2144" spans="1:1" x14ac:dyDescent="0.25">
      <c r="A2144" s="19"/>
    </row>
    <row r="2145" spans="1:1" x14ac:dyDescent="0.25">
      <c r="A2145" s="19"/>
    </row>
    <row r="2146" spans="1:1" x14ac:dyDescent="0.25">
      <c r="A2146" s="19"/>
    </row>
    <row r="2147" spans="1:1" x14ac:dyDescent="0.25">
      <c r="A2147" s="19"/>
    </row>
    <row r="2148" spans="1:1" x14ac:dyDescent="0.25">
      <c r="A2148" s="19"/>
    </row>
    <row r="2149" spans="1:1" x14ac:dyDescent="0.25">
      <c r="A2149" s="19"/>
    </row>
    <row r="2150" spans="1:1" x14ac:dyDescent="0.25">
      <c r="A2150" s="19"/>
    </row>
    <row r="2151" spans="1:1" x14ac:dyDescent="0.25">
      <c r="A2151" s="19"/>
    </row>
    <row r="2152" spans="1:1" x14ac:dyDescent="0.25">
      <c r="A2152" s="19"/>
    </row>
    <row r="2153" spans="1:1" x14ac:dyDescent="0.25">
      <c r="A2153" s="19"/>
    </row>
    <row r="2154" spans="1:1" x14ac:dyDescent="0.25">
      <c r="A2154" s="19"/>
    </row>
    <row r="2155" spans="1:1" x14ac:dyDescent="0.25">
      <c r="A2155" s="19"/>
    </row>
    <row r="2156" spans="1:1" x14ac:dyDescent="0.25">
      <c r="A2156" s="19"/>
    </row>
    <row r="2157" spans="1:1" x14ac:dyDescent="0.25">
      <c r="A2157" s="19"/>
    </row>
    <row r="2158" spans="1:1" x14ac:dyDescent="0.25">
      <c r="A2158" s="19"/>
    </row>
    <row r="2159" spans="1:1" x14ac:dyDescent="0.25">
      <c r="A2159" s="19"/>
    </row>
    <row r="2160" spans="1:1" x14ac:dyDescent="0.25">
      <c r="A2160" s="19"/>
    </row>
    <row r="2161" spans="1:1" x14ac:dyDescent="0.25">
      <c r="A2161" s="19"/>
    </row>
    <row r="2162" spans="1:1" x14ac:dyDescent="0.25">
      <c r="A2162" s="19"/>
    </row>
    <row r="2163" spans="1:1" x14ac:dyDescent="0.25">
      <c r="A2163" s="19"/>
    </row>
    <row r="2164" spans="1:1" x14ac:dyDescent="0.25">
      <c r="A2164" s="19"/>
    </row>
    <row r="2165" spans="1:1" x14ac:dyDescent="0.25">
      <c r="A2165" s="19"/>
    </row>
    <row r="2166" spans="1:1" x14ac:dyDescent="0.25">
      <c r="A2166" s="19"/>
    </row>
    <row r="2167" spans="1:1" x14ac:dyDescent="0.25">
      <c r="A2167" s="19"/>
    </row>
    <row r="2168" spans="1:1" x14ac:dyDescent="0.25">
      <c r="A2168" s="19"/>
    </row>
    <row r="2169" spans="1:1" x14ac:dyDescent="0.25">
      <c r="A2169" s="19"/>
    </row>
    <row r="2170" spans="1:1" x14ac:dyDescent="0.25">
      <c r="A2170" s="19"/>
    </row>
    <row r="2171" spans="1:1" x14ac:dyDescent="0.25">
      <c r="A2171" s="19"/>
    </row>
    <row r="2172" spans="1:1" x14ac:dyDescent="0.25">
      <c r="A2172" s="19"/>
    </row>
    <row r="2173" spans="1:1" x14ac:dyDescent="0.25">
      <c r="A2173" s="19"/>
    </row>
    <row r="2174" spans="1:1" x14ac:dyDescent="0.25">
      <c r="A2174" s="19"/>
    </row>
    <row r="2175" spans="1:1" x14ac:dyDescent="0.25">
      <c r="A2175" s="19"/>
    </row>
    <row r="2176" spans="1:1" x14ac:dyDescent="0.25">
      <c r="A2176" s="19"/>
    </row>
    <row r="2177" spans="1:1" x14ac:dyDescent="0.25">
      <c r="A2177" s="19"/>
    </row>
    <row r="2178" spans="1:1" x14ac:dyDescent="0.25">
      <c r="A2178" s="19"/>
    </row>
    <row r="2179" spans="1:1" x14ac:dyDescent="0.25">
      <c r="A2179" s="19"/>
    </row>
    <row r="2180" spans="1:1" x14ac:dyDescent="0.25">
      <c r="A2180" s="19"/>
    </row>
    <row r="2181" spans="1:1" x14ac:dyDescent="0.25">
      <c r="A2181" s="19"/>
    </row>
    <row r="2182" spans="1:1" x14ac:dyDescent="0.25">
      <c r="A2182" s="19"/>
    </row>
    <row r="2183" spans="1:1" x14ac:dyDescent="0.25">
      <c r="A2183" s="19"/>
    </row>
    <row r="2184" spans="1:1" x14ac:dyDescent="0.25">
      <c r="A2184" s="19"/>
    </row>
    <row r="2185" spans="1:1" x14ac:dyDescent="0.25">
      <c r="A2185" s="19"/>
    </row>
    <row r="2186" spans="1:1" x14ac:dyDescent="0.25">
      <c r="A2186" s="19"/>
    </row>
    <row r="2187" spans="1:1" x14ac:dyDescent="0.25">
      <c r="A2187" s="19"/>
    </row>
    <row r="2188" spans="1:1" x14ac:dyDescent="0.25">
      <c r="A2188" s="19"/>
    </row>
    <row r="2189" spans="1:1" x14ac:dyDescent="0.25">
      <c r="A2189" s="19"/>
    </row>
    <row r="2190" spans="1:1" x14ac:dyDescent="0.25">
      <c r="A2190" s="19"/>
    </row>
    <row r="2191" spans="1:1" x14ac:dyDescent="0.25">
      <c r="A2191" s="19"/>
    </row>
    <row r="2192" spans="1:1" x14ac:dyDescent="0.25">
      <c r="A2192" s="19"/>
    </row>
    <row r="2193" spans="1:1" x14ac:dyDescent="0.25">
      <c r="A2193" s="19"/>
    </row>
    <row r="2194" spans="1:1" x14ac:dyDescent="0.25">
      <c r="A2194" s="19"/>
    </row>
    <row r="2195" spans="1:1" x14ac:dyDescent="0.25">
      <c r="A2195" s="19"/>
    </row>
    <row r="2196" spans="1:1" x14ac:dyDescent="0.25">
      <c r="A2196" s="19"/>
    </row>
    <row r="2197" spans="1:1" x14ac:dyDescent="0.25">
      <c r="A2197" s="19"/>
    </row>
    <row r="2198" spans="1:1" x14ac:dyDescent="0.25">
      <c r="A2198" s="19"/>
    </row>
    <row r="2199" spans="1:1" x14ac:dyDescent="0.25">
      <c r="A2199" s="19"/>
    </row>
    <row r="2200" spans="1:1" x14ac:dyDescent="0.25">
      <c r="A2200" s="19"/>
    </row>
    <row r="2201" spans="1:1" x14ac:dyDescent="0.25">
      <c r="A2201" s="19"/>
    </row>
    <row r="2202" spans="1:1" x14ac:dyDescent="0.25">
      <c r="A2202" s="19"/>
    </row>
    <row r="2203" spans="1:1" x14ac:dyDescent="0.25">
      <c r="A2203" s="19"/>
    </row>
    <row r="2204" spans="1:1" x14ac:dyDescent="0.25">
      <c r="A2204" s="19"/>
    </row>
    <row r="2205" spans="1:1" x14ac:dyDescent="0.25">
      <c r="A2205" s="19"/>
    </row>
    <row r="2206" spans="1:1" x14ac:dyDescent="0.25">
      <c r="A2206" s="19"/>
    </row>
    <row r="2207" spans="1:1" x14ac:dyDescent="0.25">
      <c r="A2207" s="19"/>
    </row>
    <row r="2208" spans="1:1" x14ac:dyDescent="0.25">
      <c r="A2208" s="19"/>
    </row>
    <row r="2209" spans="1:1" x14ac:dyDescent="0.25">
      <c r="A2209" s="19"/>
    </row>
    <row r="2210" spans="1:1" x14ac:dyDescent="0.25">
      <c r="A2210" s="19"/>
    </row>
    <row r="2211" spans="1:1" x14ac:dyDescent="0.25">
      <c r="A2211" s="19"/>
    </row>
    <row r="2212" spans="1:1" x14ac:dyDescent="0.25">
      <c r="A2212" s="19"/>
    </row>
    <row r="2213" spans="1:1" x14ac:dyDescent="0.25">
      <c r="A2213" s="19"/>
    </row>
    <row r="2214" spans="1:1" x14ac:dyDescent="0.25">
      <c r="A2214" s="19"/>
    </row>
    <row r="2215" spans="1:1" x14ac:dyDescent="0.25">
      <c r="A2215" s="19"/>
    </row>
    <row r="2216" spans="1:1" x14ac:dyDescent="0.25">
      <c r="A2216" s="19"/>
    </row>
    <row r="2217" spans="1:1" x14ac:dyDescent="0.25">
      <c r="A2217" s="19"/>
    </row>
    <row r="2218" spans="1:1" x14ac:dyDescent="0.25">
      <c r="A2218" s="19"/>
    </row>
    <row r="2219" spans="1:1" x14ac:dyDescent="0.25">
      <c r="A2219" s="19"/>
    </row>
    <row r="2220" spans="1:1" x14ac:dyDescent="0.25">
      <c r="A2220" s="19"/>
    </row>
    <row r="2221" spans="1:1" x14ac:dyDescent="0.25">
      <c r="A2221" s="19"/>
    </row>
    <row r="2222" spans="1:1" x14ac:dyDescent="0.25">
      <c r="A2222" s="19"/>
    </row>
    <row r="2223" spans="1:1" x14ac:dyDescent="0.25">
      <c r="A2223" s="19"/>
    </row>
    <row r="2224" spans="1:1" x14ac:dyDescent="0.25">
      <c r="A2224" s="19"/>
    </row>
    <row r="2225" spans="1:1" x14ac:dyDescent="0.25">
      <c r="A2225" s="19"/>
    </row>
    <row r="2226" spans="1:1" x14ac:dyDescent="0.25">
      <c r="A2226" s="19"/>
    </row>
    <row r="2227" spans="1:1" x14ac:dyDescent="0.25">
      <c r="A2227" s="19"/>
    </row>
    <row r="2228" spans="1:1" x14ac:dyDescent="0.25">
      <c r="A2228" s="19"/>
    </row>
    <row r="2229" spans="1:1" x14ac:dyDescent="0.25">
      <c r="A2229" s="19"/>
    </row>
    <row r="2230" spans="1:1" x14ac:dyDescent="0.25">
      <c r="A2230" s="19"/>
    </row>
    <row r="2231" spans="1:1" x14ac:dyDescent="0.25">
      <c r="A2231" s="19"/>
    </row>
    <row r="2232" spans="1:1" x14ac:dyDescent="0.25">
      <c r="A2232" s="19"/>
    </row>
    <row r="2233" spans="1:1" x14ac:dyDescent="0.25">
      <c r="A2233" s="19"/>
    </row>
    <row r="2234" spans="1:1" x14ac:dyDescent="0.25">
      <c r="A2234" s="19"/>
    </row>
    <row r="2235" spans="1:1" x14ac:dyDescent="0.25">
      <c r="A2235" s="19"/>
    </row>
    <row r="2236" spans="1:1" x14ac:dyDescent="0.25">
      <c r="A2236" s="19"/>
    </row>
    <row r="2237" spans="1:1" x14ac:dyDescent="0.25">
      <c r="A2237" s="19"/>
    </row>
    <row r="2238" spans="1:1" x14ac:dyDescent="0.25">
      <c r="A2238" s="19"/>
    </row>
    <row r="2239" spans="1:1" x14ac:dyDescent="0.25">
      <c r="A2239" s="19"/>
    </row>
    <row r="2240" spans="1:1" x14ac:dyDescent="0.25">
      <c r="A2240" s="19"/>
    </row>
    <row r="2241" spans="1:1" x14ac:dyDescent="0.25">
      <c r="A2241" s="19"/>
    </row>
    <row r="2242" spans="1:1" x14ac:dyDescent="0.25">
      <c r="A2242" s="19"/>
    </row>
    <row r="2243" spans="1:1" x14ac:dyDescent="0.25">
      <c r="A2243" s="19"/>
    </row>
    <row r="2244" spans="1:1" x14ac:dyDescent="0.25">
      <c r="A2244" s="19"/>
    </row>
    <row r="2245" spans="1:1" x14ac:dyDescent="0.25">
      <c r="A2245" s="19"/>
    </row>
    <row r="2246" spans="1:1" x14ac:dyDescent="0.25">
      <c r="A2246" s="19"/>
    </row>
    <row r="2247" spans="1:1" x14ac:dyDescent="0.25">
      <c r="A2247" s="19"/>
    </row>
    <row r="2248" spans="1:1" x14ac:dyDescent="0.25">
      <c r="A2248" s="19"/>
    </row>
    <row r="2249" spans="1:1" x14ac:dyDescent="0.25">
      <c r="A2249" s="19"/>
    </row>
    <row r="2250" spans="1:1" x14ac:dyDescent="0.25">
      <c r="A2250" s="19"/>
    </row>
    <row r="2251" spans="1:1" x14ac:dyDescent="0.25">
      <c r="A2251" s="19"/>
    </row>
    <row r="2252" spans="1:1" x14ac:dyDescent="0.25">
      <c r="A2252" s="19"/>
    </row>
    <row r="2253" spans="1:1" x14ac:dyDescent="0.25">
      <c r="A2253" s="19"/>
    </row>
    <row r="2254" spans="1:1" x14ac:dyDescent="0.25">
      <c r="A2254" s="19"/>
    </row>
    <row r="2255" spans="1:1" x14ac:dyDescent="0.25">
      <c r="A2255" s="19"/>
    </row>
    <row r="2256" spans="1:1" x14ac:dyDescent="0.25">
      <c r="A2256" s="19"/>
    </row>
    <row r="2257" spans="1:1" x14ac:dyDescent="0.25">
      <c r="A2257" s="19"/>
    </row>
    <row r="2258" spans="1:1" x14ac:dyDescent="0.25">
      <c r="A2258" s="19"/>
    </row>
    <row r="2259" spans="1:1" x14ac:dyDescent="0.25">
      <c r="A2259" s="19"/>
    </row>
    <row r="2260" spans="1:1" x14ac:dyDescent="0.25">
      <c r="A2260" s="19"/>
    </row>
    <row r="2261" spans="1:1" x14ac:dyDescent="0.25">
      <c r="A2261" s="19"/>
    </row>
    <row r="2262" spans="1:1" x14ac:dyDescent="0.25">
      <c r="A2262" s="19"/>
    </row>
    <row r="2263" spans="1:1" x14ac:dyDescent="0.25">
      <c r="A2263" s="19"/>
    </row>
    <row r="2264" spans="1:1" x14ac:dyDescent="0.25">
      <c r="A2264" s="19"/>
    </row>
    <row r="2265" spans="1:1" x14ac:dyDescent="0.25">
      <c r="A2265" s="19"/>
    </row>
    <row r="2266" spans="1:1" x14ac:dyDescent="0.25">
      <c r="A2266" s="19"/>
    </row>
    <row r="2267" spans="1:1" x14ac:dyDescent="0.25">
      <c r="A2267" s="19"/>
    </row>
    <row r="2268" spans="1:1" x14ac:dyDescent="0.25">
      <c r="A2268" s="19"/>
    </row>
    <row r="2269" spans="1:1" x14ac:dyDescent="0.25">
      <c r="A2269" s="19"/>
    </row>
    <row r="2270" spans="1:1" x14ac:dyDescent="0.25">
      <c r="A2270" s="19"/>
    </row>
    <row r="2271" spans="1:1" x14ac:dyDescent="0.25">
      <c r="A2271" s="19"/>
    </row>
    <row r="2272" spans="1:1" x14ac:dyDescent="0.25">
      <c r="A2272" s="19"/>
    </row>
    <row r="2273" spans="1:1" x14ac:dyDescent="0.25">
      <c r="A2273" s="19"/>
    </row>
    <row r="2274" spans="1:1" x14ac:dyDescent="0.25">
      <c r="A2274" s="19"/>
    </row>
    <row r="2275" spans="1:1" x14ac:dyDescent="0.25">
      <c r="A2275" s="19"/>
    </row>
    <row r="2276" spans="1:1" x14ac:dyDescent="0.25">
      <c r="A2276" s="19"/>
    </row>
    <row r="2277" spans="1:1" x14ac:dyDescent="0.25">
      <c r="A2277" s="19"/>
    </row>
    <row r="2278" spans="1:1" x14ac:dyDescent="0.25">
      <c r="A2278" s="19"/>
    </row>
    <row r="2279" spans="1:1" x14ac:dyDescent="0.25">
      <c r="A2279" s="19"/>
    </row>
    <row r="2280" spans="1:1" x14ac:dyDescent="0.25">
      <c r="A2280" s="19"/>
    </row>
    <row r="2281" spans="1:1" x14ac:dyDescent="0.25">
      <c r="A2281" s="19"/>
    </row>
    <row r="2282" spans="1:1" x14ac:dyDescent="0.25">
      <c r="A2282" s="19"/>
    </row>
    <row r="2283" spans="1:1" x14ac:dyDescent="0.25">
      <c r="A2283" s="19"/>
    </row>
    <row r="2284" spans="1:1" x14ac:dyDescent="0.25">
      <c r="A2284" s="19"/>
    </row>
    <row r="2285" spans="1:1" x14ac:dyDescent="0.25">
      <c r="A2285" s="19"/>
    </row>
    <row r="2286" spans="1:1" x14ac:dyDescent="0.25">
      <c r="A2286" s="19"/>
    </row>
    <row r="2287" spans="1:1" x14ac:dyDescent="0.25">
      <c r="A2287" s="19"/>
    </row>
    <row r="2288" spans="1:1" x14ac:dyDescent="0.25">
      <c r="A2288" s="19"/>
    </row>
    <row r="2289" spans="1:1" x14ac:dyDescent="0.25">
      <c r="A2289" s="19"/>
    </row>
    <row r="2290" spans="1:1" x14ac:dyDescent="0.25">
      <c r="A2290" s="19"/>
    </row>
    <row r="2291" spans="1:1" x14ac:dyDescent="0.25">
      <c r="A2291" s="19"/>
    </row>
    <row r="2292" spans="1:1" x14ac:dyDescent="0.25">
      <c r="A2292" s="19"/>
    </row>
    <row r="2293" spans="1:1" x14ac:dyDescent="0.25">
      <c r="A2293" s="19"/>
    </row>
    <row r="2294" spans="1:1" x14ac:dyDescent="0.25">
      <c r="A2294" s="19"/>
    </row>
    <row r="2295" spans="1:1" x14ac:dyDescent="0.25">
      <c r="A2295" s="19"/>
    </row>
    <row r="2296" spans="1:1" x14ac:dyDescent="0.25">
      <c r="A2296" s="19"/>
    </row>
    <row r="2297" spans="1:1" x14ac:dyDescent="0.25">
      <c r="A2297" s="19"/>
    </row>
    <row r="2298" spans="1:1" x14ac:dyDescent="0.25">
      <c r="A2298" s="19"/>
    </row>
    <row r="2299" spans="1:1" x14ac:dyDescent="0.25">
      <c r="A2299" s="19"/>
    </row>
    <row r="2300" spans="1:1" x14ac:dyDescent="0.25">
      <c r="A2300" s="19"/>
    </row>
    <row r="2301" spans="1:1" x14ac:dyDescent="0.25">
      <c r="A2301" s="19"/>
    </row>
    <row r="2302" spans="1:1" x14ac:dyDescent="0.25">
      <c r="A2302" s="19"/>
    </row>
    <row r="2303" spans="1:1" x14ac:dyDescent="0.25">
      <c r="A2303" s="19"/>
    </row>
    <row r="2304" spans="1:1" x14ac:dyDescent="0.25">
      <c r="A2304" s="19"/>
    </row>
    <row r="2305" spans="1:1" x14ac:dyDescent="0.25">
      <c r="A2305" s="19"/>
    </row>
    <row r="2306" spans="1:1" x14ac:dyDescent="0.25">
      <c r="A2306" s="19"/>
    </row>
    <row r="2307" spans="1:1" x14ac:dyDescent="0.25">
      <c r="A2307" s="19"/>
    </row>
    <row r="2308" spans="1:1" x14ac:dyDescent="0.25">
      <c r="A2308" s="19"/>
    </row>
    <row r="2309" spans="1:1" x14ac:dyDescent="0.25">
      <c r="A2309" s="19"/>
    </row>
    <row r="2310" spans="1:1" x14ac:dyDescent="0.25">
      <c r="A2310" s="19"/>
    </row>
    <row r="2311" spans="1:1" x14ac:dyDescent="0.25">
      <c r="A2311" s="19"/>
    </row>
    <row r="2312" spans="1:1" x14ac:dyDescent="0.25">
      <c r="A2312" s="19"/>
    </row>
    <row r="2313" spans="1:1" x14ac:dyDescent="0.25">
      <c r="A2313" s="19"/>
    </row>
    <row r="2314" spans="1:1" x14ac:dyDescent="0.25">
      <c r="A2314" s="19"/>
    </row>
    <row r="2315" spans="1:1" x14ac:dyDescent="0.25">
      <c r="A2315" s="19"/>
    </row>
    <row r="2316" spans="1:1" x14ac:dyDescent="0.25">
      <c r="A2316" s="19"/>
    </row>
    <row r="2317" spans="1:1" x14ac:dyDescent="0.25">
      <c r="A2317" s="19"/>
    </row>
    <row r="2318" spans="1:1" x14ac:dyDescent="0.25">
      <c r="A2318" s="19"/>
    </row>
    <row r="2319" spans="1:1" x14ac:dyDescent="0.25">
      <c r="A2319" s="19"/>
    </row>
    <row r="2320" spans="1:1" x14ac:dyDescent="0.25">
      <c r="A2320" s="19"/>
    </row>
    <row r="2321" spans="1:1" x14ac:dyDescent="0.25">
      <c r="A2321" s="19"/>
    </row>
    <row r="2322" spans="1:1" x14ac:dyDescent="0.25">
      <c r="A2322" s="19"/>
    </row>
    <row r="2323" spans="1:1" x14ac:dyDescent="0.25">
      <c r="A2323" s="19"/>
    </row>
    <row r="2324" spans="1:1" x14ac:dyDescent="0.25">
      <c r="A2324" s="19"/>
    </row>
    <row r="2325" spans="1:1" x14ac:dyDescent="0.25">
      <c r="A2325" s="19"/>
    </row>
    <row r="2326" spans="1:1" x14ac:dyDescent="0.25">
      <c r="A2326" s="19"/>
    </row>
    <row r="2327" spans="1:1" x14ac:dyDescent="0.25">
      <c r="A2327" s="19"/>
    </row>
    <row r="2328" spans="1:1" x14ac:dyDescent="0.25">
      <c r="A2328" s="19"/>
    </row>
    <row r="2329" spans="1:1" x14ac:dyDescent="0.25">
      <c r="A2329" s="19"/>
    </row>
    <row r="2330" spans="1:1" x14ac:dyDescent="0.25">
      <c r="A2330" s="19"/>
    </row>
    <row r="2331" spans="1:1" x14ac:dyDescent="0.25">
      <c r="A2331" s="19"/>
    </row>
    <row r="2332" spans="1:1" x14ac:dyDescent="0.25">
      <c r="A2332" s="19"/>
    </row>
    <row r="2333" spans="1:1" x14ac:dyDescent="0.25">
      <c r="A2333" s="19"/>
    </row>
    <row r="2334" spans="1:1" x14ac:dyDescent="0.25">
      <c r="A2334" s="19"/>
    </row>
    <row r="2335" spans="1:1" x14ac:dyDescent="0.25">
      <c r="A2335" s="19"/>
    </row>
    <row r="2336" spans="1:1" x14ac:dyDescent="0.25">
      <c r="A2336" s="19"/>
    </row>
    <row r="2337" spans="1:1" x14ac:dyDescent="0.25">
      <c r="A2337" s="19"/>
    </row>
    <row r="2338" spans="1:1" x14ac:dyDescent="0.25">
      <c r="A2338" s="19"/>
    </row>
    <row r="2339" spans="1:1" x14ac:dyDescent="0.25">
      <c r="A2339" s="19"/>
    </row>
    <row r="2340" spans="1:1" x14ac:dyDescent="0.25">
      <c r="A2340" s="19"/>
    </row>
    <row r="2341" spans="1:1" x14ac:dyDescent="0.25">
      <c r="A2341" s="19"/>
    </row>
    <row r="2342" spans="1:1" x14ac:dyDescent="0.25">
      <c r="A2342" s="19"/>
    </row>
    <row r="2343" spans="1:1" x14ac:dyDescent="0.25">
      <c r="A2343" s="19"/>
    </row>
    <row r="2344" spans="1:1" x14ac:dyDescent="0.25">
      <c r="A2344" s="19"/>
    </row>
    <row r="2345" spans="1:1" x14ac:dyDescent="0.25">
      <c r="A2345" s="19"/>
    </row>
    <row r="2346" spans="1:1" x14ac:dyDescent="0.25">
      <c r="A2346" s="19"/>
    </row>
    <row r="2347" spans="1:1" x14ac:dyDescent="0.25">
      <c r="A2347" s="19"/>
    </row>
    <row r="2348" spans="1:1" x14ac:dyDescent="0.25">
      <c r="A2348" s="19"/>
    </row>
    <row r="2349" spans="1:1" x14ac:dyDescent="0.25">
      <c r="A2349" s="19"/>
    </row>
    <row r="2350" spans="1:1" x14ac:dyDescent="0.25">
      <c r="A2350" s="19"/>
    </row>
    <row r="2351" spans="1:1" x14ac:dyDescent="0.25">
      <c r="A2351" s="19"/>
    </row>
    <row r="2352" spans="1:1" x14ac:dyDescent="0.25">
      <c r="A2352" s="19"/>
    </row>
    <row r="2353" spans="1:1" x14ac:dyDescent="0.25">
      <c r="A2353" s="19"/>
    </row>
    <row r="2354" spans="1:1" x14ac:dyDescent="0.25">
      <c r="A2354" s="19"/>
    </row>
    <row r="2355" spans="1:1" x14ac:dyDescent="0.25">
      <c r="A2355" s="19"/>
    </row>
    <row r="2356" spans="1:1" x14ac:dyDescent="0.25">
      <c r="A2356" s="19"/>
    </row>
    <row r="2357" spans="1:1" x14ac:dyDescent="0.25">
      <c r="A2357" s="19"/>
    </row>
    <row r="2358" spans="1:1" x14ac:dyDescent="0.25">
      <c r="A2358" s="19"/>
    </row>
    <row r="2359" spans="1:1" x14ac:dyDescent="0.25">
      <c r="A2359" s="19"/>
    </row>
    <row r="2360" spans="1:1" x14ac:dyDescent="0.25">
      <c r="A2360" s="19"/>
    </row>
    <row r="2361" spans="1:1" x14ac:dyDescent="0.25">
      <c r="A2361" s="19"/>
    </row>
    <row r="2362" spans="1:1" x14ac:dyDescent="0.25">
      <c r="A2362" s="19"/>
    </row>
    <row r="2363" spans="1:1" x14ac:dyDescent="0.25">
      <c r="A2363" s="19"/>
    </row>
    <row r="2364" spans="1:1" x14ac:dyDescent="0.25">
      <c r="A2364" s="19"/>
    </row>
    <row r="2365" spans="1:1" x14ac:dyDescent="0.25">
      <c r="A2365" s="19"/>
    </row>
    <row r="2366" spans="1:1" x14ac:dyDescent="0.25">
      <c r="A2366" s="19"/>
    </row>
    <row r="2367" spans="1:1" x14ac:dyDescent="0.25">
      <c r="A2367" s="19"/>
    </row>
    <row r="2368" spans="1:1" x14ac:dyDescent="0.25">
      <c r="A2368" s="19"/>
    </row>
    <row r="2369" spans="1:1" x14ac:dyDescent="0.25">
      <c r="A2369" s="19"/>
    </row>
    <row r="2370" spans="1:1" x14ac:dyDescent="0.25">
      <c r="A2370" s="19"/>
    </row>
    <row r="2371" spans="1:1" x14ac:dyDescent="0.25">
      <c r="A2371" s="19"/>
    </row>
    <row r="2372" spans="1:1" x14ac:dyDescent="0.25">
      <c r="A2372" s="19"/>
    </row>
    <row r="2373" spans="1:1" x14ac:dyDescent="0.25">
      <c r="A2373" s="19"/>
    </row>
    <row r="2374" spans="1:1" x14ac:dyDescent="0.25">
      <c r="A2374" s="19"/>
    </row>
    <row r="2375" spans="1:1" x14ac:dyDescent="0.25">
      <c r="A2375" s="19"/>
    </row>
    <row r="2376" spans="1:1" x14ac:dyDescent="0.25">
      <c r="A2376" s="19"/>
    </row>
    <row r="2377" spans="1:1" x14ac:dyDescent="0.25">
      <c r="A2377" s="19"/>
    </row>
    <row r="2378" spans="1:1" x14ac:dyDescent="0.25">
      <c r="A2378" s="19"/>
    </row>
    <row r="2379" spans="1:1" x14ac:dyDescent="0.25">
      <c r="A2379" s="19"/>
    </row>
    <row r="2380" spans="1:1" x14ac:dyDescent="0.25">
      <c r="A2380" s="19"/>
    </row>
    <row r="2381" spans="1:1" x14ac:dyDescent="0.25">
      <c r="A2381" s="19"/>
    </row>
    <row r="2382" spans="1:1" x14ac:dyDescent="0.25">
      <c r="A2382" s="19"/>
    </row>
    <row r="2383" spans="1:1" x14ac:dyDescent="0.25">
      <c r="A2383" s="19"/>
    </row>
    <row r="2384" spans="1:1" x14ac:dyDescent="0.25">
      <c r="A2384" s="19"/>
    </row>
    <row r="2385" spans="1:1" x14ac:dyDescent="0.25">
      <c r="A2385" s="19"/>
    </row>
    <row r="2386" spans="1:1" x14ac:dyDescent="0.25">
      <c r="A2386" s="19"/>
    </row>
    <row r="2387" spans="1:1" x14ac:dyDescent="0.25">
      <c r="A2387" s="19"/>
    </row>
    <row r="2388" spans="1:1" x14ac:dyDescent="0.25">
      <c r="A2388" s="19"/>
    </row>
    <row r="2389" spans="1:1" x14ac:dyDescent="0.25">
      <c r="A2389" s="19"/>
    </row>
    <row r="2390" spans="1:1" x14ac:dyDescent="0.25">
      <c r="A2390" s="19"/>
    </row>
    <row r="2391" spans="1:1" x14ac:dyDescent="0.25">
      <c r="A2391" s="19"/>
    </row>
    <row r="2392" spans="1:1" x14ac:dyDescent="0.25">
      <c r="A2392" s="19"/>
    </row>
    <row r="2393" spans="1:1" x14ac:dyDescent="0.25">
      <c r="A2393" s="19"/>
    </row>
    <row r="2394" spans="1:1" x14ac:dyDescent="0.25">
      <c r="A2394" s="19"/>
    </row>
    <row r="2395" spans="1:1" x14ac:dyDescent="0.25">
      <c r="A2395" s="19"/>
    </row>
    <row r="2396" spans="1:1" x14ac:dyDescent="0.25">
      <c r="A2396" s="19"/>
    </row>
    <row r="2397" spans="1:1" x14ac:dyDescent="0.25">
      <c r="A2397" s="19"/>
    </row>
    <row r="2398" spans="1:1" x14ac:dyDescent="0.25">
      <c r="A2398" s="19"/>
    </row>
    <row r="2399" spans="1:1" x14ac:dyDescent="0.25">
      <c r="A2399" s="19"/>
    </row>
    <row r="2400" spans="1:1" x14ac:dyDescent="0.25">
      <c r="A2400" s="19"/>
    </row>
    <row r="2401" spans="1:1" x14ac:dyDescent="0.25">
      <c r="A2401" s="19"/>
    </row>
    <row r="2402" spans="1:1" x14ac:dyDescent="0.25">
      <c r="A2402" s="19"/>
    </row>
    <row r="2403" spans="1:1" x14ac:dyDescent="0.25">
      <c r="A2403" s="19"/>
    </row>
    <row r="2404" spans="1:1" x14ac:dyDescent="0.25">
      <c r="A2404" s="19"/>
    </row>
    <row r="2405" spans="1:1" x14ac:dyDescent="0.25">
      <c r="A2405" s="19"/>
    </row>
    <row r="2406" spans="1:1" x14ac:dyDescent="0.25">
      <c r="A2406" s="19"/>
    </row>
    <row r="2407" spans="1:1" x14ac:dyDescent="0.25">
      <c r="A2407" s="19"/>
    </row>
    <row r="2408" spans="1:1" x14ac:dyDescent="0.25">
      <c r="A2408" s="19"/>
    </row>
    <row r="2409" spans="1:1" x14ac:dyDescent="0.25">
      <c r="A2409" s="19"/>
    </row>
    <row r="2410" spans="1:1" x14ac:dyDescent="0.25">
      <c r="A2410" s="19"/>
    </row>
    <row r="2411" spans="1:1" x14ac:dyDescent="0.25">
      <c r="A2411" s="19"/>
    </row>
    <row r="2412" spans="1:1" x14ac:dyDescent="0.25">
      <c r="A2412" s="19"/>
    </row>
    <row r="2413" spans="1:1" x14ac:dyDescent="0.25">
      <c r="A2413" s="19"/>
    </row>
    <row r="2414" spans="1:1" x14ac:dyDescent="0.25">
      <c r="A2414" s="19"/>
    </row>
    <row r="2415" spans="1:1" x14ac:dyDescent="0.25">
      <c r="A2415" s="19"/>
    </row>
    <row r="2416" spans="1:1" x14ac:dyDescent="0.25">
      <c r="A2416" s="19"/>
    </row>
    <row r="2417" spans="1:1" x14ac:dyDescent="0.25">
      <c r="A2417" s="19"/>
    </row>
    <row r="2418" spans="1:1" x14ac:dyDescent="0.25">
      <c r="A2418" s="19"/>
    </row>
    <row r="2419" spans="1:1" x14ac:dyDescent="0.25">
      <c r="A2419" s="19"/>
    </row>
    <row r="2420" spans="1:1" x14ac:dyDescent="0.25">
      <c r="A2420" s="19"/>
    </row>
    <row r="2421" spans="1:1" x14ac:dyDescent="0.25">
      <c r="A2421" s="19"/>
    </row>
    <row r="2422" spans="1:1" x14ac:dyDescent="0.25">
      <c r="A2422" s="19"/>
    </row>
    <row r="2423" spans="1:1" x14ac:dyDescent="0.25">
      <c r="A2423" s="19"/>
    </row>
    <row r="2424" spans="1:1" x14ac:dyDescent="0.25">
      <c r="A2424" s="19"/>
    </row>
    <row r="2425" spans="1:1" x14ac:dyDescent="0.25">
      <c r="A2425" s="19"/>
    </row>
    <row r="2426" spans="1:1" x14ac:dyDescent="0.25">
      <c r="A2426" s="19"/>
    </row>
    <row r="2427" spans="1:1" x14ac:dyDescent="0.25">
      <c r="A2427" s="19"/>
    </row>
    <row r="2428" spans="1:1" x14ac:dyDescent="0.25">
      <c r="A2428" s="19"/>
    </row>
    <row r="2429" spans="1:1" x14ac:dyDescent="0.25">
      <c r="A2429" s="19"/>
    </row>
    <row r="2430" spans="1:1" x14ac:dyDescent="0.25">
      <c r="A2430" s="19"/>
    </row>
    <row r="2431" spans="1:1" x14ac:dyDescent="0.25">
      <c r="A2431" s="19"/>
    </row>
    <row r="2432" spans="1:1" x14ac:dyDescent="0.25">
      <c r="A2432" s="19"/>
    </row>
    <row r="2433" spans="1:1" x14ac:dyDescent="0.25">
      <c r="A2433" s="19"/>
    </row>
    <row r="2434" spans="1:1" x14ac:dyDescent="0.25">
      <c r="A2434" s="19"/>
    </row>
    <row r="2435" spans="1:1" x14ac:dyDescent="0.25">
      <c r="A2435" s="19"/>
    </row>
    <row r="2436" spans="1:1" x14ac:dyDescent="0.25">
      <c r="A2436" s="19"/>
    </row>
    <row r="2437" spans="1:1" x14ac:dyDescent="0.25">
      <c r="A2437" s="19"/>
    </row>
    <row r="2438" spans="1:1" x14ac:dyDescent="0.25">
      <c r="A2438" s="19"/>
    </row>
    <row r="2439" spans="1:1" x14ac:dyDescent="0.25">
      <c r="A2439" s="19"/>
    </row>
    <row r="2440" spans="1:1" x14ac:dyDescent="0.25">
      <c r="A2440" s="19"/>
    </row>
    <row r="2441" spans="1:1" x14ac:dyDescent="0.25">
      <c r="A2441" s="19"/>
    </row>
    <row r="2442" spans="1:1" x14ac:dyDescent="0.25">
      <c r="A2442" s="19"/>
    </row>
    <row r="2443" spans="1:1" x14ac:dyDescent="0.25">
      <c r="A2443" s="19"/>
    </row>
    <row r="2444" spans="1:1" x14ac:dyDescent="0.25">
      <c r="A2444" s="19"/>
    </row>
    <row r="2445" spans="1:1" x14ac:dyDescent="0.25">
      <c r="A2445" s="19"/>
    </row>
    <row r="2446" spans="1:1" x14ac:dyDescent="0.25">
      <c r="A2446" s="19"/>
    </row>
    <row r="2447" spans="1:1" x14ac:dyDescent="0.25">
      <c r="A2447" s="19"/>
    </row>
    <row r="2448" spans="1:1" x14ac:dyDescent="0.25">
      <c r="A2448" s="19"/>
    </row>
    <row r="2449" spans="1:1" x14ac:dyDescent="0.25">
      <c r="A2449" s="19"/>
    </row>
    <row r="2450" spans="1:1" x14ac:dyDescent="0.25">
      <c r="A2450" s="19"/>
    </row>
    <row r="2451" spans="1:1" x14ac:dyDescent="0.25">
      <c r="A2451" s="19"/>
    </row>
    <row r="2452" spans="1:1" x14ac:dyDescent="0.25">
      <c r="A2452" s="19"/>
    </row>
    <row r="2453" spans="1:1" x14ac:dyDescent="0.25">
      <c r="A2453" s="19"/>
    </row>
    <row r="2454" spans="1:1" x14ac:dyDescent="0.25">
      <c r="A2454" s="19"/>
    </row>
    <row r="2455" spans="1:1" x14ac:dyDescent="0.25">
      <c r="A2455" s="19"/>
    </row>
    <row r="2456" spans="1:1" x14ac:dyDescent="0.25">
      <c r="A2456" s="19"/>
    </row>
    <row r="2457" spans="1:1" x14ac:dyDescent="0.25">
      <c r="A2457" s="19"/>
    </row>
    <row r="2458" spans="1:1" x14ac:dyDescent="0.25">
      <c r="A2458" s="19"/>
    </row>
    <row r="2459" spans="1:1" x14ac:dyDescent="0.25">
      <c r="A2459" s="19"/>
    </row>
    <row r="2460" spans="1:1" x14ac:dyDescent="0.25">
      <c r="A2460" s="19"/>
    </row>
    <row r="2461" spans="1:1" x14ac:dyDescent="0.25">
      <c r="A2461" s="19"/>
    </row>
    <row r="2462" spans="1:1" x14ac:dyDescent="0.25">
      <c r="A2462" s="19"/>
    </row>
    <row r="2463" spans="1:1" x14ac:dyDescent="0.25">
      <c r="A2463" s="19"/>
    </row>
    <row r="2464" spans="1:1" x14ac:dyDescent="0.25">
      <c r="A2464" s="19"/>
    </row>
    <row r="2465" spans="1:1" x14ac:dyDescent="0.25">
      <c r="A2465" s="19"/>
    </row>
    <row r="2466" spans="1:1" x14ac:dyDescent="0.25">
      <c r="A2466" s="19"/>
    </row>
    <row r="2467" spans="1:1" x14ac:dyDescent="0.25">
      <c r="A2467" s="19"/>
    </row>
    <row r="2468" spans="1:1" x14ac:dyDescent="0.25">
      <c r="A2468" s="19"/>
    </row>
    <row r="2469" spans="1:1" x14ac:dyDescent="0.25">
      <c r="A2469" s="19"/>
    </row>
    <row r="2470" spans="1:1" x14ac:dyDescent="0.25">
      <c r="A2470" s="19"/>
    </row>
    <row r="2471" spans="1:1" x14ac:dyDescent="0.25">
      <c r="A2471" s="19"/>
    </row>
    <row r="2472" spans="1:1" x14ac:dyDescent="0.25">
      <c r="A2472" s="19"/>
    </row>
    <row r="2473" spans="1:1" x14ac:dyDescent="0.25">
      <c r="A2473" s="19"/>
    </row>
    <row r="2474" spans="1:1" x14ac:dyDescent="0.25">
      <c r="A2474" s="19"/>
    </row>
    <row r="2475" spans="1:1" x14ac:dyDescent="0.25">
      <c r="A2475" s="19"/>
    </row>
    <row r="2476" spans="1:1" x14ac:dyDescent="0.25">
      <c r="A2476" s="19"/>
    </row>
    <row r="2477" spans="1:1" x14ac:dyDescent="0.25">
      <c r="A2477" s="19"/>
    </row>
    <row r="2478" spans="1:1" x14ac:dyDescent="0.25">
      <c r="A2478" s="19"/>
    </row>
    <row r="2479" spans="1:1" x14ac:dyDescent="0.25">
      <c r="A2479" s="19"/>
    </row>
    <row r="2480" spans="1:1" x14ac:dyDescent="0.25">
      <c r="A2480" s="19"/>
    </row>
    <row r="2481" spans="1:1" x14ac:dyDescent="0.25">
      <c r="A2481" s="19"/>
    </row>
    <row r="2482" spans="1:1" x14ac:dyDescent="0.25">
      <c r="A2482" s="19"/>
    </row>
    <row r="2483" spans="1:1" x14ac:dyDescent="0.25">
      <c r="A2483" s="19"/>
    </row>
    <row r="2484" spans="1:1" x14ac:dyDescent="0.25">
      <c r="A2484" s="19"/>
    </row>
    <row r="2485" spans="1:1" x14ac:dyDescent="0.25">
      <c r="A2485" s="19"/>
    </row>
    <row r="2486" spans="1:1" x14ac:dyDescent="0.25">
      <c r="A2486" s="19"/>
    </row>
    <row r="2487" spans="1:1" x14ac:dyDescent="0.25">
      <c r="A2487" s="19"/>
    </row>
    <row r="2488" spans="1:1" x14ac:dyDescent="0.25">
      <c r="A2488" s="19"/>
    </row>
    <row r="2489" spans="1:1" x14ac:dyDescent="0.25">
      <c r="A2489" s="19"/>
    </row>
    <row r="2490" spans="1:1" x14ac:dyDescent="0.25">
      <c r="A2490" s="19"/>
    </row>
    <row r="2491" spans="1:1" x14ac:dyDescent="0.25">
      <c r="A2491" s="19"/>
    </row>
    <row r="2492" spans="1:1" x14ac:dyDescent="0.25">
      <c r="A2492" s="19"/>
    </row>
    <row r="2493" spans="1:1" x14ac:dyDescent="0.25">
      <c r="A2493" s="19"/>
    </row>
    <row r="2494" spans="1:1" x14ac:dyDescent="0.25">
      <c r="A2494" s="19"/>
    </row>
    <row r="2495" spans="1:1" x14ac:dyDescent="0.25">
      <c r="A2495" s="19"/>
    </row>
    <row r="2496" spans="1:1" x14ac:dyDescent="0.25">
      <c r="A2496" s="19"/>
    </row>
    <row r="2497" spans="1:1" x14ac:dyDescent="0.25">
      <c r="A2497" s="19"/>
    </row>
    <row r="2498" spans="1:1" x14ac:dyDescent="0.25">
      <c r="A2498" s="19"/>
    </row>
    <row r="2499" spans="1:1" x14ac:dyDescent="0.25">
      <c r="A2499" s="19"/>
    </row>
    <row r="2500" spans="1:1" x14ac:dyDescent="0.25">
      <c r="A2500" s="19"/>
    </row>
    <row r="2501" spans="1:1" x14ac:dyDescent="0.25">
      <c r="A2501" s="19"/>
    </row>
    <row r="2502" spans="1:1" x14ac:dyDescent="0.25">
      <c r="A2502" s="19"/>
    </row>
    <row r="2503" spans="1:1" x14ac:dyDescent="0.25">
      <c r="A2503" s="19"/>
    </row>
    <row r="2504" spans="1:1" x14ac:dyDescent="0.25">
      <c r="A2504" s="19"/>
    </row>
    <row r="2505" spans="1:1" x14ac:dyDescent="0.25">
      <c r="A2505" s="19"/>
    </row>
    <row r="2506" spans="1:1" x14ac:dyDescent="0.25">
      <c r="A2506" s="19"/>
    </row>
    <row r="2507" spans="1:1" x14ac:dyDescent="0.25">
      <c r="A2507" s="19"/>
    </row>
    <row r="2508" spans="1:1" x14ac:dyDescent="0.25">
      <c r="A2508" s="19"/>
    </row>
    <row r="2509" spans="1:1" x14ac:dyDescent="0.25">
      <c r="A2509" s="19"/>
    </row>
    <row r="2510" spans="1:1" x14ac:dyDescent="0.25">
      <c r="A2510" s="19"/>
    </row>
    <row r="2511" spans="1:1" x14ac:dyDescent="0.25">
      <c r="A2511" s="19"/>
    </row>
    <row r="2512" spans="1:1" x14ac:dyDescent="0.25">
      <c r="A2512" s="19"/>
    </row>
    <row r="2513" spans="1:1" x14ac:dyDescent="0.25">
      <c r="A2513" s="19"/>
    </row>
    <row r="2514" spans="1:1" x14ac:dyDescent="0.25">
      <c r="A2514" s="19"/>
    </row>
    <row r="2515" spans="1:1" x14ac:dyDescent="0.25">
      <c r="A2515" s="19"/>
    </row>
    <row r="2516" spans="1:1" x14ac:dyDescent="0.25">
      <c r="A2516" s="19"/>
    </row>
    <row r="2517" spans="1:1" x14ac:dyDescent="0.25">
      <c r="A2517" s="19"/>
    </row>
    <row r="2518" spans="1:1" x14ac:dyDescent="0.25">
      <c r="A2518" s="19"/>
    </row>
    <row r="2519" spans="1:1" x14ac:dyDescent="0.25">
      <c r="A2519" s="19"/>
    </row>
    <row r="2520" spans="1:1" x14ac:dyDescent="0.25">
      <c r="A2520" s="19"/>
    </row>
    <row r="2521" spans="1:1" x14ac:dyDescent="0.25">
      <c r="A2521" s="19"/>
    </row>
    <row r="2522" spans="1:1" x14ac:dyDescent="0.25">
      <c r="A2522" s="19"/>
    </row>
    <row r="2523" spans="1:1" x14ac:dyDescent="0.25">
      <c r="A2523" s="19"/>
    </row>
    <row r="2524" spans="1:1" x14ac:dyDescent="0.25">
      <c r="A2524" s="19"/>
    </row>
    <row r="2525" spans="1:1" x14ac:dyDescent="0.25">
      <c r="A2525" s="19"/>
    </row>
    <row r="2526" spans="1:1" x14ac:dyDescent="0.25">
      <c r="A2526" s="19"/>
    </row>
    <row r="2527" spans="1:1" x14ac:dyDescent="0.25">
      <c r="A2527" s="19"/>
    </row>
    <row r="2528" spans="1:1" x14ac:dyDescent="0.25">
      <c r="A2528" s="19"/>
    </row>
    <row r="2529" spans="1:1" x14ac:dyDescent="0.25">
      <c r="A2529" s="19"/>
    </row>
    <row r="2530" spans="1:1" x14ac:dyDescent="0.25">
      <c r="A2530" s="19"/>
    </row>
    <row r="2531" spans="1:1" x14ac:dyDescent="0.25">
      <c r="A2531" s="19"/>
    </row>
    <row r="2532" spans="1:1" x14ac:dyDescent="0.25">
      <c r="A2532" s="19"/>
    </row>
    <row r="2533" spans="1:1" x14ac:dyDescent="0.25">
      <c r="A2533" s="19"/>
    </row>
    <row r="2534" spans="1:1" x14ac:dyDescent="0.25">
      <c r="A2534" s="19"/>
    </row>
    <row r="2535" spans="1:1" x14ac:dyDescent="0.25">
      <c r="A2535" s="19"/>
    </row>
    <row r="2536" spans="1:1" x14ac:dyDescent="0.25">
      <c r="A2536" s="19"/>
    </row>
    <row r="2537" spans="1:1" x14ac:dyDescent="0.25">
      <c r="A2537" s="19"/>
    </row>
    <row r="2538" spans="1:1" x14ac:dyDescent="0.25">
      <c r="A2538" s="19"/>
    </row>
    <row r="2539" spans="1:1" x14ac:dyDescent="0.25">
      <c r="A2539" s="19"/>
    </row>
    <row r="2540" spans="1:1" x14ac:dyDescent="0.25">
      <c r="A2540" s="19"/>
    </row>
    <row r="2541" spans="1:1" x14ac:dyDescent="0.25">
      <c r="A2541" s="19"/>
    </row>
    <row r="2542" spans="1:1" x14ac:dyDescent="0.25">
      <c r="A2542" s="19"/>
    </row>
    <row r="2543" spans="1:1" x14ac:dyDescent="0.25">
      <c r="A2543" s="19"/>
    </row>
    <row r="2544" spans="1:1" x14ac:dyDescent="0.25">
      <c r="A2544" s="19"/>
    </row>
    <row r="2545" spans="1:1" x14ac:dyDescent="0.25">
      <c r="A2545" s="19"/>
    </row>
    <row r="2546" spans="1:1" x14ac:dyDescent="0.25">
      <c r="A2546" s="19"/>
    </row>
    <row r="2547" spans="1:1" x14ac:dyDescent="0.25">
      <c r="A2547" s="19"/>
    </row>
    <row r="2548" spans="1:1" x14ac:dyDescent="0.25">
      <c r="A2548" s="19"/>
    </row>
    <row r="2549" spans="1:1" x14ac:dyDescent="0.25">
      <c r="A2549" s="19"/>
    </row>
    <row r="2550" spans="1:1" x14ac:dyDescent="0.25">
      <c r="A2550" s="19"/>
    </row>
    <row r="2551" spans="1:1" x14ac:dyDescent="0.25">
      <c r="A2551" s="19"/>
    </row>
    <row r="2552" spans="1:1" x14ac:dyDescent="0.25">
      <c r="A2552" s="19"/>
    </row>
    <row r="2553" spans="1:1" x14ac:dyDescent="0.25">
      <c r="A2553" s="19"/>
    </row>
    <row r="2554" spans="1:1" x14ac:dyDescent="0.25">
      <c r="A2554" s="19"/>
    </row>
    <row r="2555" spans="1:1" x14ac:dyDescent="0.25">
      <c r="A2555" s="19"/>
    </row>
    <row r="2556" spans="1:1" x14ac:dyDescent="0.25">
      <c r="A2556" s="19"/>
    </row>
    <row r="2557" spans="1:1" x14ac:dyDescent="0.25">
      <c r="A2557" s="19"/>
    </row>
    <row r="2558" spans="1:1" x14ac:dyDescent="0.25">
      <c r="A2558" s="19"/>
    </row>
    <row r="2559" spans="1:1" x14ac:dyDescent="0.25">
      <c r="A2559" s="19"/>
    </row>
    <row r="2560" spans="1:1" x14ac:dyDescent="0.25">
      <c r="A2560" s="19"/>
    </row>
    <row r="2561" spans="1:1" x14ac:dyDescent="0.25">
      <c r="A2561" s="19"/>
    </row>
    <row r="2562" spans="1:1" x14ac:dyDescent="0.25">
      <c r="A2562" s="19"/>
    </row>
    <row r="2563" spans="1:1" x14ac:dyDescent="0.25">
      <c r="A2563" s="19"/>
    </row>
    <row r="2564" spans="1:1" x14ac:dyDescent="0.25">
      <c r="A2564" s="19"/>
    </row>
    <row r="2565" spans="1:1" x14ac:dyDescent="0.25">
      <c r="A2565" s="19"/>
    </row>
    <row r="2566" spans="1:1" x14ac:dyDescent="0.25">
      <c r="A2566" s="19"/>
    </row>
    <row r="2567" spans="1:1" x14ac:dyDescent="0.25">
      <c r="A2567" s="19"/>
    </row>
    <row r="2568" spans="1:1" x14ac:dyDescent="0.25">
      <c r="A2568" s="19"/>
    </row>
    <row r="2569" spans="1:1" x14ac:dyDescent="0.25">
      <c r="A2569" s="19"/>
    </row>
    <row r="2570" spans="1:1" x14ac:dyDescent="0.25">
      <c r="A2570" s="19"/>
    </row>
    <row r="2571" spans="1:1" x14ac:dyDescent="0.25">
      <c r="A2571" s="19"/>
    </row>
    <row r="2572" spans="1:1" x14ac:dyDescent="0.25">
      <c r="A2572" s="19"/>
    </row>
    <row r="2573" spans="1:1" x14ac:dyDescent="0.25">
      <c r="A2573" s="19"/>
    </row>
    <row r="2574" spans="1:1" x14ac:dyDescent="0.25">
      <c r="A2574" s="19"/>
    </row>
    <row r="2575" spans="1:1" x14ac:dyDescent="0.25">
      <c r="A2575" s="19"/>
    </row>
    <row r="2576" spans="1:1" x14ac:dyDescent="0.25">
      <c r="A2576" s="19"/>
    </row>
    <row r="2577" spans="1:1" x14ac:dyDescent="0.25">
      <c r="A2577" s="19"/>
    </row>
    <row r="2578" spans="1:1" x14ac:dyDescent="0.25">
      <c r="A2578" s="19"/>
    </row>
    <row r="2579" spans="1:1" x14ac:dyDescent="0.25">
      <c r="A2579" s="19"/>
    </row>
    <row r="2580" spans="1:1" x14ac:dyDescent="0.25">
      <c r="A2580" s="19"/>
    </row>
    <row r="2581" spans="1:1" x14ac:dyDescent="0.25">
      <c r="A2581" s="19"/>
    </row>
    <row r="2582" spans="1:1" x14ac:dyDescent="0.25">
      <c r="A2582" s="19"/>
    </row>
    <row r="2583" spans="1:1" x14ac:dyDescent="0.25">
      <c r="A2583" s="19"/>
    </row>
    <row r="2584" spans="1:1" x14ac:dyDescent="0.25">
      <c r="A2584" s="19"/>
    </row>
    <row r="2585" spans="1:1" x14ac:dyDescent="0.25">
      <c r="A2585" s="19"/>
    </row>
    <row r="2586" spans="1:1" x14ac:dyDescent="0.25">
      <c r="A2586" s="19"/>
    </row>
    <row r="2587" spans="1:1" x14ac:dyDescent="0.25">
      <c r="A2587" s="19"/>
    </row>
    <row r="2588" spans="1:1" x14ac:dyDescent="0.25">
      <c r="A2588" s="19"/>
    </row>
    <row r="2589" spans="1:1" x14ac:dyDescent="0.25">
      <c r="A2589" s="19"/>
    </row>
    <row r="2590" spans="1:1" x14ac:dyDescent="0.25">
      <c r="A2590" s="19"/>
    </row>
    <row r="2591" spans="1:1" x14ac:dyDescent="0.25">
      <c r="A2591" s="19"/>
    </row>
    <row r="2592" spans="1:1" x14ac:dyDescent="0.25">
      <c r="A2592" s="19"/>
    </row>
    <row r="2593" spans="1:1" x14ac:dyDescent="0.25">
      <c r="A2593" s="19"/>
    </row>
    <row r="2594" spans="1:1" x14ac:dyDescent="0.25">
      <c r="A2594" s="19"/>
    </row>
    <row r="2595" spans="1:1" x14ac:dyDescent="0.25">
      <c r="A2595" s="19"/>
    </row>
    <row r="2596" spans="1:1" x14ac:dyDescent="0.25">
      <c r="A2596" s="19"/>
    </row>
    <row r="2597" spans="1:1" x14ac:dyDescent="0.25">
      <c r="A2597" s="19"/>
    </row>
    <row r="2598" spans="1:1" x14ac:dyDescent="0.25">
      <c r="A2598" s="19"/>
    </row>
    <row r="2599" spans="1:1" x14ac:dyDescent="0.25">
      <c r="A2599" s="19"/>
    </row>
    <row r="2600" spans="1:1" x14ac:dyDescent="0.25">
      <c r="A2600" s="19"/>
    </row>
    <row r="2601" spans="1:1" x14ac:dyDescent="0.25">
      <c r="A2601" s="19"/>
    </row>
    <row r="2602" spans="1:1" x14ac:dyDescent="0.25">
      <c r="A2602" s="19"/>
    </row>
    <row r="2603" spans="1:1" x14ac:dyDescent="0.25">
      <c r="A2603" s="19"/>
    </row>
    <row r="2604" spans="1:1" x14ac:dyDescent="0.25">
      <c r="A2604" s="19"/>
    </row>
    <row r="2605" spans="1:1" x14ac:dyDescent="0.25">
      <c r="A2605" s="19"/>
    </row>
    <row r="2606" spans="1:1" x14ac:dyDescent="0.25">
      <c r="A2606" s="19"/>
    </row>
    <row r="2607" spans="1:1" x14ac:dyDescent="0.25">
      <c r="A2607" s="19"/>
    </row>
    <row r="2608" spans="1:1" x14ac:dyDescent="0.25">
      <c r="A2608" s="19"/>
    </row>
    <row r="2609" spans="1:1" x14ac:dyDescent="0.25">
      <c r="A2609" s="19"/>
    </row>
    <row r="2610" spans="1:1" x14ac:dyDescent="0.25">
      <c r="A2610" s="19"/>
    </row>
    <row r="2611" spans="1:1" x14ac:dyDescent="0.25">
      <c r="A2611" s="19"/>
    </row>
    <row r="2612" spans="1:1" x14ac:dyDescent="0.25">
      <c r="A2612" s="19"/>
    </row>
    <row r="2613" spans="1:1" x14ac:dyDescent="0.25">
      <c r="A2613" s="19"/>
    </row>
    <row r="2614" spans="1:1" x14ac:dyDescent="0.25">
      <c r="A2614" s="19"/>
    </row>
    <row r="2615" spans="1:1" x14ac:dyDescent="0.25">
      <c r="A2615" s="19"/>
    </row>
    <row r="2616" spans="1:1" x14ac:dyDescent="0.25">
      <c r="A2616" s="19"/>
    </row>
    <row r="2617" spans="1:1" x14ac:dyDescent="0.25">
      <c r="A2617" s="19"/>
    </row>
    <row r="2618" spans="1:1" x14ac:dyDescent="0.25">
      <c r="A2618" s="19"/>
    </row>
    <row r="2619" spans="1:1" x14ac:dyDescent="0.25">
      <c r="A2619" s="19"/>
    </row>
    <row r="2620" spans="1:1" x14ac:dyDescent="0.25">
      <c r="A2620" s="19"/>
    </row>
    <row r="2621" spans="1:1" x14ac:dyDescent="0.25">
      <c r="A2621" s="19"/>
    </row>
    <row r="2622" spans="1:1" x14ac:dyDescent="0.25">
      <c r="A2622" s="19"/>
    </row>
    <row r="2623" spans="1:1" x14ac:dyDescent="0.25">
      <c r="A2623" s="19"/>
    </row>
    <row r="2624" spans="1:1" x14ac:dyDescent="0.25">
      <c r="A2624" s="19"/>
    </row>
    <row r="2625" spans="1:1" x14ac:dyDescent="0.25">
      <c r="A2625" s="19"/>
    </row>
    <row r="2626" spans="1:1" x14ac:dyDescent="0.25">
      <c r="A2626" s="19"/>
    </row>
    <row r="2627" spans="1:1" x14ac:dyDescent="0.25">
      <c r="A2627" s="19"/>
    </row>
    <row r="2628" spans="1:1" x14ac:dyDescent="0.25">
      <c r="A2628" s="19"/>
    </row>
    <row r="2629" spans="1:1" x14ac:dyDescent="0.25">
      <c r="A2629" s="19"/>
    </row>
    <row r="2630" spans="1:1" x14ac:dyDescent="0.25">
      <c r="A2630" s="19"/>
    </row>
    <row r="2631" spans="1:1" x14ac:dyDescent="0.25">
      <c r="A2631" s="19"/>
    </row>
    <row r="2632" spans="1:1" x14ac:dyDescent="0.25">
      <c r="A2632" s="19"/>
    </row>
    <row r="2633" spans="1:1" x14ac:dyDescent="0.25">
      <c r="A2633" s="19"/>
    </row>
    <row r="2634" spans="1:1" x14ac:dyDescent="0.25">
      <c r="A2634" s="19"/>
    </row>
    <row r="2635" spans="1:1" x14ac:dyDescent="0.25">
      <c r="A2635" s="19"/>
    </row>
    <row r="2636" spans="1:1" x14ac:dyDescent="0.25">
      <c r="A2636" s="19"/>
    </row>
    <row r="2637" spans="1:1" x14ac:dyDescent="0.25">
      <c r="A2637" s="19"/>
    </row>
    <row r="2638" spans="1:1" x14ac:dyDescent="0.25">
      <c r="A2638" s="19"/>
    </row>
    <row r="2639" spans="1:1" x14ac:dyDescent="0.25">
      <c r="A2639" s="19"/>
    </row>
    <row r="2640" spans="1:1" x14ac:dyDescent="0.25">
      <c r="A2640" s="19"/>
    </row>
    <row r="2641" spans="1:1" x14ac:dyDescent="0.25">
      <c r="A2641" s="19"/>
    </row>
    <row r="2642" spans="1:1" x14ac:dyDescent="0.25">
      <c r="A2642" s="19"/>
    </row>
    <row r="2643" spans="1:1" x14ac:dyDescent="0.25">
      <c r="A2643" s="19"/>
    </row>
    <row r="2644" spans="1:1" x14ac:dyDescent="0.25">
      <c r="A2644" s="19"/>
    </row>
    <row r="2645" spans="1:1" x14ac:dyDescent="0.25">
      <c r="A2645" s="19"/>
    </row>
    <row r="2646" spans="1:1" x14ac:dyDescent="0.25">
      <c r="A2646" s="19"/>
    </row>
    <row r="2647" spans="1:1" x14ac:dyDescent="0.25">
      <c r="A2647" s="19"/>
    </row>
    <row r="2648" spans="1:1" x14ac:dyDescent="0.25">
      <c r="A2648" s="19"/>
    </row>
    <row r="2649" spans="1:1" x14ac:dyDescent="0.25">
      <c r="A2649" s="19"/>
    </row>
    <row r="2650" spans="1:1" x14ac:dyDescent="0.25">
      <c r="A2650" s="19"/>
    </row>
    <row r="2651" spans="1:1" x14ac:dyDescent="0.25">
      <c r="A2651" s="19"/>
    </row>
    <row r="2652" spans="1:1" x14ac:dyDescent="0.25">
      <c r="A2652" s="19"/>
    </row>
    <row r="2653" spans="1:1" x14ac:dyDescent="0.25">
      <c r="A2653" s="19"/>
    </row>
    <row r="2654" spans="1:1" x14ac:dyDescent="0.25">
      <c r="A2654" s="19"/>
    </row>
    <row r="2655" spans="1:1" x14ac:dyDescent="0.25">
      <c r="A2655" s="19"/>
    </row>
    <row r="2656" spans="1:1" x14ac:dyDescent="0.25">
      <c r="A2656" s="19"/>
    </row>
    <row r="2657" spans="1:1" x14ac:dyDescent="0.25">
      <c r="A2657" s="19"/>
    </row>
    <row r="2658" spans="1:1" x14ac:dyDescent="0.25">
      <c r="A2658" s="19"/>
    </row>
    <row r="2659" spans="1:1" x14ac:dyDescent="0.25">
      <c r="A2659" s="19"/>
    </row>
    <row r="2660" spans="1:1" x14ac:dyDescent="0.25">
      <c r="A2660" s="19"/>
    </row>
    <row r="2661" spans="1:1" x14ac:dyDescent="0.25">
      <c r="A2661" s="19"/>
    </row>
    <row r="2662" spans="1:1" x14ac:dyDescent="0.25">
      <c r="A2662" s="19"/>
    </row>
    <row r="2663" spans="1:1" x14ac:dyDescent="0.25">
      <c r="A2663" s="19"/>
    </row>
    <row r="2664" spans="1:1" x14ac:dyDescent="0.25">
      <c r="A2664" s="19"/>
    </row>
    <row r="2665" spans="1:1" x14ac:dyDescent="0.25">
      <c r="A2665" s="19"/>
    </row>
    <row r="2666" spans="1:1" x14ac:dyDescent="0.25">
      <c r="A2666" s="19"/>
    </row>
    <row r="2667" spans="1:1" x14ac:dyDescent="0.25">
      <c r="A2667" s="19"/>
    </row>
    <row r="2668" spans="1:1" x14ac:dyDescent="0.25">
      <c r="A2668" s="19"/>
    </row>
    <row r="2669" spans="1:1" x14ac:dyDescent="0.25">
      <c r="A2669" s="19"/>
    </row>
    <row r="2670" spans="1:1" x14ac:dyDescent="0.25">
      <c r="A2670" s="19"/>
    </row>
    <row r="2671" spans="1:1" x14ac:dyDescent="0.25">
      <c r="A2671" s="19"/>
    </row>
    <row r="2672" spans="1:1" x14ac:dyDescent="0.25">
      <c r="A2672" s="19"/>
    </row>
    <row r="2673" spans="1:1" x14ac:dyDescent="0.25">
      <c r="A2673" s="19"/>
    </row>
    <row r="2674" spans="1:1" x14ac:dyDescent="0.25">
      <c r="A2674" s="19"/>
    </row>
    <row r="2675" spans="1:1" x14ac:dyDescent="0.25">
      <c r="A2675" s="19"/>
    </row>
    <row r="2676" spans="1:1" x14ac:dyDescent="0.25">
      <c r="A2676" s="19"/>
    </row>
    <row r="2677" spans="1:1" x14ac:dyDescent="0.25">
      <c r="A2677" s="19"/>
    </row>
    <row r="2678" spans="1:1" x14ac:dyDescent="0.25">
      <c r="A2678" s="19"/>
    </row>
    <row r="2679" spans="1:1" x14ac:dyDescent="0.25">
      <c r="A2679" s="19"/>
    </row>
    <row r="2680" spans="1:1" x14ac:dyDescent="0.25">
      <c r="A2680" s="19"/>
    </row>
    <row r="2681" spans="1:1" x14ac:dyDescent="0.25">
      <c r="A2681" s="19"/>
    </row>
    <row r="2682" spans="1:1" x14ac:dyDescent="0.25">
      <c r="A2682" s="19"/>
    </row>
    <row r="2683" spans="1:1" x14ac:dyDescent="0.25">
      <c r="A2683" s="19"/>
    </row>
    <row r="2684" spans="1:1" x14ac:dyDescent="0.25">
      <c r="A2684" s="19"/>
    </row>
    <row r="2685" spans="1:1" x14ac:dyDescent="0.25">
      <c r="A2685" s="19"/>
    </row>
    <row r="2686" spans="1:1" x14ac:dyDescent="0.25">
      <c r="A2686" s="19"/>
    </row>
    <row r="2687" spans="1:1" x14ac:dyDescent="0.25">
      <c r="A2687" s="19"/>
    </row>
    <row r="2688" spans="1:1" x14ac:dyDescent="0.25">
      <c r="A2688" s="19"/>
    </row>
    <row r="2689" spans="1:1" x14ac:dyDescent="0.25">
      <c r="A2689" s="19"/>
    </row>
    <row r="2690" spans="1:1" x14ac:dyDescent="0.25">
      <c r="A2690" s="19"/>
    </row>
    <row r="2691" spans="1:1" x14ac:dyDescent="0.25">
      <c r="A2691" s="19"/>
    </row>
    <row r="2692" spans="1:1" x14ac:dyDescent="0.25">
      <c r="A2692" s="19"/>
    </row>
    <row r="2693" spans="1:1" x14ac:dyDescent="0.25">
      <c r="A2693" s="19"/>
    </row>
    <row r="2694" spans="1:1" x14ac:dyDescent="0.25">
      <c r="A2694" s="19"/>
    </row>
    <row r="2695" spans="1:1" x14ac:dyDescent="0.25">
      <c r="A2695" s="19"/>
    </row>
    <row r="2696" spans="1:1" x14ac:dyDescent="0.25">
      <c r="A2696" s="19"/>
    </row>
    <row r="2697" spans="1:1" x14ac:dyDescent="0.25">
      <c r="A2697" s="19"/>
    </row>
    <row r="2698" spans="1:1" x14ac:dyDescent="0.25">
      <c r="A2698" s="19"/>
    </row>
    <row r="2699" spans="1:1" x14ac:dyDescent="0.25">
      <c r="A2699" s="19"/>
    </row>
    <row r="2700" spans="1:1" x14ac:dyDescent="0.25">
      <c r="A2700" s="19"/>
    </row>
    <row r="2701" spans="1:1" x14ac:dyDescent="0.25">
      <c r="A2701" s="19"/>
    </row>
    <row r="2702" spans="1:1" x14ac:dyDescent="0.25">
      <c r="A2702" s="19"/>
    </row>
    <row r="2703" spans="1:1" x14ac:dyDescent="0.25">
      <c r="A2703" s="19"/>
    </row>
    <row r="2704" spans="1:1" x14ac:dyDescent="0.25">
      <c r="A2704" s="19"/>
    </row>
    <row r="2705" spans="1:1" x14ac:dyDescent="0.25">
      <c r="A2705" s="19"/>
    </row>
    <row r="2706" spans="1:1" x14ac:dyDescent="0.25">
      <c r="A2706" s="19"/>
    </row>
    <row r="2707" spans="1:1" x14ac:dyDescent="0.25">
      <c r="A2707" s="19"/>
    </row>
    <row r="2708" spans="1:1" x14ac:dyDescent="0.25">
      <c r="A2708" s="19"/>
    </row>
    <row r="2709" spans="1:1" x14ac:dyDescent="0.25">
      <c r="A2709" s="19"/>
    </row>
    <row r="2710" spans="1:1" x14ac:dyDescent="0.25">
      <c r="A2710" s="19"/>
    </row>
    <row r="2711" spans="1:1" x14ac:dyDescent="0.25">
      <c r="A2711" s="19"/>
    </row>
    <row r="2712" spans="1:1" x14ac:dyDescent="0.25">
      <c r="A2712" s="19"/>
    </row>
    <row r="2713" spans="1:1" x14ac:dyDescent="0.25">
      <c r="A2713" s="19"/>
    </row>
    <row r="2714" spans="1:1" x14ac:dyDescent="0.25">
      <c r="A2714" s="19"/>
    </row>
    <row r="2715" spans="1:1" x14ac:dyDescent="0.25">
      <c r="A2715" s="19"/>
    </row>
    <row r="2716" spans="1:1" x14ac:dyDescent="0.25">
      <c r="A2716" s="19"/>
    </row>
    <row r="2717" spans="1:1" x14ac:dyDescent="0.25">
      <c r="A2717" s="19"/>
    </row>
    <row r="2718" spans="1:1" x14ac:dyDescent="0.25">
      <c r="A2718" s="19"/>
    </row>
    <row r="2719" spans="1:1" x14ac:dyDescent="0.25">
      <c r="A2719" s="19"/>
    </row>
    <row r="2720" spans="1:1" x14ac:dyDescent="0.25">
      <c r="A2720" s="19"/>
    </row>
    <row r="2721" spans="1:1" x14ac:dyDescent="0.25">
      <c r="A2721" s="19"/>
    </row>
    <row r="2722" spans="1:1" x14ac:dyDescent="0.25">
      <c r="A2722" s="19"/>
    </row>
    <row r="2723" spans="1:1" x14ac:dyDescent="0.25">
      <c r="A2723" s="19"/>
    </row>
    <row r="2724" spans="1:1" x14ac:dyDescent="0.25">
      <c r="A2724" s="19"/>
    </row>
    <row r="2725" spans="1:1" x14ac:dyDescent="0.25">
      <c r="A2725" s="19"/>
    </row>
    <row r="2726" spans="1:1" x14ac:dyDescent="0.25">
      <c r="A2726" s="19"/>
    </row>
    <row r="2727" spans="1:1" x14ac:dyDescent="0.25">
      <c r="A2727" s="19"/>
    </row>
    <row r="2728" spans="1:1" x14ac:dyDescent="0.25">
      <c r="A2728" s="19"/>
    </row>
    <row r="2729" spans="1:1" x14ac:dyDescent="0.25">
      <c r="A2729" s="19"/>
    </row>
    <row r="2730" spans="1:1" x14ac:dyDescent="0.25">
      <c r="A2730" s="19"/>
    </row>
    <row r="2731" spans="1:1" x14ac:dyDescent="0.25">
      <c r="A2731" s="19"/>
    </row>
    <row r="2732" spans="1:1" x14ac:dyDescent="0.25">
      <c r="A2732" s="19"/>
    </row>
    <row r="2733" spans="1:1" x14ac:dyDescent="0.25">
      <c r="A2733" s="19"/>
    </row>
    <row r="2734" spans="1:1" x14ac:dyDescent="0.25">
      <c r="A2734" s="19"/>
    </row>
    <row r="2735" spans="1:1" x14ac:dyDescent="0.25">
      <c r="A2735" s="19"/>
    </row>
    <row r="2736" spans="1:1" x14ac:dyDescent="0.25">
      <c r="A2736" s="19"/>
    </row>
    <row r="2737" spans="1:1" x14ac:dyDescent="0.25">
      <c r="A2737" s="19"/>
    </row>
    <row r="2738" spans="1:1" x14ac:dyDescent="0.25">
      <c r="A2738" s="19"/>
    </row>
    <row r="2739" spans="1:1" x14ac:dyDescent="0.25">
      <c r="A2739" s="19"/>
    </row>
    <row r="2740" spans="1:1" x14ac:dyDescent="0.25">
      <c r="A2740" s="19"/>
    </row>
    <row r="2741" spans="1:1" x14ac:dyDescent="0.25">
      <c r="A2741" s="19"/>
    </row>
    <row r="2742" spans="1:1" x14ac:dyDescent="0.25">
      <c r="A2742" s="19"/>
    </row>
    <row r="2743" spans="1:1" x14ac:dyDescent="0.25">
      <c r="A2743" s="19"/>
    </row>
    <row r="2744" spans="1:1" x14ac:dyDescent="0.25">
      <c r="A2744" s="19"/>
    </row>
    <row r="2745" spans="1:1" x14ac:dyDescent="0.25">
      <c r="A2745" s="19"/>
    </row>
    <row r="2746" spans="1:1" x14ac:dyDescent="0.25">
      <c r="A2746" s="19"/>
    </row>
    <row r="2747" spans="1:1" x14ac:dyDescent="0.25">
      <c r="A2747" s="19"/>
    </row>
    <row r="2748" spans="1:1" x14ac:dyDescent="0.25">
      <c r="A2748" s="19"/>
    </row>
    <row r="2749" spans="1:1" x14ac:dyDescent="0.25">
      <c r="A2749" s="19"/>
    </row>
    <row r="2750" spans="1:1" x14ac:dyDescent="0.25">
      <c r="A2750" s="19"/>
    </row>
    <row r="2751" spans="1:1" x14ac:dyDescent="0.25">
      <c r="A2751" s="19"/>
    </row>
    <row r="2752" spans="1:1" x14ac:dyDescent="0.25">
      <c r="A2752" s="19"/>
    </row>
    <row r="2753" spans="1:1" x14ac:dyDescent="0.25">
      <c r="A2753" s="19"/>
    </row>
    <row r="2754" spans="1:1" x14ac:dyDescent="0.25">
      <c r="A2754" s="19"/>
    </row>
    <row r="2755" spans="1:1" x14ac:dyDescent="0.25">
      <c r="A2755" s="19"/>
    </row>
    <row r="2756" spans="1:1" x14ac:dyDescent="0.25">
      <c r="A2756" s="19"/>
    </row>
    <row r="2757" spans="1:1" x14ac:dyDescent="0.25">
      <c r="A2757" s="19"/>
    </row>
    <row r="2758" spans="1:1" x14ac:dyDescent="0.25">
      <c r="A2758" s="19"/>
    </row>
    <row r="2759" spans="1:1" x14ac:dyDescent="0.25">
      <c r="A2759" s="19"/>
    </row>
    <row r="2760" spans="1:1" x14ac:dyDescent="0.25">
      <c r="A2760" s="19"/>
    </row>
    <row r="2761" spans="1:1" x14ac:dyDescent="0.25">
      <c r="A2761" s="19"/>
    </row>
    <row r="2762" spans="1:1" x14ac:dyDescent="0.25">
      <c r="A2762" s="19"/>
    </row>
    <row r="2763" spans="1:1" x14ac:dyDescent="0.25">
      <c r="A2763" s="19"/>
    </row>
    <row r="2764" spans="1:1" x14ac:dyDescent="0.25">
      <c r="A2764" s="19"/>
    </row>
    <row r="2765" spans="1:1" x14ac:dyDescent="0.25">
      <c r="A2765" s="19"/>
    </row>
    <row r="2766" spans="1:1" x14ac:dyDescent="0.25">
      <c r="A2766" s="19"/>
    </row>
    <row r="2767" spans="1:1" x14ac:dyDescent="0.25">
      <c r="A2767" s="19"/>
    </row>
    <row r="2768" spans="1:1" x14ac:dyDescent="0.25">
      <c r="A2768" s="19"/>
    </row>
    <row r="2769" spans="1:1" x14ac:dyDescent="0.25">
      <c r="A2769" s="19"/>
    </row>
    <row r="2770" spans="1:1" x14ac:dyDescent="0.25">
      <c r="A2770" s="19"/>
    </row>
    <row r="2771" spans="1:1" x14ac:dyDescent="0.25">
      <c r="A2771" s="19"/>
    </row>
    <row r="2772" spans="1:1" x14ac:dyDescent="0.25">
      <c r="A2772" s="19"/>
    </row>
    <row r="2773" spans="1:1" x14ac:dyDescent="0.25">
      <c r="A2773" s="19"/>
    </row>
    <row r="2774" spans="1:1" x14ac:dyDescent="0.25">
      <c r="A2774" s="19"/>
    </row>
    <row r="2775" spans="1:1" x14ac:dyDescent="0.25">
      <c r="A2775" s="19"/>
    </row>
    <row r="2776" spans="1:1" x14ac:dyDescent="0.25">
      <c r="A2776" s="19"/>
    </row>
    <row r="2777" spans="1:1" x14ac:dyDescent="0.25">
      <c r="A2777" s="19"/>
    </row>
    <row r="2778" spans="1:1" x14ac:dyDescent="0.25">
      <c r="A2778" s="19"/>
    </row>
    <row r="2779" spans="1:1" x14ac:dyDescent="0.25">
      <c r="A2779" s="19"/>
    </row>
    <row r="2780" spans="1:1" x14ac:dyDescent="0.25">
      <c r="A2780" s="19"/>
    </row>
    <row r="2781" spans="1:1" x14ac:dyDescent="0.25">
      <c r="A2781" s="19"/>
    </row>
    <row r="2782" spans="1:1" x14ac:dyDescent="0.25">
      <c r="A2782" s="19"/>
    </row>
    <row r="2783" spans="1:1" x14ac:dyDescent="0.25">
      <c r="A2783" s="19"/>
    </row>
    <row r="2784" spans="1:1" x14ac:dyDescent="0.25">
      <c r="A2784" s="19"/>
    </row>
    <row r="2785" spans="1:1" x14ac:dyDescent="0.25">
      <c r="A2785" s="19"/>
    </row>
    <row r="2786" spans="1:1" x14ac:dyDescent="0.25">
      <c r="A2786" s="19"/>
    </row>
    <row r="2787" spans="1:1" x14ac:dyDescent="0.25">
      <c r="A2787" s="19"/>
    </row>
    <row r="2788" spans="1:1" x14ac:dyDescent="0.25">
      <c r="A2788" s="19"/>
    </row>
    <row r="2789" spans="1:1" x14ac:dyDescent="0.25">
      <c r="A2789" s="19"/>
    </row>
    <row r="2790" spans="1:1" x14ac:dyDescent="0.25">
      <c r="A2790" s="19"/>
    </row>
    <row r="2791" spans="1:1" x14ac:dyDescent="0.25">
      <c r="A2791" s="19"/>
    </row>
    <row r="2792" spans="1:1" x14ac:dyDescent="0.25">
      <c r="A2792" s="19"/>
    </row>
    <row r="2793" spans="1:1" x14ac:dyDescent="0.25">
      <c r="A2793" s="19"/>
    </row>
    <row r="2794" spans="1:1" x14ac:dyDescent="0.25">
      <c r="A2794" s="19"/>
    </row>
    <row r="2795" spans="1:1" x14ac:dyDescent="0.25">
      <c r="A2795" s="19"/>
    </row>
    <row r="2796" spans="1:1" x14ac:dyDescent="0.25">
      <c r="A2796" s="19"/>
    </row>
    <row r="2797" spans="1:1" x14ac:dyDescent="0.25">
      <c r="A2797" s="19"/>
    </row>
    <row r="2798" spans="1:1" x14ac:dyDescent="0.25">
      <c r="A2798" s="19"/>
    </row>
    <row r="2799" spans="1:1" x14ac:dyDescent="0.25">
      <c r="A2799" s="19"/>
    </row>
    <row r="2800" spans="1:1" x14ac:dyDescent="0.25">
      <c r="A2800" s="19"/>
    </row>
    <row r="2801" spans="1:1" x14ac:dyDescent="0.25">
      <c r="A2801" s="19"/>
    </row>
    <row r="2802" spans="1:1" x14ac:dyDescent="0.25">
      <c r="A2802" s="19"/>
    </row>
    <row r="2803" spans="1:1" x14ac:dyDescent="0.25">
      <c r="A2803" s="19"/>
    </row>
    <row r="2804" spans="1:1" x14ac:dyDescent="0.25">
      <c r="A2804" s="19"/>
    </row>
    <row r="2805" spans="1:1" x14ac:dyDescent="0.25">
      <c r="A2805" s="19"/>
    </row>
    <row r="2806" spans="1:1" x14ac:dyDescent="0.25">
      <c r="A2806" s="19"/>
    </row>
    <row r="2807" spans="1:1" x14ac:dyDescent="0.25">
      <c r="A2807" s="19"/>
    </row>
    <row r="2808" spans="1:1" x14ac:dyDescent="0.25">
      <c r="A2808" s="19"/>
    </row>
    <row r="2809" spans="1:1" x14ac:dyDescent="0.25">
      <c r="A2809" s="19"/>
    </row>
    <row r="2810" spans="1:1" x14ac:dyDescent="0.25">
      <c r="A2810" s="19"/>
    </row>
    <row r="2811" spans="1:1" x14ac:dyDescent="0.25">
      <c r="A2811" s="19"/>
    </row>
    <row r="2812" spans="1:1" x14ac:dyDescent="0.25">
      <c r="A2812" s="19"/>
    </row>
    <row r="2813" spans="1:1" x14ac:dyDescent="0.25">
      <c r="A2813" s="19"/>
    </row>
    <row r="2814" spans="1:1" x14ac:dyDescent="0.25">
      <c r="A2814" s="19"/>
    </row>
    <row r="2815" spans="1:1" x14ac:dyDescent="0.25">
      <c r="A2815" s="19"/>
    </row>
    <row r="2816" spans="1:1" x14ac:dyDescent="0.25">
      <c r="A2816" s="19"/>
    </row>
    <row r="2817" spans="1:1" x14ac:dyDescent="0.25">
      <c r="A2817" s="19"/>
    </row>
    <row r="2818" spans="1:1" x14ac:dyDescent="0.25">
      <c r="A2818" s="19"/>
    </row>
    <row r="2819" spans="1:1" x14ac:dyDescent="0.25">
      <c r="A2819" s="19"/>
    </row>
    <row r="2820" spans="1:1" x14ac:dyDescent="0.25">
      <c r="A2820" s="19"/>
    </row>
    <row r="2821" spans="1:1" x14ac:dyDescent="0.25">
      <c r="A2821" s="19"/>
    </row>
    <row r="2822" spans="1:1" x14ac:dyDescent="0.25">
      <c r="A2822" s="19"/>
    </row>
    <row r="2823" spans="1:1" x14ac:dyDescent="0.25">
      <c r="A2823" s="19"/>
    </row>
    <row r="2824" spans="1:1" x14ac:dyDescent="0.25">
      <c r="A2824" s="19"/>
    </row>
    <row r="2825" spans="1:1" x14ac:dyDescent="0.25">
      <c r="A2825" s="19"/>
    </row>
    <row r="2826" spans="1:1" x14ac:dyDescent="0.25">
      <c r="A2826" s="19"/>
    </row>
    <row r="2827" spans="1:1" x14ac:dyDescent="0.25">
      <c r="A2827" s="19"/>
    </row>
    <row r="2828" spans="1:1" x14ac:dyDescent="0.25">
      <c r="A2828" s="19"/>
    </row>
    <row r="2829" spans="1:1" x14ac:dyDescent="0.25">
      <c r="A2829" s="19"/>
    </row>
    <row r="2830" spans="1:1" x14ac:dyDescent="0.25">
      <c r="A2830" s="19"/>
    </row>
    <row r="2831" spans="1:1" x14ac:dyDescent="0.25">
      <c r="A2831" s="19"/>
    </row>
    <row r="2832" spans="1:1" x14ac:dyDescent="0.25">
      <c r="A2832" s="19"/>
    </row>
    <row r="2833" spans="1:1" x14ac:dyDescent="0.25">
      <c r="A2833" s="19"/>
    </row>
    <row r="2834" spans="1:1" x14ac:dyDescent="0.25">
      <c r="A2834" s="19"/>
    </row>
    <row r="2835" spans="1:1" x14ac:dyDescent="0.25">
      <c r="A2835" s="19"/>
    </row>
    <row r="2836" spans="1:1" x14ac:dyDescent="0.25">
      <c r="A2836" s="19"/>
    </row>
    <row r="2837" spans="1:1" x14ac:dyDescent="0.25">
      <c r="A2837" s="19"/>
    </row>
    <row r="2838" spans="1:1" x14ac:dyDescent="0.25">
      <c r="A2838" s="19"/>
    </row>
    <row r="2839" spans="1:1" x14ac:dyDescent="0.25">
      <c r="A2839" s="19"/>
    </row>
    <row r="2840" spans="1:1" x14ac:dyDescent="0.25">
      <c r="A2840" s="19"/>
    </row>
    <row r="2841" spans="1:1" x14ac:dyDescent="0.25">
      <c r="A2841" s="19"/>
    </row>
    <row r="2842" spans="1:1" x14ac:dyDescent="0.25">
      <c r="A2842" s="19"/>
    </row>
    <row r="2843" spans="1:1" x14ac:dyDescent="0.25">
      <c r="A2843" s="19"/>
    </row>
    <row r="2844" spans="1:1" x14ac:dyDescent="0.25">
      <c r="A2844" s="19"/>
    </row>
    <row r="2845" spans="1:1" x14ac:dyDescent="0.25">
      <c r="A2845" s="19"/>
    </row>
    <row r="2846" spans="1:1" x14ac:dyDescent="0.25">
      <c r="A2846" s="19"/>
    </row>
    <row r="2847" spans="1:1" x14ac:dyDescent="0.25">
      <c r="A2847" s="19"/>
    </row>
    <row r="2848" spans="1:1" x14ac:dyDescent="0.25">
      <c r="A2848" s="19"/>
    </row>
    <row r="2849" spans="1:1" x14ac:dyDescent="0.25">
      <c r="A2849" s="19"/>
    </row>
    <row r="2850" spans="1:1" x14ac:dyDescent="0.25">
      <c r="A2850" s="19"/>
    </row>
    <row r="2851" spans="1:1" x14ac:dyDescent="0.25">
      <c r="A2851" s="19"/>
    </row>
    <row r="2852" spans="1:1" x14ac:dyDescent="0.25">
      <c r="A2852" s="19"/>
    </row>
    <row r="2853" spans="1:1" x14ac:dyDescent="0.25">
      <c r="A2853" s="19"/>
    </row>
    <row r="2854" spans="1:1" x14ac:dyDescent="0.25">
      <c r="A2854" s="19"/>
    </row>
    <row r="2855" spans="1:1" x14ac:dyDescent="0.25">
      <c r="A2855" s="19"/>
    </row>
    <row r="2856" spans="1:1" x14ac:dyDescent="0.25">
      <c r="A2856" s="19"/>
    </row>
    <row r="2857" spans="1:1" x14ac:dyDescent="0.25">
      <c r="A2857" s="19"/>
    </row>
    <row r="2858" spans="1:1" x14ac:dyDescent="0.25">
      <c r="A2858" s="19"/>
    </row>
    <row r="2859" spans="1:1" x14ac:dyDescent="0.25">
      <c r="A2859" s="19"/>
    </row>
    <row r="2860" spans="1:1" x14ac:dyDescent="0.25">
      <c r="A2860" s="19"/>
    </row>
    <row r="2861" spans="1:1" x14ac:dyDescent="0.25">
      <c r="A2861" s="19"/>
    </row>
    <row r="2862" spans="1:1" x14ac:dyDescent="0.25">
      <c r="A2862" s="19"/>
    </row>
    <row r="2863" spans="1:1" x14ac:dyDescent="0.25">
      <c r="A2863" s="19"/>
    </row>
    <row r="2864" spans="1:1" x14ac:dyDescent="0.25">
      <c r="A2864" s="19"/>
    </row>
    <row r="2865" spans="1:1" x14ac:dyDescent="0.25">
      <c r="A2865" s="19"/>
    </row>
    <row r="2866" spans="1:1" x14ac:dyDescent="0.25">
      <c r="A2866" s="19"/>
    </row>
    <row r="2867" spans="1:1" x14ac:dyDescent="0.25">
      <c r="A2867" s="19"/>
    </row>
    <row r="2868" spans="1:1" x14ac:dyDescent="0.25">
      <c r="A2868" s="19"/>
    </row>
    <row r="2869" spans="1:1" x14ac:dyDescent="0.25">
      <c r="A2869" s="19"/>
    </row>
    <row r="2870" spans="1:1" x14ac:dyDescent="0.25">
      <c r="A2870" s="19"/>
    </row>
    <row r="2871" spans="1:1" x14ac:dyDescent="0.25">
      <c r="A2871" s="19"/>
    </row>
    <row r="2872" spans="1:1" x14ac:dyDescent="0.25">
      <c r="A2872" s="19"/>
    </row>
    <row r="2873" spans="1:1" x14ac:dyDescent="0.25">
      <c r="A2873" s="19"/>
    </row>
    <row r="2874" spans="1:1" x14ac:dyDescent="0.25">
      <c r="A2874" s="19"/>
    </row>
    <row r="2875" spans="1:1" x14ac:dyDescent="0.25">
      <c r="A2875" s="19"/>
    </row>
    <row r="2876" spans="1:1" x14ac:dyDescent="0.25">
      <c r="A2876" s="19"/>
    </row>
    <row r="2877" spans="1:1" x14ac:dyDescent="0.25">
      <c r="A2877" s="19"/>
    </row>
    <row r="2878" spans="1:1" x14ac:dyDescent="0.25">
      <c r="A2878" s="19"/>
    </row>
    <row r="2879" spans="1:1" x14ac:dyDescent="0.25">
      <c r="A2879" s="19"/>
    </row>
    <row r="2880" spans="1:1" x14ac:dyDescent="0.25">
      <c r="A2880" s="19"/>
    </row>
    <row r="2881" spans="1:1" x14ac:dyDescent="0.25">
      <c r="A2881" s="19"/>
    </row>
    <row r="2882" spans="1:1" x14ac:dyDescent="0.25">
      <c r="A2882" s="19"/>
    </row>
    <row r="2883" spans="1:1" x14ac:dyDescent="0.25">
      <c r="A2883" s="19"/>
    </row>
    <row r="2884" spans="1:1" x14ac:dyDescent="0.25">
      <c r="A2884" s="19"/>
    </row>
    <row r="2885" spans="1:1" x14ac:dyDescent="0.25">
      <c r="A2885" s="19"/>
    </row>
    <row r="2886" spans="1:1" x14ac:dyDescent="0.25">
      <c r="A2886" s="19"/>
    </row>
    <row r="2887" spans="1:1" x14ac:dyDescent="0.25">
      <c r="A2887" s="19"/>
    </row>
    <row r="2888" spans="1:1" x14ac:dyDescent="0.25">
      <c r="A2888" s="19"/>
    </row>
    <row r="2889" spans="1:1" x14ac:dyDescent="0.25">
      <c r="A2889" s="19"/>
    </row>
    <row r="2890" spans="1:1" x14ac:dyDescent="0.25">
      <c r="A2890" s="19"/>
    </row>
    <row r="2891" spans="1:1" x14ac:dyDescent="0.25">
      <c r="A2891" s="19"/>
    </row>
    <row r="2892" spans="1:1" x14ac:dyDescent="0.25">
      <c r="A2892" s="19"/>
    </row>
    <row r="2893" spans="1:1" x14ac:dyDescent="0.25">
      <c r="A2893" s="19"/>
    </row>
    <row r="2894" spans="1:1" x14ac:dyDescent="0.25">
      <c r="A2894" s="19"/>
    </row>
    <row r="2895" spans="1:1" x14ac:dyDescent="0.25">
      <c r="A2895" s="19"/>
    </row>
    <row r="2896" spans="1:1" x14ac:dyDescent="0.25">
      <c r="A2896" s="19"/>
    </row>
    <row r="2897" spans="1:1" x14ac:dyDescent="0.25">
      <c r="A2897" s="19"/>
    </row>
    <row r="2898" spans="1:1" x14ac:dyDescent="0.25">
      <c r="A2898" s="19"/>
    </row>
    <row r="2899" spans="1:1" x14ac:dyDescent="0.25">
      <c r="A2899" s="19"/>
    </row>
    <row r="2900" spans="1:1" x14ac:dyDescent="0.25">
      <c r="A2900" s="19"/>
    </row>
    <row r="2901" spans="1:1" x14ac:dyDescent="0.25">
      <c r="A2901" s="19"/>
    </row>
    <row r="2902" spans="1:1" x14ac:dyDescent="0.25">
      <c r="A2902" s="19"/>
    </row>
    <row r="2903" spans="1:1" x14ac:dyDescent="0.25">
      <c r="A2903" s="19"/>
    </row>
    <row r="2904" spans="1:1" x14ac:dyDescent="0.25">
      <c r="A2904" s="19"/>
    </row>
    <row r="2905" spans="1:1" x14ac:dyDescent="0.25">
      <c r="A2905" s="19"/>
    </row>
    <row r="2906" spans="1:1" x14ac:dyDescent="0.25">
      <c r="A2906" s="19"/>
    </row>
    <row r="2907" spans="1:1" x14ac:dyDescent="0.25">
      <c r="A2907" s="19"/>
    </row>
    <row r="2908" spans="1:1" x14ac:dyDescent="0.25">
      <c r="A2908" s="19"/>
    </row>
    <row r="2909" spans="1:1" x14ac:dyDescent="0.25">
      <c r="A2909" s="19"/>
    </row>
    <row r="2910" spans="1:1" x14ac:dyDescent="0.25">
      <c r="A2910" s="19"/>
    </row>
    <row r="2911" spans="1:1" x14ac:dyDescent="0.25">
      <c r="A2911" s="19"/>
    </row>
    <row r="2912" spans="1:1" x14ac:dyDescent="0.25">
      <c r="A2912" s="19"/>
    </row>
    <row r="2913" spans="1:1" x14ac:dyDescent="0.25">
      <c r="A2913" s="19"/>
    </row>
    <row r="2914" spans="1:1" x14ac:dyDescent="0.25">
      <c r="A2914" s="19"/>
    </row>
    <row r="2915" spans="1:1" x14ac:dyDescent="0.25">
      <c r="A2915" s="19"/>
    </row>
    <row r="2916" spans="1:1" x14ac:dyDescent="0.25">
      <c r="A2916" s="19"/>
    </row>
    <row r="2917" spans="1:1" x14ac:dyDescent="0.25">
      <c r="A2917" s="19"/>
    </row>
    <row r="2918" spans="1:1" x14ac:dyDescent="0.25">
      <c r="A2918" s="19"/>
    </row>
    <row r="2919" spans="1:1" x14ac:dyDescent="0.25">
      <c r="A2919" s="19"/>
    </row>
    <row r="2920" spans="1:1" x14ac:dyDescent="0.25">
      <c r="A2920" s="19"/>
    </row>
    <row r="2921" spans="1:1" x14ac:dyDescent="0.25">
      <c r="A2921" s="19"/>
    </row>
    <row r="2922" spans="1:1" x14ac:dyDescent="0.25">
      <c r="A2922" s="19"/>
    </row>
    <row r="2923" spans="1:1" x14ac:dyDescent="0.25">
      <c r="A2923" s="19"/>
    </row>
    <row r="2924" spans="1:1" x14ac:dyDescent="0.25">
      <c r="A2924" s="19"/>
    </row>
    <row r="2925" spans="1:1" x14ac:dyDescent="0.25">
      <c r="A2925" s="19"/>
    </row>
    <row r="2926" spans="1:1" x14ac:dyDescent="0.25">
      <c r="A2926" s="19"/>
    </row>
    <row r="2927" spans="1:1" x14ac:dyDescent="0.25">
      <c r="A2927" s="19"/>
    </row>
    <row r="2928" spans="1:1" x14ac:dyDescent="0.25">
      <c r="A2928" s="19"/>
    </row>
    <row r="2929" spans="1:1" x14ac:dyDescent="0.25">
      <c r="A2929" s="19"/>
    </row>
    <row r="2930" spans="1:1" x14ac:dyDescent="0.25">
      <c r="A2930" s="19"/>
    </row>
    <row r="2931" spans="1:1" x14ac:dyDescent="0.25">
      <c r="A2931" s="19"/>
    </row>
    <row r="2932" spans="1:1" x14ac:dyDescent="0.25">
      <c r="A2932" s="19"/>
    </row>
    <row r="2933" spans="1:1" x14ac:dyDescent="0.25">
      <c r="A2933" s="19"/>
    </row>
    <row r="2934" spans="1:1" x14ac:dyDescent="0.25">
      <c r="A2934" s="19"/>
    </row>
    <row r="2935" spans="1:1" x14ac:dyDescent="0.25">
      <c r="A2935" s="19"/>
    </row>
    <row r="2936" spans="1:1" x14ac:dyDescent="0.25">
      <c r="A2936" s="19"/>
    </row>
    <row r="2937" spans="1:1" x14ac:dyDescent="0.25">
      <c r="A2937" s="19"/>
    </row>
    <row r="2938" spans="1:1" x14ac:dyDescent="0.25">
      <c r="A2938" s="19"/>
    </row>
    <row r="2939" spans="1:1" x14ac:dyDescent="0.25">
      <c r="A2939" s="19"/>
    </row>
    <row r="2940" spans="1:1" x14ac:dyDescent="0.25">
      <c r="A2940" s="19"/>
    </row>
    <row r="2941" spans="1:1" x14ac:dyDescent="0.25">
      <c r="A2941" s="19"/>
    </row>
    <row r="2942" spans="1:1" x14ac:dyDescent="0.25">
      <c r="A2942" s="19"/>
    </row>
    <row r="2943" spans="1:1" x14ac:dyDescent="0.25">
      <c r="A2943" s="19"/>
    </row>
    <row r="2944" spans="1:1" x14ac:dyDescent="0.25">
      <c r="A2944" s="19"/>
    </row>
    <row r="2945" spans="1:1" x14ac:dyDescent="0.25">
      <c r="A2945" s="19"/>
    </row>
    <row r="2946" spans="1:1" x14ac:dyDescent="0.25">
      <c r="A2946" s="19"/>
    </row>
    <row r="2947" spans="1:1" x14ac:dyDescent="0.25">
      <c r="A2947" s="19"/>
    </row>
    <row r="2948" spans="1:1" x14ac:dyDescent="0.25">
      <c r="A2948" s="19"/>
    </row>
    <row r="2949" spans="1:1" x14ac:dyDescent="0.25">
      <c r="A2949" s="19"/>
    </row>
    <row r="2950" spans="1:1" x14ac:dyDescent="0.25">
      <c r="A2950" s="19"/>
    </row>
    <row r="2951" spans="1:1" x14ac:dyDescent="0.25">
      <c r="A2951" s="19"/>
    </row>
    <row r="2952" spans="1:1" x14ac:dyDescent="0.25">
      <c r="A2952" s="19"/>
    </row>
    <row r="2953" spans="1:1" x14ac:dyDescent="0.25">
      <c r="A2953" s="19"/>
    </row>
    <row r="2954" spans="1:1" x14ac:dyDescent="0.25">
      <c r="A2954" s="19"/>
    </row>
    <row r="2955" spans="1:1" x14ac:dyDescent="0.25">
      <c r="A2955" s="19"/>
    </row>
    <row r="2956" spans="1:1" x14ac:dyDescent="0.25">
      <c r="A2956" s="19"/>
    </row>
    <row r="2957" spans="1:1" x14ac:dyDescent="0.25">
      <c r="A2957" s="19"/>
    </row>
    <row r="2958" spans="1:1" x14ac:dyDescent="0.25">
      <c r="A2958" s="19"/>
    </row>
    <row r="2959" spans="1:1" x14ac:dyDescent="0.25">
      <c r="A2959" s="19"/>
    </row>
    <row r="2960" spans="1:1" x14ac:dyDescent="0.25">
      <c r="A2960" s="19"/>
    </row>
    <row r="2961" spans="1:1" x14ac:dyDescent="0.25">
      <c r="A2961" s="19"/>
    </row>
    <row r="2962" spans="1:1" x14ac:dyDescent="0.25">
      <c r="A2962" s="19"/>
    </row>
    <row r="2963" spans="1:1" x14ac:dyDescent="0.25">
      <c r="A2963" s="19"/>
    </row>
    <row r="2964" spans="1:1" x14ac:dyDescent="0.25">
      <c r="A2964" s="19"/>
    </row>
    <row r="2965" spans="1:1" x14ac:dyDescent="0.25">
      <c r="A2965" s="19"/>
    </row>
    <row r="2966" spans="1:1" x14ac:dyDescent="0.25">
      <c r="A2966" s="19"/>
    </row>
    <row r="2967" spans="1:1" x14ac:dyDescent="0.25">
      <c r="A2967" s="19"/>
    </row>
    <row r="2968" spans="1:1" x14ac:dyDescent="0.25">
      <c r="A2968" s="19"/>
    </row>
    <row r="2969" spans="1:1" x14ac:dyDescent="0.25">
      <c r="A2969" s="19"/>
    </row>
    <row r="2970" spans="1:1" x14ac:dyDescent="0.25">
      <c r="A2970" s="19"/>
    </row>
    <row r="2971" spans="1:1" x14ac:dyDescent="0.25">
      <c r="A2971" s="19"/>
    </row>
    <row r="2972" spans="1:1" x14ac:dyDescent="0.25">
      <c r="A2972" s="19"/>
    </row>
    <row r="2973" spans="1:1" x14ac:dyDescent="0.25">
      <c r="A2973" s="19"/>
    </row>
    <row r="2974" spans="1:1" x14ac:dyDescent="0.25">
      <c r="A2974" s="19"/>
    </row>
    <row r="2975" spans="1:1" x14ac:dyDescent="0.25">
      <c r="A2975" s="19"/>
    </row>
    <row r="2976" spans="1:1" x14ac:dyDescent="0.25">
      <c r="A2976" s="19"/>
    </row>
    <row r="2977" spans="1:1" x14ac:dyDescent="0.25">
      <c r="A2977" s="19"/>
    </row>
    <row r="2978" spans="1:1" x14ac:dyDescent="0.25">
      <c r="A2978" s="19"/>
    </row>
    <row r="2979" spans="1:1" x14ac:dyDescent="0.25">
      <c r="A2979" s="19"/>
    </row>
    <row r="2980" spans="1:1" x14ac:dyDescent="0.25">
      <c r="A2980" s="19"/>
    </row>
    <row r="2981" spans="1:1" x14ac:dyDescent="0.25">
      <c r="A2981" s="19"/>
    </row>
    <row r="2982" spans="1:1" x14ac:dyDescent="0.25">
      <c r="A2982" s="19"/>
    </row>
    <row r="2983" spans="1:1" x14ac:dyDescent="0.25">
      <c r="A2983" s="19"/>
    </row>
    <row r="2984" spans="1:1" x14ac:dyDescent="0.25">
      <c r="A2984" s="19"/>
    </row>
    <row r="2985" spans="1:1" x14ac:dyDescent="0.25">
      <c r="A2985" s="19"/>
    </row>
    <row r="2986" spans="1:1" x14ac:dyDescent="0.25">
      <c r="A2986" s="19"/>
    </row>
    <row r="2987" spans="1:1" x14ac:dyDescent="0.25">
      <c r="A2987" s="19"/>
    </row>
    <row r="2988" spans="1:1" x14ac:dyDescent="0.25">
      <c r="A2988" s="19"/>
    </row>
    <row r="2989" spans="1:1" x14ac:dyDescent="0.25">
      <c r="A2989" s="19"/>
    </row>
    <row r="2990" spans="1:1" x14ac:dyDescent="0.25">
      <c r="A2990" s="19"/>
    </row>
    <row r="2991" spans="1:1" x14ac:dyDescent="0.25">
      <c r="A2991" s="19"/>
    </row>
    <row r="2992" spans="1:1" x14ac:dyDescent="0.25">
      <c r="A2992" s="19"/>
    </row>
    <row r="2993" spans="1:1" x14ac:dyDescent="0.25">
      <c r="A2993" s="19"/>
    </row>
    <row r="2994" spans="1:1" x14ac:dyDescent="0.25">
      <c r="A2994" s="19"/>
    </row>
    <row r="2995" spans="1:1" x14ac:dyDescent="0.25">
      <c r="A2995" s="19"/>
    </row>
    <row r="2996" spans="1:1" x14ac:dyDescent="0.25">
      <c r="A2996" s="19"/>
    </row>
    <row r="2997" spans="1:1" x14ac:dyDescent="0.25">
      <c r="A2997" s="19"/>
    </row>
    <row r="2998" spans="1:1" x14ac:dyDescent="0.25">
      <c r="A2998" s="19"/>
    </row>
    <row r="2999" spans="1:1" x14ac:dyDescent="0.25">
      <c r="A2999" s="19"/>
    </row>
    <row r="3000" spans="1:1" x14ac:dyDescent="0.25">
      <c r="A3000" s="19"/>
    </row>
    <row r="3001" spans="1:1" x14ac:dyDescent="0.25">
      <c r="A3001" s="19"/>
    </row>
    <row r="3002" spans="1:1" x14ac:dyDescent="0.25">
      <c r="A3002" s="19"/>
    </row>
    <row r="3003" spans="1:1" x14ac:dyDescent="0.25">
      <c r="A3003" s="19"/>
    </row>
    <row r="3004" spans="1:1" x14ac:dyDescent="0.25">
      <c r="A3004" s="19"/>
    </row>
    <row r="3005" spans="1:1" x14ac:dyDescent="0.25">
      <c r="A3005" s="19"/>
    </row>
    <row r="3006" spans="1:1" x14ac:dyDescent="0.25">
      <c r="A3006" s="19"/>
    </row>
    <row r="3007" spans="1:1" x14ac:dyDescent="0.25">
      <c r="A3007" s="19"/>
    </row>
    <row r="3008" spans="1:1" x14ac:dyDescent="0.25">
      <c r="A3008" s="19"/>
    </row>
    <row r="3009" spans="1:1" x14ac:dyDescent="0.25">
      <c r="A3009" s="19"/>
    </row>
    <row r="3010" spans="1:1" x14ac:dyDescent="0.25">
      <c r="A3010" s="19"/>
    </row>
    <row r="3011" spans="1:1" x14ac:dyDescent="0.25">
      <c r="A3011" s="19"/>
    </row>
    <row r="3012" spans="1:1" x14ac:dyDescent="0.25">
      <c r="A3012" s="19"/>
    </row>
    <row r="3013" spans="1:1" x14ac:dyDescent="0.25">
      <c r="A3013" s="19"/>
    </row>
    <row r="3014" spans="1:1" x14ac:dyDescent="0.25">
      <c r="A3014" s="19"/>
    </row>
    <row r="3015" spans="1:1" x14ac:dyDescent="0.25">
      <c r="A3015" s="19"/>
    </row>
    <row r="3016" spans="1:1" x14ac:dyDescent="0.25">
      <c r="A3016" s="19"/>
    </row>
    <row r="3017" spans="1:1" x14ac:dyDescent="0.25">
      <c r="A3017" s="19"/>
    </row>
    <row r="3018" spans="1:1" x14ac:dyDescent="0.25">
      <c r="A3018" s="19"/>
    </row>
    <row r="3019" spans="1:1" x14ac:dyDescent="0.25">
      <c r="A3019" s="19"/>
    </row>
    <row r="3020" spans="1:1" x14ac:dyDescent="0.25">
      <c r="A3020" s="19"/>
    </row>
    <row r="3021" spans="1:1" x14ac:dyDescent="0.25">
      <c r="A3021" s="19"/>
    </row>
    <row r="3022" spans="1:1" x14ac:dyDescent="0.25">
      <c r="A3022" s="19"/>
    </row>
    <row r="3023" spans="1:1" x14ac:dyDescent="0.25">
      <c r="A3023" s="19"/>
    </row>
    <row r="3024" spans="1:1" x14ac:dyDescent="0.25">
      <c r="A3024" s="19"/>
    </row>
    <row r="3025" spans="1:1" x14ac:dyDescent="0.25">
      <c r="A3025" s="19"/>
    </row>
    <row r="3026" spans="1:1" x14ac:dyDescent="0.25">
      <c r="A3026" s="19"/>
    </row>
    <row r="3027" spans="1:1" x14ac:dyDescent="0.25">
      <c r="A3027" s="19"/>
    </row>
    <row r="3028" spans="1:1" x14ac:dyDescent="0.25">
      <c r="A3028" s="19"/>
    </row>
    <row r="3029" spans="1:1" x14ac:dyDescent="0.25">
      <c r="A3029" s="19"/>
    </row>
    <row r="3030" spans="1:1" x14ac:dyDescent="0.25">
      <c r="A3030" s="19"/>
    </row>
    <row r="3031" spans="1:1" x14ac:dyDescent="0.25">
      <c r="A3031" s="19"/>
    </row>
    <row r="3032" spans="1:1" x14ac:dyDescent="0.25">
      <c r="A3032" s="19"/>
    </row>
    <row r="3033" spans="1:1" x14ac:dyDescent="0.25">
      <c r="A3033" s="19"/>
    </row>
    <row r="3034" spans="1:1" x14ac:dyDescent="0.25">
      <c r="A3034" s="19"/>
    </row>
    <row r="3035" spans="1:1" x14ac:dyDescent="0.25">
      <c r="A3035" s="19"/>
    </row>
    <row r="3036" spans="1:1" x14ac:dyDescent="0.25">
      <c r="A3036" s="19"/>
    </row>
    <row r="3037" spans="1:1" x14ac:dyDescent="0.25">
      <c r="A3037" s="19"/>
    </row>
    <row r="3038" spans="1:1" x14ac:dyDescent="0.25">
      <c r="A3038" s="19"/>
    </row>
    <row r="3039" spans="1:1" x14ac:dyDescent="0.25">
      <c r="A3039" s="19"/>
    </row>
    <row r="3040" spans="1:1" x14ac:dyDescent="0.25">
      <c r="A3040" s="19"/>
    </row>
    <row r="3041" spans="1:1" x14ac:dyDescent="0.25">
      <c r="A3041" s="19"/>
    </row>
    <row r="3042" spans="1:1" x14ac:dyDescent="0.25">
      <c r="A3042" s="19"/>
    </row>
    <row r="3043" spans="1:1" x14ac:dyDescent="0.25">
      <c r="A3043" s="19"/>
    </row>
    <row r="3044" spans="1:1" x14ac:dyDescent="0.25">
      <c r="A3044" s="19"/>
    </row>
    <row r="3045" spans="1:1" x14ac:dyDescent="0.25">
      <c r="A3045" s="19"/>
    </row>
    <row r="3046" spans="1:1" x14ac:dyDescent="0.25">
      <c r="A3046" s="19"/>
    </row>
    <row r="3047" spans="1:1" x14ac:dyDescent="0.25">
      <c r="A3047" s="19"/>
    </row>
    <row r="3048" spans="1:1" x14ac:dyDescent="0.25">
      <c r="A3048" s="19"/>
    </row>
    <row r="3049" spans="1:1" x14ac:dyDescent="0.25">
      <c r="A3049" s="19"/>
    </row>
    <row r="3050" spans="1:1" x14ac:dyDescent="0.25">
      <c r="A3050" s="19"/>
    </row>
    <row r="3051" spans="1:1" x14ac:dyDescent="0.25">
      <c r="A3051" s="19"/>
    </row>
    <row r="3052" spans="1:1" x14ac:dyDescent="0.25">
      <c r="A3052" s="19"/>
    </row>
    <row r="3053" spans="1:1" x14ac:dyDescent="0.25">
      <c r="A3053" s="19"/>
    </row>
    <row r="3054" spans="1:1" x14ac:dyDescent="0.25">
      <c r="A3054" s="19"/>
    </row>
    <row r="3055" spans="1:1" x14ac:dyDescent="0.25">
      <c r="A3055" s="19"/>
    </row>
    <row r="3056" spans="1:1" x14ac:dyDescent="0.25">
      <c r="A3056" s="19"/>
    </row>
    <row r="3057" spans="1:1" x14ac:dyDescent="0.25">
      <c r="A3057" s="19"/>
    </row>
    <row r="3058" spans="1:1" x14ac:dyDescent="0.25">
      <c r="A3058" s="19"/>
    </row>
    <row r="3059" spans="1:1" x14ac:dyDescent="0.25">
      <c r="A3059" s="19"/>
    </row>
    <row r="3060" spans="1:1" x14ac:dyDescent="0.25">
      <c r="A3060" s="19"/>
    </row>
    <row r="3061" spans="1:1" x14ac:dyDescent="0.25">
      <c r="A3061" s="19"/>
    </row>
    <row r="3062" spans="1:1" x14ac:dyDescent="0.25">
      <c r="A3062" s="19"/>
    </row>
    <row r="3063" spans="1:1" x14ac:dyDescent="0.25">
      <c r="A3063" s="19"/>
    </row>
    <row r="3064" spans="1:1" x14ac:dyDescent="0.25">
      <c r="A3064" s="19"/>
    </row>
    <row r="3065" spans="1:1" x14ac:dyDescent="0.25">
      <c r="A3065" s="19"/>
    </row>
    <row r="3066" spans="1:1" x14ac:dyDescent="0.25">
      <c r="A3066" s="19"/>
    </row>
    <row r="3067" spans="1:1" x14ac:dyDescent="0.25">
      <c r="A3067" s="19"/>
    </row>
    <row r="3068" spans="1:1" x14ac:dyDescent="0.25">
      <c r="A3068" s="19"/>
    </row>
    <row r="3069" spans="1:1" x14ac:dyDescent="0.25">
      <c r="A3069" s="19"/>
    </row>
    <row r="3070" spans="1:1" x14ac:dyDescent="0.25">
      <c r="A3070" s="19"/>
    </row>
    <row r="3071" spans="1:1" x14ac:dyDescent="0.25">
      <c r="A3071" s="19"/>
    </row>
    <row r="3072" spans="1:1" x14ac:dyDescent="0.25">
      <c r="A3072" s="19"/>
    </row>
    <row r="3073" spans="1:1" x14ac:dyDescent="0.25">
      <c r="A3073" s="19"/>
    </row>
    <row r="3074" spans="1:1" x14ac:dyDescent="0.25">
      <c r="A3074" s="19"/>
    </row>
    <row r="3075" spans="1:1" x14ac:dyDescent="0.25">
      <c r="A3075" s="19"/>
    </row>
    <row r="3076" spans="1:1" x14ac:dyDescent="0.25">
      <c r="A3076" s="19"/>
    </row>
    <row r="3077" spans="1:1" x14ac:dyDescent="0.25">
      <c r="A3077" s="19"/>
    </row>
    <row r="3078" spans="1:1" x14ac:dyDescent="0.25">
      <c r="A3078" s="19"/>
    </row>
    <row r="3079" spans="1:1" x14ac:dyDescent="0.25">
      <c r="A3079" s="19"/>
    </row>
    <row r="3080" spans="1:1" x14ac:dyDescent="0.25">
      <c r="A3080" s="19"/>
    </row>
    <row r="3081" spans="1:1" x14ac:dyDescent="0.25">
      <c r="A3081" s="19"/>
    </row>
    <row r="3082" spans="1:1" x14ac:dyDescent="0.25">
      <c r="A3082" s="19"/>
    </row>
    <row r="3083" spans="1:1" x14ac:dyDescent="0.25">
      <c r="A3083" s="19"/>
    </row>
    <row r="3084" spans="1:1" x14ac:dyDescent="0.25">
      <c r="A3084" s="19"/>
    </row>
    <row r="3085" spans="1:1" x14ac:dyDescent="0.25">
      <c r="A3085" s="19"/>
    </row>
    <row r="3086" spans="1:1" x14ac:dyDescent="0.25">
      <c r="A3086" s="19"/>
    </row>
    <row r="3087" spans="1:1" x14ac:dyDescent="0.25">
      <c r="A3087" s="19"/>
    </row>
    <row r="3088" spans="1:1" x14ac:dyDescent="0.25">
      <c r="A3088" s="19"/>
    </row>
    <row r="3089" spans="1:1" x14ac:dyDescent="0.25">
      <c r="A3089" s="19"/>
    </row>
    <row r="3090" spans="1:1" x14ac:dyDescent="0.25">
      <c r="A3090" s="19"/>
    </row>
    <row r="3091" spans="1:1" x14ac:dyDescent="0.25">
      <c r="A3091" s="19"/>
    </row>
    <row r="3092" spans="1:1" x14ac:dyDescent="0.25">
      <c r="A3092" s="19"/>
    </row>
    <row r="3093" spans="1:1" x14ac:dyDescent="0.25">
      <c r="A3093" s="19"/>
    </row>
    <row r="3094" spans="1:1" x14ac:dyDescent="0.25">
      <c r="A3094" s="19"/>
    </row>
    <row r="3095" spans="1:1" x14ac:dyDescent="0.25">
      <c r="A3095" s="19"/>
    </row>
    <row r="3096" spans="1:1" x14ac:dyDescent="0.25">
      <c r="A3096" s="19"/>
    </row>
    <row r="3097" spans="1:1" x14ac:dyDescent="0.25">
      <c r="A3097" s="19"/>
    </row>
    <row r="3098" spans="1:1" x14ac:dyDescent="0.25">
      <c r="A3098" s="19"/>
    </row>
    <row r="3099" spans="1:1" x14ac:dyDescent="0.25">
      <c r="A3099" s="19"/>
    </row>
    <row r="3100" spans="1:1" x14ac:dyDescent="0.25">
      <c r="A3100" s="19"/>
    </row>
    <row r="3101" spans="1:1" x14ac:dyDescent="0.25">
      <c r="A3101" s="19"/>
    </row>
    <row r="3102" spans="1:1" x14ac:dyDescent="0.25">
      <c r="A3102" s="19"/>
    </row>
    <row r="3103" spans="1:1" x14ac:dyDescent="0.25">
      <c r="A3103" s="19"/>
    </row>
    <row r="3104" spans="1:1" x14ac:dyDescent="0.25">
      <c r="A3104" s="19"/>
    </row>
    <row r="3105" spans="1:1" x14ac:dyDescent="0.25">
      <c r="A3105" s="19"/>
    </row>
    <row r="3106" spans="1:1" x14ac:dyDescent="0.25">
      <c r="A3106" s="19"/>
    </row>
    <row r="3107" spans="1:1" x14ac:dyDescent="0.25">
      <c r="A3107" s="19"/>
    </row>
    <row r="3108" spans="1:1" x14ac:dyDescent="0.25">
      <c r="A3108" s="19"/>
    </row>
    <row r="3109" spans="1:1" x14ac:dyDescent="0.25">
      <c r="A3109" s="19"/>
    </row>
    <row r="3110" spans="1:1" x14ac:dyDescent="0.25">
      <c r="A3110" s="19"/>
    </row>
    <row r="3111" spans="1:1" x14ac:dyDescent="0.25">
      <c r="A3111" s="19"/>
    </row>
    <row r="3112" spans="1:1" x14ac:dyDescent="0.25">
      <c r="A3112" s="19"/>
    </row>
    <row r="3113" spans="1:1" x14ac:dyDescent="0.25">
      <c r="A3113" s="19"/>
    </row>
    <row r="3114" spans="1:1" x14ac:dyDescent="0.25">
      <c r="A3114" s="19"/>
    </row>
    <row r="3115" spans="1:1" x14ac:dyDescent="0.25">
      <c r="A3115" s="19"/>
    </row>
    <row r="3116" spans="1:1" x14ac:dyDescent="0.25">
      <c r="A3116" s="19"/>
    </row>
    <row r="3117" spans="1:1" x14ac:dyDescent="0.25">
      <c r="A3117" s="19"/>
    </row>
    <row r="3118" spans="1:1" x14ac:dyDescent="0.25">
      <c r="A3118" s="19"/>
    </row>
    <row r="3119" spans="1:1" x14ac:dyDescent="0.25">
      <c r="A3119" s="19"/>
    </row>
    <row r="3120" spans="1:1" x14ac:dyDescent="0.25">
      <c r="A3120" s="19"/>
    </row>
    <row r="3121" spans="1:1" x14ac:dyDescent="0.25">
      <c r="A3121" s="19"/>
    </row>
    <row r="3122" spans="1:1" x14ac:dyDescent="0.25">
      <c r="A3122" s="19"/>
    </row>
    <row r="3123" spans="1:1" x14ac:dyDescent="0.25">
      <c r="A3123" s="19"/>
    </row>
    <row r="3124" spans="1:1" x14ac:dyDescent="0.25">
      <c r="A3124" s="19"/>
    </row>
    <row r="3125" spans="1:1" x14ac:dyDescent="0.25">
      <c r="A3125" s="19"/>
    </row>
    <row r="3126" spans="1:1" x14ac:dyDescent="0.25">
      <c r="A3126" s="19"/>
    </row>
    <row r="3127" spans="1:1" x14ac:dyDescent="0.25">
      <c r="A3127" s="19"/>
    </row>
    <row r="3128" spans="1:1" x14ac:dyDescent="0.25">
      <c r="A3128" s="19"/>
    </row>
    <row r="3129" spans="1:1" x14ac:dyDescent="0.25">
      <c r="A3129" s="19"/>
    </row>
    <row r="3130" spans="1:1" x14ac:dyDescent="0.25">
      <c r="A3130" s="19"/>
    </row>
    <row r="3131" spans="1:1" x14ac:dyDescent="0.25">
      <c r="A3131" s="19"/>
    </row>
    <row r="3132" spans="1:1" x14ac:dyDescent="0.25">
      <c r="A3132" s="19"/>
    </row>
    <row r="3133" spans="1:1" x14ac:dyDescent="0.25">
      <c r="A3133" s="19"/>
    </row>
    <row r="3134" spans="1:1" x14ac:dyDescent="0.25">
      <c r="A3134" s="19"/>
    </row>
    <row r="3135" spans="1:1" x14ac:dyDescent="0.25">
      <c r="A3135" s="19"/>
    </row>
    <row r="3136" spans="1:1" x14ac:dyDescent="0.25">
      <c r="A3136" s="19"/>
    </row>
    <row r="3137" spans="1:1" x14ac:dyDescent="0.25">
      <c r="A3137" s="19"/>
    </row>
    <row r="3138" spans="1:1" x14ac:dyDescent="0.25">
      <c r="A3138" s="19"/>
    </row>
    <row r="3139" spans="1:1" x14ac:dyDescent="0.25">
      <c r="A3139" s="19"/>
    </row>
    <row r="3140" spans="1:1" x14ac:dyDescent="0.25">
      <c r="A3140" s="19"/>
    </row>
    <row r="3141" spans="1:1" x14ac:dyDescent="0.25">
      <c r="A3141" s="19"/>
    </row>
    <row r="3142" spans="1:1" x14ac:dyDescent="0.25">
      <c r="A3142" s="19"/>
    </row>
    <row r="3143" spans="1:1" x14ac:dyDescent="0.25">
      <c r="A3143" s="19"/>
    </row>
    <row r="3144" spans="1:1" x14ac:dyDescent="0.25">
      <c r="A3144" s="19"/>
    </row>
    <row r="3145" spans="1:1" x14ac:dyDescent="0.25">
      <c r="A3145" s="19"/>
    </row>
    <row r="3146" spans="1:1" x14ac:dyDescent="0.25">
      <c r="A3146" s="19"/>
    </row>
    <row r="3147" spans="1:1" x14ac:dyDescent="0.25">
      <c r="A3147" s="19"/>
    </row>
    <row r="3148" spans="1:1" x14ac:dyDescent="0.25">
      <c r="A3148" s="19"/>
    </row>
    <row r="3149" spans="1:1" x14ac:dyDescent="0.25">
      <c r="A3149" s="19"/>
    </row>
    <row r="3150" spans="1:1" x14ac:dyDescent="0.25">
      <c r="A3150" s="19"/>
    </row>
    <row r="3151" spans="1:1" x14ac:dyDescent="0.25">
      <c r="A3151" s="19"/>
    </row>
    <row r="3152" spans="1:1" x14ac:dyDescent="0.25">
      <c r="A3152" s="19"/>
    </row>
    <row r="3153" spans="1:1" x14ac:dyDescent="0.25">
      <c r="A3153" s="19"/>
    </row>
    <row r="3154" spans="1:1" x14ac:dyDescent="0.25">
      <c r="A3154" s="19"/>
    </row>
    <row r="3155" spans="1:1" x14ac:dyDescent="0.25">
      <c r="A3155" s="19"/>
    </row>
    <row r="3156" spans="1:1" x14ac:dyDescent="0.25">
      <c r="A3156" s="19"/>
    </row>
    <row r="3157" spans="1:1" x14ac:dyDescent="0.25">
      <c r="A3157" s="19"/>
    </row>
    <row r="3158" spans="1:1" x14ac:dyDescent="0.25">
      <c r="A3158" s="19"/>
    </row>
    <row r="3159" spans="1:1" x14ac:dyDescent="0.25">
      <c r="A3159" s="19"/>
    </row>
    <row r="3160" spans="1:1" x14ac:dyDescent="0.25">
      <c r="A3160" s="19"/>
    </row>
    <row r="3161" spans="1:1" x14ac:dyDescent="0.25">
      <c r="A3161" s="19"/>
    </row>
    <row r="3162" spans="1:1" x14ac:dyDescent="0.25">
      <c r="A3162" s="19"/>
    </row>
    <row r="3163" spans="1:1" x14ac:dyDescent="0.25">
      <c r="A3163" s="19"/>
    </row>
    <row r="3164" spans="1:1" x14ac:dyDescent="0.25">
      <c r="A3164" s="19"/>
    </row>
    <row r="3165" spans="1:1" x14ac:dyDescent="0.25">
      <c r="A3165" s="19"/>
    </row>
    <row r="3166" spans="1:1" x14ac:dyDescent="0.25">
      <c r="A3166" s="19"/>
    </row>
    <row r="3167" spans="1:1" x14ac:dyDescent="0.25">
      <c r="A3167" s="19"/>
    </row>
    <row r="3168" spans="1:1" x14ac:dyDescent="0.25">
      <c r="A3168" s="19"/>
    </row>
    <row r="3169" spans="1:1" x14ac:dyDescent="0.25">
      <c r="A3169" s="19"/>
    </row>
    <row r="3170" spans="1:1" x14ac:dyDescent="0.25">
      <c r="A3170" s="19"/>
    </row>
    <row r="3171" spans="1:1" x14ac:dyDescent="0.25">
      <c r="A3171" s="19"/>
    </row>
    <row r="3172" spans="1:1" x14ac:dyDescent="0.25">
      <c r="A3172" s="19"/>
    </row>
    <row r="3173" spans="1:1" x14ac:dyDescent="0.25">
      <c r="A3173" s="19"/>
    </row>
    <row r="3174" spans="1:1" x14ac:dyDescent="0.25">
      <c r="A3174" s="19"/>
    </row>
    <row r="3175" spans="1:1" x14ac:dyDescent="0.25">
      <c r="A3175" s="19"/>
    </row>
    <row r="3176" spans="1:1" x14ac:dyDescent="0.25">
      <c r="A3176" s="19"/>
    </row>
    <row r="3177" spans="1:1" x14ac:dyDescent="0.25">
      <c r="A3177" s="19"/>
    </row>
    <row r="3178" spans="1:1" x14ac:dyDescent="0.25">
      <c r="A3178" s="19"/>
    </row>
    <row r="3179" spans="1:1" x14ac:dyDescent="0.25">
      <c r="A3179" s="19"/>
    </row>
    <row r="3180" spans="1:1" x14ac:dyDescent="0.25">
      <c r="A3180" s="19"/>
    </row>
    <row r="3181" spans="1:1" x14ac:dyDescent="0.25">
      <c r="A3181" s="19"/>
    </row>
    <row r="3182" spans="1:1" x14ac:dyDescent="0.25">
      <c r="A3182" s="19"/>
    </row>
    <row r="3183" spans="1:1" x14ac:dyDescent="0.25">
      <c r="A3183" s="19"/>
    </row>
    <row r="3184" spans="1:1" x14ac:dyDescent="0.25">
      <c r="A3184" s="19"/>
    </row>
    <row r="3185" spans="1:1" x14ac:dyDescent="0.25">
      <c r="A3185" s="19"/>
    </row>
    <row r="3186" spans="1:1" x14ac:dyDescent="0.25">
      <c r="A3186" s="19"/>
    </row>
    <row r="3187" spans="1:1" x14ac:dyDescent="0.25">
      <c r="A3187" s="19"/>
    </row>
    <row r="3188" spans="1:1" x14ac:dyDescent="0.25">
      <c r="A3188" s="19"/>
    </row>
    <row r="3189" spans="1:1" x14ac:dyDescent="0.25">
      <c r="A3189" s="19"/>
    </row>
    <row r="3190" spans="1:1" x14ac:dyDescent="0.25">
      <c r="A3190" s="19"/>
    </row>
    <row r="3191" spans="1:1" x14ac:dyDescent="0.25">
      <c r="A3191" s="19"/>
    </row>
    <row r="3192" spans="1:1" x14ac:dyDescent="0.25">
      <c r="A3192" s="19"/>
    </row>
    <row r="3193" spans="1:1" x14ac:dyDescent="0.25">
      <c r="A3193" s="19"/>
    </row>
    <row r="3194" spans="1:1" x14ac:dyDescent="0.25">
      <c r="A3194" s="19"/>
    </row>
    <row r="3195" spans="1:1" x14ac:dyDescent="0.25">
      <c r="A3195" s="19"/>
    </row>
    <row r="3196" spans="1:1" x14ac:dyDescent="0.25">
      <c r="A3196" s="19"/>
    </row>
    <row r="3197" spans="1:1" x14ac:dyDescent="0.25">
      <c r="A3197" s="19"/>
    </row>
    <row r="3198" spans="1:1" x14ac:dyDescent="0.25">
      <c r="A3198" s="19"/>
    </row>
    <row r="3199" spans="1:1" x14ac:dyDescent="0.25">
      <c r="A3199" s="19"/>
    </row>
    <row r="3200" spans="1:1" x14ac:dyDescent="0.25">
      <c r="A3200" s="19"/>
    </row>
    <row r="3201" spans="1:1" x14ac:dyDescent="0.25">
      <c r="A3201" s="19"/>
    </row>
    <row r="3202" spans="1:1" x14ac:dyDescent="0.25">
      <c r="A3202" s="19"/>
    </row>
    <row r="3203" spans="1:1" x14ac:dyDescent="0.25">
      <c r="A3203" s="19"/>
    </row>
    <row r="3204" spans="1:1" x14ac:dyDescent="0.25">
      <c r="A3204" s="19"/>
    </row>
    <row r="3205" spans="1:1" x14ac:dyDescent="0.25">
      <c r="A3205" s="19"/>
    </row>
    <row r="3206" spans="1:1" x14ac:dyDescent="0.25">
      <c r="A3206" s="19"/>
    </row>
    <row r="3207" spans="1:1" x14ac:dyDescent="0.25">
      <c r="A3207" s="19"/>
    </row>
    <row r="3208" spans="1:1" x14ac:dyDescent="0.25">
      <c r="A3208" s="19"/>
    </row>
    <row r="3209" spans="1:1" x14ac:dyDescent="0.25">
      <c r="A3209" s="19"/>
    </row>
    <row r="3210" spans="1:1" x14ac:dyDescent="0.25">
      <c r="A3210" s="19"/>
    </row>
    <row r="3211" spans="1:1" x14ac:dyDescent="0.25">
      <c r="A3211" s="19"/>
    </row>
    <row r="3212" spans="1:1" x14ac:dyDescent="0.25">
      <c r="A3212" s="19"/>
    </row>
    <row r="3213" spans="1:1" x14ac:dyDescent="0.25">
      <c r="A3213" s="19"/>
    </row>
    <row r="3214" spans="1:1" x14ac:dyDescent="0.25">
      <c r="A3214" s="19"/>
    </row>
    <row r="3215" spans="1:1" x14ac:dyDescent="0.25">
      <c r="A3215" s="19"/>
    </row>
    <row r="3216" spans="1:1" x14ac:dyDescent="0.25">
      <c r="A3216" s="19"/>
    </row>
    <row r="3217" spans="1:1" x14ac:dyDescent="0.25">
      <c r="A3217" s="19"/>
    </row>
    <row r="3218" spans="1:1" x14ac:dyDescent="0.25">
      <c r="A3218" s="19"/>
    </row>
    <row r="3219" spans="1:1" x14ac:dyDescent="0.25">
      <c r="A3219" s="19"/>
    </row>
    <row r="3220" spans="1:1" x14ac:dyDescent="0.25">
      <c r="A3220" s="19"/>
    </row>
    <row r="3221" spans="1:1" x14ac:dyDescent="0.25">
      <c r="A3221" s="19"/>
    </row>
    <row r="3222" spans="1:1" x14ac:dyDescent="0.25">
      <c r="A3222" s="19"/>
    </row>
    <row r="3223" spans="1:1" x14ac:dyDescent="0.25">
      <c r="A3223" s="19"/>
    </row>
    <row r="3224" spans="1:1" x14ac:dyDescent="0.25">
      <c r="A3224" s="19"/>
    </row>
    <row r="3225" spans="1:1" x14ac:dyDescent="0.25">
      <c r="A3225" s="19"/>
    </row>
    <row r="3226" spans="1:1" x14ac:dyDescent="0.25">
      <c r="A3226" s="19"/>
    </row>
    <row r="3227" spans="1:1" x14ac:dyDescent="0.25">
      <c r="A3227" s="19"/>
    </row>
    <row r="3228" spans="1:1" x14ac:dyDescent="0.25">
      <c r="A3228" s="19"/>
    </row>
    <row r="3229" spans="1:1" x14ac:dyDescent="0.25">
      <c r="A3229" s="19"/>
    </row>
    <row r="3230" spans="1:1" x14ac:dyDescent="0.25">
      <c r="A3230" s="19"/>
    </row>
    <row r="3231" spans="1:1" x14ac:dyDescent="0.25">
      <c r="A3231" s="19"/>
    </row>
    <row r="3232" spans="1:1" x14ac:dyDescent="0.25">
      <c r="A3232" s="19"/>
    </row>
    <row r="3233" spans="1:1" x14ac:dyDescent="0.25">
      <c r="A3233" s="19"/>
    </row>
    <row r="3234" spans="1:1" x14ac:dyDescent="0.25">
      <c r="A3234" s="19"/>
    </row>
    <row r="3235" spans="1:1" x14ac:dyDescent="0.25">
      <c r="A3235" s="19"/>
    </row>
    <row r="3236" spans="1:1" x14ac:dyDescent="0.25">
      <c r="A3236" s="19"/>
    </row>
    <row r="3237" spans="1:1" x14ac:dyDescent="0.25">
      <c r="A3237" s="19"/>
    </row>
    <row r="3238" spans="1:1" x14ac:dyDescent="0.25">
      <c r="A3238" s="19"/>
    </row>
    <row r="3239" spans="1:1" x14ac:dyDescent="0.25">
      <c r="A3239" s="19"/>
    </row>
    <row r="3240" spans="1:1" x14ac:dyDescent="0.25">
      <c r="A3240" s="19"/>
    </row>
    <row r="3241" spans="1:1" x14ac:dyDescent="0.25">
      <c r="A3241" s="19"/>
    </row>
    <row r="3242" spans="1:1" x14ac:dyDescent="0.25">
      <c r="A3242" s="19"/>
    </row>
    <row r="3243" spans="1:1" x14ac:dyDescent="0.25">
      <c r="A3243" s="19"/>
    </row>
    <row r="3244" spans="1:1" x14ac:dyDescent="0.25">
      <c r="A3244" s="19"/>
    </row>
    <row r="3245" spans="1:1" x14ac:dyDescent="0.25">
      <c r="A3245" s="19"/>
    </row>
    <row r="3246" spans="1:1" x14ac:dyDescent="0.25">
      <c r="A3246" s="19"/>
    </row>
    <row r="3247" spans="1:1" x14ac:dyDescent="0.25">
      <c r="A3247" s="19"/>
    </row>
    <row r="3248" spans="1:1" x14ac:dyDescent="0.25">
      <c r="A3248" s="19"/>
    </row>
    <row r="3249" spans="1:1" x14ac:dyDescent="0.25">
      <c r="A3249" s="19"/>
    </row>
    <row r="3250" spans="1:1" x14ac:dyDescent="0.25">
      <c r="A3250" s="19"/>
    </row>
    <row r="3251" spans="1:1" x14ac:dyDescent="0.25">
      <c r="A3251" s="19"/>
    </row>
    <row r="3252" spans="1:1" x14ac:dyDescent="0.25">
      <c r="A3252" s="19"/>
    </row>
    <row r="3253" spans="1:1" x14ac:dyDescent="0.25">
      <c r="A3253" s="19"/>
    </row>
    <row r="3254" spans="1:1" x14ac:dyDescent="0.25">
      <c r="A3254" s="19"/>
    </row>
    <row r="3255" spans="1:1" x14ac:dyDescent="0.25">
      <c r="A3255" s="19"/>
    </row>
    <row r="3256" spans="1:1" x14ac:dyDescent="0.25">
      <c r="A3256" s="19"/>
    </row>
    <row r="3257" spans="1:1" x14ac:dyDescent="0.25">
      <c r="A3257" s="19"/>
    </row>
    <row r="3258" spans="1:1" x14ac:dyDescent="0.25">
      <c r="A3258" s="19"/>
    </row>
    <row r="3259" spans="1:1" x14ac:dyDescent="0.25">
      <c r="A3259" s="19"/>
    </row>
    <row r="3260" spans="1:1" x14ac:dyDescent="0.25">
      <c r="A3260" s="19"/>
    </row>
    <row r="3261" spans="1:1" x14ac:dyDescent="0.25">
      <c r="A3261" s="19"/>
    </row>
    <row r="3262" spans="1:1" x14ac:dyDescent="0.25">
      <c r="A3262" s="19"/>
    </row>
    <row r="3263" spans="1:1" x14ac:dyDescent="0.25">
      <c r="A3263" s="19"/>
    </row>
    <row r="3264" spans="1:1" x14ac:dyDescent="0.25">
      <c r="A3264" s="19"/>
    </row>
    <row r="3265" spans="1:1" x14ac:dyDescent="0.25">
      <c r="A3265" s="19"/>
    </row>
    <row r="3266" spans="1:1" x14ac:dyDescent="0.25">
      <c r="A3266" s="19"/>
    </row>
    <row r="3267" spans="1:1" x14ac:dyDescent="0.25">
      <c r="A3267" s="19"/>
    </row>
    <row r="3268" spans="1:1" x14ac:dyDescent="0.25">
      <c r="A3268" s="19"/>
    </row>
    <row r="3269" spans="1:1" x14ac:dyDescent="0.25">
      <c r="A3269" s="19"/>
    </row>
    <row r="3270" spans="1:1" x14ac:dyDescent="0.25">
      <c r="A3270" s="19"/>
    </row>
    <row r="3271" spans="1:1" x14ac:dyDescent="0.25">
      <c r="A3271" s="19"/>
    </row>
    <row r="3272" spans="1:1" x14ac:dyDescent="0.25">
      <c r="A3272" s="19"/>
    </row>
    <row r="3273" spans="1:1" x14ac:dyDescent="0.25">
      <c r="A3273" s="19"/>
    </row>
    <row r="3274" spans="1:1" x14ac:dyDescent="0.25">
      <c r="A3274" s="19"/>
    </row>
    <row r="3275" spans="1:1" x14ac:dyDescent="0.25">
      <c r="A3275" s="19"/>
    </row>
    <row r="3276" spans="1:1" x14ac:dyDescent="0.25">
      <c r="A3276" s="19"/>
    </row>
    <row r="3277" spans="1:1" x14ac:dyDescent="0.25">
      <c r="A3277" s="19"/>
    </row>
    <row r="3278" spans="1:1" x14ac:dyDescent="0.25">
      <c r="A3278" s="19"/>
    </row>
    <row r="3279" spans="1:1" x14ac:dyDescent="0.25">
      <c r="A3279" s="19"/>
    </row>
    <row r="3280" spans="1:1" x14ac:dyDescent="0.25">
      <c r="A3280" s="19"/>
    </row>
    <row r="3281" spans="1:1" x14ac:dyDescent="0.25">
      <c r="A3281" s="19"/>
    </row>
    <row r="3282" spans="1:1" x14ac:dyDescent="0.25">
      <c r="A3282" s="19"/>
    </row>
    <row r="3283" spans="1:1" x14ac:dyDescent="0.25">
      <c r="A3283" s="19"/>
    </row>
    <row r="3284" spans="1:1" x14ac:dyDescent="0.25">
      <c r="A3284" s="19"/>
    </row>
    <row r="3285" spans="1:1" x14ac:dyDescent="0.25">
      <c r="A3285" s="19"/>
    </row>
    <row r="3286" spans="1:1" x14ac:dyDescent="0.25">
      <c r="A3286" s="19"/>
    </row>
    <row r="3287" spans="1:1" x14ac:dyDescent="0.25">
      <c r="A3287" s="19"/>
    </row>
    <row r="3288" spans="1:1" x14ac:dyDescent="0.25">
      <c r="A3288" s="19"/>
    </row>
    <row r="3289" spans="1:1" x14ac:dyDescent="0.25">
      <c r="A3289" s="19"/>
    </row>
    <row r="3290" spans="1:1" x14ac:dyDescent="0.25">
      <c r="A3290" s="19"/>
    </row>
    <row r="3291" spans="1:1" x14ac:dyDescent="0.25">
      <c r="A3291" s="19"/>
    </row>
    <row r="3292" spans="1:1" x14ac:dyDescent="0.25">
      <c r="A3292" s="19"/>
    </row>
    <row r="3293" spans="1:1" x14ac:dyDescent="0.25">
      <c r="A3293" s="19"/>
    </row>
    <row r="3294" spans="1:1" x14ac:dyDescent="0.25">
      <c r="A3294" s="19"/>
    </row>
    <row r="3295" spans="1:1" x14ac:dyDescent="0.25">
      <c r="A3295" s="19"/>
    </row>
    <row r="3296" spans="1:1" x14ac:dyDescent="0.25">
      <c r="A3296" s="19"/>
    </row>
    <row r="3297" spans="1:1" x14ac:dyDescent="0.25">
      <c r="A3297" s="19"/>
    </row>
    <row r="3298" spans="1:1" x14ac:dyDescent="0.25">
      <c r="A3298" s="19"/>
    </row>
    <row r="3299" spans="1:1" x14ac:dyDescent="0.25">
      <c r="A3299" s="19"/>
    </row>
    <row r="3300" spans="1:1" x14ac:dyDescent="0.25">
      <c r="A3300" s="19"/>
    </row>
    <row r="3301" spans="1:1" x14ac:dyDescent="0.25">
      <c r="A3301" s="19"/>
    </row>
    <row r="3302" spans="1:1" x14ac:dyDescent="0.25">
      <c r="A3302" s="19"/>
    </row>
    <row r="3303" spans="1:1" x14ac:dyDescent="0.25">
      <c r="A3303" s="19"/>
    </row>
    <row r="3304" spans="1:1" x14ac:dyDescent="0.25">
      <c r="A3304" s="19"/>
    </row>
    <row r="3305" spans="1:1" x14ac:dyDescent="0.25">
      <c r="A3305" s="19"/>
    </row>
    <row r="3306" spans="1:1" x14ac:dyDescent="0.25">
      <c r="A3306" s="19"/>
    </row>
    <row r="3307" spans="1:1" x14ac:dyDescent="0.25">
      <c r="A3307" s="19"/>
    </row>
    <row r="3308" spans="1:1" x14ac:dyDescent="0.25">
      <c r="A3308" s="19"/>
    </row>
    <row r="3309" spans="1:1" x14ac:dyDescent="0.25">
      <c r="A3309" s="19"/>
    </row>
    <row r="3310" spans="1:1" x14ac:dyDescent="0.25">
      <c r="A3310" s="19"/>
    </row>
    <row r="3311" spans="1:1" x14ac:dyDescent="0.25">
      <c r="A3311" s="19"/>
    </row>
    <row r="3312" spans="1:1" x14ac:dyDescent="0.25">
      <c r="A3312" s="19"/>
    </row>
    <row r="3313" spans="1:1" x14ac:dyDescent="0.25">
      <c r="A3313" s="19"/>
    </row>
    <row r="3314" spans="1:1" x14ac:dyDescent="0.25">
      <c r="A3314" s="19"/>
    </row>
    <row r="3315" spans="1:1" x14ac:dyDescent="0.25">
      <c r="A3315" s="19"/>
    </row>
    <row r="3316" spans="1:1" x14ac:dyDescent="0.25">
      <c r="A3316" s="19"/>
    </row>
    <row r="3317" spans="1:1" x14ac:dyDescent="0.25">
      <c r="A3317" s="19"/>
    </row>
    <row r="3318" spans="1:1" x14ac:dyDescent="0.25">
      <c r="A3318" s="19"/>
    </row>
    <row r="3319" spans="1:1" x14ac:dyDescent="0.25">
      <c r="A3319" s="19"/>
    </row>
    <row r="3320" spans="1:1" x14ac:dyDescent="0.25">
      <c r="A3320" s="19"/>
    </row>
    <row r="3321" spans="1:1" x14ac:dyDescent="0.25">
      <c r="A3321" s="19"/>
    </row>
    <row r="3322" spans="1:1" x14ac:dyDescent="0.25">
      <c r="A3322" s="19"/>
    </row>
    <row r="3323" spans="1:1" x14ac:dyDescent="0.25">
      <c r="A3323" s="19"/>
    </row>
    <row r="3324" spans="1:1" x14ac:dyDescent="0.25">
      <c r="A3324" s="19"/>
    </row>
    <row r="3325" spans="1:1" x14ac:dyDescent="0.25">
      <c r="A3325" s="19"/>
    </row>
    <row r="3326" spans="1:1" x14ac:dyDescent="0.25">
      <c r="A3326" s="19"/>
    </row>
    <row r="3327" spans="1:1" x14ac:dyDescent="0.25">
      <c r="A3327" s="19"/>
    </row>
    <row r="3328" spans="1:1" x14ac:dyDescent="0.25">
      <c r="A3328" s="19"/>
    </row>
    <row r="3329" spans="1:1" x14ac:dyDescent="0.25">
      <c r="A3329" s="19"/>
    </row>
    <row r="3330" spans="1:1" x14ac:dyDescent="0.25">
      <c r="A3330" s="19"/>
    </row>
    <row r="3331" spans="1:1" x14ac:dyDescent="0.25">
      <c r="A3331" s="19"/>
    </row>
    <row r="3332" spans="1:1" x14ac:dyDescent="0.25">
      <c r="A3332" s="19"/>
    </row>
    <row r="3333" spans="1:1" x14ac:dyDescent="0.25">
      <c r="A3333" s="19"/>
    </row>
    <row r="3334" spans="1:1" x14ac:dyDescent="0.25">
      <c r="A3334" s="19"/>
    </row>
    <row r="3335" spans="1:1" x14ac:dyDescent="0.25">
      <c r="A3335" s="19"/>
    </row>
    <row r="3336" spans="1:1" x14ac:dyDescent="0.25">
      <c r="A3336" s="19"/>
    </row>
    <row r="3337" spans="1:1" x14ac:dyDescent="0.25">
      <c r="A3337" s="19"/>
    </row>
    <row r="3338" spans="1:1" x14ac:dyDescent="0.25">
      <c r="A3338" s="19"/>
    </row>
    <row r="3339" spans="1:1" x14ac:dyDescent="0.25">
      <c r="A3339" s="19"/>
    </row>
    <row r="3340" spans="1:1" x14ac:dyDescent="0.25">
      <c r="A3340" s="19"/>
    </row>
    <row r="3341" spans="1:1" x14ac:dyDescent="0.25">
      <c r="A3341" s="19"/>
    </row>
    <row r="3342" spans="1:1" x14ac:dyDescent="0.25">
      <c r="A3342" s="19"/>
    </row>
    <row r="3343" spans="1:1" x14ac:dyDescent="0.25">
      <c r="A3343" s="19"/>
    </row>
    <row r="3344" spans="1:1" x14ac:dyDescent="0.25">
      <c r="A3344" s="19"/>
    </row>
    <row r="3345" spans="1:1" x14ac:dyDescent="0.25">
      <c r="A3345" s="19"/>
    </row>
    <row r="3346" spans="1:1" x14ac:dyDescent="0.25">
      <c r="A3346" s="19"/>
    </row>
    <row r="3347" spans="1:1" x14ac:dyDescent="0.25">
      <c r="A3347" s="19"/>
    </row>
    <row r="3348" spans="1:1" x14ac:dyDescent="0.25">
      <c r="A3348" s="19"/>
    </row>
    <row r="3349" spans="1:1" x14ac:dyDescent="0.25">
      <c r="A3349" s="19"/>
    </row>
    <row r="3350" spans="1:1" x14ac:dyDescent="0.25">
      <c r="A3350" s="19"/>
    </row>
    <row r="3351" spans="1:1" x14ac:dyDescent="0.25">
      <c r="A3351" s="19"/>
    </row>
    <row r="3352" spans="1:1" x14ac:dyDescent="0.25">
      <c r="A3352" s="19"/>
    </row>
    <row r="3353" spans="1:1" x14ac:dyDescent="0.25">
      <c r="A3353" s="19"/>
    </row>
    <row r="3354" spans="1:1" x14ac:dyDescent="0.25">
      <c r="A3354" s="19"/>
    </row>
    <row r="3355" spans="1:1" x14ac:dyDescent="0.25">
      <c r="A3355" s="19"/>
    </row>
    <row r="3356" spans="1:1" x14ac:dyDescent="0.25">
      <c r="A3356" s="19"/>
    </row>
    <row r="3357" spans="1:1" x14ac:dyDescent="0.25">
      <c r="A3357" s="19"/>
    </row>
    <row r="3358" spans="1:1" x14ac:dyDescent="0.25">
      <c r="A3358" s="19"/>
    </row>
    <row r="3359" spans="1:1" x14ac:dyDescent="0.25">
      <c r="A3359" s="19"/>
    </row>
    <row r="3360" spans="1:1" x14ac:dyDescent="0.25">
      <c r="A3360" s="19"/>
    </row>
    <row r="3361" spans="1:1" x14ac:dyDescent="0.25">
      <c r="A3361" s="19"/>
    </row>
    <row r="3362" spans="1:1" x14ac:dyDescent="0.25">
      <c r="A3362" s="19"/>
    </row>
    <row r="3363" spans="1:1" x14ac:dyDescent="0.25">
      <c r="A3363" s="19"/>
    </row>
    <row r="3364" spans="1:1" x14ac:dyDescent="0.25">
      <c r="A3364" s="19"/>
    </row>
    <row r="3365" spans="1:1" x14ac:dyDescent="0.25">
      <c r="A3365" s="19"/>
    </row>
    <row r="3366" spans="1:1" x14ac:dyDescent="0.25">
      <c r="A3366" s="19"/>
    </row>
    <row r="3367" spans="1:1" x14ac:dyDescent="0.25">
      <c r="A3367" s="19"/>
    </row>
    <row r="3368" spans="1:1" x14ac:dyDescent="0.25">
      <c r="A3368" s="19"/>
    </row>
    <row r="3369" spans="1:1" x14ac:dyDescent="0.25">
      <c r="A3369" s="19"/>
    </row>
    <row r="3370" spans="1:1" x14ac:dyDescent="0.25">
      <c r="A3370" s="19"/>
    </row>
    <row r="3371" spans="1:1" x14ac:dyDescent="0.25">
      <c r="A3371" s="19"/>
    </row>
    <row r="3372" spans="1:1" x14ac:dyDescent="0.25">
      <c r="A3372" s="19"/>
    </row>
    <row r="3373" spans="1:1" x14ac:dyDescent="0.25">
      <c r="A3373" s="19"/>
    </row>
    <row r="3374" spans="1:1" x14ac:dyDescent="0.25">
      <c r="A3374" s="19"/>
    </row>
    <row r="3375" spans="1:1" x14ac:dyDescent="0.25">
      <c r="A3375" s="19"/>
    </row>
    <row r="3376" spans="1:1" x14ac:dyDescent="0.25">
      <c r="A3376" s="19"/>
    </row>
    <row r="3377" spans="1:1" x14ac:dyDescent="0.25">
      <c r="A3377" s="19"/>
    </row>
    <row r="3378" spans="1:1" x14ac:dyDescent="0.25">
      <c r="A3378" s="19"/>
    </row>
    <row r="3379" spans="1:1" x14ac:dyDescent="0.25">
      <c r="A3379" s="19"/>
    </row>
    <row r="3380" spans="1:1" x14ac:dyDescent="0.25">
      <c r="A3380" s="19"/>
    </row>
    <row r="3381" spans="1:1" x14ac:dyDescent="0.25">
      <c r="A3381" s="19"/>
    </row>
    <row r="3382" spans="1:1" x14ac:dyDescent="0.25">
      <c r="A3382" s="19"/>
    </row>
    <row r="3383" spans="1:1" x14ac:dyDescent="0.25">
      <c r="A3383" s="19"/>
    </row>
    <row r="3384" spans="1:1" x14ac:dyDescent="0.25">
      <c r="A3384" s="19"/>
    </row>
    <row r="3385" spans="1:1" x14ac:dyDescent="0.25">
      <c r="A3385" s="19"/>
    </row>
    <row r="3386" spans="1:1" x14ac:dyDescent="0.25">
      <c r="A3386" s="19"/>
    </row>
    <row r="3387" spans="1:1" x14ac:dyDescent="0.25">
      <c r="A3387" s="19"/>
    </row>
    <row r="3388" spans="1:1" x14ac:dyDescent="0.25">
      <c r="A3388" s="19"/>
    </row>
    <row r="3389" spans="1:1" x14ac:dyDescent="0.25">
      <c r="A3389" s="19"/>
    </row>
    <row r="3390" spans="1:1" x14ac:dyDescent="0.25">
      <c r="A3390" s="19"/>
    </row>
    <row r="3391" spans="1:1" x14ac:dyDescent="0.25">
      <c r="A3391" s="19"/>
    </row>
    <row r="3392" spans="1:1" x14ac:dyDescent="0.25">
      <c r="A3392" s="19"/>
    </row>
    <row r="3393" spans="1:1" x14ac:dyDescent="0.25">
      <c r="A3393" s="19"/>
    </row>
    <row r="3394" spans="1:1" x14ac:dyDescent="0.25">
      <c r="A3394" s="19"/>
    </row>
    <row r="3395" spans="1:1" x14ac:dyDescent="0.25">
      <c r="A3395" s="19"/>
    </row>
    <row r="3396" spans="1:1" x14ac:dyDescent="0.25">
      <c r="A3396" s="19"/>
    </row>
    <row r="3397" spans="1:1" x14ac:dyDescent="0.25">
      <c r="A3397" s="19"/>
    </row>
    <row r="3398" spans="1:1" x14ac:dyDescent="0.25">
      <c r="A3398" s="19"/>
    </row>
    <row r="3399" spans="1:1" x14ac:dyDescent="0.25">
      <c r="A3399" s="19"/>
    </row>
    <row r="3400" spans="1:1" x14ac:dyDescent="0.25">
      <c r="A3400" s="19"/>
    </row>
    <row r="3401" spans="1:1" x14ac:dyDescent="0.25">
      <c r="A3401" s="19"/>
    </row>
    <row r="3402" spans="1:1" x14ac:dyDescent="0.25">
      <c r="A3402" s="19"/>
    </row>
    <row r="3403" spans="1:1" x14ac:dyDescent="0.25">
      <c r="A3403" s="19"/>
    </row>
    <row r="3404" spans="1:1" x14ac:dyDescent="0.25">
      <c r="A3404" s="19"/>
    </row>
    <row r="3405" spans="1:1" x14ac:dyDescent="0.25">
      <c r="A3405" s="19"/>
    </row>
    <row r="3406" spans="1:1" x14ac:dyDescent="0.25">
      <c r="A3406" s="19"/>
    </row>
    <row r="3407" spans="1:1" x14ac:dyDescent="0.25">
      <c r="A3407" s="19"/>
    </row>
    <row r="3408" spans="1:1" x14ac:dyDescent="0.25">
      <c r="A3408" s="19"/>
    </row>
    <row r="3409" spans="1:1" x14ac:dyDescent="0.25">
      <c r="A3409" s="19"/>
    </row>
    <row r="3410" spans="1:1" x14ac:dyDescent="0.25">
      <c r="A3410" s="19"/>
    </row>
    <row r="3411" spans="1:1" x14ac:dyDescent="0.25">
      <c r="A3411" s="19"/>
    </row>
    <row r="3412" spans="1:1" x14ac:dyDescent="0.25">
      <c r="A3412" s="19"/>
    </row>
    <row r="3413" spans="1:1" x14ac:dyDescent="0.25">
      <c r="A3413" s="19"/>
    </row>
    <row r="3414" spans="1:1" x14ac:dyDescent="0.25">
      <c r="A3414" s="19"/>
    </row>
    <row r="3415" spans="1:1" x14ac:dyDescent="0.25">
      <c r="A3415" s="19"/>
    </row>
    <row r="3416" spans="1:1" x14ac:dyDescent="0.25">
      <c r="A3416" s="19"/>
    </row>
    <row r="3417" spans="1:1" x14ac:dyDescent="0.25">
      <c r="A3417" s="19"/>
    </row>
    <row r="3418" spans="1:1" x14ac:dyDescent="0.25">
      <c r="A3418" s="19"/>
    </row>
    <row r="3419" spans="1:1" x14ac:dyDescent="0.25">
      <c r="A3419" s="19"/>
    </row>
    <row r="3420" spans="1:1" x14ac:dyDescent="0.25">
      <c r="A3420" s="19"/>
    </row>
    <row r="3421" spans="1:1" x14ac:dyDescent="0.25">
      <c r="A3421" s="19"/>
    </row>
    <row r="3422" spans="1:1" x14ac:dyDescent="0.25">
      <c r="A3422" s="19"/>
    </row>
    <row r="3423" spans="1:1" x14ac:dyDescent="0.25">
      <c r="A3423" s="19"/>
    </row>
    <row r="3424" spans="1:1" x14ac:dyDescent="0.25">
      <c r="A3424" s="19"/>
    </row>
    <row r="3425" spans="1:1" x14ac:dyDescent="0.25">
      <c r="A3425" s="19"/>
    </row>
    <row r="3426" spans="1:1" x14ac:dyDescent="0.25">
      <c r="A3426" s="19"/>
    </row>
    <row r="3427" spans="1:1" x14ac:dyDescent="0.25">
      <c r="A3427" s="19"/>
    </row>
    <row r="3428" spans="1:1" x14ac:dyDescent="0.25">
      <c r="A3428" s="19"/>
    </row>
    <row r="3429" spans="1:1" x14ac:dyDescent="0.25">
      <c r="A3429" s="19"/>
    </row>
    <row r="3430" spans="1:1" x14ac:dyDescent="0.25">
      <c r="A3430" s="19"/>
    </row>
    <row r="3431" spans="1:1" x14ac:dyDescent="0.25">
      <c r="A3431" s="19"/>
    </row>
    <row r="3432" spans="1:1" x14ac:dyDescent="0.25">
      <c r="A3432" s="19"/>
    </row>
    <row r="3433" spans="1:1" x14ac:dyDescent="0.25">
      <c r="A3433" s="19"/>
    </row>
    <row r="3434" spans="1:1" x14ac:dyDescent="0.25">
      <c r="A3434" s="19"/>
    </row>
    <row r="3435" spans="1:1" x14ac:dyDescent="0.25">
      <c r="A3435" s="19"/>
    </row>
    <row r="3436" spans="1:1" x14ac:dyDescent="0.25">
      <c r="A3436" s="19"/>
    </row>
    <row r="3437" spans="1:1" x14ac:dyDescent="0.25">
      <c r="A3437" s="19"/>
    </row>
    <row r="3438" spans="1:1" x14ac:dyDescent="0.25">
      <c r="A3438" s="19"/>
    </row>
    <row r="3439" spans="1:1" x14ac:dyDescent="0.25">
      <c r="A3439" s="19"/>
    </row>
    <row r="3440" spans="1:1" x14ac:dyDescent="0.25">
      <c r="A3440" s="19"/>
    </row>
    <row r="3441" spans="1:1" x14ac:dyDescent="0.25">
      <c r="A3441" s="19"/>
    </row>
    <row r="3442" spans="1:1" x14ac:dyDescent="0.25">
      <c r="A3442" s="19"/>
    </row>
    <row r="3443" spans="1:1" x14ac:dyDescent="0.25">
      <c r="A3443" s="19"/>
    </row>
    <row r="3444" spans="1:1" x14ac:dyDescent="0.25">
      <c r="A3444" s="19"/>
    </row>
    <row r="3445" spans="1:1" x14ac:dyDescent="0.25">
      <c r="A3445" s="19"/>
    </row>
    <row r="3446" spans="1:1" x14ac:dyDescent="0.25">
      <c r="A3446" s="19"/>
    </row>
    <row r="3447" spans="1:1" x14ac:dyDescent="0.25">
      <c r="A3447" s="19"/>
    </row>
    <row r="3448" spans="1:1" x14ac:dyDescent="0.25">
      <c r="A3448" s="19"/>
    </row>
    <row r="3449" spans="1:1" x14ac:dyDescent="0.25">
      <c r="A3449" s="19"/>
    </row>
    <row r="3450" spans="1:1" x14ac:dyDescent="0.25">
      <c r="A3450" s="19"/>
    </row>
    <row r="3451" spans="1:1" x14ac:dyDescent="0.25">
      <c r="A3451" s="19"/>
    </row>
    <row r="3452" spans="1:1" x14ac:dyDescent="0.25">
      <c r="A3452" s="19"/>
    </row>
    <row r="3453" spans="1:1" x14ac:dyDescent="0.25">
      <c r="A3453" s="19"/>
    </row>
    <row r="3454" spans="1:1" x14ac:dyDescent="0.25">
      <c r="A3454" s="19"/>
    </row>
    <row r="3455" spans="1:1" x14ac:dyDescent="0.25">
      <c r="A3455" s="19"/>
    </row>
    <row r="3456" spans="1:1" x14ac:dyDescent="0.25">
      <c r="A3456" s="19"/>
    </row>
    <row r="3457" spans="1:1" x14ac:dyDescent="0.25">
      <c r="A3457" s="19"/>
    </row>
    <row r="3458" spans="1:1" x14ac:dyDescent="0.25">
      <c r="A3458" s="19"/>
    </row>
    <row r="3459" spans="1:1" x14ac:dyDescent="0.25">
      <c r="A3459" s="19"/>
    </row>
    <row r="3460" spans="1:1" x14ac:dyDescent="0.25">
      <c r="A3460" s="19"/>
    </row>
    <row r="3461" spans="1:1" x14ac:dyDescent="0.25">
      <c r="A3461" s="19"/>
    </row>
    <row r="3462" spans="1:1" x14ac:dyDescent="0.25">
      <c r="A3462" s="19"/>
    </row>
    <row r="3463" spans="1:1" x14ac:dyDescent="0.25">
      <c r="A3463" s="19"/>
    </row>
    <row r="3464" spans="1:1" x14ac:dyDescent="0.25">
      <c r="A3464" s="19"/>
    </row>
    <row r="3465" spans="1:1" x14ac:dyDescent="0.25">
      <c r="A3465" s="19"/>
    </row>
    <row r="3466" spans="1:1" x14ac:dyDescent="0.25">
      <c r="A3466" s="19"/>
    </row>
    <row r="3467" spans="1:1" x14ac:dyDescent="0.25">
      <c r="A3467" s="19"/>
    </row>
    <row r="3468" spans="1:1" x14ac:dyDescent="0.25">
      <c r="A3468" s="19"/>
    </row>
    <row r="3469" spans="1:1" x14ac:dyDescent="0.25">
      <c r="A3469" s="19"/>
    </row>
    <row r="3470" spans="1:1" x14ac:dyDescent="0.25">
      <c r="A3470" s="19"/>
    </row>
    <row r="3471" spans="1:1" x14ac:dyDescent="0.25">
      <c r="A3471" s="19"/>
    </row>
    <row r="3472" spans="1:1" x14ac:dyDescent="0.25">
      <c r="A3472" s="19"/>
    </row>
    <row r="3473" spans="1:1" x14ac:dyDescent="0.25">
      <c r="A3473" s="19"/>
    </row>
    <row r="3474" spans="1:1" x14ac:dyDescent="0.25">
      <c r="A3474" s="19"/>
    </row>
    <row r="3475" spans="1:1" x14ac:dyDescent="0.25">
      <c r="A3475" s="19"/>
    </row>
    <row r="3476" spans="1:1" x14ac:dyDescent="0.25">
      <c r="A3476" s="19"/>
    </row>
    <row r="3477" spans="1:1" x14ac:dyDescent="0.25">
      <c r="A3477" s="19"/>
    </row>
    <row r="3478" spans="1:1" x14ac:dyDescent="0.25">
      <c r="A3478" s="19"/>
    </row>
    <row r="3479" spans="1:1" x14ac:dyDescent="0.25">
      <c r="A3479" s="19"/>
    </row>
    <row r="3480" spans="1:1" x14ac:dyDescent="0.25">
      <c r="A3480" s="19"/>
    </row>
    <row r="3481" spans="1:1" x14ac:dyDescent="0.25">
      <c r="A3481" s="19"/>
    </row>
    <row r="3482" spans="1:1" x14ac:dyDescent="0.25">
      <c r="A3482" s="19"/>
    </row>
    <row r="3483" spans="1:1" x14ac:dyDescent="0.25">
      <c r="A3483" s="19"/>
    </row>
    <row r="3484" spans="1:1" x14ac:dyDescent="0.25">
      <c r="A3484" s="19"/>
    </row>
    <row r="3485" spans="1:1" x14ac:dyDescent="0.25">
      <c r="A3485" s="19"/>
    </row>
    <row r="3486" spans="1:1" x14ac:dyDescent="0.25">
      <c r="A3486" s="19"/>
    </row>
    <row r="3487" spans="1:1" x14ac:dyDescent="0.25">
      <c r="A3487" s="19"/>
    </row>
    <row r="3488" spans="1:1" x14ac:dyDescent="0.25">
      <c r="A3488" s="19"/>
    </row>
    <row r="3489" spans="1:1" x14ac:dyDescent="0.25">
      <c r="A3489" s="19"/>
    </row>
    <row r="3490" spans="1:1" x14ac:dyDescent="0.25">
      <c r="A3490" s="19"/>
    </row>
    <row r="3491" spans="1:1" x14ac:dyDescent="0.25">
      <c r="A3491" s="19"/>
    </row>
    <row r="3492" spans="1:1" x14ac:dyDescent="0.25">
      <c r="A3492" s="19"/>
    </row>
    <row r="3493" spans="1:1" x14ac:dyDescent="0.25">
      <c r="A3493" s="19"/>
    </row>
    <row r="3494" spans="1:1" x14ac:dyDescent="0.25">
      <c r="A3494" s="19"/>
    </row>
    <row r="3495" spans="1:1" x14ac:dyDescent="0.25">
      <c r="A3495" s="19"/>
    </row>
    <row r="3496" spans="1:1" x14ac:dyDescent="0.25">
      <c r="A3496" s="19"/>
    </row>
    <row r="3497" spans="1:1" x14ac:dyDescent="0.25">
      <c r="A3497" s="19"/>
    </row>
    <row r="3498" spans="1:1" x14ac:dyDescent="0.25">
      <c r="A3498" s="19"/>
    </row>
    <row r="3499" spans="1:1" x14ac:dyDescent="0.25">
      <c r="A3499" s="19"/>
    </row>
    <row r="3500" spans="1:1" x14ac:dyDescent="0.25">
      <c r="A3500" s="19"/>
    </row>
    <row r="3501" spans="1:1" x14ac:dyDescent="0.25">
      <c r="A3501" s="19"/>
    </row>
    <row r="3502" spans="1:1" x14ac:dyDescent="0.25">
      <c r="A3502" s="19"/>
    </row>
    <row r="3503" spans="1:1" x14ac:dyDescent="0.25">
      <c r="A3503" s="19"/>
    </row>
    <row r="3504" spans="1:1" x14ac:dyDescent="0.25">
      <c r="A3504" s="19"/>
    </row>
    <row r="3505" spans="1:1" x14ac:dyDescent="0.25">
      <c r="A3505" s="19"/>
    </row>
    <row r="3506" spans="1:1" x14ac:dyDescent="0.25">
      <c r="A3506" s="19"/>
    </row>
    <row r="3507" spans="1:1" x14ac:dyDescent="0.25">
      <c r="A3507" s="19"/>
    </row>
    <row r="3508" spans="1:1" x14ac:dyDescent="0.25">
      <c r="A3508" s="19"/>
    </row>
    <row r="3509" spans="1:1" x14ac:dyDescent="0.25">
      <c r="A3509" s="19"/>
    </row>
    <row r="3510" spans="1:1" x14ac:dyDescent="0.25">
      <c r="A3510" s="19"/>
    </row>
    <row r="3511" spans="1:1" x14ac:dyDescent="0.25">
      <c r="A3511" s="19"/>
    </row>
    <row r="3512" spans="1:1" x14ac:dyDescent="0.25">
      <c r="A3512" s="19"/>
    </row>
    <row r="3513" spans="1:1" x14ac:dyDescent="0.25">
      <c r="A3513" s="19"/>
    </row>
    <row r="3514" spans="1:1" x14ac:dyDescent="0.25">
      <c r="A3514" s="19"/>
    </row>
    <row r="3515" spans="1:1" x14ac:dyDescent="0.25">
      <c r="A3515" s="19"/>
    </row>
    <row r="3516" spans="1:1" x14ac:dyDescent="0.25">
      <c r="A3516" s="19"/>
    </row>
    <row r="3517" spans="1:1" x14ac:dyDescent="0.25">
      <c r="A3517" s="19"/>
    </row>
    <row r="3518" spans="1:1" x14ac:dyDescent="0.25">
      <c r="A3518" s="19"/>
    </row>
    <row r="3519" spans="1:1" x14ac:dyDescent="0.25">
      <c r="A3519" s="19"/>
    </row>
    <row r="3520" spans="1:1" x14ac:dyDescent="0.25">
      <c r="A3520" s="19"/>
    </row>
    <row r="3521" spans="1:1" x14ac:dyDescent="0.25">
      <c r="A3521" s="19"/>
    </row>
    <row r="3522" spans="1:1" x14ac:dyDescent="0.25">
      <c r="A3522" s="19"/>
    </row>
    <row r="3523" spans="1:1" x14ac:dyDescent="0.25">
      <c r="A3523" s="19"/>
    </row>
    <row r="3524" spans="1:1" x14ac:dyDescent="0.25">
      <c r="A3524" s="19"/>
    </row>
    <row r="3525" spans="1:1" x14ac:dyDescent="0.25">
      <c r="A3525" s="19"/>
    </row>
    <row r="3526" spans="1:1" x14ac:dyDescent="0.25">
      <c r="A3526" s="19"/>
    </row>
    <row r="3527" spans="1:1" x14ac:dyDescent="0.25">
      <c r="A3527" s="19"/>
    </row>
    <row r="3528" spans="1:1" x14ac:dyDescent="0.25">
      <c r="A3528" s="19"/>
    </row>
    <row r="3529" spans="1:1" x14ac:dyDescent="0.25">
      <c r="A3529" s="19"/>
    </row>
    <row r="3530" spans="1:1" x14ac:dyDescent="0.25">
      <c r="A3530" s="19"/>
    </row>
    <row r="3531" spans="1:1" x14ac:dyDescent="0.25">
      <c r="A3531" s="19"/>
    </row>
    <row r="3532" spans="1:1" x14ac:dyDescent="0.25">
      <c r="A3532" s="19"/>
    </row>
    <row r="3533" spans="1:1" x14ac:dyDescent="0.25">
      <c r="A3533" s="19"/>
    </row>
    <row r="3534" spans="1:1" x14ac:dyDescent="0.25">
      <c r="A3534" s="19"/>
    </row>
    <row r="3535" spans="1:1" x14ac:dyDescent="0.25">
      <c r="A3535" s="19"/>
    </row>
    <row r="3536" spans="1:1" x14ac:dyDescent="0.25">
      <c r="A3536" s="19"/>
    </row>
    <row r="3537" spans="1:1" x14ac:dyDescent="0.25">
      <c r="A3537" s="19"/>
    </row>
    <row r="3538" spans="1:1" x14ac:dyDescent="0.25">
      <c r="A3538" s="19"/>
    </row>
    <row r="3539" spans="1:1" x14ac:dyDescent="0.25">
      <c r="A3539" s="19"/>
    </row>
    <row r="3540" spans="1:1" x14ac:dyDescent="0.25">
      <c r="A3540" s="19"/>
    </row>
    <row r="3541" spans="1:1" x14ac:dyDescent="0.25">
      <c r="A3541" s="19"/>
    </row>
    <row r="3542" spans="1:1" x14ac:dyDescent="0.25">
      <c r="A3542" s="19"/>
    </row>
    <row r="3543" spans="1:1" x14ac:dyDescent="0.25">
      <c r="A3543" s="19"/>
    </row>
    <row r="3544" spans="1:1" x14ac:dyDescent="0.25">
      <c r="A3544" s="19"/>
    </row>
    <row r="3545" spans="1:1" x14ac:dyDescent="0.25">
      <c r="A3545" s="19"/>
    </row>
    <row r="3546" spans="1:1" x14ac:dyDescent="0.25">
      <c r="A3546" s="19"/>
    </row>
    <row r="3547" spans="1:1" x14ac:dyDescent="0.25">
      <c r="A3547" s="19"/>
    </row>
    <row r="3548" spans="1:1" x14ac:dyDescent="0.25">
      <c r="A3548" s="19"/>
    </row>
    <row r="3549" spans="1:1" x14ac:dyDescent="0.25">
      <c r="A3549" s="19"/>
    </row>
    <row r="3550" spans="1:1" x14ac:dyDescent="0.25">
      <c r="A3550" s="19"/>
    </row>
    <row r="3551" spans="1:1" x14ac:dyDescent="0.25">
      <c r="A3551" s="19"/>
    </row>
    <row r="3552" spans="1:1" x14ac:dyDescent="0.25">
      <c r="A3552" s="19"/>
    </row>
    <row r="3553" spans="1:1" x14ac:dyDescent="0.25">
      <c r="A3553" s="19"/>
    </row>
    <row r="3554" spans="1:1" x14ac:dyDescent="0.25">
      <c r="A3554" s="19"/>
    </row>
    <row r="3555" spans="1:1" x14ac:dyDescent="0.25">
      <c r="A3555" s="19"/>
    </row>
    <row r="3556" spans="1:1" x14ac:dyDescent="0.25">
      <c r="A3556" s="19"/>
    </row>
    <row r="3557" spans="1:1" x14ac:dyDescent="0.25">
      <c r="A3557" s="19"/>
    </row>
    <row r="3558" spans="1:1" x14ac:dyDescent="0.25">
      <c r="A3558" s="19"/>
    </row>
    <row r="3559" spans="1:1" x14ac:dyDescent="0.25">
      <c r="A3559" s="19"/>
    </row>
    <row r="3560" spans="1:1" x14ac:dyDescent="0.25">
      <c r="A3560" s="19"/>
    </row>
    <row r="3561" spans="1:1" x14ac:dyDescent="0.25">
      <c r="A3561" s="19"/>
    </row>
    <row r="3562" spans="1:1" x14ac:dyDescent="0.25">
      <c r="A3562" s="19"/>
    </row>
    <row r="3563" spans="1:1" x14ac:dyDescent="0.25">
      <c r="A3563" s="19"/>
    </row>
    <row r="3564" spans="1:1" x14ac:dyDescent="0.25">
      <c r="A3564" s="19"/>
    </row>
    <row r="3565" spans="1:1" x14ac:dyDescent="0.25">
      <c r="A3565" s="19"/>
    </row>
    <row r="3566" spans="1:1" x14ac:dyDescent="0.25">
      <c r="A3566" s="19"/>
    </row>
    <row r="3567" spans="1:1" x14ac:dyDescent="0.25">
      <c r="A3567" s="19"/>
    </row>
    <row r="3568" spans="1:1" x14ac:dyDescent="0.25">
      <c r="A3568" s="19"/>
    </row>
    <row r="3569" spans="1:1" x14ac:dyDescent="0.25">
      <c r="A3569" s="19"/>
    </row>
    <row r="3570" spans="1:1" x14ac:dyDescent="0.25">
      <c r="A3570" s="19"/>
    </row>
    <row r="3571" spans="1:1" x14ac:dyDescent="0.25">
      <c r="A3571" s="19"/>
    </row>
    <row r="3572" spans="1:1" x14ac:dyDescent="0.25">
      <c r="A3572" s="19"/>
    </row>
    <row r="3573" spans="1:1" x14ac:dyDescent="0.25">
      <c r="A3573" s="19"/>
    </row>
    <row r="3574" spans="1:1" x14ac:dyDescent="0.25">
      <c r="A3574" s="19"/>
    </row>
    <row r="3575" spans="1:1" x14ac:dyDescent="0.25">
      <c r="A3575" s="19"/>
    </row>
    <row r="3576" spans="1:1" x14ac:dyDescent="0.25">
      <c r="A3576" s="19"/>
    </row>
    <row r="3577" spans="1:1" x14ac:dyDescent="0.25">
      <c r="A3577" s="19"/>
    </row>
    <row r="3578" spans="1:1" x14ac:dyDescent="0.25">
      <c r="A3578" s="19"/>
    </row>
    <row r="3579" spans="1:1" x14ac:dyDescent="0.25">
      <c r="A3579" s="19"/>
    </row>
  </sheetData>
  <mergeCells count="20">
    <mergeCell ref="A14:J14"/>
    <mergeCell ref="A10:B10"/>
    <mergeCell ref="A11:B11"/>
    <mergeCell ref="A12:J12"/>
    <mergeCell ref="A24:I24"/>
    <mergeCell ref="D22:F22"/>
    <mergeCell ref="A1:J3"/>
    <mergeCell ref="A6:B6"/>
    <mergeCell ref="A7:B7"/>
    <mergeCell ref="A8:B8"/>
    <mergeCell ref="A9:B9"/>
    <mergeCell ref="E34:F34"/>
    <mergeCell ref="G20:G21"/>
    <mergeCell ref="H20:H21"/>
    <mergeCell ref="I20:I21"/>
    <mergeCell ref="J20:J21"/>
    <mergeCell ref="A25:I25"/>
    <mergeCell ref="A26:I26"/>
    <mergeCell ref="A27:I27"/>
    <mergeCell ref="A29:I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14</vt:i4>
      </vt:variant>
      <vt:variant>
        <vt:lpstr>Pomenované rozsahy</vt:lpstr>
      </vt:variant>
      <vt:variant>
        <vt:i4>6</vt:i4>
      </vt:variant>
    </vt:vector>
  </HeadingPairs>
  <TitlesOfParts>
    <vt:vector size="20"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Hárok1</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2020-10-29T10:28:19Z</dcterms:modified>
</cp:coreProperties>
</file>