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tabRatio="439" activeTab="0"/>
  </bookViews>
  <sheets>
    <sheet name="Verejní obstarávatelia" sheetId="1" r:id="rId1"/>
  </sheets>
  <definedNames>
    <definedName name="Excel_BuiltIn_Print_Area" localSheetId="0">'Verejní obstarávatelia'!$A$1:$U$100</definedName>
    <definedName name="Excel_BuiltIn_Print_Titles" localSheetId="0">('Verejní obstarávatelia'!$A$1:$C$1,'Verejní obstarávatelia'!$3:$4)</definedName>
    <definedName name="_xlnm.Print_Titles" localSheetId="0">('Verejní obstarávatelia'!$A:$C,'Verejní obstarávatelia'!$3:$4)</definedName>
    <definedName name="_xlnm.Print_Area" localSheetId="0">'Verejní obstarávatelia'!$A$1:$U$46</definedName>
  </definedNames>
  <calcPr fullCalcOnLoad="1"/>
</workbook>
</file>

<file path=xl/sharedStrings.xml><?xml version="1.0" encoding="utf-8"?>
<sst xmlns="http://schemas.openxmlformats.org/spreadsheetml/2006/main" count="152" uniqueCount="102">
  <si>
    <t>Počet odberných miest spolu</t>
  </si>
  <si>
    <t>Verejný obstarávateľ</t>
  </si>
  <si>
    <t>Adresa miesta spotreby</t>
  </si>
  <si>
    <t>EIC kód</t>
  </si>
  <si>
    <t>Napätie</t>
  </si>
  <si>
    <t>Spotreba</t>
  </si>
  <si>
    <t>nový odber od dátumu</t>
  </si>
  <si>
    <t>NN / VN</t>
  </si>
  <si>
    <t>JT</t>
  </si>
  <si>
    <t>VT</t>
  </si>
  <si>
    <t>NT</t>
  </si>
  <si>
    <t>VO</t>
  </si>
  <si>
    <t>AKU/VT</t>
  </si>
  <si>
    <t>AKU/NT</t>
  </si>
  <si>
    <t>spolu</t>
  </si>
  <si>
    <t>Počet odberných miest:</t>
  </si>
  <si>
    <t>por. č.</t>
  </si>
  <si>
    <t>Rezervovaná kapacita</t>
  </si>
  <si>
    <t>Max. rezervovaná kapacita</t>
  </si>
  <si>
    <t>Poznámka</t>
  </si>
  <si>
    <t xml:space="preserve"> Trvanie zmluvy (mes.)</t>
  </si>
  <si>
    <t>Hodnota 3-fázového ističa v A</t>
  </si>
  <si>
    <t>NN</t>
  </si>
  <si>
    <t>Vyhlasovateľ: Obstarávacie trhovisko Slovenska</t>
  </si>
  <si>
    <t>Predpokladaná spotreba na rok 2021 v MWh</t>
  </si>
  <si>
    <t>Fakturačná adresa</t>
  </si>
  <si>
    <t>č. 1 Mesto Fiľakovo</t>
  </si>
  <si>
    <t>Podhradská 3814/1</t>
  </si>
  <si>
    <t>Družstevná VO</t>
  </si>
  <si>
    <t>SNP 0</t>
  </si>
  <si>
    <t>24ZSS5304702000M</t>
  </si>
  <si>
    <t>24ZSS4515780000W</t>
  </si>
  <si>
    <t>24ZSS5308778000T</t>
  </si>
  <si>
    <t>Radničná č. 25</t>
  </si>
  <si>
    <t>Daxnerová 15</t>
  </si>
  <si>
    <t>Štúrova 1</t>
  </si>
  <si>
    <t>Biskupická č. 4</t>
  </si>
  <si>
    <t>Rázusova č. 4</t>
  </si>
  <si>
    <t>Hlavná č. 14</t>
  </si>
  <si>
    <t>Hlavná č. 12</t>
  </si>
  <si>
    <t>Hlavná č. 4</t>
  </si>
  <si>
    <t>Podhradská 22/2</t>
  </si>
  <si>
    <t>Podhradská 14</t>
  </si>
  <si>
    <t>Mládežnícka 1/MOP-01</t>
  </si>
  <si>
    <t>Mládežnícka 1/MOP-02</t>
  </si>
  <si>
    <t>Farská lúka č. 3</t>
  </si>
  <si>
    <t>Biskupická č. 49</t>
  </si>
  <si>
    <t>Lučenecká č. 10</t>
  </si>
  <si>
    <t>SNP č. 4</t>
  </si>
  <si>
    <t>Šavolská 999</t>
  </si>
  <si>
    <t>Družstevná 50D</t>
  </si>
  <si>
    <t>ZŠ Kohári, Mládežnícka 7</t>
  </si>
  <si>
    <t>ZŠ Kohári, Družstevná 45/MOP-00</t>
  </si>
  <si>
    <t>Farská lúka 64/B</t>
  </si>
  <si>
    <t>ZŠ Farská lúka 64/4</t>
  </si>
  <si>
    <t>Školská 1/MOP-03</t>
  </si>
  <si>
    <t>Školská 1/MOP-01</t>
  </si>
  <si>
    <t>Školská 1/MOP-05</t>
  </si>
  <si>
    <t>Školská 1/MOP-02</t>
  </si>
  <si>
    <t>Záhradnícka č. 2a</t>
  </si>
  <si>
    <t>Egreš 24</t>
  </si>
  <si>
    <t>Družstevná</t>
  </si>
  <si>
    <t>Baštová</t>
  </si>
  <si>
    <t>Podhradská</t>
  </si>
  <si>
    <t>24ZSS52035380006</t>
  </si>
  <si>
    <t>24ZSS52028870005</t>
  </si>
  <si>
    <t>24ZSS5203437000I</t>
  </si>
  <si>
    <t>24ZSS5301715000P</t>
  </si>
  <si>
    <t>24ZSS5304270000P</t>
  </si>
  <si>
    <t>24ZSS5203249000G</t>
  </si>
  <si>
    <t>24ZSS52035390001</t>
  </si>
  <si>
    <t>24ZSS5203521000A</t>
  </si>
  <si>
    <t>24ZSS5203512000B</t>
  </si>
  <si>
    <t>24ZSS52035400003</t>
  </si>
  <si>
    <t>24ZSS5303296000S</t>
  </si>
  <si>
    <t>24ZSS5306026000N</t>
  </si>
  <si>
    <t>24ZSS5203109000A</t>
  </si>
  <si>
    <t>24ZSS5203110000C</t>
  </si>
  <si>
    <t>24ZSS5202876000G</t>
  </si>
  <si>
    <t>24ZSS5203027000F</t>
  </si>
  <si>
    <t>24ZSS5203028000A</t>
  </si>
  <si>
    <t>24ZSS52031200006</t>
  </si>
  <si>
    <t>24ZSS52031210001</t>
  </si>
  <si>
    <t>24ZSS5203194000I</t>
  </si>
  <si>
    <t>24ZSS5203382000K</t>
  </si>
  <si>
    <t>24ZSS45281180006</t>
  </si>
  <si>
    <t>24ZSS5309497000Z</t>
  </si>
  <si>
    <t>24ZSS52029100001</t>
  </si>
  <si>
    <t>24ZSS5301238000X</t>
  </si>
  <si>
    <t>24ZSS5203363000R</t>
  </si>
  <si>
    <t>24ZSS5309857000V</t>
  </si>
  <si>
    <t>24ZSS5203417000U</t>
  </si>
  <si>
    <t>24ZSS52034150003</t>
  </si>
  <si>
    <t>24ZSS5203419000K</t>
  </si>
  <si>
    <t>24ZSS5203416000Z</t>
  </si>
  <si>
    <t>24ZSS9524685001U</t>
  </si>
  <si>
    <t>24ZSS5202914000I</t>
  </si>
  <si>
    <t>24ZSS4541289000R</t>
  </si>
  <si>
    <t>24ZSS45760820009</t>
  </si>
  <si>
    <t>24ZSS4555501000G</t>
  </si>
  <si>
    <t>Predpokladaná spotreba na rok 2022 v MWh</t>
  </si>
  <si>
    <t>Verejné obstarávanie: Dodávka elektrickej energie - Mesto Fiľakovo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</si>
</sst>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mmm\ d/\ yy"/>
    <numFmt numFmtId="176" formatCode="mmm/yyyy"/>
    <numFmt numFmtId="177" formatCode="#,##0.000"/>
    <numFmt numFmtId="178" formatCode="_-* #,##0.00\ [$€-1]_-;\-* #,##0.00\ [$€-1]_-;_-* &quot;-&quot;??\ [$€-1]_-;_-@_-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0.000"/>
    <numFmt numFmtId="183" formatCode="[$-41B]d\.\ mmmm\ yyyy"/>
    <numFmt numFmtId="184" formatCode="#,##0.00\ &quot;€&quot;"/>
    <numFmt numFmtId="185" formatCode="\P\r\a\vd\a;&quot;Pravda&quot;;&quot;Nepravda&quot;"/>
    <numFmt numFmtId="186" formatCode="[$€-2]\ #\ ##,000_);[Red]\([$¥€-2]\ #\ ##,000\)"/>
    <numFmt numFmtId="187" formatCode="_-* #,##0\ &quot;Sk&quot;_-;\-* #,##0\ &quot;Sk&quot;_-;_-* &quot;-&quot;\ &quot;Sk&quot;_-;_-@_-"/>
    <numFmt numFmtId="188" formatCode="_-* #,##0\ _S_k_-;\-* #,##0\ _S_k_-;_-* &quot;-&quot;\ _S_k_-;_-@_-"/>
    <numFmt numFmtId="189" formatCode="_-* #,##0.00\ &quot;Sk&quot;_-;\-* #,##0.00\ &quot;Sk&quot;_-;_-* &quot;-&quot;??\ &quot;Sk&quot;_-;_-@_-"/>
    <numFmt numFmtId="190" formatCode="_-* #,##0.00\ _S_k_-;\-* #,##0.00\ _S_k_-;_-* &quot;-&quot;??\ _S_k_-;_-@_-"/>
    <numFmt numFmtId="191" formatCode="#\ ??/??"/>
    <numFmt numFmtId="192" formatCode="@&quot; SCO&quot;"/>
    <numFmt numFmtId="193" formatCode="000\ 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59"/>
      </left>
      <right style="thin"/>
      <top style="medium">
        <color indexed="59"/>
      </top>
      <bottom style="medium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8"/>
      </bottom>
    </border>
    <border>
      <left style="medium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14" fillId="23" borderId="7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Protection="0">
      <alignment horizontal="right" vertical="center"/>
    </xf>
    <xf numFmtId="0" fontId="16" fillId="14" borderId="9" applyNumberFormat="0" applyProtection="0">
      <alignment horizontal="left" vertical="center" indent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1" fontId="22" fillId="0" borderId="0" xfId="86" applyNumberFormat="1" applyFont="1" applyFill="1" applyBorder="1" applyAlignment="1">
      <alignment horizontal="center"/>
      <protection/>
    </xf>
    <xf numFmtId="0" fontId="25" fillId="0" borderId="11" xfId="86" applyNumberFormat="1" applyFont="1" applyBorder="1" applyAlignment="1">
      <alignment horizontal="center"/>
      <protection/>
    </xf>
    <xf numFmtId="0" fontId="25" fillId="0" borderId="12" xfId="86" applyNumberFormat="1" applyFont="1" applyFill="1" applyBorder="1" applyAlignment="1">
      <alignment horizontal="center" vertical="center"/>
      <protection/>
    </xf>
    <xf numFmtId="0" fontId="25" fillId="0" borderId="13" xfId="86" applyNumberFormat="1" applyFont="1" applyFill="1" applyBorder="1" applyAlignment="1">
      <alignment horizontal="center" vertical="center"/>
      <protection/>
    </xf>
    <xf numFmtId="0" fontId="25" fillId="0" borderId="14" xfId="86" applyNumberFormat="1" applyFont="1" applyBorder="1" applyAlignment="1">
      <alignment horizontal="center" vertical="center"/>
      <protection/>
    </xf>
    <xf numFmtId="0" fontId="25" fillId="0" borderId="15" xfId="86" applyNumberFormat="1" applyFont="1" applyFill="1" applyBorder="1" applyAlignment="1">
      <alignment horizontal="center" vertical="center"/>
      <protection/>
    </xf>
    <xf numFmtId="0" fontId="25" fillId="0" borderId="16" xfId="86" applyNumberFormat="1" applyFont="1" applyFill="1" applyBorder="1" applyAlignment="1">
      <alignment horizontal="center" vertical="center"/>
      <protection/>
    </xf>
    <xf numFmtId="0" fontId="25" fillId="0" borderId="17" xfId="86" applyNumberFormat="1" applyFont="1" applyBorder="1" applyAlignment="1">
      <alignment horizontal="center" vertical="center"/>
      <protection/>
    </xf>
    <xf numFmtId="0" fontId="25" fillId="0" borderId="18" xfId="86" applyNumberFormat="1" applyFont="1" applyFill="1" applyBorder="1" applyAlignment="1">
      <alignment horizontal="center" vertical="center"/>
      <protection/>
    </xf>
    <xf numFmtId="1" fontId="23" fillId="24" borderId="19" xfId="86" applyNumberFormat="1" applyFont="1" applyFill="1" applyBorder="1" applyAlignment="1">
      <alignment horizontal="right"/>
      <protection/>
    </xf>
    <xf numFmtId="1" fontId="22" fillId="24" borderId="20" xfId="86" applyNumberFormat="1" applyFont="1" applyFill="1" applyBorder="1" applyAlignment="1">
      <alignment horizontal="center"/>
      <protection/>
    </xf>
    <xf numFmtId="0" fontId="23" fillId="24" borderId="19" xfId="8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25" fillId="0" borderId="21" xfId="87" applyFont="1" applyFill="1" applyBorder="1" applyAlignment="1">
      <alignment horizontal="center" vertical="center"/>
      <protection/>
    </xf>
    <xf numFmtId="0" fontId="25" fillId="25" borderId="22" xfId="87" applyFont="1" applyFill="1" applyBorder="1" applyAlignment="1">
      <alignment horizontal="center" vertical="center" wrapText="1"/>
      <protection/>
    </xf>
    <xf numFmtId="4" fontId="22" fillId="24" borderId="23" xfId="86" applyNumberFormat="1" applyFont="1" applyFill="1" applyBorder="1" applyAlignment="1">
      <alignment horizontal="right"/>
      <protection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0" borderId="29" xfId="0" applyFill="1" applyBorder="1" applyAlignment="1">
      <alignment/>
    </xf>
    <xf numFmtId="0" fontId="25" fillId="0" borderId="0" xfId="0" applyFont="1" applyBorder="1" applyAlignment="1">
      <alignment horizontal="center"/>
    </xf>
    <xf numFmtId="4" fontId="22" fillId="24" borderId="19" xfId="86" applyNumberFormat="1" applyFont="1" applyFill="1" applyBorder="1" applyAlignment="1">
      <alignment horizontal="center"/>
      <protection/>
    </xf>
    <xf numFmtId="4" fontId="22" fillId="24" borderId="19" xfId="86" applyNumberFormat="1" applyFont="1" applyFill="1" applyBorder="1" applyAlignment="1">
      <alignment horizontal="right"/>
      <protection/>
    </xf>
    <xf numFmtId="1" fontId="22" fillId="0" borderId="29" xfId="86" applyNumberFormat="1" applyFont="1" applyFill="1" applyBorder="1" applyAlignment="1">
      <alignment horizontal="center"/>
      <protection/>
    </xf>
    <xf numFmtId="1" fontId="22" fillId="0" borderId="25" xfId="86" applyNumberFormat="1" applyFont="1" applyFill="1" applyBorder="1" applyAlignment="1">
      <alignment horizontal="center"/>
      <protection/>
    </xf>
    <xf numFmtId="1" fontId="22" fillId="26" borderId="26" xfId="86" applyNumberFormat="1" applyFont="1" applyFill="1" applyBorder="1" applyAlignment="1">
      <alignment horizontal="center"/>
      <protection/>
    </xf>
    <xf numFmtId="0" fontId="21" fillId="26" borderId="26" xfId="0" applyFont="1" applyFill="1" applyBorder="1" applyAlignment="1">
      <alignment/>
    </xf>
    <xf numFmtId="14" fontId="25" fillId="0" borderId="25" xfId="86" applyNumberFormat="1" applyFont="1" applyFill="1" applyBorder="1">
      <alignment/>
      <protection/>
    </xf>
    <xf numFmtId="14" fontId="25" fillId="26" borderId="26" xfId="86" applyNumberFormat="1" applyFont="1" applyFill="1" applyBorder="1">
      <alignment/>
      <protection/>
    </xf>
    <xf numFmtId="0" fontId="24" fillId="26" borderId="26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1" fontId="24" fillId="0" borderId="30" xfId="86" applyNumberFormat="1" applyFont="1" applyFill="1" applyBorder="1" applyAlignment="1">
      <alignment horizontal="left"/>
      <protection/>
    </xf>
    <xf numFmtId="1" fontId="24" fillId="0" borderId="31" xfId="86" applyNumberFormat="1" applyFont="1" applyFill="1" applyBorder="1" applyAlignment="1">
      <alignment horizontal="left"/>
      <protection/>
    </xf>
    <xf numFmtId="0" fontId="22" fillId="0" borderId="29" xfId="86" applyNumberFormat="1" applyFont="1" applyFill="1" applyBorder="1" applyAlignment="1">
      <alignment horizontal="center"/>
      <protection/>
    </xf>
    <xf numFmtId="0" fontId="22" fillId="0" borderId="25" xfId="86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4" fontId="21" fillId="0" borderId="33" xfId="0" applyNumberFormat="1" applyFont="1" applyBorder="1" applyAlignment="1">
      <alignment/>
    </xf>
    <xf numFmtId="1" fontId="25" fillId="24" borderId="26" xfId="86" applyNumberFormat="1" applyFont="1" applyFill="1" applyBorder="1" applyAlignment="1">
      <alignment horizontal="right"/>
      <protection/>
    </xf>
    <xf numFmtId="0" fontId="23" fillId="26" borderId="26" xfId="86" applyNumberFormat="1" applyFont="1" applyFill="1" applyBorder="1" applyAlignment="1">
      <alignment horizontal="center"/>
      <protection/>
    </xf>
    <xf numFmtId="177" fontId="22" fillId="0" borderId="34" xfId="86" applyNumberFormat="1" applyFont="1" applyFill="1" applyBorder="1" applyAlignment="1" applyProtection="1">
      <alignment horizontal="right"/>
      <protection hidden="1"/>
    </xf>
    <xf numFmtId="177" fontId="22" fillId="0" borderId="35" xfId="86" applyNumberFormat="1" applyFont="1" applyFill="1" applyBorder="1" applyAlignment="1" applyProtection="1">
      <alignment horizontal="right"/>
      <protection hidden="1"/>
    </xf>
    <xf numFmtId="177" fontId="22" fillId="0" borderId="36" xfId="86" applyNumberFormat="1" applyFont="1" applyFill="1" applyBorder="1" applyAlignment="1" applyProtection="1">
      <alignment horizontal="right"/>
      <protection hidden="1"/>
    </xf>
    <xf numFmtId="177" fontId="22" fillId="0" borderId="37" xfId="86" applyNumberFormat="1" applyFont="1" applyFill="1" applyBorder="1" applyAlignment="1" applyProtection="1">
      <alignment horizontal="right"/>
      <protection hidden="1"/>
    </xf>
    <xf numFmtId="177" fontId="22" fillId="0" borderId="38" xfId="86" applyNumberFormat="1" applyFont="1" applyFill="1" applyBorder="1" applyAlignment="1" applyProtection="1">
      <alignment horizontal="right"/>
      <protection hidden="1"/>
    </xf>
    <xf numFmtId="177" fontId="22" fillId="0" borderId="39" xfId="86" applyNumberFormat="1" applyFont="1" applyFill="1" applyBorder="1" applyAlignment="1" applyProtection="1">
      <alignment horizontal="right"/>
      <protection hidden="1"/>
    </xf>
    <xf numFmtId="177" fontId="22" fillId="0" borderId="40" xfId="86" applyNumberFormat="1" applyFont="1" applyFill="1" applyBorder="1" applyAlignment="1" applyProtection="1">
      <alignment horizontal="right"/>
      <protection hidden="1"/>
    </xf>
    <xf numFmtId="177" fontId="22" fillId="0" borderId="41" xfId="86" applyNumberFormat="1" applyFont="1" applyFill="1" applyBorder="1" applyAlignment="1" applyProtection="1">
      <alignment horizontal="right"/>
      <protection hidden="1"/>
    </xf>
    <xf numFmtId="177" fontId="22" fillId="0" borderId="42" xfId="86" applyNumberFormat="1" applyFont="1" applyFill="1" applyBorder="1" applyAlignment="1" applyProtection="1">
      <alignment horizontal="right"/>
      <protection hidden="1"/>
    </xf>
    <xf numFmtId="177" fontId="22" fillId="26" borderId="43" xfId="86" applyNumberFormat="1" applyFont="1" applyFill="1" applyBorder="1" applyAlignment="1">
      <alignment horizontal="right"/>
      <protection/>
    </xf>
    <xf numFmtId="177" fontId="22" fillId="26" borderId="44" xfId="86" applyNumberFormat="1" applyFont="1" applyFill="1" applyBorder="1" applyAlignment="1">
      <alignment horizontal="right"/>
      <protection/>
    </xf>
    <xf numFmtId="177" fontId="22" fillId="26" borderId="45" xfId="86" applyNumberFormat="1" applyFont="1" applyFill="1" applyBorder="1" applyAlignment="1">
      <alignment horizontal="right"/>
      <protection/>
    </xf>
    <xf numFmtId="177" fontId="22" fillId="24" borderId="46" xfId="86" applyNumberFormat="1" applyFont="1" applyFill="1" applyBorder="1" applyAlignment="1">
      <alignment horizontal="right"/>
      <protection/>
    </xf>
    <xf numFmtId="1" fontId="22" fillId="0" borderId="47" xfId="86" applyNumberFormat="1" applyFont="1" applyFill="1" applyBorder="1" applyAlignment="1">
      <alignment horizontal="center"/>
      <protection/>
    </xf>
    <xf numFmtId="1" fontId="24" fillId="0" borderId="48" xfId="86" applyNumberFormat="1" applyFont="1" applyFill="1" applyBorder="1" applyAlignment="1">
      <alignment horizontal="left"/>
      <protection/>
    </xf>
    <xf numFmtId="0" fontId="22" fillId="0" borderId="47" xfId="86" applyNumberFormat="1" applyFont="1" applyFill="1" applyBorder="1" applyAlignment="1">
      <alignment horizontal="center"/>
      <protection/>
    </xf>
    <xf numFmtId="177" fontId="22" fillId="0" borderId="49" xfId="86" applyNumberFormat="1" applyFont="1" applyFill="1" applyBorder="1" applyAlignment="1" applyProtection="1">
      <alignment horizontal="right"/>
      <protection hidden="1"/>
    </xf>
    <xf numFmtId="177" fontId="22" fillId="0" borderId="50" xfId="86" applyNumberFormat="1" applyFont="1" applyFill="1" applyBorder="1" applyAlignment="1" applyProtection="1">
      <alignment horizontal="right"/>
      <protection hidden="1"/>
    </xf>
    <xf numFmtId="177" fontId="22" fillId="0" borderId="51" xfId="86" applyNumberFormat="1" applyFont="1" applyFill="1" applyBorder="1" applyAlignment="1" applyProtection="1">
      <alignment horizontal="right"/>
      <protection hidden="1"/>
    </xf>
    <xf numFmtId="177" fontId="22" fillId="0" borderId="52" xfId="86" applyNumberFormat="1" applyFont="1" applyFill="1" applyBorder="1" applyAlignment="1" applyProtection="1">
      <alignment horizontal="right"/>
      <protection hidden="1"/>
    </xf>
    <xf numFmtId="14" fontId="25" fillId="0" borderId="47" xfId="86" applyNumberFormat="1" applyFont="1" applyFill="1" applyBorder="1">
      <alignment/>
      <protection/>
    </xf>
    <xf numFmtId="0" fontId="24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/>
    </xf>
    <xf numFmtId="0" fontId="25" fillId="0" borderId="56" xfId="0" applyFont="1" applyBorder="1" applyAlignment="1">
      <alignment horizontal="center" vertical="center" textRotation="90"/>
    </xf>
    <xf numFmtId="0" fontId="25" fillId="0" borderId="57" xfId="0" applyFont="1" applyBorder="1" applyAlignment="1">
      <alignment horizontal="center" vertical="center" textRotation="90"/>
    </xf>
    <xf numFmtId="0" fontId="25" fillId="0" borderId="58" xfId="0" applyFont="1" applyBorder="1" applyAlignment="1">
      <alignment horizontal="center" vertical="center" textRotation="90"/>
    </xf>
    <xf numFmtId="0" fontId="25" fillId="0" borderId="59" xfId="86" applyNumberFormat="1" applyFont="1" applyBorder="1" applyAlignment="1">
      <alignment horizontal="center" vertical="center"/>
      <protection/>
    </xf>
    <xf numFmtId="0" fontId="25" fillId="0" borderId="58" xfId="86" applyNumberFormat="1" applyFont="1" applyBorder="1" applyAlignment="1">
      <alignment horizontal="center" vertical="center"/>
      <protection/>
    </xf>
    <xf numFmtId="0" fontId="0" fillId="0" borderId="59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62" xfId="0" applyNumberFormat="1" applyFont="1" applyBorder="1" applyAlignment="1">
      <alignment horizontal="center" vertical="center" wrapText="1"/>
    </xf>
    <xf numFmtId="0" fontId="25" fillId="0" borderId="63" xfId="86" applyNumberFormat="1" applyFont="1" applyBorder="1" applyAlignment="1">
      <alignment horizontal="center" vertical="center" wrapText="1"/>
      <protection/>
    </xf>
    <xf numFmtId="0" fontId="25" fillId="0" borderId="64" xfId="86" applyNumberFormat="1" applyFont="1" applyBorder="1" applyAlignment="1">
      <alignment horizontal="center" vertical="center"/>
      <protection/>
    </xf>
    <xf numFmtId="0" fontId="25" fillId="0" borderId="65" xfId="86" applyNumberFormat="1" applyFont="1" applyBorder="1" applyAlignment="1">
      <alignment horizontal="center" vertical="center"/>
      <protection/>
    </xf>
    <xf numFmtId="0" fontId="25" fillId="0" borderId="66" xfId="86" applyNumberFormat="1" applyFont="1" applyBorder="1" applyAlignment="1">
      <alignment horizontal="center" vertical="center"/>
      <protection/>
    </xf>
    <xf numFmtId="0" fontId="25" fillId="0" borderId="60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8" xfId="86" applyNumberFormat="1" applyFont="1" applyBorder="1" applyAlignment="1">
      <alignment horizontal="center" vertical="center"/>
      <protection/>
    </xf>
    <xf numFmtId="0" fontId="25" fillId="0" borderId="69" xfId="86" applyNumberFormat="1" applyFont="1" applyBorder="1" applyAlignment="1">
      <alignment horizontal="center" vertical="center"/>
      <protection/>
    </xf>
    <xf numFmtId="0" fontId="25" fillId="0" borderId="59" xfId="0" applyNumberFormat="1" applyFont="1" applyBorder="1" applyAlignment="1">
      <alignment horizontal="center" vertical="center" wrapText="1"/>
    </xf>
    <xf numFmtId="0" fontId="25" fillId="0" borderId="58" xfId="0" applyNumberFormat="1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/>
    </xf>
    <xf numFmtId="0" fontId="25" fillId="0" borderId="71" xfId="86" applyNumberFormat="1" applyFont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 vertical="center" wrapText="1"/>
    </xf>
    <xf numFmtId="14" fontId="25" fillId="0" borderId="72" xfId="0" applyNumberFormat="1" applyFont="1" applyBorder="1" applyAlignment="1">
      <alignment horizontal="center" vertical="center" wrapText="1"/>
    </xf>
    <xf numFmtId="14" fontId="25" fillId="0" borderId="73" xfId="0" applyNumberFormat="1" applyFont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left" vertical="center" wrapText="1"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 2" xfId="85"/>
    <cellStyle name="normálne_Hárok1" xfId="86"/>
    <cellStyle name="normálne_Mesto Vzorové  Podklady o spotrebe EE a tabuľka odberných miest - vzor na vyplnenie (2)" xfId="87"/>
    <cellStyle name="Normální 2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SAPBEXstdData" xfId="95"/>
    <cellStyle name="SAPBEXstdItem" xfId="96"/>
    <cellStyle name="Spolu" xfId="97"/>
    <cellStyle name="Text upozornenia" xfId="98"/>
    <cellStyle name="Title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showGridLines="0"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44"/>
    </sheetView>
  </sheetViews>
  <sheetFormatPr defaultColWidth="9.140625" defaultRowHeight="16.5" customHeight="1"/>
  <cols>
    <col min="1" max="1" width="23.7109375" style="1" customWidth="1"/>
    <col min="2" max="2" width="5.8515625" style="2" customWidth="1"/>
    <col min="3" max="3" width="49.57421875" style="0" customWidth="1"/>
    <col min="4" max="4" width="22.00390625" style="3" customWidth="1"/>
    <col min="5" max="5" width="60.421875" style="3" customWidth="1"/>
    <col min="6" max="6" width="13.140625" style="2" customWidth="1"/>
    <col min="7" max="7" width="13.00390625" style="4" customWidth="1"/>
    <col min="8" max="8" width="13.57421875" style="4" customWidth="1"/>
    <col min="9" max="9" width="13.8515625" style="4" customWidth="1"/>
    <col min="10" max="10" width="14.7109375" style="4" customWidth="1"/>
    <col min="11" max="11" width="13.421875" style="4" customWidth="1"/>
    <col min="12" max="12" width="10.7109375" style="4" customWidth="1"/>
    <col min="13" max="13" width="15.57421875" style="5" customWidth="1"/>
    <col min="14" max="19" width="10.7109375" style="4" customWidth="1"/>
    <col min="20" max="20" width="10.7109375" style="5" customWidth="1"/>
    <col min="21" max="21" width="15.8515625" style="6" customWidth="1"/>
    <col min="22" max="22" width="9.00390625" style="6" customWidth="1"/>
    <col min="23" max="23" width="13.421875" style="6" customWidth="1"/>
    <col min="24" max="24" width="12.00390625" style="0" customWidth="1"/>
    <col min="25" max="25" width="12.57421875" style="0" customWidth="1"/>
    <col min="26" max="26" width="39.28125" style="0" customWidth="1"/>
  </cols>
  <sheetData>
    <row r="1" spans="1:23" ht="12.75" customHeight="1" thickBot="1">
      <c r="A1" s="97"/>
      <c r="B1" s="98"/>
      <c r="C1" s="98"/>
      <c r="D1" s="98"/>
      <c r="E1" s="98"/>
      <c r="F1" s="98"/>
      <c r="G1" s="98"/>
      <c r="H1" s="98"/>
      <c r="I1" s="110" t="s">
        <v>101</v>
      </c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05"/>
      <c r="W1" s="31"/>
    </row>
    <row r="2" spans="1:23" ht="12.75" customHeight="1" thickBot="1">
      <c r="A2" s="99"/>
      <c r="B2" s="100"/>
      <c r="C2" s="100"/>
      <c r="D2" s="100"/>
      <c r="E2" s="100"/>
      <c r="F2" s="100"/>
      <c r="G2" s="100"/>
      <c r="H2" s="100"/>
      <c r="I2" s="80" t="s">
        <v>23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105"/>
      <c r="W2" s="31"/>
    </row>
    <row r="3" spans="1:26" ht="12.75" customHeight="1" thickBot="1">
      <c r="A3" s="92" t="s">
        <v>1</v>
      </c>
      <c r="B3" s="93" t="s">
        <v>16</v>
      </c>
      <c r="C3" s="94" t="s">
        <v>2</v>
      </c>
      <c r="D3" s="95" t="s">
        <v>3</v>
      </c>
      <c r="E3" s="84" t="s">
        <v>25</v>
      </c>
      <c r="F3" s="21" t="s">
        <v>4</v>
      </c>
      <c r="G3" s="101" t="s">
        <v>24</v>
      </c>
      <c r="H3" s="102"/>
      <c r="I3" s="102"/>
      <c r="J3" s="102"/>
      <c r="K3" s="102"/>
      <c r="L3" s="102"/>
      <c r="M3" s="9" t="s">
        <v>5</v>
      </c>
      <c r="N3" s="106" t="s">
        <v>100</v>
      </c>
      <c r="O3" s="106"/>
      <c r="P3" s="106"/>
      <c r="Q3" s="106"/>
      <c r="R3" s="106"/>
      <c r="S3" s="106"/>
      <c r="T3" s="106"/>
      <c r="U3" s="108" t="s">
        <v>6</v>
      </c>
      <c r="V3" s="107" t="s">
        <v>20</v>
      </c>
      <c r="W3" s="103" t="s">
        <v>21</v>
      </c>
      <c r="X3" s="86" t="s">
        <v>17</v>
      </c>
      <c r="Y3" s="88" t="s">
        <v>18</v>
      </c>
      <c r="Z3" s="90" t="s">
        <v>19</v>
      </c>
    </row>
    <row r="4" spans="1:26" ht="37.5" customHeight="1" thickBot="1">
      <c r="A4" s="92"/>
      <c r="B4" s="93"/>
      <c r="C4" s="94"/>
      <c r="D4" s="96"/>
      <c r="E4" s="85"/>
      <c r="F4" s="22" t="s">
        <v>7</v>
      </c>
      <c r="G4" s="16" t="s">
        <v>8</v>
      </c>
      <c r="H4" s="10" t="s">
        <v>9</v>
      </c>
      <c r="I4" s="10" t="s">
        <v>10</v>
      </c>
      <c r="J4" s="11" t="s">
        <v>11</v>
      </c>
      <c r="K4" s="11" t="s">
        <v>12</v>
      </c>
      <c r="L4" s="11" t="s">
        <v>13</v>
      </c>
      <c r="M4" s="12" t="s">
        <v>14</v>
      </c>
      <c r="N4" s="13" t="s">
        <v>8</v>
      </c>
      <c r="O4" s="14" t="s">
        <v>9</v>
      </c>
      <c r="P4" s="14" t="s">
        <v>10</v>
      </c>
      <c r="Q4" s="14" t="s">
        <v>11</v>
      </c>
      <c r="R4" s="11" t="s">
        <v>12</v>
      </c>
      <c r="S4" s="11" t="s">
        <v>13</v>
      </c>
      <c r="T4" s="15" t="s">
        <v>14</v>
      </c>
      <c r="U4" s="109"/>
      <c r="V4" s="107"/>
      <c r="W4" s="104"/>
      <c r="X4" s="87"/>
      <c r="Y4" s="89"/>
      <c r="Z4" s="91"/>
    </row>
    <row r="5" spans="1:26" s="7" customFormat="1" ht="16.5" customHeight="1">
      <c r="A5" s="81" t="s">
        <v>26</v>
      </c>
      <c r="B5" s="34">
        <v>1</v>
      </c>
      <c r="C5" s="43" t="s">
        <v>27</v>
      </c>
      <c r="D5" s="45" t="s">
        <v>30</v>
      </c>
      <c r="E5" s="45"/>
      <c r="F5" s="34" t="s">
        <v>22</v>
      </c>
      <c r="G5" s="53"/>
      <c r="H5" s="51"/>
      <c r="I5" s="51"/>
      <c r="J5" s="51">
        <v>2.2</v>
      </c>
      <c r="K5" s="51"/>
      <c r="L5" s="51"/>
      <c r="M5" s="52">
        <f>SUM(G5:L5)</f>
        <v>2.2</v>
      </c>
      <c r="N5" s="54"/>
      <c r="O5" s="51"/>
      <c r="P5" s="51"/>
      <c r="Q5" s="51">
        <v>2.2</v>
      </c>
      <c r="R5" s="51"/>
      <c r="S5" s="51"/>
      <c r="T5" s="55">
        <f>SUM(N5:S5)</f>
        <v>2.2</v>
      </c>
      <c r="U5" s="38">
        <v>44197</v>
      </c>
      <c r="V5" s="75">
        <v>24</v>
      </c>
      <c r="W5" s="41"/>
      <c r="X5" s="30"/>
      <c r="Y5" s="30"/>
      <c r="Z5" s="27"/>
    </row>
    <row r="6" spans="1:26" s="7" customFormat="1" ht="16.5" customHeight="1">
      <c r="A6" s="82"/>
      <c r="B6" s="35">
        <v>2</v>
      </c>
      <c r="C6" s="44" t="s">
        <v>28</v>
      </c>
      <c r="D6" s="46" t="s">
        <v>31</v>
      </c>
      <c r="E6" s="46"/>
      <c r="F6" s="35" t="s">
        <v>22</v>
      </c>
      <c r="G6" s="58"/>
      <c r="H6" s="56"/>
      <c r="I6" s="56"/>
      <c r="J6" s="56">
        <v>0.8</v>
      </c>
      <c r="K6" s="56"/>
      <c r="L6" s="56"/>
      <c r="M6" s="57">
        <f aca="true" t="shared" si="0" ref="M6:M43">SUM(G6:L6)</f>
        <v>0.8</v>
      </c>
      <c r="N6" s="59"/>
      <c r="O6" s="56"/>
      <c r="P6" s="56"/>
      <c r="Q6" s="56">
        <v>0.8</v>
      </c>
      <c r="R6" s="56"/>
      <c r="S6" s="56"/>
      <c r="T6" s="57">
        <f aca="true" t="shared" si="1" ref="T6:T43">SUM(N6:S6)</f>
        <v>0.8</v>
      </c>
      <c r="U6" s="38">
        <v>44197</v>
      </c>
      <c r="V6" s="76">
        <v>24</v>
      </c>
      <c r="W6" s="42"/>
      <c r="X6" s="25"/>
      <c r="Y6" s="25"/>
      <c r="Z6" s="28"/>
    </row>
    <row r="7" spans="1:26" s="7" customFormat="1" ht="16.5" customHeight="1">
      <c r="A7" s="82"/>
      <c r="B7" s="35">
        <v>3</v>
      </c>
      <c r="C7" s="44" t="s">
        <v>29</v>
      </c>
      <c r="D7" s="46" t="s">
        <v>32</v>
      </c>
      <c r="E7" s="46"/>
      <c r="F7" s="35" t="s">
        <v>22</v>
      </c>
      <c r="G7" s="58"/>
      <c r="H7" s="56"/>
      <c r="I7" s="56"/>
      <c r="J7" s="56">
        <v>13.2</v>
      </c>
      <c r="K7" s="56"/>
      <c r="L7" s="56"/>
      <c r="M7" s="57">
        <f t="shared" si="0"/>
        <v>13.2</v>
      </c>
      <c r="N7" s="59"/>
      <c r="O7" s="56"/>
      <c r="P7" s="56"/>
      <c r="Q7" s="56">
        <v>13.2</v>
      </c>
      <c r="R7" s="56"/>
      <c r="S7" s="56"/>
      <c r="T7" s="57">
        <f t="shared" si="1"/>
        <v>13.2</v>
      </c>
      <c r="U7" s="38">
        <v>44197</v>
      </c>
      <c r="V7" s="76">
        <v>24</v>
      </c>
      <c r="W7" s="42"/>
      <c r="X7" s="25"/>
      <c r="Y7" s="25"/>
      <c r="Z7" s="28"/>
    </row>
    <row r="8" spans="1:26" s="7" customFormat="1" ht="16.5" customHeight="1">
      <c r="A8" s="82"/>
      <c r="B8" s="35">
        <v>4</v>
      </c>
      <c r="C8" s="44" t="s">
        <v>33</v>
      </c>
      <c r="D8" s="46" t="s">
        <v>64</v>
      </c>
      <c r="E8" s="46"/>
      <c r="F8" s="35" t="s">
        <v>22</v>
      </c>
      <c r="G8" s="58">
        <v>37</v>
      </c>
      <c r="H8" s="56"/>
      <c r="I8" s="56"/>
      <c r="J8" s="56"/>
      <c r="K8" s="56"/>
      <c r="L8" s="56"/>
      <c r="M8" s="57">
        <f t="shared" si="0"/>
        <v>37</v>
      </c>
      <c r="N8" s="59">
        <v>37</v>
      </c>
      <c r="O8" s="56"/>
      <c r="P8" s="56"/>
      <c r="Q8" s="56"/>
      <c r="R8" s="56"/>
      <c r="S8" s="56"/>
      <c r="T8" s="57">
        <f t="shared" si="1"/>
        <v>37</v>
      </c>
      <c r="U8" s="38">
        <v>44197</v>
      </c>
      <c r="V8" s="76">
        <v>24</v>
      </c>
      <c r="W8" s="42"/>
      <c r="X8" s="25"/>
      <c r="Y8" s="25"/>
      <c r="Z8" s="28"/>
    </row>
    <row r="9" spans="1:26" s="7" customFormat="1" ht="16.5" customHeight="1">
      <c r="A9" s="82"/>
      <c r="B9" s="35">
        <v>5</v>
      </c>
      <c r="C9" s="44" t="s">
        <v>34</v>
      </c>
      <c r="D9" s="46" t="s">
        <v>65</v>
      </c>
      <c r="E9" s="46"/>
      <c r="F9" s="35" t="s">
        <v>22</v>
      </c>
      <c r="G9" s="58">
        <v>24.229</v>
      </c>
      <c r="H9" s="56"/>
      <c r="I9" s="56"/>
      <c r="J9" s="56"/>
      <c r="K9" s="56"/>
      <c r="L9" s="56"/>
      <c r="M9" s="57">
        <f t="shared" si="0"/>
        <v>24.229</v>
      </c>
      <c r="N9" s="59">
        <v>24.229</v>
      </c>
      <c r="O9" s="56"/>
      <c r="P9" s="56"/>
      <c r="Q9" s="56"/>
      <c r="R9" s="56"/>
      <c r="S9" s="56"/>
      <c r="T9" s="57">
        <f t="shared" si="1"/>
        <v>24.229</v>
      </c>
      <c r="U9" s="38">
        <v>44197</v>
      </c>
      <c r="V9" s="76">
        <v>24</v>
      </c>
      <c r="W9" s="42"/>
      <c r="X9" s="25"/>
      <c r="Y9" s="25"/>
      <c r="Z9" s="28"/>
    </row>
    <row r="10" spans="1:26" s="7" customFormat="1" ht="16.5" customHeight="1">
      <c r="A10" s="82"/>
      <c r="B10" s="35">
        <v>6</v>
      </c>
      <c r="C10" s="44" t="s">
        <v>35</v>
      </c>
      <c r="D10" s="46" t="s">
        <v>66</v>
      </c>
      <c r="E10" s="46"/>
      <c r="F10" s="35" t="s">
        <v>22</v>
      </c>
      <c r="G10" s="58"/>
      <c r="H10" s="56">
        <v>31.4</v>
      </c>
      <c r="I10" s="56">
        <v>14.464</v>
      </c>
      <c r="J10" s="56"/>
      <c r="K10" s="56"/>
      <c r="L10" s="56"/>
      <c r="M10" s="57">
        <f t="shared" si="0"/>
        <v>45.864</v>
      </c>
      <c r="N10" s="59"/>
      <c r="O10" s="56">
        <v>31.4</v>
      </c>
      <c r="P10" s="56">
        <v>14.464</v>
      </c>
      <c r="Q10" s="56"/>
      <c r="R10" s="56"/>
      <c r="S10" s="56"/>
      <c r="T10" s="57">
        <f t="shared" si="1"/>
        <v>45.864</v>
      </c>
      <c r="U10" s="38">
        <v>44197</v>
      </c>
      <c r="V10" s="76">
        <v>24</v>
      </c>
      <c r="W10" s="42"/>
      <c r="X10" s="25"/>
      <c r="Y10" s="25"/>
      <c r="Z10" s="28"/>
    </row>
    <row r="11" spans="1:26" s="7" customFormat="1" ht="16.5" customHeight="1">
      <c r="A11" s="82"/>
      <c r="B11" s="35">
        <v>7</v>
      </c>
      <c r="C11" s="44" t="s">
        <v>36</v>
      </c>
      <c r="D11" s="46" t="s">
        <v>67</v>
      </c>
      <c r="E11" s="46"/>
      <c r="F11" s="35" t="s">
        <v>22</v>
      </c>
      <c r="G11" s="58">
        <v>3.5</v>
      </c>
      <c r="H11" s="56"/>
      <c r="I11" s="56"/>
      <c r="J11" s="56"/>
      <c r="K11" s="56"/>
      <c r="L11" s="56"/>
      <c r="M11" s="57">
        <f t="shared" si="0"/>
        <v>3.5</v>
      </c>
      <c r="N11" s="59">
        <v>3.5</v>
      </c>
      <c r="O11" s="56"/>
      <c r="P11" s="56"/>
      <c r="Q11" s="56"/>
      <c r="R11" s="56"/>
      <c r="S11" s="56"/>
      <c r="T11" s="57">
        <f t="shared" si="1"/>
        <v>3.5</v>
      </c>
      <c r="U11" s="38">
        <v>44197</v>
      </c>
      <c r="V11" s="76">
        <v>24</v>
      </c>
      <c r="W11" s="42"/>
      <c r="X11" s="25"/>
      <c r="Y11" s="25"/>
      <c r="Z11" s="28"/>
    </row>
    <row r="12" spans="1:26" s="7" customFormat="1" ht="16.5" customHeight="1">
      <c r="A12" s="82"/>
      <c r="B12" s="35">
        <v>8</v>
      </c>
      <c r="C12" s="44" t="s">
        <v>36</v>
      </c>
      <c r="D12" s="46" t="s">
        <v>68</v>
      </c>
      <c r="E12" s="46"/>
      <c r="F12" s="35" t="s">
        <v>22</v>
      </c>
      <c r="G12" s="58">
        <v>25</v>
      </c>
      <c r="H12" s="56"/>
      <c r="I12" s="56"/>
      <c r="J12" s="56"/>
      <c r="K12" s="56"/>
      <c r="L12" s="56"/>
      <c r="M12" s="57">
        <f t="shared" si="0"/>
        <v>25</v>
      </c>
      <c r="N12" s="59">
        <v>25</v>
      </c>
      <c r="O12" s="56"/>
      <c r="P12" s="56"/>
      <c r="Q12" s="56"/>
      <c r="R12" s="56"/>
      <c r="S12" s="56"/>
      <c r="T12" s="57">
        <f t="shared" si="1"/>
        <v>25</v>
      </c>
      <c r="U12" s="38">
        <v>44197</v>
      </c>
      <c r="V12" s="76">
        <v>24</v>
      </c>
      <c r="W12" s="42"/>
      <c r="X12" s="25"/>
      <c r="Y12" s="25"/>
      <c r="Z12" s="28"/>
    </row>
    <row r="13" spans="1:26" s="7" customFormat="1" ht="16.5" customHeight="1">
      <c r="A13" s="82"/>
      <c r="B13" s="35">
        <v>9</v>
      </c>
      <c r="C13" s="44" t="s">
        <v>37</v>
      </c>
      <c r="D13" s="46" t="s">
        <v>69</v>
      </c>
      <c r="E13" s="46"/>
      <c r="F13" s="35" t="s">
        <v>22</v>
      </c>
      <c r="G13" s="58"/>
      <c r="H13" s="56">
        <v>4</v>
      </c>
      <c r="I13" s="56">
        <v>2.3</v>
      </c>
      <c r="J13" s="56"/>
      <c r="K13" s="56"/>
      <c r="L13" s="56"/>
      <c r="M13" s="57">
        <f t="shared" si="0"/>
        <v>6.3</v>
      </c>
      <c r="N13" s="59"/>
      <c r="O13" s="56">
        <v>4</v>
      </c>
      <c r="P13" s="56">
        <v>2.3</v>
      </c>
      <c r="Q13" s="56"/>
      <c r="R13" s="56"/>
      <c r="S13" s="56"/>
      <c r="T13" s="57">
        <f t="shared" si="1"/>
        <v>6.3</v>
      </c>
      <c r="U13" s="38">
        <v>44197</v>
      </c>
      <c r="V13" s="76">
        <v>24</v>
      </c>
      <c r="W13" s="42"/>
      <c r="X13" s="25"/>
      <c r="Y13" s="25"/>
      <c r="Z13" s="28"/>
    </row>
    <row r="14" spans="1:26" s="7" customFormat="1" ht="16.5" customHeight="1">
      <c r="A14" s="82"/>
      <c r="B14" s="35">
        <v>10</v>
      </c>
      <c r="C14" s="44" t="s">
        <v>38</v>
      </c>
      <c r="D14" s="46" t="s">
        <v>70</v>
      </c>
      <c r="E14" s="46"/>
      <c r="F14" s="35" t="s">
        <v>22</v>
      </c>
      <c r="G14" s="58">
        <v>4</v>
      </c>
      <c r="H14" s="56"/>
      <c r="I14" s="56"/>
      <c r="J14" s="56"/>
      <c r="K14" s="56"/>
      <c r="L14" s="56"/>
      <c r="M14" s="57">
        <f t="shared" si="0"/>
        <v>4</v>
      </c>
      <c r="N14" s="59">
        <v>4</v>
      </c>
      <c r="O14" s="56"/>
      <c r="P14" s="56"/>
      <c r="Q14" s="56"/>
      <c r="R14" s="56"/>
      <c r="S14" s="56"/>
      <c r="T14" s="57">
        <f t="shared" si="1"/>
        <v>4</v>
      </c>
      <c r="U14" s="38">
        <v>44197</v>
      </c>
      <c r="V14" s="76">
        <v>24</v>
      </c>
      <c r="W14" s="42"/>
      <c r="X14" s="25"/>
      <c r="Y14" s="25"/>
      <c r="Z14" s="28"/>
    </row>
    <row r="15" spans="1:26" s="7" customFormat="1" ht="16.5" customHeight="1">
      <c r="A15" s="82"/>
      <c r="B15" s="35">
        <v>11</v>
      </c>
      <c r="C15" s="44" t="s">
        <v>39</v>
      </c>
      <c r="D15" s="46" t="s">
        <v>71</v>
      </c>
      <c r="E15" s="46"/>
      <c r="F15" s="35" t="s">
        <v>22</v>
      </c>
      <c r="G15" s="58">
        <v>7</v>
      </c>
      <c r="H15" s="56"/>
      <c r="I15" s="56"/>
      <c r="J15" s="56"/>
      <c r="K15" s="56"/>
      <c r="L15" s="56"/>
      <c r="M15" s="57">
        <f t="shared" si="0"/>
        <v>7</v>
      </c>
      <c r="N15" s="59">
        <v>7</v>
      </c>
      <c r="O15" s="56"/>
      <c r="P15" s="56"/>
      <c r="Q15" s="56"/>
      <c r="R15" s="56"/>
      <c r="S15" s="56"/>
      <c r="T15" s="57">
        <f t="shared" si="1"/>
        <v>7</v>
      </c>
      <c r="U15" s="38">
        <v>44197</v>
      </c>
      <c r="V15" s="76">
        <v>24</v>
      </c>
      <c r="W15" s="42"/>
      <c r="X15" s="25"/>
      <c r="Y15" s="25"/>
      <c r="Z15" s="28"/>
    </row>
    <row r="16" spans="1:26" s="7" customFormat="1" ht="16.5" customHeight="1">
      <c r="A16" s="82"/>
      <c r="B16" s="35">
        <v>12</v>
      </c>
      <c r="C16" s="44" t="s">
        <v>40</v>
      </c>
      <c r="D16" s="46" t="s">
        <v>72</v>
      </c>
      <c r="E16" s="46"/>
      <c r="F16" s="35" t="s">
        <v>22</v>
      </c>
      <c r="G16" s="58">
        <v>17</v>
      </c>
      <c r="H16" s="56"/>
      <c r="I16" s="56"/>
      <c r="J16" s="56"/>
      <c r="K16" s="56"/>
      <c r="L16" s="56"/>
      <c r="M16" s="57">
        <f t="shared" si="0"/>
        <v>17</v>
      </c>
      <c r="N16" s="59">
        <v>17</v>
      </c>
      <c r="O16" s="56"/>
      <c r="P16" s="56"/>
      <c r="Q16" s="56"/>
      <c r="R16" s="56"/>
      <c r="S16" s="56"/>
      <c r="T16" s="57">
        <f t="shared" si="1"/>
        <v>17</v>
      </c>
      <c r="U16" s="38">
        <v>44197</v>
      </c>
      <c r="V16" s="76">
        <v>24</v>
      </c>
      <c r="W16" s="42"/>
      <c r="X16" s="25"/>
      <c r="Y16" s="25"/>
      <c r="Z16" s="28"/>
    </row>
    <row r="17" spans="1:26" s="7" customFormat="1" ht="16.5" customHeight="1">
      <c r="A17" s="82"/>
      <c r="B17" s="35">
        <v>13</v>
      </c>
      <c r="C17" s="44" t="s">
        <v>38</v>
      </c>
      <c r="D17" s="46" t="s">
        <v>73</v>
      </c>
      <c r="E17" s="46"/>
      <c r="F17" s="35" t="s">
        <v>22</v>
      </c>
      <c r="G17" s="58"/>
      <c r="H17" s="56">
        <v>6.5</v>
      </c>
      <c r="I17" s="56">
        <v>3.5</v>
      </c>
      <c r="J17" s="56"/>
      <c r="K17" s="56"/>
      <c r="L17" s="56"/>
      <c r="M17" s="57">
        <f t="shared" si="0"/>
        <v>10</v>
      </c>
      <c r="N17" s="59"/>
      <c r="O17" s="56">
        <v>6.5</v>
      </c>
      <c r="P17" s="56">
        <v>3.5</v>
      </c>
      <c r="Q17" s="56"/>
      <c r="R17" s="56"/>
      <c r="S17" s="56"/>
      <c r="T17" s="57">
        <f t="shared" si="1"/>
        <v>10</v>
      </c>
      <c r="U17" s="38">
        <v>44197</v>
      </c>
      <c r="V17" s="76">
        <v>24</v>
      </c>
      <c r="W17" s="42"/>
      <c r="X17" s="25"/>
      <c r="Y17" s="25"/>
      <c r="Z17" s="28"/>
    </row>
    <row r="18" spans="1:26" s="7" customFormat="1" ht="16.5" customHeight="1">
      <c r="A18" s="82"/>
      <c r="B18" s="35">
        <v>14</v>
      </c>
      <c r="C18" s="44" t="s">
        <v>41</v>
      </c>
      <c r="D18" s="46" t="s">
        <v>74</v>
      </c>
      <c r="E18" s="46"/>
      <c r="F18" s="35" t="s">
        <v>22</v>
      </c>
      <c r="G18" s="58">
        <v>1</v>
      </c>
      <c r="H18" s="56"/>
      <c r="I18" s="56"/>
      <c r="J18" s="56"/>
      <c r="K18" s="56"/>
      <c r="L18" s="56"/>
      <c r="M18" s="57">
        <f t="shared" si="0"/>
        <v>1</v>
      </c>
      <c r="N18" s="59">
        <v>1</v>
      </c>
      <c r="O18" s="56"/>
      <c r="P18" s="56"/>
      <c r="Q18" s="56"/>
      <c r="R18" s="56"/>
      <c r="S18" s="56"/>
      <c r="T18" s="57">
        <f t="shared" si="1"/>
        <v>1</v>
      </c>
      <c r="U18" s="38">
        <v>44197</v>
      </c>
      <c r="V18" s="76">
        <v>24</v>
      </c>
      <c r="W18" s="42"/>
      <c r="X18" s="25"/>
      <c r="Y18" s="25"/>
      <c r="Z18" s="28"/>
    </row>
    <row r="19" spans="1:26" s="7" customFormat="1" ht="16.5" customHeight="1">
      <c r="A19" s="82"/>
      <c r="B19" s="35">
        <v>15</v>
      </c>
      <c r="C19" s="44" t="s">
        <v>42</v>
      </c>
      <c r="D19" s="46" t="s">
        <v>75</v>
      </c>
      <c r="E19" s="46"/>
      <c r="F19" s="35" t="s">
        <v>22</v>
      </c>
      <c r="G19" s="58">
        <v>7</v>
      </c>
      <c r="H19" s="56"/>
      <c r="I19" s="56"/>
      <c r="J19" s="56"/>
      <c r="K19" s="56"/>
      <c r="L19" s="56"/>
      <c r="M19" s="57">
        <f t="shared" si="0"/>
        <v>7</v>
      </c>
      <c r="N19" s="59">
        <v>7</v>
      </c>
      <c r="O19" s="56"/>
      <c r="P19" s="56"/>
      <c r="Q19" s="56"/>
      <c r="R19" s="56"/>
      <c r="S19" s="56"/>
      <c r="T19" s="57">
        <f t="shared" si="1"/>
        <v>7</v>
      </c>
      <c r="U19" s="38">
        <v>44197</v>
      </c>
      <c r="V19" s="76">
        <v>24</v>
      </c>
      <c r="W19" s="42"/>
      <c r="X19" s="25"/>
      <c r="Y19" s="25"/>
      <c r="Z19" s="28"/>
    </row>
    <row r="20" spans="1:26" s="7" customFormat="1" ht="16.5" customHeight="1">
      <c r="A20" s="82"/>
      <c r="B20" s="35">
        <v>16</v>
      </c>
      <c r="C20" s="44" t="s">
        <v>43</v>
      </c>
      <c r="D20" s="46" t="s">
        <v>76</v>
      </c>
      <c r="E20" s="46"/>
      <c r="F20" s="35" t="s">
        <v>22</v>
      </c>
      <c r="G20" s="58">
        <v>3</v>
      </c>
      <c r="H20" s="56"/>
      <c r="I20" s="56"/>
      <c r="J20" s="56"/>
      <c r="K20" s="56"/>
      <c r="L20" s="56"/>
      <c r="M20" s="57">
        <f t="shared" si="0"/>
        <v>3</v>
      </c>
      <c r="N20" s="59">
        <v>3</v>
      </c>
      <c r="O20" s="56"/>
      <c r="P20" s="56"/>
      <c r="Q20" s="56"/>
      <c r="R20" s="56"/>
      <c r="S20" s="56"/>
      <c r="T20" s="57">
        <f t="shared" si="1"/>
        <v>3</v>
      </c>
      <c r="U20" s="38">
        <v>44197</v>
      </c>
      <c r="V20" s="76">
        <v>24</v>
      </c>
      <c r="W20" s="42"/>
      <c r="X20" s="25"/>
      <c r="Y20" s="25"/>
      <c r="Z20" s="28"/>
    </row>
    <row r="21" spans="1:26" s="7" customFormat="1" ht="16.5" customHeight="1">
      <c r="A21" s="82"/>
      <c r="B21" s="35">
        <v>17</v>
      </c>
      <c r="C21" s="44" t="s">
        <v>44</v>
      </c>
      <c r="D21" s="46" t="s">
        <v>77</v>
      </c>
      <c r="E21" s="46"/>
      <c r="F21" s="35" t="s">
        <v>22</v>
      </c>
      <c r="G21" s="58">
        <v>23</v>
      </c>
      <c r="H21" s="56"/>
      <c r="I21" s="56"/>
      <c r="J21" s="56"/>
      <c r="K21" s="56"/>
      <c r="L21" s="56"/>
      <c r="M21" s="57">
        <f t="shared" si="0"/>
        <v>23</v>
      </c>
      <c r="N21" s="59">
        <v>23</v>
      </c>
      <c r="O21" s="56"/>
      <c r="P21" s="56"/>
      <c r="Q21" s="56"/>
      <c r="R21" s="56"/>
      <c r="S21" s="56"/>
      <c r="T21" s="57">
        <f t="shared" si="1"/>
        <v>23</v>
      </c>
      <c r="U21" s="38">
        <v>44197</v>
      </c>
      <c r="V21" s="76">
        <v>24</v>
      </c>
      <c r="W21" s="42"/>
      <c r="X21" s="25"/>
      <c r="Y21" s="25"/>
      <c r="Z21" s="28"/>
    </row>
    <row r="22" spans="1:26" s="7" customFormat="1" ht="16.5" customHeight="1">
      <c r="A22" s="82"/>
      <c r="B22" s="35">
        <v>18</v>
      </c>
      <c r="C22" s="44" t="s">
        <v>45</v>
      </c>
      <c r="D22" s="46" t="s">
        <v>78</v>
      </c>
      <c r="E22" s="46"/>
      <c r="F22" s="35" t="s">
        <v>22</v>
      </c>
      <c r="G22" s="58"/>
      <c r="H22" s="56">
        <v>7</v>
      </c>
      <c r="I22" s="56">
        <v>3</v>
      </c>
      <c r="J22" s="56"/>
      <c r="K22" s="56"/>
      <c r="L22" s="56"/>
      <c r="M22" s="57">
        <f t="shared" si="0"/>
        <v>10</v>
      </c>
      <c r="N22" s="59"/>
      <c r="O22" s="56">
        <v>7</v>
      </c>
      <c r="P22" s="56">
        <v>3</v>
      </c>
      <c r="Q22" s="56"/>
      <c r="R22" s="56"/>
      <c r="S22" s="56"/>
      <c r="T22" s="57">
        <f t="shared" si="1"/>
        <v>10</v>
      </c>
      <c r="U22" s="38">
        <v>44197</v>
      </c>
      <c r="V22" s="76">
        <v>24</v>
      </c>
      <c r="W22" s="42"/>
      <c r="X22" s="25"/>
      <c r="Y22" s="25"/>
      <c r="Z22" s="28"/>
    </row>
    <row r="23" spans="1:26" s="7" customFormat="1" ht="16.5" customHeight="1">
      <c r="A23" s="82"/>
      <c r="B23" s="35">
        <v>19</v>
      </c>
      <c r="C23" s="44" t="s">
        <v>46</v>
      </c>
      <c r="D23" s="46" t="s">
        <v>79</v>
      </c>
      <c r="E23" s="46"/>
      <c r="F23" s="35" t="s">
        <v>22</v>
      </c>
      <c r="G23" s="58"/>
      <c r="H23" s="56">
        <v>15</v>
      </c>
      <c r="I23" s="56">
        <v>6</v>
      </c>
      <c r="J23" s="56"/>
      <c r="K23" s="56"/>
      <c r="L23" s="56"/>
      <c r="M23" s="57">
        <f t="shared" si="0"/>
        <v>21</v>
      </c>
      <c r="N23" s="59"/>
      <c r="O23" s="56">
        <v>15</v>
      </c>
      <c r="P23" s="56">
        <v>6</v>
      </c>
      <c r="Q23" s="56"/>
      <c r="R23" s="56"/>
      <c r="S23" s="56"/>
      <c r="T23" s="57">
        <f t="shared" si="1"/>
        <v>21</v>
      </c>
      <c r="U23" s="38">
        <v>44197</v>
      </c>
      <c r="V23" s="76">
        <v>24</v>
      </c>
      <c r="W23" s="42"/>
      <c r="X23" s="25"/>
      <c r="Y23" s="25"/>
      <c r="Z23" s="28"/>
    </row>
    <row r="24" spans="1:26" s="7" customFormat="1" ht="16.5" customHeight="1">
      <c r="A24" s="82"/>
      <c r="B24" s="35">
        <v>20</v>
      </c>
      <c r="C24" s="44" t="s">
        <v>46</v>
      </c>
      <c r="D24" s="46" t="s">
        <v>80</v>
      </c>
      <c r="E24" s="46"/>
      <c r="F24" s="35" t="s">
        <v>22</v>
      </c>
      <c r="G24" s="58"/>
      <c r="H24" s="56">
        <v>9</v>
      </c>
      <c r="I24" s="56">
        <v>2.5</v>
      </c>
      <c r="J24" s="56"/>
      <c r="K24" s="56"/>
      <c r="L24" s="56"/>
      <c r="M24" s="57">
        <f t="shared" si="0"/>
        <v>11.5</v>
      </c>
      <c r="N24" s="59"/>
      <c r="O24" s="56">
        <v>9</v>
      </c>
      <c r="P24" s="56">
        <v>2.5</v>
      </c>
      <c r="Q24" s="56"/>
      <c r="R24" s="56"/>
      <c r="S24" s="56"/>
      <c r="T24" s="57">
        <f t="shared" si="1"/>
        <v>11.5</v>
      </c>
      <c r="U24" s="38">
        <v>44197</v>
      </c>
      <c r="V24" s="76">
        <v>24</v>
      </c>
      <c r="W24" s="42"/>
      <c r="X24" s="25"/>
      <c r="Y24" s="25"/>
      <c r="Z24" s="28"/>
    </row>
    <row r="25" spans="1:26" s="7" customFormat="1" ht="16.5" customHeight="1">
      <c r="A25" s="82"/>
      <c r="B25" s="35">
        <v>21</v>
      </c>
      <c r="C25" s="44" t="s">
        <v>47</v>
      </c>
      <c r="D25" s="46" t="s">
        <v>81</v>
      </c>
      <c r="E25" s="46"/>
      <c r="F25" s="35" t="s">
        <v>22</v>
      </c>
      <c r="G25" s="58">
        <v>2</v>
      </c>
      <c r="H25" s="56"/>
      <c r="I25" s="56"/>
      <c r="J25" s="56"/>
      <c r="K25" s="56"/>
      <c r="L25" s="56"/>
      <c r="M25" s="57">
        <f t="shared" si="0"/>
        <v>2</v>
      </c>
      <c r="N25" s="59">
        <v>2</v>
      </c>
      <c r="O25" s="56"/>
      <c r="P25" s="56"/>
      <c r="Q25" s="56"/>
      <c r="R25" s="56"/>
      <c r="S25" s="56"/>
      <c r="T25" s="57">
        <f t="shared" si="1"/>
        <v>2</v>
      </c>
      <c r="U25" s="38">
        <v>44197</v>
      </c>
      <c r="V25" s="76">
        <v>24</v>
      </c>
      <c r="W25" s="42"/>
      <c r="X25" s="25"/>
      <c r="Y25" s="25"/>
      <c r="Z25" s="28"/>
    </row>
    <row r="26" spans="1:26" s="7" customFormat="1" ht="16.5" customHeight="1">
      <c r="A26" s="82"/>
      <c r="B26" s="35">
        <v>22</v>
      </c>
      <c r="C26" s="44" t="s">
        <v>47</v>
      </c>
      <c r="D26" s="46" t="s">
        <v>82</v>
      </c>
      <c r="E26" s="46"/>
      <c r="F26" s="35" t="s">
        <v>22</v>
      </c>
      <c r="G26" s="58"/>
      <c r="H26" s="56">
        <v>0.5</v>
      </c>
      <c r="I26" s="56">
        <v>16</v>
      </c>
      <c r="J26" s="56"/>
      <c r="K26" s="56"/>
      <c r="L26" s="56"/>
      <c r="M26" s="57">
        <f t="shared" si="0"/>
        <v>16.5</v>
      </c>
      <c r="N26" s="59"/>
      <c r="O26" s="56">
        <v>0.5</v>
      </c>
      <c r="P26" s="56">
        <v>16</v>
      </c>
      <c r="Q26" s="56"/>
      <c r="R26" s="56"/>
      <c r="S26" s="56"/>
      <c r="T26" s="57">
        <f t="shared" si="1"/>
        <v>16.5</v>
      </c>
      <c r="U26" s="38">
        <v>44197</v>
      </c>
      <c r="V26" s="76">
        <v>24</v>
      </c>
      <c r="W26" s="42"/>
      <c r="X26" s="25"/>
      <c r="Y26" s="25"/>
      <c r="Z26" s="28"/>
    </row>
    <row r="27" spans="1:26" s="7" customFormat="1" ht="16.5" customHeight="1">
      <c r="A27" s="82"/>
      <c r="B27" s="35">
        <v>23</v>
      </c>
      <c r="C27" s="44" t="s">
        <v>48</v>
      </c>
      <c r="D27" s="46" t="s">
        <v>83</v>
      </c>
      <c r="E27" s="46"/>
      <c r="F27" s="35" t="s">
        <v>22</v>
      </c>
      <c r="G27" s="58">
        <v>2.5</v>
      </c>
      <c r="H27" s="56"/>
      <c r="I27" s="56"/>
      <c r="J27" s="56"/>
      <c r="K27" s="56"/>
      <c r="L27" s="56"/>
      <c r="M27" s="57">
        <f t="shared" si="0"/>
        <v>2.5</v>
      </c>
      <c r="N27" s="59">
        <v>2.5</v>
      </c>
      <c r="O27" s="56"/>
      <c r="P27" s="56"/>
      <c r="Q27" s="56"/>
      <c r="R27" s="56"/>
      <c r="S27" s="56"/>
      <c r="T27" s="57">
        <f t="shared" si="1"/>
        <v>2.5</v>
      </c>
      <c r="U27" s="38">
        <v>44197</v>
      </c>
      <c r="V27" s="76">
        <v>24</v>
      </c>
      <c r="W27" s="42"/>
      <c r="X27" s="25"/>
      <c r="Y27" s="25"/>
      <c r="Z27" s="28"/>
    </row>
    <row r="28" spans="1:26" s="7" customFormat="1" ht="16.5" customHeight="1">
      <c r="A28" s="82"/>
      <c r="B28" s="35">
        <v>24</v>
      </c>
      <c r="C28" s="44" t="s">
        <v>49</v>
      </c>
      <c r="D28" s="46" t="s">
        <v>84</v>
      </c>
      <c r="E28" s="46"/>
      <c r="F28" s="35" t="s">
        <v>22</v>
      </c>
      <c r="G28" s="58"/>
      <c r="H28" s="56">
        <v>5</v>
      </c>
      <c r="I28" s="56">
        <v>2.5</v>
      </c>
      <c r="J28" s="56"/>
      <c r="K28" s="56"/>
      <c r="L28" s="56"/>
      <c r="M28" s="57">
        <f t="shared" si="0"/>
        <v>7.5</v>
      </c>
      <c r="N28" s="59"/>
      <c r="O28" s="56">
        <v>5</v>
      </c>
      <c r="P28" s="56">
        <v>2.5</v>
      </c>
      <c r="Q28" s="56"/>
      <c r="R28" s="56"/>
      <c r="S28" s="56"/>
      <c r="T28" s="57">
        <f t="shared" si="1"/>
        <v>7.5</v>
      </c>
      <c r="U28" s="38">
        <v>44197</v>
      </c>
      <c r="V28" s="76">
        <v>24</v>
      </c>
      <c r="W28" s="42"/>
      <c r="X28" s="25"/>
      <c r="Y28" s="25"/>
      <c r="Z28" s="28"/>
    </row>
    <row r="29" spans="1:26" s="7" customFormat="1" ht="16.5" customHeight="1">
      <c r="A29" s="82"/>
      <c r="B29" s="64">
        <v>25</v>
      </c>
      <c r="C29" s="65" t="s">
        <v>50</v>
      </c>
      <c r="D29" s="66" t="s">
        <v>85</v>
      </c>
      <c r="E29" s="66"/>
      <c r="F29" s="64" t="s">
        <v>22</v>
      </c>
      <c r="G29" s="69">
        <v>14</v>
      </c>
      <c r="H29" s="67"/>
      <c r="I29" s="67"/>
      <c r="J29" s="67"/>
      <c r="K29" s="67"/>
      <c r="L29" s="67"/>
      <c r="M29" s="68">
        <f t="shared" si="0"/>
        <v>14</v>
      </c>
      <c r="N29" s="70">
        <v>14</v>
      </c>
      <c r="O29" s="67"/>
      <c r="P29" s="67"/>
      <c r="Q29" s="67"/>
      <c r="R29" s="67"/>
      <c r="S29" s="67"/>
      <c r="T29" s="68">
        <f t="shared" si="1"/>
        <v>14</v>
      </c>
      <c r="U29" s="71">
        <v>44197</v>
      </c>
      <c r="V29" s="77">
        <v>24</v>
      </c>
      <c r="W29" s="72"/>
      <c r="X29" s="73"/>
      <c r="Y29" s="73"/>
      <c r="Z29" s="74"/>
    </row>
    <row r="30" spans="1:26" s="7" customFormat="1" ht="16.5" customHeight="1">
      <c r="A30" s="82"/>
      <c r="B30" s="35">
        <v>26</v>
      </c>
      <c r="C30" s="44" t="s">
        <v>51</v>
      </c>
      <c r="D30" s="46" t="s">
        <v>86</v>
      </c>
      <c r="E30" s="46"/>
      <c r="F30" s="35" t="s">
        <v>22</v>
      </c>
      <c r="G30" s="58">
        <v>45.416</v>
      </c>
      <c r="H30" s="56"/>
      <c r="I30" s="56"/>
      <c r="J30" s="56"/>
      <c r="K30" s="56"/>
      <c r="L30" s="56"/>
      <c r="M30" s="57">
        <f t="shared" si="0"/>
        <v>45.416</v>
      </c>
      <c r="N30" s="59">
        <v>45.416</v>
      </c>
      <c r="O30" s="56"/>
      <c r="P30" s="56"/>
      <c r="Q30" s="56"/>
      <c r="R30" s="56"/>
      <c r="S30" s="56"/>
      <c r="T30" s="57">
        <f t="shared" si="1"/>
        <v>45.416</v>
      </c>
      <c r="U30" s="38">
        <v>44197</v>
      </c>
      <c r="V30" s="76">
        <v>24</v>
      </c>
      <c r="W30" s="42"/>
      <c r="X30" s="25"/>
      <c r="Y30" s="25"/>
      <c r="Z30" s="28"/>
    </row>
    <row r="31" spans="1:26" s="7" customFormat="1" ht="16.5" customHeight="1">
      <c r="A31" s="82"/>
      <c r="B31" s="35">
        <v>27</v>
      </c>
      <c r="C31" s="44" t="s">
        <v>52</v>
      </c>
      <c r="D31" s="46" t="s">
        <v>87</v>
      </c>
      <c r="E31" s="46"/>
      <c r="F31" s="35" t="s">
        <v>22</v>
      </c>
      <c r="G31" s="58"/>
      <c r="H31" s="56">
        <v>0.18</v>
      </c>
      <c r="I31" s="56">
        <v>0.123</v>
      </c>
      <c r="J31" s="56"/>
      <c r="K31" s="56"/>
      <c r="L31" s="56"/>
      <c r="M31" s="57">
        <f t="shared" si="0"/>
        <v>0.303</v>
      </c>
      <c r="N31" s="59"/>
      <c r="O31" s="56">
        <v>0.18</v>
      </c>
      <c r="P31" s="56">
        <v>0.123</v>
      </c>
      <c r="Q31" s="56"/>
      <c r="R31" s="56"/>
      <c r="S31" s="56"/>
      <c r="T31" s="57">
        <f t="shared" si="1"/>
        <v>0.303</v>
      </c>
      <c r="U31" s="38">
        <v>44197</v>
      </c>
      <c r="V31" s="76">
        <v>24</v>
      </c>
      <c r="W31" s="42"/>
      <c r="X31" s="25"/>
      <c r="Y31" s="25"/>
      <c r="Z31" s="28"/>
    </row>
    <row r="32" spans="1:26" s="7" customFormat="1" ht="16.5" customHeight="1">
      <c r="A32" s="82"/>
      <c r="B32" s="35">
        <v>28</v>
      </c>
      <c r="C32" s="44" t="s">
        <v>53</v>
      </c>
      <c r="D32" s="46" t="s">
        <v>88</v>
      </c>
      <c r="E32" s="46"/>
      <c r="F32" s="35" t="s">
        <v>22</v>
      </c>
      <c r="G32" s="58">
        <v>18.024</v>
      </c>
      <c r="H32" s="56"/>
      <c r="I32" s="56"/>
      <c r="J32" s="56"/>
      <c r="K32" s="56"/>
      <c r="L32" s="56"/>
      <c r="M32" s="57">
        <f t="shared" si="0"/>
        <v>18.024</v>
      </c>
      <c r="N32" s="59">
        <v>18.024</v>
      </c>
      <c r="O32" s="56"/>
      <c r="P32" s="56"/>
      <c r="Q32" s="56"/>
      <c r="R32" s="56"/>
      <c r="S32" s="56"/>
      <c r="T32" s="57">
        <f t="shared" si="1"/>
        <v>18.024</v>
      </c>
      <c r="U32" s="38">
        <v>44197</v>
      </c>
      <c r="V32" s="76">
        <v>24</v>
      </c>
      <c r="W32" s="42"/>
      <c r="X32" s="25"/>
      <c r="Y32" s="25"/>
      <c r="Z32" s="28"/>
    </row>
    <row r="33" spans="1:26" s="7" customFormat="1" ht="16.5" customHeight="1">
      <c r="A33" s="82"/>
      <c r="B33" s="35">
        <v>29</v>
      </c>
      <c r="C33" s="44" t="s">
        <v>54</v>
      </c>
      <c r="D33" s="46" t="s">
        <v>89</v>
      </c>
      <c r="E33" s="46"/>
      <c r="F33" s="35" t="s">
        <v>22</v>
      </c>
      <c r="G33" s="58">
        <v>12.484</v>
      </c>
      <c r="H33" s="56"/>
      <c r="I33" s="56"/>
      <c r="J33" s="56"/>
      <c r="K33" s="56"/>
      <c r="L33" s="56"/>
      <c r="M33" s="57">
        <f t="shared" si="0"/>
        <v>12.484</v>
      </c>
      <c r="N33" s="59">
        <v>12.484</v>
      </c>
      <c r="O33" s="56"/>
      <c r="P33" s="56"/>
      <c r="Q33" s="56"/>
      <c r="R33" s="56"/>
      <c r="S33" s="56"/>
      <c r="T33" s="57">
        <f t="shared" si="1"/>
        <v>12.484</v>
      </c>
      <c r="U33" s="38">
        <v>44197</v>
      </c>
      <c r="V33" s="76">
        <v>24</v>
      </c>
      <c r="W33" s="42"/>
      <c r="X33" s="25"/>
      <c r="Y33" s="25"/>
      <c r="Z33" s="28"/>
    </row>
    <row r="34" spans="1:26" s="7" customFormat="1" ht="16.5" customHeight="1">
      <c r="A34" s="82"/>
      <c r="B34" s="35">
        <v>30</v>
      </c>
      <c r="C34" s="44" t="s">
        <v>54</v>
      </c>
      <c r="D34" s="46" t="s">
        <v>90</v>
      </c>
      <c r="E34" s="46"/>
      <c r="F34" s="35" t="s">
        <v>22</v>
      </c>
      <c r="G34" s="58"/>
      <c r="H34" s="56">
        <v>22</v>
      </c>
      <c r="I34" s="56">
        <v>3.5</v>
      </c>
      <c r="J34" s="56"/>
      <c r="K34" s="56"/>
      <c r="L34" s="56"/>
      <c r="M34" s="57">
        <f t="shared" si="0"/>
        <v>25.5</v>
      </c>
      <c r="N34" s="59"/>
      <c r="O34" s="56">
        <v>22</v>
      </c>
      <c r="P34" s="56">
        <v>3.5</v>
      </c>
      <c r="Q34" s="56"/>
      <c r="R34" s="56"/>
      <c r="S34" s="56"/>
      <c r="T34" s="57">
        <f t="shared" si="1"/>
        <v>25.5</v>
      </c>
      <c r="U34" s="38">
        <v>44197</v>
      </c>
      <c r="V34" s="76">
        <v>24</v>
      </c>
      <c r="W34" s="42"/>
      <c r="X34" s="25"/>
      <c r="Y34" s="25"/>
      <c r="Z34" s="28"/>
    </row>
    <row r="35" spans="1:26" s="7" customFormat="1" ht="16.5" customHeight="1">
      <c r="A35" s="82"/>
      <c r="B35" s="35">
        <v>31</v>
      </c>
      <c r="C35" s="44" t="s">
        <v>55</v>
      </c>
      <c r="D35" s="46" t="s">
        <v>91</v>
      </c>
      <c r="E35" s="46"/>
      <c r="F35" s="35" t="s">
        <v>22</v>
      </c>
      <c r="G35" s="58">
        <v>31.503</v>
      </c>
      <c r="H35" s="56"/>
      <c r="I35" s="56"/>
      <c r="J35" s="56"/>
      <c r="K35" s="56"/>
      <c r="L35" s="56"/>
      <c r="M35" s="57">
        <f t="shared" si="0"/>
        <v>31.503</v>
      </c>
      <c r="N35" s="59">
        <v>31.503</v>
      </c>
      <c r="O35" s="56"/>
      <c r="P35" s="56"/>
      <c r="Q35" s="56"/>
      <c r="R35" s="56"/>
      <c r="S35" s="56"/>
      <c r="T35" s="57">
        <f t="shared" si="1"/>
        <v>31.503</v>
      </c>
      <c r="U35" s="38">
        <v>44197</v>
      </c>
      <c r="V35" s="76">
        <v>24</v>
      </c>
      <c r="W35" s="42"/>
      <c r="X35" s="25"/>
      <c r="Y35" s="25"/>
      <c r="Z35" s="28"/>
    </row>
    <row r="36" spans="1:26" s="7" customFormat="1" ht="16.5" customHeight="1">
      <c r="A36" s="82"/>
      <c r="B36" s="35">
        <v>32</v>
      </c>
      <c r="C36" s="44" t="s">
        <v>56</v>
      </c>
      <c r="D36" s="46" t="s">
        <v>92</v>
      </c>
      <c r="E36" s="46"/>
      <c r="F36" s="35" t="s">
        <v>22</v>
      </c>
      <c r="G36" s="58">
        <v>3.313</v>
      </c>
      <c r="H36" s="56"/>
      <c r="I36" s="56"/>
      <c r="J36" s="56"/>
      <c r="K36" s="56"/>
      <c r="L36" s="56"/>
      <c r="M36" s="57">
        <f t="shared" si="0"/>
        <v>3.313</v>
      </c>
      <c r="N36" s="59">
        <v>3.313</v>
      </c>
      <c r="O36" s="56"/>
      <c r="P36" s="56"/>
      <c r="Q36" s="56"/>
      <c r="R36" s="56"/>
      <c r="S36" s="56"/>
      <c r="T36" s="57">
        <f t="shared" si="1"/>
        <v>3.313</v>
      </c>
      <c r="U36" s="38">
        <v>44197</v>
      </c>
      <c r="V36" s="76">
        <v>24</v>
      </c>
      <c r="W36" s="42"/>
      <c r="X36" s="25"/>
      <c r="Y36" s="25"/>
      <c r="Z36" s="28"/>
    </row>
    <row r="37" spans="1:26" s="7" customFormat="1" ht="16.5" customHeight="1">
      <c r="A37" s="82"/>
      <c r="B37" s="35">
        <v>33</v>
      </c>
      <c r="C37" s="44" t="s">
        <v>57</v>
      </c>
      <c r="D37" s="46" t="s">
        <v>93</v>
      </c>
      <c r="E37" s="46"/>
      <c r="F37" s="35" t="s">
        <v>22</v>
      </c>
      <c r="G37" s="58">
        <v>0.283</v>
      </c>
      <c r="H37" s="56"/>
      <c r="I37" s="56"/>
      <c r="J37" s="56"/>
      <c r="K37" s="56"/>
      <c r="L37" s="56"/>
      <c r="M37" s="57">
        <f t="shared" si="0"/>
        <v>0.283</v>
      </c>
      <c r="N37" s="59">
        <v>0.283</v>
      </c>
      <c r="O37" s="56"/>
      <c r="P37" s="56"/>
      <c r="Q37" s="56"/>
      <c r="R37" s="56"/>
      <c r="S37" s="56"/>
      <c r="T37" s="57">
        <f t="shared" si="1"/>
        <v>0.283</v>
      </c>
      <c r="U37" s="38">
        <v>44197</v>
      </c>
      <c r="V37" s="76">
        <v>24</v>
      </c>
      <c r="W37" s="42"/>
      <c r="X37" s="25"/>
      <c r="Y37" s="25"/>
      <c r="Z37" s="28"/>
    </row>
    <row r="38" spans="1:26" s="7" customFormat="1" ht="16.5" customHeight="1">
      <c r="A38" s="82"/>
      <c r="B38" s="35">
        <v>34</v>
      </c>
      <c r="C38" s="44" t="s">
        <v>58</v>
      </c>
      <c r="D38" s="46" t="s">
        <v>94</v>
      </c>
      <c r="E38" s="46"/>
      <c r="F38" s="35" t="s">
        <v>22</v>
      </c>
      <c r="G38" s="58">
        <v>14.022</v>
      </c>
      <c r="H38" s="56"/>
      <c r="I38" s="56"/>
      <c r="J38" s="56"/>
      <c r="K38" s="56"/>
      <c r="L38" s="56"/>
      <c r="M38" s="57">
        <f t="shared" si="0"/>
        <v>14.022</v>
      </c>
      <c r="N38" s="59">
        <v>14.022</v>
      </c>
      <c r="O38" s="56"/>
      <c r="P38" s="56"/>
      <c r="Q38" s="56"/>
      <c r="R38" s="56"/>
      <c r="S38" s="56"/>
      <c r="T38" s="57">
        <f t="shared" si="1"/>
        <v>14.022</v>
      </c>
      <c r="U38" s="38">
        <v>44197</v>
      </c>
      <c r="V38" s="76">
        <v>24</v>
      </c>
      <c r="W38" s="42"/>
      <c r="X38" s="25"/>
      <c r="Y38" s="25"/>
      <c r="Z38" s="28"/>
    </row>
    <row r="39" spans="1:26" s="7" customFormat="1" ht="16.5" customHeight="1">
      <c r="A39" s="82"/>
      <c r="B39" s="35">
        <v>35</v>
      </c>
      <c r="C39" s="44" t="s">
        <v>59</v>
      </c>
      <c r="D39" s="46" t="s">
        <v>95</v>
      </c>
      <c r="E39" s="46"/>
      <c r="F39" s="35" t="s">
        <v>22</v>
      </c>
      <c r="G39" s="58"/>
      <c r="H39" s="56">
        <v>22</v>
      </c>
      <c r="I39" s="56">
        <v>90</v>
      </c>
      <c r="J39" s="56"/>
      <c r="K39" s="56"/>
      <c r="L39" s="56"/>
      <c r="M39" s="57">
        <f t="shared" si="0"/>
        <v>112</v>
      </c>
      <c r="N39" s="59"/>
      <c r="O39" s="56">
        <v>22</v>
      </c>
      <c r="P39" s="56">
        <v>90</v>
      </c>
      <c r="Q39" s="56"/>
      <c r="R39" s="56"/>
      <c r="S39" s="56"/>
      <c r="T39" s="57">
        <f t="shared" si="1"/>
        <v>112</v>
      </c>
      <c r="U39" s="38">
        <v>44197</v>
      </c>
      <c r="V39" s="76">
        <v>24</v>
      </c>
      <c r="W39" s="42"/>
      <c r="X39" s="25"/>
      <c r="Y39" s="25"/>
      <c r="Z39" s="28"/>
    </row>
    <row r="40" spans="1:26" s="7" customFormat="1" ht="16.5" customHeight="1">
      <c r="A40" s="82"/>
      <c r="B40" s="35">
        <v>36</v>
      </c>
      <c r="C40" s="44" t="s">
        <v>60</v>
      </c>
      <c r="D40" s="46" t="s">
        <v>96</v>
      </c>
      <c r="E40" s="46"/>
      <c r="F40" s="35" t="s">
        <v>22</v>
      </c>
      <c r="G40" s="58"/>
      <c r="H40" s="56"/>
      <c r="I40" s="56"/>
      <c r="J40" s="56"/>
      <c r="K40" s="56"/>
      <c r="L40" s="56"/>
      <c r="M40" s="57">
        <f t="shared" si="0"/>
        <v>0</v>
      </c>
      <c r="N40" s="59"/>
      <c r="O40" s="56"/>
      <c r="P40" s="56"/>
      <c r="Q40" s="56"/>
      <c r="R40" s="56"/>
      <c r="S40" s="56"/>
      <c r="T40" s="57">
        <f t="shared" si="1"/>
        <v>0</v>
      </c>
      <c r="U40" s="38">
        <v>44197</v>
      </c>
      <c r="V40" s="76">
        <v>24</v>
      </c>
      <c r="W40" s="42"/>
      <c r="X40" s="25"/>
      <c r="Y40" s="25"/>
      <c r="Z40" s="28"/>
    </row>
    <row r="41" spans="1:26" s="7" customFormat="1" ht="16.5" customHeight="1">
      <c r="A41" s="82"/>
      <c r="B41" s="35">
        <v>37</v>
      </c>
      <c r="C41" s="44" t="s">
        <v>61</v>
      </c>
      <c r="D41" s="46" t="s">
        <v>97</v>
      </c>
      <c r="E41" s="46"/>
      <c r="F41" s="35" t="s">
        <v>22</v>
      </c>
      <c r="G41" s="58"/>
      <c r="H41" s="56"/>
      <c r="I41" s="56"/>
      <c r="J41" s="56"/>
      <c r="K41" s="56"/>
      <c r="L41" s="56"/>
      <c r="M41" s="57">
        <f t="shared" si="0"/>
        <v>0</v>
      </c>
      <c r="N41" s="59"/>
      <c r="O41" s="56"/>
      <c r="P41" s="56"/>
      <c r="Q41" s="56"/>
      <c r="R41" s="56"/>
      <c r="S41" s="56"/>
      <c r="T41" s="57">
        <f t="shared" si="1"/>
        <v>0</v>
      </c>
      <c r="U41" s="38">
        <v>44197</v>
      </c>
      <c r="V41" s="76">
        <v>24</v>
      </c>
      <c r="W41" s="42"/>
      <c r="X41" s="25"/>
      <c r="Y41" s="25"/>
      <c r="Z41" s="28"/>
    </row>
    <row r="42" spans="1:26" s="7" customFormat="1" ht="16.5" customHeight="1">
      <c r="A42" s="82"/>
      <c r="B42" s="35">
        <v>38</v>
      </c>
      <c r="C42" s="44" t="s">
        <v>62</v>
      </c>
      <c r="D42" s="46" t="s">
        <v>98</v>
      </c>
      <c r="E42" s="46"/>
      <c r="F42" s="35" t="s">
        <v>22</v>
      </c>
      <c r="G42" s="58"/>
      <c r="H42" s="56"/>
      <c r="I42" s="56"/>
      <c r="J42" s="56"/>
      <c r="K42" s="56"/>
      <c r="L42" s="56"/>
      <c r="M42" s="57">
        <f t="shared" si="0"/>
        <v>0</v>
      </c>
      <c r="N42" s="59"/>
      <c r="O42" s="56"/>
      <c r="P42" s="56"/>
      <c r="Q42" s="56"/>
      <c r="R42" s="56"/>
      <c r="S42" s="56"/>
      <c r="T42" s="57">
        <f t="shared" si="1"/>
        <v>0</v>
      </c>
      <c r="U42" s="38">
        <v>44197</v>
      </c>
      <c r="V42" s="76">
        <v>24</v>
      </c>
      <c r="W42" s="42"/>
      <c r="X42" s="25"/>
      <c r="Y42" s="25"/>
      <c r="Z42" s="28"/>
    </row>
    <row r="43" spans="1:26" s="7" customFormat="1" ht="16.5" customHeight="1">
      <c r="A43" s="82"/>
      <c r="B43" s="35">
        <v>39</v>
      </c>
      <c r="C43" s="44" t="s">
        <v>63</v>
      </c>
      <c r="D43" s="46" t="s">
        <v>99</v>
      </c>
      <c r="E43" s="46"/>
      <c r="F43" s="35" t="s">
        <v>22</v>
      </c>
      <c r="G43" s="58"/>
      <c r="H43" s="56"/>
      <c r="I43" s="56"/>
      <c r="J43" s="56"/>
      <c r="K43" s="56"/>
      <c r="L43" s="56"/>
      <c r="M43" s="57">
        <f t="shared" si="0"/>
        <v>0</v>
      </c>
      <c r="N43" s="59"/>
      <c r="O43" s="56"/>
      <c r="P43" s="56"/>
      <c r="Q43" s="56"/>
      <c r="R43" s="56"/>
      <c r="S43" s="56"/>
      <c r="T43" s="57">
        <f t="shared" si="1"/>
        <v>0</v>
      </c>
      <c r="U43" s="38">
        <v>44197</v>
      </c>
      <c r="V43" s="76">
        <v>24</v>
      </c>
      <c r="W43" s="42"/>
      <c r="X43" s="25"/>
      <c r="Y43" s="25"/>
      <c r="Z43" s="28"/>
    </row>
    <row r="44" spans="1:26" s="7" customFormat="1" ht="16.5" customHeight="1" thickBot="1">
      <c r="A44" s="83"/>
      <c r="B44" s="36"/>
      <c r="C44" s="49" t="s">
        <v>15</v>
      </c>
      <c r="D44" s="50">
        <f>COUNT(B5:B43)</f>
        <v>39</v>
      </c>
      <c r="E44" s="50"/>
      <c r="F44" s="36"/>
      <c r="G44" s="60">
        <f>SUM(G5:G43)</f>
        <v>295.274</v>
      </c>
      <c r="H44" s="60">
        <f>SUM(H5:H43)</f>
        <v>122.58000000000001</v>
      </c>
      <c r="I44" s="60">
        <f>SUM(I5:I43)</f>
        <v>143.887</v>
      </c>
      <c r="J44" s="60">
        <f>SUM(J5:J43)</f>
        <v>16.2</v>
      </c>
      <c r="K44" s="60">
        <f>SUM(K5:K43)</f>
        <v>0</v>
      </c>
      <c r="L44" s="60">
        <f>SUM(L5:L43)</f>
        <v>0</v>
      </c>
      <c r="M44" s="61">
        <f>SUM(M5:M43)</f>
        <v>577.941</v>
      </c>
      <c r="N44" s="62">
        <f>SUM(N5:N43)</f>
        <v>295.274</v>
      </c>
      <c r="O44" s="60">
        <f>SUM(O5:O43)</f>
        <v>122.58000000000001</v>
      </c>
      <c r="P44" s="60">
        <f>SUM(P5:P43)</f>
        <v>143.887</v>
      </c>
      <c r="Q44" s="60">
        <f>SUM(Q5:Q43)</f>
        <v>16.2</v>
      </c>
      <c r="R44" s="60">
        <f>SUM(R5:R43)</f>
        <v>0</v>
      </c>
      <c r="S44" s="60">
        <f>SUM(S5:S43)</f>
        <v>0</v>
      </c>
      <c r="T44" s="60">
        <f>SUM(T5:T43)</f>
        <v>577.941</v>
      </c>
      <c r="U44" s="39"/>
      <c r="V44" s="37"/>
      <c r="W44" s="40"/>
      <c r="X44" s="26"/>
      <c r="Y44" s="29"/>
      <c r="Z44" s="29"/>
    </row>
    <row r="45" spans="3:13" ht="16.5" customHeight="1" thickBot="1">
      <c r="C45" s="47"/>
      <c r="M45" s="48"/>
    </row>
    <row r="46" spans="2:24" ht="16.5" customHeight="1" thickBot="1">
      <c r="B46" s="8"/>
      <c r="C46" s="17" t="s">
        <v>0</v>
      </c>
      <c r="D46" s="19">
        <f>COUNT(B5:B44)</f>
        <v>39</v>
      </c>
      <c r="E46" s="19"/>
      <c r="F46" s="18"/>
      <c r="G46" s="63">
        <f>SUM(G5:G44)/2</f>
        <v>295.274</v>
      </c>
      <c r="H46" s="63">
        <f>SUM(H5:H44)/2</f>
        <v>122.58000000000001</v>
      </c>
      <c r="I46" s="63">
        <f>SUM(I5:I44)/2</f>
        <v>143.887</v>
      </c>
      <c r="J46" s="63">
        <f>SUM(J5:J44)/2</f>
        <v>16.2</v>
      </c>
      <c r="K46" s="63">
        <f>SUM(K5:K44)/2</f>
        <v>0</v>
      </c>
      <c r="L46" s="63">
        <f>SUM(L5:L44)/2</f>
        <v>0</v>
      </c>
      <c r="M46" s="63">
        <f>SUM(M5:M44)/2</f>
        <v>577.941</v>
      </c>
      <c r="N46" s="63">
        <f>SUM(N5:N44)/2</f>
        <v>295.274</v>
      </c>
      <c r="O46" s="63">
        <f>SUM(O5:O44)/2</f>
        <v>122.58000000000001</v>
      </c>
      <c r="P46" s="63">
        <f>SUM(P5:P44)/2</f>
        <v>143.887</v>
      </c>
      <c r="Q46" s="63">
        <f>SUM(Q5:Q44)/2</f>
        <v>16.2</v>
      </c>
      <c r="R46" s="63">
        <f>SUM(R5:R44)/2</f>
        <v>0</v>
      </c>
      <c r="S46" s="63">
        <f>SUM(S5:S44)/2</f>
        <v>0</v>
      </c>
      <c r="T46" s="63">
        <f>SUM(T5:T44)/2</f>
        <v>577.941</v>
      </c>
      <c r="U46" s="33"/>
      <c r="V46" s="23"/>
      <c r="W46" s="32"/>
      <c r="X46" s="24"/>
    </row>
    <row r="47" ht="15"/>
    <row r="59" spans="4:5" ht="16.5" customHeight="1">
      <c r="D59" s="20"/>
      <c r="E59" s="20"/>
    </row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</sheetData>
  <sheetProtection password="DC3E" sheet="1" insertColumns="0" insertRows="0"/>
  <mergeCells count="17">
    <mergeCell ref="A1:H2"/>
    <mergeCell ref="G3:L3"/>
    <mergeCell ref="W3:W4"/>
    <mergeCell ref="V1:V2"/>
    <mergeCell ref="N3:T3"/>
    <mergeCell ref="V3:V4"/>
    <mergeCell ref="U3:U4"/>
    <mergeCell ref="I1:U1"/>
    <mergeCell ref="X3:X4"/>
    <mergeCell ref="Y3:Y4"/>
    <mergeCell ref="Z3:Z4"/>
    <mergeCell ref="A3:A4"/>
    <mergeCell ref="B3:B4"/>
    <mergeCell ref="C3:C4"/>
    <mergeCell ref="D3:D4"/>
    <mergeCell ref="E3:E4"/>
    <mergeCell ref="A5:A44"/>
  </mergeCells>
  <printOptions/>
  <pageMargins left="0.19652777777777777" right="0" top="0.19652777777777777" bottom="0.19652777777777777" header="0.5118055555555555" footer="0.07847222222222222"/>
  <pageSetup horizontalDpi="300" verticalDpi="3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 Bachorík</cp:lastModifiedBy>
  <cp:lastPrinted>2016-06-08T12:56:40Z</cp:lastPrinted>
  <dcterms:created xsi:type="dcterms:W3CDTF">2015-09-07T11:20:28Z</dcterms:created>
  <dcterms:modified xsi:type="dcterms:W3CDTF">2020-10-02T20:13:32Z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4b3a4e67-75f8-4107-b344-2f48660602ed</vt:lpwstr>
  </property>
</Properties>
</file>