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lajos\Desktop\Výzva na konečnú ponuku\"/>
    </mc:Choice>
  </mc:AlternateContent>
  <bookViews>
    <workbookView xWindow="0" yWindow="0" windowWidth="25200" windowHeight="11865"/>
  </bookViews>
  <sheets>
    <sheet name="návrh na plnenie kritérií" sheetId="1" r:id="rId1"/>
    <sheet name="Premenne" sheetId="2" state="hidden" r:id="rId2"/>
  </sheets>
  <definedNames>
    <definedName name="WACC">Premenne!$B$2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C12" i="1" l="1"/>
  <c r="E11" i="1"/>
  <c r="E6" i="1" l="1"/>
  <c r="E7" i="1"/>
  <c r="E8" i="1"/>
  <c r="E9" i="1"/>
  <c r="E10" i="1"/>
  <c r="E5" i="1"/>
  <c r="E12" i="1" l="1"/>
  <c r="D23" i="1" l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E14" i="1"/>
  <c r="C24" i="1"/>
  <c r="C26" i="1" l="1"/>
  <c r="E24" i="1" l="1"/>
  <c r="E26" i="1" s="1"/>
</calcChain>
</file>

<file path=xl/sharedStrings.xml><?xml version="1.0" encoding="utf-8"?>
<sst xmlns="http://schemas.openxmlformats.org/spreadsheetml/2006/main" count="25" uniqueCount="23">
  <si>
    <t>WACC</t>
  </si>
  <si>
    <t>Opcia 1: Export dát z Existujúceho systému</t>
  </si>
  <si>
    <t>Opcia 2: Nezávislé posúdenie bezpečnosti Nového systému</t>
  </si>
  <si>
    <t>Opcia 3: Dodanie funkcionality Nového systému pre komunikáciu s GSA platformou</t>
  </si>
  <si>
    <t>Cena v EUR</t>
  </si>
  <si>
    <t>Rozsah diela</t>
  </si>
  <si>
    <t>Rok podpory</t>
  </si>
  <si>
    <t>Opcia 4: Dodanie funkcionality Nového systému pre fakturácie</t>
  </si>
  <si>
    <t>Opcia 5: Dodanie funkcionality formátu Edig@s 6.0 Nového systému</t>
  </si>
  <si>
    <t>Služby starostlivosti a údržby obchodného informačného systému</t>
  </si>
  <si>
    <t>Cena za služby starostlivosti a údržby obchodného informačného systému po obdobie 10 rokov</t>
  </si>
  <si>
    <t>Čistá súčasná hodnota (NPV)</t>
  </si>
  <si>
    <t>NÁVRH NA PLNENIE KRITÉRIÍ</t>
  </si>
  <si>
    <t>meno a podpis uchádzača</t>
  </si>
  <si>
    <t>Váha</t>
  </si>
  <si>
    <t>Diskont</t>
  </si>
  <si>
    <t>Cena v EUR po zohľadnení váhy</t>
  </si>
  <si>
    <t>Cena v EUR po zohľadnení diskontnej sadzby</t>
  </si>
  <si>
    <t xml:space="preserve">Dodávka a implementácia obchodného informačného systému vrátane poskytnutia licencií  </t>
  </si>
  <si>
    <t>Vypĺňať je možné len bunky označené svetlo žltou farbou</t>
  </si>
  <si>
    <t>Opcia 6: Dodanie funkcionality schémy spätného odkúpenia prostredníctvom rezervačných platforiem</t>
  </si>
  <si>
    <t>Cena diela vrátane OPCIE 1-6 a ceny za služby starostlivosti a údržby obchodného informačného systému po obdobie 10 rokov</t>
  </si>
  <si>
    <t>Cena diela vrátane OPCIE 1-6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</si>
</sst>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#,##0.00_ ;\-#,##0.00\ "/>
  </numFmts>
  <fonts count="6" x14ac:knownFonts="1"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10" fontId="0" fillId="0" borderId="0" xfId="0" applyNumberFormat="1"/>
    <xf numFmtId="0" fontId="3" fillId="0" borderId="0" xfId="0" applyFont="1" applyProtection="1"/>
    <xf numFmtId="0" fontId="3" fillId="0" borderId="22" xfId="0" applyFont="1" applyBorder="1" applyProtection="1"/>
    <xf numFmtId="0" fontId="3" fillId="0" borderId="0" xfId="0" applyFont="1" applyBorder="1" applyProtection="1"/>
    <xf numFmtId="0" fontId="3" fillId="0" borderId="8" xfId="0" applyFont="1" applyBorder="1" applyProtection="1"/>
    <xf numFmtId="164" fontId="3" fillId="0" borderId="2" xfId="1" applyNumberFormat="1" applyFont="1" applyBorder="1" applyProtection="1"/>
    <xf numFmtId="165" fontId="3" fillId="0" borderId="9" xfId="1" applyNumberFormat="1" applyFont="1" applyBorder="1" applyProtection="1"/>
    <xf numFmtId="164" fontId="3" fillId="0" borderId="11" xfId="1" applyNumberFormat="1" applyFont="1" applyBorder="1" applyProtection="1"/>
    <xf numFmtId="4" fontId="2" fillId="3" borderId="14" xfId="0" applyNumberFormat="1" applyFont="1" applyFill="1" applyBorder="1" applyAlignment="1" applyProtection="1">
      <alignment horizontal="center" vertical="center" wrapText="1"/>
    </xf>
    <xf numFmtId="4" fontId="2" fillId="3" borderId="15" xfId="0" applyNumberFormat="1" applyFont="1" applyFill="1" applyBorder="1" applyAlignment="1" applyProtection="1">
      <alignment horizontal="center" vertical="center" wrapText="1"/>
    </xf>
    <xf numFmtId="4" fontId="2" fillId="3" borderId="3" xfId="0" applyNumberFormat="1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/>
    </xf>
    <xf numFmtId="164" fontId="3" fillId="0" borderId="18" xfId="1" applyNumberFormat="1" applyFont="1" applyBorder="1" applyProtection="1"/>
    <xf numFmtId="0" fontId="3" fillId="0" borderId="1" xfId="0" applyFont="1" applyBorder="1" applyAlignment="1" applyProtection="1">
      <alignment horizontal="center"/>
    </xf>
    <xf numFmtId="0" fontId="3" fillId="0" borderId="10" xfId="0" applyFont="1" applyBorder="1" applyAlignment="1" applyProtection="1">
      <alignment horizontal="center"/>
    </xf>
    <xf numFmtId="4" fontId="2" fillId="3" borderId="20" xfId="0" applyNumberFormat="1" applyFont="1" applyFill="1" applyBorder="1" applyAlignment="1" applyProtection="1">
      <alignment horizontal="center" vertical="center" wrapText="1"/>
    </xf>
    <xf numFmtId="0" fontId="3" fillId="0" borderId="23" xfId="0" applyFont="1" applyBorder="1" applyProtection="1"/>
    <xf numFmtId="0" fontId="3" fillId="0" borderId="24" xfId="0" applyFont="1" applyBorder="1" applyAlignment="1" applyProtection="1">
      <alignment horizontal="left"/>
    </xf>
    <xf numFmtId="0" fontId="3" fillId="0" borderId="24" xfId="0" applyFont="1" applyBorder="1" applyProtection="1"/>
    <xf numFmtId="0" fontId="3" fillId="0" borderId="25" xfId="0" applyFont="1" applyBorder="1" applyProtection="1"/>
    <xf numFmtId="0" fontId="3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 wrapText="1"/>
    </xf>
    <xf numFmtId="0" fontId="4" fillId="0" borderId="0" xfId="0" applyFont="1" applyAlignment="1" applyProtection="1">
      <alignment horizontal="left"/>
    </xf>
    <xf numFmtId="164" fontId="3" fillId="0" borderId="27" xfId="1" applyNumberFormat="1" applyFont="1" applyBorder="1" applyProtection="1"/>
    <xf numFmtId="0" fontId="2" fillId="2" borderId="5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164" fontId="3" fillId="0" borderId="30" xfId="1" applyNumberFormat="1" applyFont="1" applyBorder="1" applyProtection="1"/>
    <xf numFmtId="165" fontId="3" fillId="0" borderId="31" xfId="1" applyNumberFormat="1" applyFont="1" applyBorder="1" applyProtection="1"/>
    <xf numFmtId="165" fontId="3" fillId="4" borderId="1" xfId="1" applyNumberFormat="1" applyFont="1" applyFill="1" applyBorder="1" applyProtection="1">
      <protection locked="0"/>
    </xf>
    <xf numFmtId="165" fontId="3" fillId="4" borderId="29" xfId="1" applyNumberFormat="1" applyFont="1" applyFill="1" applyBorder="1" applyProtection="1">
      <protection locked="0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3" fillId="0" borderId="23" xfId="0" applyFont="1" applyBorder="1" applyAlignment="1" applyProtection="1">
      <alignment horizontal="left" wrapText="1"/>
    </xf>
    <xf numFmtId="0" fontId="3" fillId="0" borderId="26" xfId="0" applyFont="1" applyBorder="1" applyAlignment="1" applyProtection="1">
      <alignment horizontal="left" wrapText="1"/>
    </xf>
    <xf numFmtId="0" fontId="5" fillId="0" borderId="23" xfId="0" applyFont="1" applyBorder="1" applyAlignment="1" applyProtection="1">
      <alignment horizontal="center"/>
    </xf>
    <xf numFmtId="0" fontId="5" fillId="0" borderId="24" xfId="0" applyFont="1" applyBorder="1" applyAlignment="1" applyProtection="1">
      <alignment horizontal="center"/>
    </xf>
    <xf numFmtId="0" fontId="5" fillId="0" borderId="25" xfId="0" applyFont="1" applyBorder="1" applyAlignment="1" applyProtection="1">
      <alignment horizontal="center"/>
    </xf>
    <xf numFmtId="0" fontId="5" fillId="0" borderId="4" xfId="0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/>
    </xf>
    <xf numFmtId="0" fontId="5" fillId="0" borderId="6" xfId="0" applyFont="1" applyBorder="1" applyAlignment="1" applyProtection="1">
      <alignment horizontal="center"/>
    </xf>
    <xf numFmtId="0" fontId="5" fillId="0" borderId="22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5" fillId="0" borderId="8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2" fillId="3" borderId="4" xfId="0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2" fillId="3" borderId="12" xfId="0" applyFont="1" applyFill="1" applyBorder="1" applyAlignment="1" applyProtection="1">
      <alignment horizontal="left" vertical="center" wrapText="1"/>
    </xf>
    <xf numFmtId="0" fontId="2" fillId="3" borderId="13" xfId="0" applyFont="1" applyFill="1" applyBorder="1" applyAlignment="1" applyProtection="1">
      <alignment horizontal="left" vertical="center" wrapText="1"/>
    </xf>
    <xf numFmtId="0" fontId="3" fillId="0" borderId="7" xfId="0" applyFont="1" applyBorder="1" applyAlignment="1" applyProtection="1">
      <alignment horizontal="left"/>
    </xf>
    <xf numFmtId="0" fontId="3" fillId="0" borderId="2" xfId="0" applyFont="1" applyBorder="1" applyAlignment="1" applyProtection="1">
      <alignment horizontal="left"/>
    </xf>
    <xf numFmtId="0" fontId="3" fillId="0" borderId="7" xfId="0" applyFont="1" applyBorder="1" applyAlignment="1" applyProtection="1">
      <alignment horizontal="left" wrapText="1"/>
    </xf>
    <xf numFmtId="0" fontId="3" fillId="0" borderId="2" xfId="0" applyFont="1" applyBorder="1" applyAlignment="1" applyProtection="1">
      <alignment horizontal="left" wrapText="1"/>
    </xf>
    <xf numFmtId="0" fontId="3" fillId="0" borderId="16" xfId="0" applyFont="1" applyBorder="1" applyAlignment="1" applyProtection="1">
      <alignment horizontal="left" wrapText="1"/>
    </xf>
    <xf numFmtId="0" fontId="3" fillId="0" borderId="11" xfId="0" applyFont="1" applyBorder="1" applyAlignment="1" applyProtection="1">
      <alignment horizontal="left" wrapText="1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abSelected="1" zoomScale="78" zoomScaleNormal="78" workbookViewId="0">
      <selection activeCell="C5" sqref="C5:C8"/>
    </sheetView>
  </sheetViews>
  <sheetFormatPr defaultRowHeight="15" x14ac:dyDescent="0.2"/>
  <cols>
    <col min="1" max="1" width="61.875" style="2" customWidth="1"/>
    <col min="2" max="2" width="20.5" style="2" customWidth="1"/>
    <col min="3" max="3" width="19.75" style="2" customWidth="1"/>
    <col min="4" max="4" width="15.625" style="2" customWidth="1"/>
    <col min="5" max="5" width="22.75" style="2" customWidth="1"/>
    <col min="6" max="16384" width="9" style="2"/>
  </cols>
  <sheetData>
    <row r="1" spans="1:5" ht="18" customHeight="1" x14ac:dyDescent="0.2">
      <c r="A1" s="43" t="s">
        <v>12</v>
      </c>
      <c r="B1" s="44"/>
      <c r="C1" s="44"/>
      <c r="D1" s="44"/>
      <c r="E1" s="45"/>
    </row>
    <row r="2" spans="1:5" x14ac:dyDescent="0.2">
      <c r="A2" s="46"/>
      <c r="B2" s="47"/>
      <c r="C2" s="47"/>
      <c r="D2" s="47"/>
      <c r="E2" s="48"/>
    </row>
    <row r="3" spans="1:5" ht="18.75" thickBot="1" x14ac:dyDescent="0.3">
      <c r="A3" s="40"/>
      <c r="B3" s="41"/>
      <c r="C3" s="41"/>
      <c r="D3" s="41"/>
      <c r="E3" s="42"/>
    </row>
    <row r="4" spans="1:5" ht="31.5" x14ac:dyDescent="0.2">
      <c r="A4" s="50" t="s">
        <v>5</v>
      </c>
      <c r="B4" s="51"/>
      <c r="C4" s="30" t="s">
        <v>4</v>
      </c>
      <c r="D4" s="30" t="s">
        <v>14</v>
      </c>
      <c r="E4" s="31" t="s">
        <v>16</v>
      </c>
    </row>
    <row r="5" spans="1:5" x14ac:dyDescent="0.2">
      <c r="A5" s="57" t="s">
        <v>18</v>
      </c>
      <c r="B5" s="58"/>
      <c r="C5" s="34"/>
      <c r="D5" s="6">
        <v>1</v>
      </c>
      <c r="E5" s="7">
        <f>ROUND(C5*$D5,2)</f>
        <v>0</v>
      </c>
    </row>
    <row r="6" spans="1:5" x14ac:dyDescent="0.2">
      <c r="A6" s="57" t="s">
        <v>1</v>
      </c>
      <c r="B6" s="58"/>
      <c r="C6" s="34"/>
      <c r="D6" s="6">
        <v>0.5</v>
      </c>
      <c r="E6" s="7">
        <f t="shared" ref="E6:E11" si="0">ROUND(C6*$D6,2)</f>
        <v>0</v>
      </c>
    </row>
    <row r="7" spans="1:5" x14ac:dyDescent="0.2">
      <c r="A7" s="57" t="s">
        <v>2</v>
      </c>
      <c r="B7" s="58"/>
      <c r="C7" s="34"/>
      <c r="D7" s="6">
        <v>0.5</v>
      </c>
      <c r="E7" s="7">
        <f t="shared" si="0"/>
        <v>0</v>
      </c>
    </row>
    <row r="8" spans="1:5" x14ac:dyDescent="0.2">
      <c r="A8" s="59" t="s">
        <v>3</v>
      </c>
      <c r="B8" s="60"/>
      <c r="C8" s="34"/>
      <c r="D8" s="6">
        <v>0.5</v>
      </c>
      <c r="E8" s="7">
        <f t="shared" si="0"/>
        <v>0</v>
      </c>
    </row>
    <row r="9" spans="1:5" x14ac:dyDescent="0.2">
      <c r="A9" s="57" t="s">
        <v>7</v>
      </c>
      <c r="B9" s="58"/>
      <c r="C9" s="34"/>
      <c r="D9" s="6">
        <v>0.5</v>
      </c>
      <c r="E9" s="7">
        <f t="shared" si="0"/>
        <v>0</v>
      </c>
    </row>
    <row r="10" spans="1:5" x14ac:dyDescent="0.2">
      <c r="A10" s="61" t="s">
        <v>8</v>
      </c>
      <c r="B10" s="62"/>
      <c r="C10" s="34"/>
      <c r="D10" s="29">
        <v>0.5</v>
      </c>
      <c r="E10" s="7">
        <f t="shared" si="0"/>
        <v>0</v>
      </c>
    </row>
    <row r="11" spans="1:5" ht="30.75" customHeight="1" thickBot="1" x14ac:dyDescent="0.25">
      <c r="A11" s="38" t="s">
        <v>20</v>
      </c>
      <c r="B11" s="39"/>
      <c r="C11" s="35"/>
      <c r="D11" s="32">
        <v>0.5</v>
      </c>
      <c r="E11" s="33">
        <f t="shared" si="0"/>
        <v>0</v>
      </c>
    </row>
    <row r="12" spans="1:5" ht="19.5" customHeight="1" thickBot="1" x14ac:dyDescent="0.25">
      <c r="A12" s="36" t="s">
        <v>22</v>
      </c>
      <c r="B12" s="37"/>
      <c r="C12" s="9">
        <f>SUM(C5:C11)</f>
        <v>0</v>
      </c>
      <c r="D12" s="10"/>
      <c r="E12" s="11">
        <f>SUM(E5:E11)</f>
        <v>0</v>
      </c>
    </row>
    <row r="13" spans="1:5" ht="48" thickBot="1" x14ac:dyDescent="0.25">
      <c r="A13" s="12" t="s">
        <v>9</v>
      </c>
      <c r="B13" s="13" t="s">
        <v>6</v>
      </c>
      <c r="C13" s="14" t="s">
        <v>4</v>
      </c>
      <c r="D13" s="15" t="s">
        <v>15</v>
      </c>
      <c r="E13" s="16" t="s">
        <v>17</v>
      </c>
    </row>
    <row r="14" spans="1:5" x14ac:dyDescent="0.2">
      <c r="A14" s="52" t="s">
        <v>9</v>
      </c>
      <c r="B14" s="17">
        <v>1</v>
      </c>
      <c r="C14" s="34"/>
      <c r="D14" s="18">
        <f t="shared" ref="D14:D23" si="1">(1+WACC)^$B14</f>
        <v>1.1064000000000001</v>
      </c>
      <c r="E14" s="7">
        <f>ROUND(C14/$D14,2)</f>
        <v>0</v>
      </c>
    </row>
    <row r="15" spans="1:5" x14ac:dyDescent="0.2">
      <c r="A15" s="53"/>
      <c r="B15" s="19">
        <v>2</v>
      </c>
      <c r="C15" s="34"/>
      <c r="D15" s="6">
        <f t="shared" si="1"/>
        <v>1.22412096</v>
      </c>
      <c r="E15" s="7">
        <f t="shared" ref="E15:E23" si="2">ROUND(C15/$D15,2)</f>
        <v>0</v>
      </c>
    </row>
    <row r="16" spans="1:5" x14ac:dyDescent="0.2">
      <c r="A16" s="53"/>
      <c r="B16" s="19">
        <v>3</v>
      </c>
      <c r="C16" s="34"/>
      <c r="D16" s="6">
        <f t="shared" si="1"/>
        <v>1.3543674301440001</v>
      </c>
      <c r="E16" s="7">
        <f t="shared" si="2"/>
        <v>0</v>
      </c>
    </row>
    <row r="17" spans="1:5" x14ac:dyDescent="0.2">
      <c r="A17" s="53"/>
      <c r="B17" s="19">
        <v>4</v>
      </c>
      <c r="C17" s="34"/>
      <c r="D17" s="6">
        <f t="shared" si="1"/>
        <v>1.4984721247113217</v>
      </c>
      <c r="E17" s="7">
        <f t="shared" si="2"/>
        <v>0</v>
      </c>
    </row>
    <row r="18" spans="1:5" x14ac:dyDescent="0.2">
      <c r="A18" s="53"/>
      <c r="B18" s="19">
        <v>5</v>
      </c>
      <c r="C18" s="34"/>
      <c r="D18" s="6">
        <f t="shared" si="1"/>
        <v>1.6579095587806065</v>
      </c>
      <c r="E18" s="7">
        <f t="shared" si="2"/>
        <v>0</v>
      </c>
    </row>
    <row r="19" spans="1:5" x14ac:dyDescent="0.2">
      <c r="A19" s="53"/>
      <c r="B19" s="19">
        <v>6</v>
      </c>
      <c r="C19" s="34"/>
      <c r="D19" s="6">
        <f t="shared" si="1"/>
        <v>1.8343111358348629</v>
      </c>
      <c r="E19" s="7">
        <f t="shared" si="2"/>
        <v>0</v>
      </c>
    </row>
    <row r="20" spans="1:5" x14ac:dyDescent="0.2">
      <c r="A20" s="53"/>
      <c r="B20" s="19">
        <v>7</v>
      </c>
      <c r="C20" s="34"/>
      <c r="D20" s="6">
        <f t="shared" si="1"/>
        <v>2.0294818406876924</v>
      </c>
      <c r="E20" s="7">
        <f t="shared" si="2"/>
        <v>0</v>
      </c>
    </row>
    <row r="21" spans="1:5" x14ac:dyDescent="0.2">
      <c r="A21" s="53"/>
      <c r="B21" s="19">
        <v>8</v>
      </c>
      <c r="C21" s="34"/>
      <c r="D21" s="6">
        <f t="shared" si="1"/>
        <v>2.2454187085368629</v>
      </c>
      <c r="E21" s="7">
        <f t="shared" si="2"/>
        <v>0</v>
      </c>
    </row>
    <row r="22" spans="1:5" x14ac:dyDescent="0.2">
      <c r="A22" s="53"/>
      <c r="B22" s="19">
        <v>9</v>
      </c>
      <c r="C22" s="34"/>
      <c r="D22" s="6">
        <f t="shared" si="1"/>
        <v>2.4843312591251854</v>
      </c>
      <c r="E22" s="7">
        <f t="shared" si="2"/>
        <v>0</v>
      </c>
    </row>
    <row r="23" spans="1:5" ht="15.75" thickBot="1" x14ac:dyDescent="0.25">
      <c r="A23" s="54"/>
      <c r="B23" s="20">
        <v>10</v>
      </c>
      <c r="C23" s="34"/>
      <c r="D23" s="8">
        <f t="shared" si="1"/>
        <v>2.7486641050961049</v>
      </c>
      <c r="E23" s="7">
        <f t="shared" si="2"/>
        <v>0</v>
      </c>
    </row>
    <row r="24" spans="1:5" ht="33" customHeight="1" thickBot="1" x14ac:dyDescent="0.25">
      <c r="A24" s="55" t="s">
        <v>10</v>
      </c>
      <c r="B24" s="56"/>
      <c r="C24" s="9">
        <f>SUM(C14:C23)</f>
        <v>0</v>
      </c>
      <c r="D24" s="10"/>
      <c r="E24" s="11">
        <f>SUM(E14:E23)</f>
        <v>0</v>
      </c>
    </row>
    <row r="25" spans="1:5" ht="15.75" thickBot="1" x14ac:dyDescent="0.25">
      <c r="A25" s="3"/>
      <c r="B25" s="4"/>
      <c r="C25" s="4"/>
      <c r="D25" s="4"/>
      <c r="E25" s="5"/>
    </row>
    <row r="26" spans="1:5" ht="31.5" customHeight="1" thickBot="1" x14ac:dyDescent="0.25">
      <c r="A26" s="36" t="s">
        <v>21</v>
      </c>
      <c r="B26" s="37"/>
      <c r="C26" s="9">
        <f>SUM(C12,C24)</f>
        <v>0</v>
      </c>
      <c r="D26" s="21" t="s">
        <v>11</v>
      </c>
      <c r="E26" s="11">
        <f>SUM(E12,E24)</f>
        <v>0</v>
      </c>
    </row>
    <row r="27" spans="1:5" x14ac:dyDescent="0.2">
      <c r="A27" s="3"/>
      <c r="B27" s="4"/>
      <c r="C27" s="4"/>
      <c r="D27" s="4"/>
      <c r="E27" s="5"/>
    </row>
    <row r="28" spans="1:5" x14ac:dyDescent="0.2">
      <c r="A28" s="3" t="s">
        <v>19</v>
      </c>
      <c r="B28" s="4"/>
      <c r="C28" s="4"/>
      <c r="D28" s="4"/>
      <c r="E28" s="5"/>
    </row>
    <row r="29" spans="1:5" x14ac:dyDescent="0.2">
      <c r="A29" s="3"/>
      <c r="B29" s="4"/>
      <c r="C29" s="4"/>
      <c r="D29" s="4"/>
      <c r="E29" s="5"/>
    </row>
    <row r="30" spans="1:5" x14ac:dyDescent="0.2">
      <c r="A30" s="3"/>
      <c r="B30" s="4"/>
      <c r="C30" s="4"/>
      <c r="D30" s="4"/>
      <c r="E30" s="5"/>
    </row>
    <row r="31" spans="1:5" x14ac:dyDescent="0.2">
      <c r="A31" s="3"/>
      <c r="B31" s="4"/>
      <c r="C31" s="4"/>
      <c r="D31" s="4"/>
      <c r="E31" s="5"/>
    </row>
    <row r="32" spans="1:5" x14ac:dyDescent="0.2">
      <c r="A32" s="3"/>
      <c r="B32" s="4"/>
      <c r="C32" s="4"/>
      <c r="D32" s="4"/>
      <c r="E32" s="5"/>
    </row>
    <row r="33" spans="1:5" ht="15.75" x14ac:dyDescent="0.25">
      <c r="A33" s="3"/>
      <c r="B33" s="4"/>
      <c r="C33" s="49" t="s">
        <v>13</v>
      </c>
      <c r="D33" s="49"/>
      <c r="E33" s="5"/>
    </row>
    <row r="34" spans="1:5" x14ac:dyDescent="0.2">
      <c r="A34" s="3"/>
      <c r="B34" s="4"/>
      <c r="C34" s="4"/>
      <c r="D34" s="4"/>
      <c r="E34" s="5"/>
    </row>
    <row r="35" spans="1:5" x14ac:dyDescent="0.2">
      <c r="A35" s="3"/>
      <c r="B35" s="4"/>
      <c r="C35" s="4"/>
      <c r="D35" s="4"/>
      <c r="E35" s="5"/>
    </row>
    <row r="36" spans="1:5" x14ac:dyDescent="0.2">
      <c r="A36" s="3"/>
      <c r="B36" s="4"/>
      <c r="C36" s="4"/>
      <c r="D36" s="4"/>
      <c r="E36" s="5"/>
    </row>
    <row r="37" spans="1:5" ht="15.75" thickBot="1" x14ac:dyDescent="0.25">
      <c r="A37" s="22"/>
      <c r="B37" s="23"/>
      <c r="C37" s="24"/>
      <c r="D37" s="24"/>
      <c r="E37" s="25"/>
    </row>
    <row r="38" spans="1:5" x14ac:dyDescent="0.2">
      <c r="B38" s="26"/>
    </row>
    <row r="39" spans="1:5" x14ac:dyDescent="0.2">
      <c r="B39" s="26"/>
    </row>
    <row r="40" spans="1:5" x14ac:dyDescent="0.2">
      <c r="B40" s="27"/>
    </row>
    <row r="41" spans="1:5" x14ac:dyDescent="0.2">
      <c r="B41" s="26"/>
    </row>
    <row r="42" spans="1:5" x14ac:dyDescent="0.2">
      <c r="B42" s="27"/>
    </row>
    <row r="43" spans="1:5" ht="15.75" x14ac:dyDescent="0.25">
      <c r="B43" s="28"/>
    </row>
  </sheetData>
  <sheetProtection algorithmName="SHA-512" hashValue="qzecoaZIrkC09oRO6fxLGq34rdVj2f8ZLR3qu7N7Tkjqzc0H8sg2io30uZsMatcs9X1USUdLAU/PUxeTETaaVA==" saltValue="c8uF1k6sZrxKw+2iE43C4A==" spinCount="100000" sheet="1" objects="1" scenarios="1" selectLockedCells="1"/>
  <mergeCells count="15">
    <mergeCell ref="A12:B12"/>
    <mergeCell ref="A11:B11"/>
    <mergeCell ref="A3:E3"/>
    <mergeCell ref="A1:E2"/>
    <mergeCell ref="C33:D33"/>
    <mergeCell ref="A4:B4"/>
    <mergeCell ref="A14:A23"/>
    <mergeCell ref="A24:B24"/>
    <mergeCell ref="A26:B26"/>
    <mergeCell ref="A5:B5"/>
    <mergeCell ref="A6:B6"/>
    <mergeCell ref="A7:B7"/>
    <mergeCell ref="A8:B8"/>
    <mergeCell ref="A9:B9"/>
    <mergeCell ref="A10:B10"/>
  </mergeCells>
  <pageMargins left="0.7" right="0.7" top="0.75" bottom="0.75" header="0.3" footer="0.3"/>
  <pageSetup paperSize="9" orientation="portrait" r:id="rId1"/>
  <headerFooter>
    <oddHeader>&amp;CPríloha č. 4 Súťažných podkladov - Návrh na plnenie kritérií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"/>
  <sheetViews>
    <sheetView workbookViewId="0">
      <selection activeCell="B2" sqref="B2"/>
    </sheetView>
  </sheetViews>
  <sheetFormatPr defaultRowHeight="14.25" x14ac:dyDescent="0.2"/>
  <sheetData>
    <row r="2" spans="1:2" x14ac:dyDescent="0.2">
      <c r="A2" t="s">
        <v>0</v>
      </c>
      <c r="B2" s="1">
        <v>0.10639999999999999</v>
      </c>
    </row>
  </sheetData>
  <sheetProtection algorithmName="SHA-512" hashValue="nNRFvt0e7Vxj535rI1QD/n1dA0fc4HwD1nZBG2V0L2UmtMUrnUSrVlGayGpF62523FjJl9x2iMtY3xtIopHf7g==" saltValue="X2YLMyUreaNDIh1i2cmjZ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návrh na plnenie kritérií</vt:lpstr>
      <vt:lpstr>Premenne</vt:lpstr>
      <vt:lpstr>WACC</vt:lpstr>
    </vt:vector>
  </TitlesOfParts>
  <Company>eustream,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Kudrna Viktor</dc:creator>
  <cp:lastModifiedBy>Horaničová Silvia</cp:lastModifiedBy>
  <dcterms:created xsi:type="dcterms:W3CDTF">2020-11-12T11:01:17Z</dcterms:created>
  <dcterms:modified xsi:type="dcterms:W3CDTF">2021-06-16T07:22:35Z</dcterms:modified>
</cp:coreProperties>
</file>