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3040" windowHeight="7656"/>
  </bookViews>
  <sheets>
    <sheet name="Príloha č.2" sheetId="1" r:id="rId1"/>
  </sheets>
  <calcPr calcId="181029"/>
  <extLst>
    <ext uri="GoogleSheetsCustomDataVersion1">
      <go:sheetsCustomData xmlns:go="http://customooxmlschemas.google.com/" r:id="rId5" roundtripDataSignature="AMtx7mjX9dJ3/qKAfwTbKw6ZQGNdF02G6A=="/>
    </ext>
  </extLst>
</workbook>
</file>

<file path=xl/calcChain.xml><?xml version="1.0" encoding="utf-8"?>
<calcChain xmlns="http://schemas.openxmlformats.org/spreadsheetml/2006/main">
  <c r="C11" i="1" l="1"/>
  <c r="C23" i="1" s="1"/>
  <c r="C25" i="1" s="1"/>
  <c r="C24" i="1"/>
  <c r="U14" i="1" s="1"/>
  <c r="C22" i="1"/>
  <c r="I11" i="1" s="1"/>
  <c r="C37" i="1"/>
  <c r="C36" i="1"/>
  <c r="C28" i="1"/>
  <c r="T25" i="1"/>
  <c r="T26" i="1" s="1"/>
  <c r="N25" i="1"/>
  <c r="N26" i="1" s="1"/>
  <c r="H25" i="1"/>
  <c r="H26" i="1" s="1"/>
  <c r="C21" i="1"/>
  <c r="C17" i="1"/>
  <c r="T15" i="1"/>
  <c r="C29" i="1" s="1"/>
  <c r="N15" i="1"/>
  <c r="H15" i="1"/>
  <c r="C27" i="1" s="1"/>
  <c r="U10" i="1"/>
  <c r="U11" i="1" l="1"/>
  <c r="U12" i="1"/>
  <c r="O10" i="1"/>
  <c r="O14" i="1"/>
  <c r="O15" i="1"/>
  <c r="O11" i="1"/>
  <c r="O12" i="1"/>
  <c r="U15" i="1"/>
  <c r="I15" i="1"/>
  <c r="I10" i="1"/>
  <c r="I12" i="1"/>
  <c r="I14" i="1"/>
  <c r="C30" i="1"/>
  <c r="C32" i="1"/>
  <c r="C34" i="1" l="1"/>
  <c r="C35" i="1" s="1"/>
</calcChain>
</file>

<file path=xl/sharedStrings.xml><?xml version="1.0" encoding="utf-8"?>
<sst xmlns="http://schemas.openxmlformats.org/spreadsheetml/2006/main" count="132" uniqueCount="72">
  <si>
    <r>
      <rPr>
        <b/>
        <sz val="20"/>
        <color theme="1"/>
        <rFont val="Calibri"/>
        <family val="2"/>
        <charset val="238"/>
      </rPr>
      <t>Príloha č. 2 - Ponuka uchádzača 
 (</t>
    </r>
    <r>
      <rPr>
        <b/>
        <i/>
        <sz val="20"/>
        <color rgb="FFFF0000"/>
        <rFont val="Calibri"/>
        <family val="2"/>
        <charset val="238"/>
      </rPr>
      <t>Povinná súčasť ponuky!</t>
    </r>
    <r>
      <rPr>
        <b/>
        <sz val="20"/>
        <color theme="1"/>
        <rFont val="Calibri"/>
        <family val="2"/>
        <charset val="238"/>
      </rPr>
      <t>)</t>
    </r>
  </si>
  <si>
    <t xml:space="preserve">Predmetom ponuky nie sú položky tvoriace skutočne preukázané náklady: poplatky za prístup (vstup) spoja prímestskej dopravy na autobusové stanice, mýto a daň z motorových vozidiel, poplatky platené Integrátorovi IDŽK </t>
  </si>
  <si>
    <t>Typ</t>
  </si>
  <si>
    <t>Nízkokapacitné vozidlo - NKV</t>
  </si>
  <si>
    <t>Štandardné vozidlo - ŠKV</t>
  </si>
  <si>
    <t>Veľkokapacitné vozidlo - VKV</t>
  </si>
  <si>
    <t>1.A Úplná cenová ponuka za východiskový rok</t>
  </si>
  <si>
    <t>Ponuka 
(zadajte hodnoty za celý rok)</t>
  </si>
  <si>
    <t>Prepočet na 1 km</t>
  </si>
  <si>
    <t>Východiský počet tarifných km</t>
  </si>
  <si>
    <t>Časť ceny PHM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</si>
  <si>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</si>
  <si>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</si>
  <si>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PHM0</t>
    </r>
  </si>
  <si>
    <t>Časť ceny Cena práce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</si>
  <si>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</si>
  <si>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</si>
  <si>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CP0</t>
    </r>
  </si>
  <si>
    <t>Časť ceny Ostatné náklady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</si>
  <si>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</si>
  <si>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</si>
  <si>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ON0</t>
    </r>
  </si>
  <si>
    <t>SPOLU</t>
  </si>
  <si>
    <t>Zisk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</si>
  <si>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</si>
  <si>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</si>
  <si>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</t>
    </r>
  </si>
  <si>
    <t>Východiský počet obehových km</t>
  </si>
  <si>
    <t>Zisk / km</t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</si>
  <si>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</si>
  <si>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</si>
  <si>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1"/>
        <color theme="1"/>
        <rFont val="Calibri"/>
        <family val="2"/>
        <charset val="238"/>
      </rPr>
      <t>Spolu CC</t>
    </r>
    <r>
      <rPr>
        <b/>
        <sz val="8"/>
        <color theme="1"/>
        <rFont val="Calibri"/>
        <family val="2"/>
        <charset val="238"/>
      </rPr>
      <t>ZISK0KM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</si>
  <si>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</si>
  <si>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</si>
  <si>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r>
      <rPr>
        <b/>
        <sz val="12"/>
        <color theme="1"/>
        <rFont val="Calibri"/>
        <family val="2"/>
        <charset val="238"/>
      </rPr>
      <t>SPOLU C</t>
    </r>
    <r>
      <rPr>
        <b/>
        <sz val="8"/>
        <color theme="1"/>
        <rFont val="Calibri"/>
        <family val="2"/>
        <charset val="238"/>
      </rPr>
      <t>SPOLU0</t>
    </r>
  </si>
  <si>
    <t>Východiský počet technologických km</t>
  </si>
  <si>
    <t>1.B Cenová ponuka - cena za jedno Základné vozidlo</t>
  </si>
  <si>
    <t xml:space="preserve">Celkový počet km </t>
  </si>
  <si>
    <t xml:space="preserve">alebo </t>
  </si>
  <si>
    <t>Celkové Odpisy za jedno Základné Vozidlo za celé obdobie zmluvy</t>
  </si>
  <si>
    <t>Celkový nájom, resp. operatívny lízing za jedno Základné Vozidlo za celé obdobie zmluvy</t>
  </si>
  <si>
    <t>Celkové náklady na informačný a odbavovací systém inštalovaný vo vozidle za celé obdobie zmluvy</t>
  </si>
  <si>
    <t xml:space="preserve">Spolu </t>
  </si>
  <si>
    <t xml:space="preserve">Ročná Cena 
(1/10 celkových nákladov)  
za 1 Základné vozidlo  </t>
  </si>
  <si>
    <t>Spolu ROP</t>
  </si>
  <si>
    <t>Ročná cena za celkové kilometre</t>
  </si>
  <si>
    <t>Ponúkaný počet</t>
  </si>
  <si>
    <t>Spolu</t>
  </si>
  <si>
    <t>2. Ponúkaný východiskový počet Základných vozidiel podľa obehov</t>
  </si>
  <si>
    <t>3. Ponúkaný východiskový počet záložných vozidiel</t>
  </si>
  <si>
    <r>
      <rPr>
        <sz val="11"/>
        <color theme="1"/>
        <rFont val="Calibri"/>
        <family val="2"/>
        <charset val="238"/>
      </rPr>
      <t xml:space="preserve">Celkové ročné náklady za Základné a Záložné vozidlá, 
informačný a odbavovací systém inštalovaný vo vozidle </t>
    </r>
    <r>
      <rPr>
        <b/>
        <sz val="11"/>
        <color theme="1"/>
        <rFont val="Calibri"/>
        <family val="2"/>
        <charset val="238"/>
      </rPr>
      <t>ROP</t>
    </r>
    <r>
      <rPr>
        <b/>
        <vertAlign val="subscript"/>
        <sz val="11"/>
        <color theme="1"/>
        <rFont val="Calibri"/>
        <family val="2"/>
        <charset val="238"/>
      </rPr>
      <t>SPOLU</t>
    </r>
  </si>
  <si>
    <t>1. CELKOVÁ ROČNÁ CENA SLUŽBY</t>
  </si>
  <si>
    <t>2. CELKOVÝ Ponúkaný východiskový počet Základných vozidiel podľa obehov</t>
  </si>
  <si>
    <r>
      <rPr>
        <b/>
        <sz val="11"/>
        <color theme="1"/>
        <rFont val="Calibri"/>
        <family val="2"/>
        <charset val="238"/>
      </rPr>
      <t>3. CELKOVÝ Ponúkaný východiskový počet záložných vozidiel (</t>
    </r>
    <r>
      <rPr>
        <b/>
        <sz val="11"/>
        <color rgb="FFFF0000"/>
        <rFont val="Calibri"/>
        <family val="2"/>
        <charset val="238"/>
      </rPr>
      <t>min.</t>
    </r>
    <r>
      <rPr>
        <b/>
        <sz val="11"/>
        <color theme="1"/>
        <rFont val="Calibri"/>
        <family val="2"/>
        <charset val="238"/>
      </rPr>
      <t xml:space="preserve"> 8% z celkového počtu)</t>
    </r>
  </si>
  <si>
    <t>4a. Východiskový počet vodičov</t>
  </si>
  <si>
    <t>4b. Východiskový počet ostatných zamestnancov</t>
  </si>
  <si>
    <t xml:space="preserve">5a. Priemerné mesačné náklady na priame mzdy a odvody jedného vodiča </t>
  </si>
  <si>
    <t xml:space="preserve">5b. Priemerné mesačné náklady na priame mzdy a odvody jedného ostatného zamestnanca 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</si>
  <si>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</si>
  <si>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</si>
  <si>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</si>
  <si>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</si>
  <si>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</si>
  <si>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</si>
  <si>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</si>
  <si>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</si>
  <si>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</si>
  <si>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t>pečiatka a podpis oprávnenej osoby uchádzača</t>
  </si>
  <si>
    <t>UPOZORNENIE:</t>
  </si>
  <si>
    <t>- povinné údaje, ktoré vypĺňa uchádzač</t>
  </si>
  <si>
    <t>- údaje počítané automaticky z údajov vyplnených uchádzačom</t>
  </si>
  <si>
    <t>Použité palivo (nafta/CNG)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</si>
</sst>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#,##0.00\ &quot;€&quot;;\-#,##0.00\ &quot;€&quot;"/>
    <numFmt numFmtId="164" formatCode="#,##0.0"/>
    <numFmt numFmtId="165" formatCode="#,##0.000\ &quot;€&quot;"/>
    <numFmt numFmtId="166" formatCode="#,##0.00000\ [$€-1];\-#,##0.00000\ [$€-1]"/>
    <numFmt numFmtId="167" formatCode="#,##0.00\ [$€-1];\-#,##0.00\ [$€-1]"/>
    <numFmt numFmtId="168" formatCode="#,##0.00\ &quot;€&quot;"/>
    <numFmt numFmtId="169" formatCode="#,##0.0000\ &quot;€&quot;"/>
    <numFmt numFmtId="170" formatCode="#,##0.0_ ;\-#,##0.0\ "/>
    <numFmt numFmtId="171" formatCode="dd/mm/yy"/>
  </numFmts>
  <fonts count="18" x14ac:knownFonts="1">
    <font>
      <sz val="11"/>
      <color theme="1"/>
      <name val="Arial"/>
    </font>
    <font>
      <b/>
      <sz val="20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4"/>
      <color rgb="FFFF0000"/>
      <name val="Calibri"/>
      <family val="2"/>
      <charset val="238"/>
    </font>
    <font>
      <sz val="14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4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20"/>
      <color rgb="FFFF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vertAlign val="subscript"/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C5E0B3"/>
        <bgColor rgb="FFC5E0B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theme="9" tint="0.79998168889431442"/>
        <bgColor rgb="FFD8D8D8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128">
    <xf numFmtId="0" fontId="0" fillId="0" borderId="0" xfId="0" applyFont="1" applyAlignme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4" borderId="17" xfId="0" applyFont="1" applyFill="1" applyBorder="1" applyAlignment="1">
      <alignment vertical="center"/>
    </xf>
    <xf numFmtId="0" fontId="7" fillId="5" borderId="21" xfId="0" applyFont="1" applyFill="1" applyBorder="1" applyAlignment="1">
      <alignment vertical="center"/>
    </xf>
    <xf numFmtId="166" fontId="7" fillId="5" borderId="23" xfId="0" applyNumberFormat="1" applyFont="1" applyFill="1" applyBorder="1" applyAlignment="1">
      <alignment vertical="center"/>
    </xf>
    <xf numFmtId="0" fontId="3" fillId="4" borderId="7" xfId="0" applyFont="1" applyFill="1" applyBorder="1" applyAlignment="1">
      <alignment vertical="center"/>
    </xf>
    <xf numFmtId="164" fontId="3" fillId="4" borderId="25" xfId="0" applyNumberFormat="1" applyFont="1" applyFill="1" applyBorder="1" applyAlignment="1">
      <alignment vertical="center" wrapText="1"/>
    </xf>
    <xf numFmtId="0" fontId="7" fillId="5" borderId="26" xfId="0" applyFont="1" applyFill="1" applyBorder="1" applyAlignment="1">
      <alignment vertical="center"/>
    </xf>
    <xf numFmtId="0" fontId="3" fillId="4" borderId="28" xfId="0" applyFont="1" applyFill="1" applyBorder="1" applyAlignment="1">
      <alignment vertical="center"/>
    </xf>
    <xf numFmtId="164" fontId="3" fillId="4" borderId="29" xfId="0" applyNumberFormat="1" applyFont="1" applyFill="1" applyBorder="1" applyAlignment="1">
      <alignment vertical="center"/>
    </xf>
    <xf numFmtId="0" fontId="7" fillId="5" borderId="30" xfId="0" applyFont="1" applyFill="1" applyBorder="1" applyAlignment="1">
      <alignment vertical="center"/>
    </xf>
    <xf numFmtId="166" fontId="7" fillId="4" borderId="23" xfId="0" applyNumberFormat="1" applyFont="1" applyFill="1" applyBorder="1" applyAlignment="1">
      <alignment vertical="center"/>
    </xf>
    <xf numFmtId="165" fontId="8" fillId="4" borderId="23" xfId="0" applyNumberFormat="1" applyFont="1" applyFill="1" applyBorder="1" applyAlignment="1">
      <alignment vertical="center"/>
    </xf>
    <xf numFmtId="165" fontId="8" fillId="7" borderId="23" xfId="0" applyNumberFormat="1" applyFont="1" applyFill="1" applyBorder="1" applyAlignment="1">
      <alignment vertical="center"/>
    </xf>
    <xf numFmtId="0" fontId="0" fillId="0" borderId="0" xfId="0" applyFont="1"/>
    <xf numFmtId="0" fontId="3" fillId="4" borderId="38" xfId="0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4" fontId="3" fillId="4" borderId="18" xfId="0" applyNumberFormat="1" applyFont="1" applyFill="1" applyBorder="1" applyAlignment="1">
      <alignment vertical="center"/>
    </xf>
    <xf numFmtId="164" fontId="3" fillId="4" borderId="25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167" fontId="7" fillId="5" borderId="7" xfId="0" applyNumberFormat="1" applyFont="1" applyFill="1" applyBorder="1" applyAlignment="1">
      <alignment vertical="center"/>
    </xf>
    <xf numFmtId="0" fontId="3" fillId="4" borderId="42" xfId="0" applyFont="1" applyFill="1" applyBorder="1" applyAlignment="1">
      <alignment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5" borderId="7" xfId="0" applyFont="1" applyFill="1" applyBorder="1" applyAlignment="1">
      <alignment horizontal="center" vertical="center"/>
    </xf>
    <xf numFmtId="167" fontId="3" fillId="4" borderId="7" xfId="0" applyNumberFormat="1" applyFont="1" applyFill="1" applyBorder="1" applyAlignment="1">
      <alignment vertical="center"/>
    </xf>
    <xf numFmtId="167" fontId="3" fillId="4" borderId="44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167" fontId="9" fillId="4" borderId="23" xfId="0" applyNumberFormat="1" applyFont="1" applyFill="1" applyBorder="1" applyAlignment="1">
      <alignment vertical="center"/>
    </xf>
    <xf numFmtId="168" fontId="9" fillId="4" borderId="23" xfId="0" applyNumberFormat="1" applyFont="1" applyFill="1" applyBorder="1" applyAlignment="1">
      <alignment vertical="center"/>
    </xf>
    <xf numFmtId="168" fontId="10" fillId="4" borderId="42" xfId="0" applyNumberFormat="1" applyFont="1" applyFill="1" applyBorder="1" applyAlignment="1">
      <alignment vertical="center"/>
    </xf>
    <xf numFmtId="169" fontId="3" fillId="4" borderId="42" xfId="0" applyNumberFormat="1" applyFont="1" applyFill="1" applyBorder="1" applyAlignment="1">
      <alignment vertical="center"/>
    </xf>
    <xf numFmtId="0" fontId="11" fillId="4" borderId="23" xfId="0" applyFont="1" applyFill="1" applyBorder="1" applyAlignment="1">
      <alignment vertical="center"/>
    </xf>
    <xf numFmtId="0" fontId="11" fillId="4" borderId="23" xfId="0" applyFont="1" applyFill="1" applyBorder="1" applyAlignment="1">
      <alignment vertical="center" wrapText="1"/>
    </xf>
    <xf numFmtId="0" fontId="3" fillId="4" borderId="42" xfId="0" applyFont="1" applyFill="1" applyBorder="1" applyAlignment="1">
      <alignment horizontal="left" vertical="center"/>
    </xf>
    <xf numFmtId="0" fontId="12" fillId="4" borderId="42" xfId="0" applyFont="1" applyFill="1" applyBorder="1" applyAlignment="1">
      <alignment vertical="center"/>
    </xf>
    <xf numFmtId="49" fontId="13" fillId="0" borderId="0" xfId="0" applyNumberFormat="1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49" fontId="1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right" vertical="center" wrapText="1"/>
    </xf>
    <xf numFmtId="3" fontId="14" fillId="0" borderId="0" xfId="0" applyNumberFormat="1" applyFont="1" applyAlignment="1">
      <alignment horizontal="center" vertical="center" wrapText="1"/>
    </xf>
    <xf numFmtId="168" fontId="14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6" borderId="7" xfId="0" applyFont="1" applyFill="1" applyBorder="1" applyAlignment="1">
      <alignment vertical="center" wrapText="1"/>
    </xf>
    <xf numFmtId="49" fontId="13" fillId="0" borderId="0" xfId="0" applyNumberFormat="1" applyFont="1" applyAlignment="1">
      <alignment horizontal="left" vertical="center"/>
    </xf>
    <xf numFmtId="0" fontId="13" fillId="7" borderId="7" xfId="0" applyFont="1" applyFill="1" applyBorder="1" applyAlignment="1">
      <alignment vertical="center" wrapText="1"/>
    </xf>
    <xf numFmtId="0" fontId="3" fillId="0" borderId="0" xfId="0" applyFont="1"/>
    <xf numFmtId="0" fontId="0" fillId="0" borderId="0" xfId="0" applyFont="1" applyProtection="1"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170" fontId="3" fillId="6" borderId="7" xfId="0" applyNumberFormat="1" applyFont="1" applyFill="1" applyBorder="1" applyAlignment="1" applyProtection="1">
      <alignment vertical="center"/>
      <protection locked="0"/>
    </xf>
    <xf numFmtId="7" fontId="3" fillId="6" borderId="7" xfId="0" applyNumberFormat="1" applyFont="1" applyFill="1" applyBorder="1" applyAlignment="1" applyProtection="1">
      <alignment vertical="center"/>
      <protection locked="0"/>
    </xf>
    <xf numFmtId="164" fontId="3" fillId="6" borderId="18" xfId="0" applyNumberFormat="1" applyFont="1" applyFill="1" applyBorder="1" applyAlignment="1" applyProtection="1">
      <alignment vertical="center"/>
      <protection locked="0"/>
    </xf>
    <xf numFmtId="164" fontId="3" fillId="6" borderId="25" xfId="0" applyNumberFormat="1" applyFont="1" applyFill="1" applyBorder="1" applyAlignment="1" applyProtection="1">
      <alignment vertical="center" wrapText="1"/>
      <protection locked="0"/>
    </xf>
    <xf numFmtId="164" fontId="3" fillId="6" borderId="25" xfId="0" applyNumberFormat="1" applyFont="1" applyFill="1" applyBorder="1" applyAlignment="1" applyProtection="1">
      <alignment vertical="center"/>
      <protection locked="0"/>
    </xf>
    <xf numFmtId="164" fontId="3" fillId="6" borderId="39" xfId="0" applyNumberFormat="1" applyFont="1" applyFill="1" applyBorder="1" applyAlignment="1" applyProtection="1">
      <alignment vertical="center"/>
      <protection locked="0"/>
    </xf>
    <xf numFmtId="165" fontId="7" fillId="6" borderId="22" xfId="0" applyNumberFormat="1" applyFont="1" applyFill="1" applyBorder="1" applyAlignment="1" applyProtection="1">
      <alignment vertical="center"/>
      <protection locked="0"/>
    </xf>
    <xf numFmtId="165" fontId="7" fillId="6" borderId="23" xfId="0" applyNumberFormat="1" applyFont="1" applyFill="1" applyBorder="1" applyAlignment="1" applyProtection="1">
      <alignment vertical="center"/>
      <protection locked="0"/>
    </xf>
    <xf numFmtId="165" fontId="7" fillId="6" borderId="7" xfId="0" applyNumberFormat="1" applyFont="1" applyFill="1" applyBorder="1" applyAlignment="1" applyProtection="1">
      <alignment vertical="center"/>
      <protection locked="0"/>
    </xf>
    <xf numFmtId="167" fontId="3" fillId="6" borderId="7" xfId="0" applyNumberFormat="1" applyFont="1" applyFill="1" applyBorder="1" applyAlignment="1" applyProtection="1">
      <alignment vertical="center"/>
      <protection locked="0"/>
    </xf>
    <xf numFmtId="0" fontId="3" fillId="6" borderId="23" xfId="0" applyFont="1" applyFill="1" applyBorder="1" applyAlignment="1" applyProtection="1">
      <alignment vertical="center"/>
      <protection locked="0"/>
    </xf>
    <xf numFmtId="0" fontId="3" fillId="6" borderId="23" xfId="0" applyFont="1" applyFill="1" applyBorder="1" applyAlignment="1" applyProtection="1">
      <alignment vertical="center" wrapText="1"/>
      <protection locked="0"/>
    </xf>
    <xf numFmtId="164" fontId="3" fillId="8" borderId="18" xfId="0" applyNumberFormat="1" applyFont="1" applyFill="1" applyBorder="1" applyAlignment="1" applyProtection="1">
      <alignment vertical="center"/>
      <protection locked="0"/>
    </xf>
    <xf numFmtId="164" fontId="3" fillId="8" borderId="25" xfId="0" applyNumberFormat="1" applyFont="1" applyFill="1" applyBorder="1" applyAlignment="1" applyProtection="1">
      <alignment vertical="center" wrapText="1"/>
      <protection locked="0"/>
    </xf>
    <xf numFmtId="0" fontId="8" fillId="4" borderId="8" xfId="0" applyFont="1" applyFill="1" applyBorder="1" applyAlignment="1">
      <alignment horizontal="left" vertical="center" wrapText="1"/>
    </xf>
    <xf numFmtId="0" fontId="2" fillId="0" borderId="31" xfId="0" applyFont="1" applyBorder="1"/>
    <xf numFmtId="0" fontId="7" fillId="0" borderId="0" xfId="0" applyFont="1" applyAlignment="1">
      <alignment horizontal="left" vertical="center" wrapText="1"/>
    </xf>
    <xf numFmtId="0" fontId="0" fillId="0" borderId="0" xfId="0" applyFont="1" applyAlignment="1"/>
    <xf numFmtId="0" fontId="2" fillId="0" borderId="12" xfId="0" applyFont="1" applyBorder="1"/>
    <xf numFmtId="0" fontId="7" fillId="0" borderId="0" xfId="0" applyFont="1" applyAlignment="1">
      <alignment horizontal="left" vertical="center"/>
    </xf>
    <xf numFmtId="0" fontId="7" fillId="4" borderId="8" xfId="0" applyFont="1" applyFill="1" applyBorder="1" applyAlignment="1">
      <alignment horizontal="left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2" fillId="0" borderId="43" xfId="0" applyFont="1" applyBorder="1"/>
    <xf numFmtId="0" fontId="2" fillId="0" borderId="41" xfId="0" applyFont="1" applyBorder="1"/>
    <xf numFmtId="0" fontId="3" fillId="4" borderId="8" xfId="0" applyFont="1" applyFill="1" applyBorder="1" applyAlignment="1">
      <alignment horizontal="left" vertical="center" wrapText="1"/>
    </xf>
    <xf numFmtId="0" fontId="2" fillId="0" borderId="10" xfId="0" applyFont="1" applyBorder="1"/>
    <xf numFmtId="0" fontId="13" fillId="6" borderId="8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Border="1" applyProtection="1">
      <protection locked="0"/>
    </xf>
    <xf numFmtId="171" fontId="14" fillId="6" borderId="4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0" xfId="0" applyFont="1" applyBorder="1" applyProtection="1">
      <protection locked="0"/>
    </xf>
    <xf numFmtId="0" fontId="14" fillId="6" borderId="8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6" borderId="45" xfId="0" applyFont="1" applyFill="1" applyBorder="1" applyAlignment="1" applyProtection="1">
      <alignment horizontal="left" vertical="center" wrapText="1"/>
      <protection locked="0"/>
    </xf>
    <xf numFmtId="0" fontId="2" fillId="0" borderId="46" xfId="0" applyFont="1" applyBorder="1" applyProtection="1">
      <protection locked="0"/>
    </xf>
    <xf numFmtId="0" fontId="14" fillId="6" borderId="47" xfId="0" applyFont="1" applyFill="1" applyBorder="1" applyAlignment="1" applyProtection="1">
      <alignment horizontal="left" vertical="center" wrapText="1"/>
      <protection locked="0"/>
    </xf>
    <xf numFmtId="0" fontId="2" fillId="0" borderId="48" xfId="0" applyFont="1" applyBorder="1" applyProtection="1">
      <protection locked="0"/>
    </xf>
    <xf numFmtId="0" fontId="14" fillId="6" borderId="49" xfId="0" applyFont="1" applyFill="1" applyBorder="1" applyAlignment="1" applyProtection="1">
      <alignment horizontal="left" vertical="center" wrapText="1"/>
      <protection locked="0"/>
    </xf>
    <xf numFmtId="0" fontId="14" fillId="6" borderId="51" xfId="0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Border="1" applyProtection="1">
      <protection locked="0"/>
    </xf>
    <xf numFmtId="0" fontId="1" fillId="3" borderId="8" xfId="0" applyFont="1" applyFill="1" applyBorder="1" applyAlignment="1">
      <alignment horizontal="center" vertical="center"/>
    </xf>
    <xf numFmtId="0" fontId="2" fillId="0" borderId="9" xfId="0" applyFont="1" applyBorder="1"/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11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5" fillId="4" borderId="16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2" fillId="0" borderId="27" xfId="0" applyFont="1" applyBorder="1"/>
    <xf numFmtId="0" fontId="7" fillId="4" borderId="19" xfId="0" applyFont="1" applyFill="1" applyBorder="1" applyAlignment="1">
      <alignment horizontal="left" vertical="center"/>
    </xf>
    <xf numFmtId="0" fontId="2" fillId="0" borderId="20" xfId="0" applyFont="1" applyBorder="1"/>
    <xf numFmtId="0" fontId="7" fillId="4" borderId="8" xfId="0" applyFont="1" applyFill="1" applyBorder="1" applyAlignment="1">
      <alignment horizontal="left" vertical="center"/>
    </xf>
    <xf numFmtId="0" fontId="8" fillId="7" borderId="34" xfId="0" applyFont="1" applyFill="1" applyBorder="1" applyAlignment="1">
      <alignment horizontal="left" vertical="center"/>
    </xf>
    <xf numFmtId="0" fontId="2" fillId="0" borderId="35" xfId="0" applyFont="1" applyBorder="1"/>
    <xf numFmtId="0" fontId="2" fillId="0" borderId="36" xfId="0" applyFont="1" applyBorder="1"/>
    <xf numFmtId="0" fontId="5" fillId="4" borderId="37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3" fillId="3" borderId="4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2" fillId="0" borderId="33" xfId="0" applyFont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1"/>
  <sheetViews>
    <sheetView tabSelected="1" zoomScale="70" zoomScaleNormal="70" workbookViewId="0">
      <pane xSplit="4" topLeftCell="E1" activePane="topRight" state="frozen"/>
      <selection pane="topRight" activeCell="C11" sqref="C11"/>
    </sheetView>
  </sheetViews>
  <sheetFormatPr defaultColWidth="12.59765625" defaultRowHeight="15" customHeight="1" x14ac:dyDescent="0.25"/>
  <cols>
    <col min="1" max="1" width="21.19921875" customWidth="1"/>
    <col min="2" max="2" width="31" customWidth="1"/>
    <col min="3" max="3" width="15.3984375" customWidth="1"/>
    <col min="4" max="4" width="3.69921875" customWidth="1"/>
    <col min="5" max="5" width="12.09765625" customWidth="1"/>
    <col min="6" max="6" width="20.19921875" customWidth="1"/>
    <col min="7" max="7" width="11.5" customWidth="1"/>
    <col min="8" max="8" width="14.5" customWidth="1"/>
    <col min="9" max="9" width="12.5" customWidth="1"/>
    <col min="10" max="10" width="3.3984375" customWidth="1"/>
    <col min="11" max="11" width="13.5" customWidth="1"/>
    <col min="12" max="12" width="20.19921875" customWidth="1"/>
    <col min="13" max="13" width="14" customWidth="1"/>
    <col min="14" max="14" width="15.19921875" customWidth="1"/>
    <col min="15" max="15" width="11.3984375" customWidth="1"/>
    <col min="16" max="16" width="3.3984375" customWidth="1"/>
    <col min="17" max="17" width="15.19921875" customWidth="1"/>
    <col min="18" max="18" width="20.19921875" customWidth="1"/>
    <col min="19" max="20" width="14.3984375" customWidth="1"/>
    <col min="21" max="21" width="12.796875" customWidth="1"/>
  </cols>
  <sheetData>
    <row r="1" spans="1:21" ht="20.25" customHeight="1" x14ac:dyDescent="0.25">
      <c r="A1" s="108" t="s">
        <v>0</v>
      </c>
      <c r="B1" s="109"/>
      <c r="C1" s="10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60" customHeight="1" x14ac:dyDescent="0.25">
      <c r="A2" s="110"/>
      <c r="B2" s="75"/>
      <c r="C2" s="75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2.75" customHeight="1" x14ac:dyDescent="0.25">
      <c r="A3" s="2"/>
      <c r="B3" s="2"/>
      <c r="C3" s="2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2.75" customHeight="1" x14ac:dyDescent="0.25">
      <c r="A4" s="1"/>
      <c r="B4" s="1"/>
      <c r="C4" s="1"/>
      <c r="D4" s="1"/>
      <c r="E4" s="1"/>
      <c r="F4" s="2"/>
      <c r="G4" s="2"/>
      <c r="H4" s="2"/>
      <c r="I4" s="2"/>
      <c r="J4" s="1"/>
      <c r="K4" s="1"/>
      <c r="L4" s="2"/>
      <c r="M4" s="2"/>
      <c r="N4" s="2"/>
      <c r="O4" s="2"/>
      <c r="P4" s="1"/>
      <c r="Q4" s="1"/>
      <c r="R4" s="2"/>
      <c r="S4" s="2"/>
      <c r="T4" s="2"/>
      <c r="U4" s="2"/>
    </row>
    <row r="5" spans="1:21" ht="33.75" customHeight="1" x14ac:dyDescent="0.25">
      <c r="A5" s="101" t="s">
        <v>1</v>
      </c>
      <c r="B5" s="102"/>
      <c r="C5" s="103"/>
      <c r="D5" s="1"/>
      <c r="E5" s="3" t="s">
        <v>2</v>
      </c>
      <c r="F5" s="98" t="s">
        <v>3</v>
      </c>
      <c r="G5" s="99"/>
      <c r="H5" s="99"/>
      <c r="I5" s="83"/>
      <c r="J5" s="1"/>
      <c r="K5" s="3" t="s">
        <v>2</v>
      </c>
      <c r="L5" s="98" t="s">
        <v>4</v>
      </c>
      <c r="M5" s="99"/>
      <c r="N5" s="99"/>
      <c r="O5" s="83"/>
      <c r="P5" s="1"/>
      <c r="Q5" s="3" t="s">
        <v>2</v>
      </c>
      <c r="R5" s="98" t="s">
        <v>5</v>
      </c>
      <c r="S5" s="99"/>
      <c r="T5" s="99"/>
      <c r="U5" s="83"/>
    </row>
    <row r="6" spans="1:21" ht="12.75" customHeight="1" x14ac:dyDescent="0.25">
      <c r="A6" s="104"/>
      <c r="B6" s="75"/>
      <c r="C6" s="7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8" x14ac:dyDescent="0.25">
      <c r="A7" s="105"/>
      <c r="B7" s="106"/>
      <c r="C7" s="107"/>
      <c r="D7" s="1"/>
      <c r="E7" s="100" t="s">
        <v>6</v>
      </c>
      <c r="F7" s="99"/>
      <c r="G7" s="99"/>
      <c r="H7" s="83"/>
      <c r="I7" s="1"/>
      <c r="J7" s="1"/>
      <c r="K7" s="100" t="s">
        <v>6</v>
      </c>
      <c r="L7" s="99"/>
      <c r="M7" s="99"/>
      <c r="N7" s="83"/>
      <c r="O7" s="1"/>
      <c r="P7" s="1"/>
      <c r="Q7" s="100" t="s">
        <v>6</v>
      </c>
      <c r="R7" s="99"/>
      <c r="S7" s="99"/>
      <c r="T7" s="83"/>
      <c r="U7" s="1"/>
    </row>
    <row r="8" spans="1:21" ht="18" x14ac:dyDescent="0.25">
      <c r="A8" s="1"/>
      <c r="B8" s="1"/>
      <c r="C8" s="1"/>
      <c r="D8" s="1"/>
      <c r="E8" s="4"/>
      <c r="F8" s="4"/>
      <c r="G8" s="4"/>
      <c r="H8" s="4"/>
      <c r="I8" s="4"/>
      <c r="J8" s="1"/>
      <c r="K8" s="4"/>
      <c r="L8" s="4"/>
      <c r="M8" s="4"/>
      <c r="N8" s="4"/>
      <c r="O8" s="4"/>
      <c r="P8" s="1"/>
      <c r="Q8" s="4"/>
      <c r="R8" s="4"/>
      <c r="S8" s="4"/>
      <c r="T8" s="4"/>
      <c r="U8" s="4"/>
    </row>
    <row r="9" spans="1:21" ht="52.5" customHeight="1" x14ac:dyDescent="0.25">
      <c r="A9" s="1"/>
      <c r="B9" s="1"/>
      <c r="C9" s="5"/>
      <c r="D9" s="1"/>
      <c r="E9" s="1"/>
      <c r="F9" s="1"/>
      <c r="G9" s="1"/>
      <c r="H9" s="6" t="s">
        <v>7</v>
      </c>
      <c r="I9" s="6" t="s">
        <v>8</v>
      </c>
      <c r="J9" s="1"/>
      <c r="K9" s="1"/>
      <c r="L9" s="1"/>
      <c r="M9" s="1"/>
      <c r="N9" s="6" t="s">
        <v>7</v>
      </c>
      <c r="O9" s="6" t="s">
        <v>8</v>
      </c>
      <c r="P9" s="1"/>
      <c r="Q9" s="1"/>
      <c r="R9" s="1"/>
      <c r="S9" s="1"/>
      <c r="T9" s="6" t="s">
        <v>7</v>
      </c>
      <c r="U9" s="6" t="s">
        <v>8</v>
      </c>
    </row>
    <row r="10" spans="1:21" ht="15.75" customHeight="1" x14ac:dyDescent="0.25">
      <c r="A10" s="111" t="s">
        <v>9</v>
      </c>
      <c r="B10" s="7" t="s">
        <v>3</v>
      </c>
      <c r="C10" s="70">
        <v>112241</v>
      </c>
      <c r="D10" s="1"/>
      <c r="E10" s="114" t="s">
        <v>10</v>
      </c>
      <c r="F10" s="115"/>
      <c r="G10" s="8" t="s">
        <v>11</v>
      </c>
      <c r="H10" s="64">
        <v>0</v>
      </c>
      <c r="I10" s="9">
        <f t="shared" ref="I10:I12" si="0">+IFERROR(ROUND(H10/$C$22,4),0)</f>
        <v>0</v>
      </c>
      <c r="J10" s="1"/>
      <c r="K10" s="116" t="s">
        <v>10</v>
      </c>
      <c r="L10" s="83"/>
      <c r="M10" s="8" t="s">
        <v>12</v>
      </c>
      <c r="N10" s="64">
        <v>0</v>
      </c>
      <c r="O10" s="9">
        <f t="shared" ref="O10:O12" si="1">+IFERROR(ROUND(N10/$C$23,4),0)</f>
        <v>0</v>
      </c>
      <c r="P10" s="1"/>
      <c r="Q10" s="114" t="s">
        <v>10</v>
      </c>
      <c r="R10" s="115"/>
      <c r="S10" s="8" t="s">
        <v>13</v>
      </c>
      <c r="T10" s="64">
        <v>0</v>
      </c>
      <c r="U10" s="9">
        <f t="shared" ref="U10:U12" si="2">+IFERROR(ROUND(T10/$C$24,4),0)</f>
        <v>0</v>
      </c>
    </row>
    <row r="11" spans="1:21" ht="15.75" customHeight="1" x14ac:dyDescent="0.25">
      <c r="A11" s="112"/>
      <c r="B11" s="10" t="s">
        <v>4</v>
      </c>
      <c r="C11" s="11">
        <f>+C13-C10-C12</f>
        <v>3535133</v>
      </c>
      <c r="D11" s="1"/>
      <c r="E11" s="121" t="s">
        <v>14</v>
      </c>
      <c r="F11" s="115"/>
      <c r="G11" s="12" t="s">
        <v>15</v>
      </c>
      <c r="H11" s="65">
        <v>0</v>
      </c>
      <c r="I11" s="9">
        <f t="shared" si="0"/>
        <v>0</v>
      </c>
      <c r="J11" s="1"/>
      <c r="K11" s="78" t="s">
        <v>14</v>
      </c>
      <c r="L11" s="83"/>
      <c r="M11" s="12" t="s">
        <v>16</v>
      </c>
      <c r="N11" s="65">
        <v>0</v>
      </c>
      <c r="O11" s="9">
        <f t="shared" si="1"/>
        <v>0</v>
      </c>
      <c r="P11" s="1"/>
      <c r="Q11" s="121" t="s">
        <v>14</v>
      </c>
      <c r="R11" s="115"/>
      <c r="S11" s="12" t="s">
        <v>17</v>
      </c>
      <c r="T11" s="65">
        <v>0</v>
      </c>
      <c r="U11" s="9">
        <f t="shared" si="2"/>
        <v>0</v>
      </c>
    </row>
    <row r="12" spans="1:21" ht="15" customHeight="1" x14ac:dyDescent="0.25">
      <c r="A12" s="112"/>
      <c r="B12" s="10" t="s">
        <v>5</v>
      </c>
      <c r="C12" s="71">
        <v>2465699</v>
      </c>
      <c r="D12" s="1"/>
      <c r="E12" s="121" t="s">
        <v>18</v>
      </c>
      <c r="F12" s="115"/>
      <c r="G12" s="12" t="s">
        <v>19</v>
      </c>
      <c r="H12" s="65">
        <v>0</v>
      </c>
      <c r="I12" s="9">
        <f t="shared" si="0"/>
        <v>0</v>
      </c>
      <c r="J12" s="1"/>
      <c r="K12" s="78" t="s">
        <v>18</v>
      </c>
      <c r="L12" s="83"/>
      <c r="M12" s="12" t="s">
        <v>20</v>
      </c>
      <c r="N12" s="65">
        <v>0</v>
      </c>
      <c r="O12" s="9">
        <f t="shared" si="1"/>
        <v>0</v>
      </c>
      <c r="P12" s="1"/>
      <c r="Q12" s="121" t="s">
        <v>18</v>
      </c>
      <c r="R12" s="115"/>
      <c r="S12" s="12" t="s">
        <v>21</v>
      </c>
      <c r="T12" s="65">
        <v>0</v>
      </c>
      <c r="U12" s="9">
        <f t="shared" si="2"/>
        <v>0</v>
      </c>
    </row>
    <row r="13" spans="1:21" ht="14.4" x14ac:dyDescent="0.25">
      <c r="A13" s="113"/>
      <c r="B13" s="13" t="s">
        <v>22</v>
      </c>
      <c r="C13" s="14">
        <v>6113073</v>
      </c>
      <c r="D13" s="1"/>
      <c r="E13" s="116" t="s">
        <v>23</v>
      </c>
      <c r="F13" s="99"/>
      <c r="G13" s="15" t="s">
        <v>24</v>
      </c>
      <c r="H13" s="65">
        <v>0</v>
      </c>
      <c r="I13" s="16"/>
      <c r="J13" s="1"/>
      <c r="K13" s="116" t="s">
        <v>23</v>
      </c>
      <c r="L13" s="73"/>
      <c r="M13" s="15" t="s">
        <v>25</v>
      </c>
      <c r="N13" s="65">
        <v>0</v>
      </c>
      <c r="O13" s="16"/>
      <c r="P13" s="1"/>
      <c r="Q13" s="116" t="s">
        <v>23</v>
      </c>
      <c r="R13" s="99"/>
      <c r="S13" s="15" t="s">
        <v>26</v>
      </c>
      <c r="T13" s="65">
        <v>0</v>
      </c>
      <c r="U13" s="16"/>
    </row>
    <row r="14" spans="1:21" ht="15.6" x14ac:dyDescent="0.25">
      <c r="A14" s="111" t="s">
        <v>27</v>
      </c>
      <c r="B14" s="7" t="s">
        <v>3</v>
      </c>
      <c r="C14" s="60">
        <v>0</v>
      </c>
      <c r="D14" s="1"/>
      <c r="E14" s="116" t="s">
        <v>28</v>
      </c>
      <c r="F14" s="99"/>
      <c r="G14" s="15" t="s">
        <v>29</v>
      </c>
      <c r="H14" s="17"/>
      <c r="I14" s="9">
        <f>+IFERROR(ROUND(H13/$C$22,4),0)</f>
        <v>0</v>
      </c>
      <c r="J14" s="1"/>
      <c r="K14" s="126" t="s">
        <v>28</v>
      </c>
      <c r="L14" s="127"/>
      <c r="M14" s="15" t="s">
        <v>30</v>
      </c>
      <c r="N14" s="17"/>
      <c r="O14" s="9">
        <f>+IFERROR(ROUND(N13/$C$23,4),0)</f>
        <v>0</v>
      </c>
      <c r="P14" s="1"/>
      <c r="Q14" s="116" t="s">
        <v>28</v>
      </c>
      <c r="R14" s="99"/>
      <c r="S14" s="15" t="s">
        <v>31</v>
      </c>
      <c r="T14" s="17"/>
      <c r="U14" s="9">
        <f>+IFERROR(ROUND(T13/$C$24,4),0)</f>
        <v>0</v>
      </c>
    </row>
    <row r="15" spans="1:21" ht="15.75" customHeight="1" x14ac:dyDescent="0.25">
      <c r="A15" s="112"/>
      <c r="B15" s="10" t="s">
        <v>4</v>
      </c>
      <c r="C15" s="61">
        <v>0</v>
      </c>
      <c r="D15" s="1"/>
      <c r="E15" s="117" t="s">
        <v>32</v>
      </c>
      <c r="F15" s="118"/>
      <c r="G15" s="119"/>
      <c r="H15" s="18">
        <f>H12+H11+H10+H13</f>
        <v>0</v>
      </c>
      <c r="I15" s="9">
        <f>+IFERROR(ROUND(H15/$C$22,4),0)</f>
        <v>0</v>
      </c>
      <c r="J15" s="1"/>
      <c r="K15" s="117" t="s">
        <v>33</v>
      </c>
      <c r="L15" s="118"/>
      <c r="M15" s="119"/>
      <c r="N15" s="18">
        <f>N12+N11+N10+N13</f>
        <v>0</v>
      </c>
      <c r="O15" s="9">
        <f>+IFERROR(ROUND(N15/$C$23,4),0)</f>
        <v>0</v>
      </c>
      <c r="P15" s="1"/>
      <c r="Q15" s="117" t="s">
        <v>34</v>
      </c>
      <c r="R15" s="118"/>
      <c r="S15" s="119"/>
      <c r="T15" s="18">
        <f>T12+T11+T10+T13</f>
        <v>0</v>
      </c>
      <c r="U15" s="9">
        <f>+IFERROR(ROUND(T15/$C$24,4),0)</f>
        <v>0</v>
      </c>
    </row>
    <row r="16" spans="1:21" ht="15" customHeight="1" x14ac:dyDescent="0.25">
      <c r="A16" s="112"/>
      <c r="B16" s="10" t="s">
        <v>5</v>
      </c>
      <c r="C16" s="62">
        <v>0</v>
      </c>
      <c r="D16" s="1"/>
      <c r="E16" s="116" t="s">
        <v>71</v>
      </c>
      <c r="F16" s="99"/>
      <c r="G16" s="83"/>
      <c r="H16" s="66"/>
      <c r="K16" s="116" t="s">
        <v>71</v>
      </c>
      <c r="L16" s="99"/>
      <c r="M16" s="83"/>
      <c r="N16" s="66"/>
      <c r="O16" s="19"/>
      <c r="Q16" s="116" t="s">
        <v>71</v>
      </c>
      <c r="R16" s="99"/>
      <c r="S16" s="83"/>
      <c r="T16" s="66"/>
    </row>
    <row r="17" spans="1:21" ht="15" customHeight="1" x14ac:dyDescent="0.25">
      <c r="A17" s="113"/>
      <c r="B17" s="13" t="s">
        <v>22</v>
      </c>
      <c r="C17" s="14">
        <f>SUM(C14:C16)</f>
        <v>0</v>
      </c>
      <c r="D17" s="1"/>
      <c r="K17" s="19"/>
      <c r="L17" s="19"/>
      <c r="M17" s="19"/>
      <c r="N17" s="19"/>
      <c r="O17" s="19"/>
    </row>
    <row r="18" spans="1:21" ht="15" customHeight="1" x14ac:dyDescent="0.25">
      <c r="A18" s="120" t="s">
        <v>35</v>
      </c>
      <c r="B18" s="20" t="s">
        <v>3</v>
      </c>
      <c r="C18" s="63">
        <v>0</v>
      </c>
      <c r="D18" s="1"/>
      <c r="I18" s="1"/>
      <c r="J18" s="1"/>
      <c r="K18" s="1"/>
      <c r="L18" s="1"/>
      <c r="M18" s="1"/>
      <c r="N18" s="21"/>
      <c r="O18" s="1"/>
      <c r="P18" s="1"/>
      <c r="Q18" s="1"/>
      <c r="R18" s="1"/>
      <c r="S18" s="1"/>
      <c r="T18" s="21"/>
      <c r="U18" s="1"/>
    </row>
    <row r="19" spans="1:21" ht="15" customHeight="1" x14ac:dyDescent="0.25">
      <c r="A19" s="112"/>
      <c r="B19" s="10" t="s">
        <v>4</v>
      </c>
      <c r="C19" s="61">
        <v>0</v>
      </c>
      <c r="D19" s="1"/>
      <c r="I19" s="1"/>
      <c r="J19" s="1"/>
      <c r="K19" s="1"/>
      <c r="L19" s="1"/>
      <c r="M19" s="1"/>
      <c r="N19" s="21"/>
      <c r="O19" s="1"/>
      <c r="P19" s="1"/>
      <c r="Q19" s="1"/>
      <c r="R19" s="1"/>
      <c r="S19" s="1"/>
      <c r="T19" s="21"/>
      <c r="U19" s="1"/>
    </row>
    <row r="20" spans="1:21" ht="18" x14ac:dyDescent="0.25">
      <c r="A20" s="112"/>
      <c r="B20" s="10" t="s">
        <v>5</v>
      </c>
      <c r="C20" s="62">
        <v>0</v>
      </c>
      <c r="D20" s="1"/>
      <c r="E20" s="100" t="s">
        <v>36</v>
      </c>
      <c r="F20" s="99"/>
      <c r="G20" s="99"/>
      <c r="H20" s="83"/>
      <c r="I20" s="1"/>
      <c r="J20" s="1"/>
      <c r="K20" s="100" t="s">
        <v>36</v>
      </c>
      <c r="L20" s="99"/>
      <c r="M20" s="99"/>
      <c r="N20" s="83"/>
      <c r="O20" s="1"/>
      <c r="P20" s="1"/>
      <c r="Q20" s="100" t="s">
        <v>36</v>
      </c>
      <c r="R20" s="99"/>
      <c r="S20" s="99"/>
      <c r="T20" s="83"/>
      <c r="U20" s="1"/>
    </row>
    <row r="21" spans="1:21" ht="15" customHeight="1" x14ac:dyDescent="0.25">
      <c r="A21" s="113"/>
      <c r="B21" s="13" t="s">
        <v>22</v>
      </c>
      <c r="C21" s="14">
        <f>SUM(C18:C20)</f>
        <v>0</v>
      </c>
      <c r="D21" s="1"/>
      <c r="E21" s="1"/>
      <c r="F21" s="1"/>
      <c r="G21" s="1"/>
      <c r="H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30.75" customHeight="1" x14ac:dyDescent="0.25">
      <c r="A22" s="111" t="s">
        <v>37</v>
      </c>
      <c r="B22" s="7" t="s">
        <v>3</v>
      </c>
      <c r="C22" s="22">
        <f>+C10+C14+C18</f>
        <v>112241</v>
      </c>
      <c r="D22" s="1"/>
      <c r="E22" s="122" t="s">
        <v>38</v>
      </c>
      <c r="F22" s="123" t="s">
        <v>39</v>
      </c>
      <c r="G22" s="83"/>
      <c r="H22" s="67">
        <v>0</v>
      </c>
      <c r="I22" s="1"/>
      <c r="J22" s="1"/>
      <c r="K22" s="122" t="s">
        <v>38</v>
      </c>
      <c r="L22" s="123" t="s">
        <v>39</v>
      </c>
      <c r="M22" s="83"/>
      <c r="N22" s="67">
        <v>0</v>
      </c>
      <c r="O22" s="19"/>
      <c r="P22" s="1"/>
      <c r="Q22" s="122" t="s">
        <v>38</v>
      </c>
      <c r="R22" s="123" t="s">
        <v>39</v>
      </c>
      <c r="S22" s="83"/>
      <c r="T22" s="67">
        <v>0</v>
      </c>
    </row>
    <row r="23" spans="1:21" ht="29.25" customHeight="1" x14ac:dyDescent="0.25">
      <c r="A23" s="112"/>
      <c r="B23" s="10" t="s">
        <v>4</v>
      </c>
      <c r="C23" s="23">
        <f>+C11+C15+C19</f>
        <v>3535133</v>
      </c>
      <c r="D23" s="1"/>
      <c r="E23" s="81"/>
      <c r="F23" s="123" t="s">
        <v>40</v>
      </c>
      <c r="G23" s="83"/>
      <c r="H23" s="67">
        <v>0</v>
      </c>
      <c r="I23" s="1"/>
      <c r="J23" s="1"/>
      <c r="K23" s="81"/>
      <c r="L23" s="123" t="s">
        <v>40</v>
      </c>
      <c r="M23" s="83"/>
      <c r="N23" s="67">
        <v>0</v>
      </c>
      <c r="O23" s="1"/>
      <c r="P23" s="1"/>
      <c r="Q23" s="81"/>
      <c r="R23" s="123" t="s">
        <v>40</v>
      </c>
      <c r="S23" s="83"/>
      <c r="T23" s="67">
        <v>0</v>
      </c>
      <c r="U23" s="1"/>
    </row>
    <row r="24" spans="1:21" ht="54" customHeight="1" x14ac:dyDescent="0.25">
      <c r="A24" s="112"/>
      <c r="B24" s="10" t="s">
        <v>5</v>
      </c>
      <c r="C24" s="23">
        <f>+C12+C16+C20</f>
        <v>2465699</v>
      </c>
      <c r="D24" s="1"/>
      <c r="E24" s="24"/>
      <c r="F24" s="124" t="s">
        <v>41</v>
      </c>
      <c r="G24" s="83"/>
      <c r="H24" s="67"/>
      <c r="I24" s="1"/>
      <c r="J24" s="1"/>
      <c r="K24" s="24"/>
      <c r="L24" s="124" t="s">
        <v>41</v>
      </c>
      <c r="M24" s="83"/>
      <c r="N24" s="67">
        <v>0</v>
      </c>
      <c r="O24" s="1"/>
      <c r="P24" s="1"/>
      <c r="Q24" s="24"/>
      <c r="R24" s="124" t="s">
        <v>41</v>
      </c>
      <c r="S24" s="83"/>
      <c r="T24" s="67">
        <v>0</v>
      </c>
      <c r="U24" s="1"/>
    </row>
    <row r="25" spans="1:21" ht="15" customHeight="1" x14ac:dyDescent="0.25">
      <c r="A25" s="113"/>
      <c r="B25" s="13" t="s">
        <v>22</v>
      </c>
      <c r="C25" s="14">
        <f>SUM(C22:C24)</f>
        <v>6113073</v>
      </c>
      <c r="D25" s="1"/>
      <c r="E25" s="24"/>
      <c r="F25" s="125" t="s">
        <v>42</v>
      </c>
      <c r="G25" s="83"/>
      <c r="H25" s="25">
        <f>ROUND(SUM(H22:H24),4)</f>
        <v>0</v>
      </c>
      <c r="I25" s="1"/>
      <c r="J25" s="1"/>
      <c r="K25" s="24"/>
      <c r="L25" s="125" t="s">
        <v>42</v>
      </c>
      <c r="M25" s="83"/>
      <c r="N25" s="25">
        <f>ROUND(SUM(N22:N24),4)</f>
        <v>0</v>
      </c>
      <c r="O25" s="1"/>
      <c r="P25" s="1"/>
      <c r="Q25" s="24"/>
      <c r="R25" s="125" t="s">
        <v>42</v>
      </c>
      <c r="S25" s="83"/>
      <c r="T25" s="25">
        <f>ROUND(SUM(T22:T24),4)</f>
        <v>0</v>
      </c>
      <c r="U25" s="1"/>
    </row>
    <row r="26" spans="1:21" ht="15" customHeight="1" x14ac:dyDescent="0.25">
      <c r="A26" s="26"/>
      <c r="B26" s="26"/>
      <c r="C26" s="26"/>
      <c r="D26" s="1"/>
      <c r="E26" s="27" t="s">
        <v>43</v>
      </c>
      <c r="F26" s="28"/>
      <c r="G26" s="29" t="s">
        <v>44</v>
      </c>
      <c r="H26" s="25">
        <f>+ROUND(H25/10,0)</f>
        <v>0</v>
      </c>
      <c r="I26" s="1"/>
      <c r="J26" s="1"/>
      <c r="K26" s="27" t="s">
        <v>43</v>
      </c>
      <c r="L26" s="28"/>
      <c r="M26" s="29" t="s">
        <v>44</v>
      </c>
      <c r="N26" s="25">
        <f>+ROUND(N25/10,0)</f>
        <v>0</v>
      </c>
      <c r="O26" s="1"/>
      <c r="P26" s="1"/>
      <c r="Q26" s="27" t="s">
        <v>43</v>
      </c>
      <c r="R26" s="28"/>
      <c r="S26" s="29" t="s">
        <v>44</v>
      </c>
      <c r="T26" s="25">
        <f>+ROUND(T25/10,0)</f>
        <v>0</v>
      </c>
      <c r="U26" s="1"/>
    </row>
    <row r="27" spans="1:21" ht="15.75" customHeight="1" x14ac:dyDescent="0.25">
      <c r="A27" s="79" t="s">
        <v>45</v>
      </c>
      <c r="B27" s="10" t="s">
        <v>3</v>
      </c>
      <c r="C27" s="30">
        <f>+H15</f>
        <v>0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customHeight="1" x14ac:dyDescent="0.25">
      <c r="A28" s="80"/>
      <c r="B28" s="10" t="s">
        <v>4</v>
      </c>
      <c r="C28" s="30">
        <f>N15</f>
        <v>0</v>
      </c>
      <c r="D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customHeight="1" x14ac:dyDescent="0.25">
      <c r="A29" s="80"/>
      <c r="B29" s="10" t="s">
        <v>5</v>
      </c>
      <c r="C29" s="31">
        <f>T15</f>
        <v>0</v>
      </c>
      <c r="D29" s="1"/>
      <c r="E29" s="1"/>
      <c r="F29" s="1"/>
      <c r="G29" s="1"/>
      <c r="H29" s="32" t="s">
        <v>46</v>
      </c>
      <c r="I29" s="1"/>
      <c r="J29" s="1"/>
      <c r="K29" s="1"/>
      <c r="L29" s="1"/>
      <c r="M29" s="1"/>
      <c r="N29" s="32" t="s">
        <v>46</v>
      </c>
      <c r="O29" s="1"/>
      <c r="P29" s="1"/>
      <c r="Q29" s="1"/>
      <c r="R29" s="1"/>
      <c r="S29" s="1"/>
      <c r="T29" s="32" t="s">
        <v>46</v>
      </c>
      <c r="U29" s="1"/>
    </row>
    <row r="30" spans="1:21" ht="36.75" customHeight="1" x14ac:dyDescent="0.25">
      <c r="A30" s="81"/>
      <c r="B30" s="10" t="s">
        <v>47</v>
      </c>
      <c r="C30" s="33">
        <f>SUM(C27:C29)</f>
        <v>0</v>
      </c>
      <c r="D30" s="1"/>
      <c r="E30" s="74" t="s">
        <v>48</v>
      </c>
      <c r="F30" s="75"/>
      <c r="G30" s="76"/>
      <c r="H30" s="68">
        <v>3</v>
      </c>
      <c r="I30" s="1"/>
      <c r="J30" s="1"/>
      <c r="K30" s="77" t="s">
        <v>48</v>
      </c>
      <c r="L30" s="75"/>
      <c r="M30" s="76"/>
      <c r="N30" s="68">
        <v>63</v>
      </c>
      <c r="O30" s="1"/>
      <c r="P30" s="1"/>
      <c r="Q30" s="77" t="s">
        <v>48</v>
      </c>
      <c r="R30" s="75"/>
      <c r="S30" s="76"/>
      <c r="T30" s="68">
        <v>37</v>
      </c>
      <c r="U30" s="1"/>
    </row>
    <row r="31" spans="1:21" ht="36.75" customHeight="1" x14ac:dyDescent="0.25">
      <c r="A31" s="26"/>
      <c r="B31" s="26"/>
      <c r="C31" s="26"/>
      <c r="D31" s="1"/>
      <c r="J31" s="1"/>
      <c r="K31" s="74" t="s">
        <v>49</v>
      </c>
      <c r="L31" s="75"/>
      <c r="M31" s="76"/>
      <c r="N31" s="69">
        <v>6</v>
      </c>
      <c r="O31" s="1"/>
      <c r="P31" s="1"/>
      <c r="Q31" s="74" t="s">
        <v>49</v>
      </c>
      <c r="R31" s="75"/>
      <c r="S31" s="76"/>
      <c r="T31" s="69">
        <v>3</v>
      </c>
      <c r="U31" s="1"/>
    </row>
    <row r="32" spans="1:21" ht="49.5" customHeight="1" x14ac:dyDescent="0.25">
      <c r="A32" s="82" t="s">
        <v>50</v>
      </c>
      <c r="B32" s="73"/>
      <c r="C32" s="34">
        <f>(H26*(H30)+N26*(N30+N31)+T26*(T30+T31))</f>
        <v>0</v>
      </c>
      <c r="D32" s="1"/>
      <c r="J32" s="1"/>
      <c r="K32" s="19"/>
      <c r="L32" s="19"/>
      <c r="M32" s="19"/>
      <c r="N32" s="19"/>
      <c r="O32" s="19"/>
      <c r="P32" s="1"/>
    </row>
    <row r="33" spans="1:21" ht="15.75" customHeight="1" x14ac:dyDescent="0.25">
      <c r="A33" s="26"/>
      <c r="B33" s="26"/>
      <c r="C33" s="35"/>
      <c r="D33" s="1"/>
      <c r="J33" s="1"/>
      <c r="K33" s="19"/>
      <c r="L33" s="19"/>
      <c r="M33" s="19"/>
      <c r="N33" s="19"/>
      <c r="O33" s="19"/>
      <c r="P33" s="1"/>
    </row>
    <row r="34" spans="1:21" ht="24.75" customHeight="1" x14ac:dyDescent="0.25">
      <c r="A34" s="72" t="s">
        <v>51</v>
      </c>
      <c r="B34" s="73"/>
      <c r="C34" s="34">
        <f>+C32+C30</f>
        <v>0</v>
      </c>
      <c r="D34" s="1"/>
      <c r="J34" s="1"/>
      <c r="K34" s="19"/>
      <c r="L34" s="19"/>
      <c r="M34" s="19"/>
      <c r="N34" s="19"/>
      <c r="O34" s="19"/>
      <c r="P34" s="1"/>
    </row>
    <row r="35" spans="1:21" ht="22.5" customHeight="1" x14ac:dyDescent="0.25">
      <c r="A35" s="26"/>
      <c r="B35" s="26" t="s">
        <v>8</v>
      </c>
      <c r="C35" s="36">
        <f>+C34/C25</f>
        <v>0</v>
      </c>
      <c r="D35" s="1"/>
      <c r="J35" s="1"/>
      <c r="K35" s="19"/>
      <c r="L35" s="19"/>
      <c r="M35" s="19"/>
      <c r="N35" s="19"/>
      <c r="O35" s="19"/>
      <c r="P35" s="1"/>
    </row>
    <row r="36" spans="1:21" ht="33" customHeight="1" x14ac:dyDescent="0.25">
      <c r="A36" s="78" t="s">
        <v>52</v>
      </c>
      <c r="B36" s="73"/>
      <c r="C36" s="37">
        <f>+H30+N30+T30</f>
        <v>103</v>
      </c>
      <c r="D36" s="1"/>
      <c r="J36" s="1"/>
      <c r="K36" s="19"/>
      <c r="L36" s="19"/>
      <c r="M36" s="19"/>
      <c r="N36" s="19"/>
      <c r="O36" s="19"/>
      <c r="P36" s="1"/>
    </row>
    <row r="37" spans="1:21" ht="31.5" customHeight="1" x14ac:dyDescent="0.25">
      <c r="A37" s="78" t="s">
        <v>53</v>
      </c>
      <c r="B37" s="73"/>
      <c r="C37" s="38">
        <f>N31+T31</f>
        <v>9</v>
      </c>
      <c r="D37" s="1"/>
      <c r="J37" s="1"/>
      <c r="K37" s="19"/>
      <c r="L37" s="54"/>
      <c r="M37" s="19"/>
      <c r="N37" s="19"/>
      <c r="O37" s="19"/>
      <c r="P37" s="1"/>
    </row>
    <row r="38" spans="1:21" ht="15.75" customHeight="1" x14ac:dyDescent="0.25">
      <c r="A38" s="39"/>
      <c r="B38" s="39"/>
      <c r="C38" s="40"/>
      <c r="D38" s="1"/>
      <c r="J38" s="1"/>
      <c r="K38" s="19"/>
      <c r="L38" s="19"/>
      <c r="M38" s="19"/>
      <c r="N38" s="19"/>
      <c r="O38" s="19"/>
      <c r="P38" s="1"/>
    </row>
    <row r="39" spans="1:21" ht="24" customHeight="1" x14ac:dyDescent="0.25">
      <c r="A39" s="78" t="s">
        <v>54</v>
      </c>
      <c r="B39" s="83"/>
      <c r="C39" s="58">
        <v>0</v>
      </c>
      <c r="D39" s="1"/>
      <c r="J39" s="1"/>
      <c r="K39" s="19"/>
      <c r="L39" s="19"/>
      <c r="M39" s="19"/>
      <c r="N39" s="19"/>
      <c r="O39" s="19"/>
      <c r="P39" s="1"/>
    </row>
    <row r="40" spans="1:21" ht="39.75" customHeight="1" x14ac:dyDescent="0.25">
      <c r="A40" s="78" t="s">
        <v>55</v>
      </c>
      <c r="B40" s="83"/>
      <c r="C40" s="58">
        <v>0</v>
      </c>
      <c r="D40" s="1"/>
      <c r="J40" s="1"/>
      <c r="K40" s="19"/>
      <c r="L40" s="19"/>
      <c r="M40" s="19"/>
      <c r="N40" s="19"/>
      <c r="O40" s="19"/>
      <c r="P40" s="1"/>
    </row>
    <row r="41" spans="1:21" ht="47.25" customHeight="1" x14ac:dyDescent="0.25">
      <c r="A41" s="78" t="s">
        <v>56</v>
      </c>
      <c r="B41" s="83"/>
      <c r="C41" s="59">
        <v>0</v>
      </c>
      <c r="D41" s="1"/>
      <c r="J41" s="1"/>
      <c r="K41" s="19"/>
      <c r="L41" s="19"/>
      <c r="M41" s="19"/>
      <c r="N41" s="19"/>
      <c r="O41" s="19"/>
      <c r="P41" s="1"/>
    </row>
    <row r="42" spans="1:21" ht="47.25" customHeight="1" x14ac:dyDescent="0.25">
      <c r="A42" s="78" t="s">
        <v>57</v>
      </c>
      <c r="B42" s="83"/>
      <c r="C42" s="59">
        <v>0</v>
      </c>
      <c r="D42" s="1"/>
      <c r="J42" s="1"/>
      <c r="K42" s="19"/>
      <c r="L42" s="19"/>
      <c r="M42" s="19"/>
      <c r="N42" s="19"/>
      <c r="O42" s="19"/>
      <c r="P42" s="1"/>
    </row>
    <row r="43" spans="1:21" ht="72.75" customHeight="1" x14ac:dyDescent="0.25">
      <c r="D43" s="1"/>
      <c r="I43" s="1"/>
      <c r="J43" s="1"/>
      <c r="K43" s="19"/>
      <c r="L43" s="19"/>
      <c r="M43" s="19"/>
      <c r="N43" s="19"/>
      <c r="O43" s="1"/>
      <c r="P43" s="1"/>
      <c r="U43" s="1"/>
    </row>
    <row r="44" spans="1:21" ht="16.5" customHeight="1" x14ac:dyDescent="0.25">
      <c r="A44" s="1"/>
      <c r="B44" s="1"/>
      <c r="C44" s="1"/>
      <c r="D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6.5" customHeight="1" x14ac:dyDescent="0.25">
      <c r="A45" s="1"/>
      <c r="B45" s="84" t="s">
        <v>58</v>
      </c>
      <c r="C45" s="85"/>
      <c r="D45" s="41"/>
      <c r="E45" s="1"/>
      <c r="F45" s="1"/>
      <c r="G45" s="1"/>
      <c r="H45" s="1"/>
      <c r="I45" s="1"/>
      <c r="J45" s="1"/>
      <c r="K45" s="41"/>
      <c r="L45" s="1"/>
      <c r="M45" s="1"/>
      <c r="N45" s="1"/>
      <c r="O45" s="1"/>
      <c r="P45" s="1"/>
      <c r="Q45" s="41"/>
      <c r="R45" s="1"/>
      <c r="S45" s="1"/>
      <c r="T45" s="1"/>
      <c r="U45" s="1"/>
    </row>
    <row r="46" spans="1:21" ht="16.5" customHeight="1" x14ac:dyDescent="0.25">
      <c r="A46" s="42" t="s">
        <v>59</v>
      </c>
      <c r="B46" s="91"/>
      <c r="C46" s="92"/>
      <c r="D46" s="43"/>
      <c r="E46" s="1"/>
      <c r="F46" s="1"/>
      <c r="G46" s="1"/>
      <c r="H46" s="1"/>
      <c r="I46" s="1"/>
      <c r="J46" s="1"/>
      <c r="K46" s="43"/>
      <c r="L46" s="1"/>
      <c r="M46" s="1"/>
      <c r="N46" s="1"/>
      <c r="O46" s="1"/>
      <c r="P46" s="1"/>
      <c r="Q46" s="43"/>
      <c r="R46" s="1"/>
      <c r="S46" s="1"/>
      <c r="T46" s="1"/>
      <c r="U46" s="1"/>
    </row>
    <row r="47" spans="1:21" ht="16.5" customHeight="1" x14ac:dyDescent="0.25">
      <c r="A47" s="44" t="s">
        <v>60</v>
      </c>
      <c r="B47" s="93"/>
      <c r="C47" s="94"/>
      <c r="D47" s="43"/>
      <c r="E47" s="43"/>
      <c r="F47" s="1"/>
      <c r="G47" s="1"/>
      <c r="H47" s="1"/>
      <c r="I47" s="1"/>
      <c r="J47" s="1"/>
      <c r="K47" s="43"/>
      <c r="L47" s="1"/>
      <c r="M47" s="1"/>
      <c r="N47" s="1"/>
      <c r="O47" s="1"/>
      <c r="P47" s="1"/>
      <c r="Q47" s="43"/>
      <c r="R47" s="1"/>
      <c r="S47" s="1"/>
      <c r="T47" s="1"/>
      <c r="U47" s="1"/>
    </row>
    <row r="48" spans="1:21" ht="16.5" customHeight="1" x14ac:dyDescent="0.25">
      <c r="A48" s="44" t="s">
        <v>61</v>
      </c>
      <c r="B48" s="93"/>
      <c r="C48" s="94"/>
      <c r="D48" s="43"/>
      <c r="E48" s="43"/>
      <c r="F48" s="1"/>
      <c r="G48" s="1"/>
      <c r="H48" s="1"/>
      <c r="I48" s="1"/>
      <c r="J48" s="1"/>
      <c r="K48" s="43"/>
      <c r="L48" s="1"/>
      <c r="M48" s="1"/>
      <c r="N48" s="1"/>
      <c r="O48" s="1"/>
      <c r="P48" s="1"/>
      <c r="Q48" s="43"/>
      <c r="R48" s="1"/>
      <c r="S48" s="1"/>
      <c r="T48" s="1"/>
      <c r="U48" s="1"/>
    </row>
    <row r="49" spans="1:21" ht="16.5" customHeight="1" x14ac:dyDescent="0.25">
      <c r="A49" s="44" t="s">
        <v>62</v>
      </c>
      <c r="B49" s="93"/>
      <c r="C49" s="94"/>
      <c r="D49" s="43"/>
      <c r="E49" s="43"/>
      <c r="F49" s="1"/>
      <c r="G49" s="1"/>
      <c r="H49" s="1"/>
      <c r="I49" s="1"/>
      <c r="J49" s="1"/>
      <c r="K49" s="43"/>
      <c r="L49" s="1"/>
      <c r="M49" s="1"/>
      <c r="N49" s="1"/>
      <c r="O49" s="1"/>
      <c r="P49" s="1"/>
      <c r="Q49" s="43"/>
      <c r="R49" s="1"/>
      <c r="S49" s="1"/>
      <c r="T49" s="1"/>
      <c r="U49" s="1"/>
    </row>
    <row r="50" spans="1:21" ht="16.5" customHeight="1" x14ac:dyDescent="0.25">
      <c r="A50" s="44" t="s">
        <v>63</v>
      </c>
      <c r="B50" s="93"/>
      <c r="C50" s="94"/>
      <c r="D50" s="43"/>
      <c r="E50" s="43"/>
      <c r="F50" s="1"/>
      <c r="G50" s="1"/>
      <c r="H50" s="1"/>
      <c r="I50" s="1"/>
      <c r="J50" s="1"/>
      <c r="K50" s="43"/>
      <c r="L50" s="1"/>
      <c r="M50" s="1"/>
      <c r="N50" s="1"/>
      <c r="O50" s="1"/>
      <c r="P50" s="1"/>
      <c r="Q50" s="43"/>
      <c r="R50" s="1"/>
      <c r="S50" s="1"/>
      <c r="T50" s="1"/>
      <c r="U50" s="1"/>
    </row>
    <row r="51" spans="1:21" ht="15.75" customHeight="1" x14ac:dyDescent="0.25">
      <c r="A51" s="44" t="s">
        <v>64</v>
      </c>
      <c r="B51" s="95"/>
      <c r="C51" s="87"/>
      <c r="D51" s="45"/>
      <c r="E51" s="46"/>
      <c r="F51" s="1"/>
      <c r="G51" s="1"/>
      <c r="H51" s="1"/>
      <c r="I51" s="1"/>
      <c r="J51" s="1"/>
      <c r="K51" s="46"/>
      <c r="L51" s="1"/>
      <c r="M51" s="1"/>
      <c r="N51" s="1"/>
      <c r="O51" s="1"/>
      <c r="P51" s="1"/>
      <c r="Q51" s="46"/>
      <c r="R51" s="1"/>
      <c r="S51" s="1"/>
      <c r="T51" s="1"/>
      <c r="U51" s="1"/>
    </row>
    <row r="52" spans="1:21" ht="18" customHeight="1" x14ac:dyDescent="0.25">
      <c r="A52" s="47"/>
      <c r="B52" s="55"/>
      <c r="C52" s="56"/>
      <c r="D52" s="45"/>
      <c r="E52" s="46"/>
      <c r="F52" s="1"/>
      <c r="G52" s="1"/>
      <c r="H52" s="1"/>
      <c r="I52" s="1"/>
      <c r="J52" s="1"/>
      <c r="K52" s="46"/>
      <c r="L52" s="1"/>
      <c r="M52" s="1"/>
      <c r="N52" s="1"/>
      <c r="O52" s="1"/>
      <c r="P52" s="1"/>
      <c r="Q52" s="46"/>
      <c r="R52" s="1"/>
      <c r="S52" s="1"/>
      <c r="T52" s="1"/>
      <c r="U52" s="1"/>
    </row>
    <row r="53" spans="1:21" ht="15.75" customHeight="1" x14ac:dyDescent="0.25">
      <c r="A53" s="44" t="s">
        <v>65</v>
      </c>
      <c r="B53" s="96"/>
      <c r="C53" s="97"/>
      <c r="D53" s="45"/>
      <c r="E53" s="46"/>
      <c r="F53" s="1"/>
      <c r="G53" s="1"/>
      <c r="H53" s="1"/>
      <c r="I53" s="1"/>
      <c r="J53" s="1"/>
      <c r="K53" s="46"/>
      <c r="L53" s="1"/>
      <c r="M53" s="1"/>
      <c r="N53" s="1"/>
      <c r="O53" s="1"/>
      <c r="P53" s="1"/>
      <c r="Q53" s="46"/>
      <c r="R53" s="1"/>
      <c r="S53" s="1"/>
      <c r="T53" s="1"/>
      <c r="U53" s="1"/>
    </row>
    <row r="54" spans="1:21" ht="15.75" customHeight="1" x14ac:dyDescent="0.25">
      <c r="A54" s="44" t="s">
        <v>66</v>
      </c>
      <c r="B54" s="86"/>
      <c r="C54" s="87"/>
      <c r="D54" s="45"/>
      <c r="E54" s="46"/>
      <c r="F54" s="1"/>
      <c r="G54" s="1"/>
      <c r="H54" s="1"/>
      <c r="I54" s="1"/>
      <c r="J54" s="1"/>
      <c r="K54" s="46"/>
      <c r="L54" s="1"/>
      <c r="M54" s="1"/>
      <c r="N54" s="1"/>
      <c r="O54" s="1"/>
      <c r="P54" s="1"/>
      <c r="Q54" s="46"/>
      <c r="R54" s="1"/>
      <c r="S54" s="1"/>
      <c r="T54" s="1"/>
      <c r="U54" s="1"/>
    </row>
    <row r="55" spans="1:21" ht="15.75" customHeight="1" x14ac:dyDescent="0.25">
      <c r="A55" s="48"/>
      <c r="B55" s="57"/>
      <c r="C55" s="56"/>
      <c r="D55" s="45"/>
      <c r="E55" s="43"/>
      <c r="F55" s="1"/>
      <c r="G55" s="1"/>
      <c r="H55" s="1"/>
      <c r="I55" s="1"/>
      <c r="J55" s="1"/>
      <c r="K55" s="43"/>
      <c r="L55" s="1"/>
      <c r="M55" s="1"/>
      <c r="N55" s="1"/>
      <c r="O55" s="1"/>
      <c r="P55" s="1"/>
      <c r="Q55" s="43"/>
      <c r="R55" s="1"/>
      <c r="S55" s="1"/>
      <c r="T55" s="1"/>
      <c r="U55" s="1"/>
    </row>
    <row r="56" spans="1:21" ht="63" customHeight="1" x14ac:dyDescent="0.25">
      <c r="A56" s="48"/>
      <c r="B56" s="88"/>
      <c r="C56" s="85"/>
      <c r="D56" s="45"/>
      <c r="E56" s="43"/>
      <c r="F56" s="1"/>
      <c r="G56" s="1"/>
      <c r="H56" s="1"/>
      <c r="I56" s="1"/>
      <c r="J56" s="1"/>
      <c r="K56" s="43"/>
      <c r="L56" s="1"/>
      <c r="M56" s="1"/>
      <c r="N56" s="1"/>
      <c r="O56" s="1"/>
      <c r="P56" s="1"/>
      <c r="Q56" s="43"/>
      <c r="R56" s="1"/>
      <c r="S56" s="1"/>
      <c r="T56" s="1"/>
      <c r="U56" s="1"/>
    </row>
    <row r="57" spans="1:21" ht="30.75" customHeight="1" x14ac:dyDescent="0.25">
      <c r="A57" s="48"/>
      <c r="B57" s="89" t="s">
        <v>67</v>
      </c>
      <c r="C57" s="83"/>
      <c r="D57" s="45"/>
      <c r="E57" s="49"/>
      <c r="F57" s="1"/>
      <c r="G57" s="1"/>
      <c r="H57" s="1"/>
      <c r="I57" s="1"/>
      <c r="J57" s="1"/>
      <c r="K57" s="49"/>
      <c r="L57" s="1"/>
      <c r="M57" s="1"/>
      <c r="N57" s="1"/>
      <c r="O57" s="1"/>
      <c r="P57" s="1"/>
      <c r="Q57" s="49"/>
      <c r="R57" s="1"/>
      <c r="S57" s="1"/>
      <c r="T57" s="1"/>
      <c r="U57" s="1"/>
    </row>
    <row r="58" spans="1:21" ht="16.5" customHeight="1" x14ac:dyDescent="0.25">
      <c r="A58" s="90" t="s">
        <v>68</v>
      </c>
      <c r="B58" s="75"/>
      <c r="C58" s="49"/>
      <c r="D58" s="45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50"/>
      <c r="B59" s="51" t="s">
        <v>69</v>
      </c>
      <c r="C59" s="19"/>
      <c r="D59" s="45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52"/>
      <c r="B60" s="51" t="s">
        <v>70</v>
      </c>
      <c r="C60" s="1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3">
      <c r="A61" s="1"/>
      <c r="B61" s="1"/>
      <c r="C61" s="1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</row>
    <row r="62" spans="1:21" ht="15.75" customHeight="1" x14ac:dyDescent="0.3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</row>
    <row r="63" spans="1:21" ht="15.75" customHeight="1" x14ac:dyDescent="0.3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</row>
    <row r="64" spans="1:21" ht="15.75" customHeight="1" x14ac:dyDescent="0.3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</row>
    <row r="65" spans="1:21" ht="15.75" customHeight="1" x14ac:dyDescent="0.3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</row>
    <row r="66" spans="1:21" ht="15.75" customHeight="1" x14ac:dyDescent="0.3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</row>
    <row r="67" spans="1:21" ht="15.75" customHeight="1" x14ac:dyDescent="0.3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</row>
    <row r="68" spans="1:21" ht="15.75" customHeight="1" x14ac:dyDescent="0.3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</row>
    <row r="69" spans="1:21" ht="15.75" customHeight="1" x14ac:dyDescent="0.3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0" spans="1:21" ht="15.75" customHeight="1" x14ac:dyDescent="0.3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</row>
    <row r="71" spans="1:21" ht="15.75" customHeight="1" x14ac:dyDescent="0.3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</row>
    <row r="72" spans="1:21" ht="15.75" customHeight="1" x14ac:dyDescent="0.3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</row>
    <row r="73" spans="1:21" ht="15.75" customHeight="1" x14ac:dyDescent="0.3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</row>
    <row r="74" spans="1:21" ht="15.75" customHeight="1" x14ac:dyDescent="0.3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</row>
    <row r="75" spans="1:21" ht="15.75" customHeight="1" x14ac:dyDescent="0.3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</row>
    <row r="76" spans="1:21" ht="15.75" customHeight="1" x14ac:dyDescent="0.3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</row>
    <row r="77" spans="1:21" ht="15.75" customHeight="1" x14ac:dyDescent="0.3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</row>
    <row r="78" spans="1:21" ht="15.75" customHeight="1" x14ac:dyDescent="0.3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</row>
    <row r="79" spans="1:21" ht="15.75" customHeight="1" x14ac:dyDescent="0.3">
      <c r="A79" s="53"/>
      <c r="B79" s="53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</row>
    <row r="80" spans="1:21" ht="15.75" customHeight="1" x14ac:dyDescent="0.3">
      <c r="A80" s="53"/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</row>
    <row r="81" spans="1:21" ht="15.75" customHeight="1" x14ac:dyDescent="0.3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</row>
    <row r="82" spans="1:21" ht="15.75" customHeight="1" x14ac:dyDescent="0.3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</row>
    <row r="83" spans="1:21" ht="15.75" customHeight="1" x14ac:dyDescent="0.3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</row>
    <row r="84" spans="1:21" ht="15.75" customHeight="1" x14ac:dyDescent="0.3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</row>
    <row r="85" spans="1:21" ht="15.75" customHeight="1" x14ac:dyDescent="0.3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</row>
    <row r="86" spans="1:21" ht="15.75" customHeight="1" x14ac:dyDescent="0.3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</row>
    <row r="87" spans="1:21" ht="15.75" customHeight="1" x14ac:dyDescent="0.3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</row>
    <row r="88" spans="1:21" ht="15.75" customHeight="1" x14ac:dyDescent="0.3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</row>
    <row r="89" spans="1:21" ht="15.75" customHeight="1" x14ac:dyDescent="0.3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</row>
    <row r="90" spans="1:21" ht="15.75" customHeight="1" x14ac:dyDescent="0.3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</row>
    <row r="91" spans="1:21" ht="15.75" customHeight="1" x14ac:dyDescent="0.3">
      <c r="A91" s="53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</row>
    <row r="92" spans="1:21" ht="15.75" customHeight="1" x14ac:dyDescent="0.3">
      <c r="A92" s="53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</row>
    <row r="93" spans="1:21" ht="15.75" customHeight="1" x14ac:dyDescent="0.3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</row>
    <row r="94" spans="1:21" ht="15.75" customHeight="1" x14ac:dyDescent="0.3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</row>
    <row r="95" spans="1:21" ht="15.75" customHeight="1" x14ac:dyDescent="0.3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</row>
    <row r="96" spans="1:21" ht="15.75" customHeight="1" x14ac:dyDescent="0.3">
      <c r="A96" s="53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</row>
    <row r="97" spans="1:21" ht="15.75" customHeight="1" x14ac:dyDescent="0.3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</row>
    <row r="98" spans="1:21" ht="15.75" customHeight="1" x14ac:dyDescent="0.3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</row>
    <row r="99" spans="1:21" ht="15.75" customHeight="1" x14ac:dyDescent="0.3">
      <c r="A99" s="53"/>
      <c r="B99" s="53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</row>
    <row r="100" spans="1:21" ht="15.75" customHeight="1" x14ac:dyDescent="0.3">
      <c r="A100" s="53"/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</row>
    <row r="101" spans="1:21" ht="15.75" customHeight="1" x14ac:dyDescent="0.3">
      <c r="A101" s="53"/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</row>
    <row r="102" spans="1:21" ht="15.75" customHeight="1" x14ac:dyDescent="0.3">
      <c r="A102" s="53"/>
      <c r="B102" s="53"/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</row>
    <row r="103" spans="1:21" ht="15.75" customHeight="1" x14ac:dyDescent="0.3">
      <c r="A103" s="53"/>
      <c r="B103" s="53"/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</row>
    <row r="104" spans="1:21" ht="15.75" customHeight="1" x14ac:dyDescent="0.3">
      <c r="A104" s="53"/>
      <c r="B104" s="53"/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</row>
    <row r="105" spans="1:21" ht="15.75" customHeight="1" x14ac:dyDescent="0.3">
      <c r="A105" s="53"/>
      <c r="B105" s="53"/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</row>
    <row r="106" spans="1:21" ht="15.75" customHeight="1" x14ac:dyDescent="0.3">
      <c r="A106" s="53"/>
      <c r="B106" s="53"/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/>
      <c r="U106" s="53"/>
    </row>
    <row r="107" spans="1:21" ht="15.75" customHeight="1" x14ac:dyDescent="0.3">
      <c r="A107" s="53"/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</row>
    <row r="108" spans="1:21" ht="15.75" customHeight="1" x14ac:dyDescent="0.3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</row>
    <row r="109" spans="1:21" ht="15.75" customHeight="1" x14ac:dyDescent="0.3">
      <c r="A109" s="53"/>
      <c r="B109" s="53"/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</row>
    <row r="110" spans="1:21" ht="15.75" customHeight="1" x14ac:dyDescent="0.3">
      <c r="A110" s="53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</row>
    <row r="111" spans="1:21" ht="15.75" customHeight="1" x14ac:dyDescent="0.3">
      <c r="A111" s="53"/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</row>
    <row r="112" spans="1:21" ht="15.75" customHeight="1" x14ac:dyDescent="0.3">
      <c r="A112" s="53"/>
      <c r="B112" s="53"/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</row>
    <row r="113" spans="1:21" ht="15.75" customHeight="1" x14ac:dyDescent="0.3">
      <c r="A113" s="53"/>
      <c r="B113" s="53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</row>
    <row r="114" spans="1:21" ht="15.75" customHeight="1" x14ac:dyDescent="0.3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</row>
    <row r="115" spans="1:21" ht="15.75" customHeight="1" x14ac:dyDescent="0.3">
      <c r="A115" s="53"/>
      <c r="B115" s="53"/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</row>
    <row r="116" spans="1:21" ht="15.75" customHeight="1" x14ac:dyDescent="0.3">
      <c r="A116" s="53"/>
      <c r="B116" s="53"/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</row>
    <row r="117" spans="1:21" ht="15.75" customHeight="1" x14ac:dyDescent="0.3">
      <c r="A117" s="53"/>
      <c r="B117" s="53"/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</row>
    <row r="118" spans="1:21" ht="15.75" customHeight="1" x14ac:dyDescent="0.3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</row>
    <row r="119" spans="1:21" ht="15.75" customHeight="1" x14ac:dyDescent="0.3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</row>
    <row r="120" spans="1:21" ht="15.75" customHeight="1" x14ac:dyDescent="0.3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</row>
    <row r="121" spans="1:21" ht="15.75" customHeight="1" x14ac:dyDescent="0.3">
      <c r="A121" s="53"/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</row>
    <row r="122" spans="1:21" ht="15.75" customHeight="1" x14ac:dyDescent="0.3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</row>
    <row r="123" spans="1:21" ht="15.75" customHeight="1" x14ac:dyDescent="0.3">
      <c r="A123" s="53"/>
      <c r="B123" s="53"/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</row>
    <row r="124" spans="1:21" ht="15.75" customHeight="1" x14ac:dyDescent="0.3">
      <c r="A124" s="53"/>
      <c r="B124" s="53"/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</row>
    <row r="125" spans="1:21" ht="15.75" customHeight="1" x14ac:dyDescent="0.3">
      <c r="A125" s="53"/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</row>
    <row r="126" spans="1:21" ht="15.75" customHeight="1" x14ac:dyDescent="0.3">
      <c r="A126" s="53"/>
      <c r="B126" s="53"/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</row>
    <row r="127" spans="1:21" ht="15.75" customHeight="1" x14ac:dyDescent="0.3">
      <c r="A127" s="53"/>
      <c r="B127" s="53"/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</row>
    <row r="128" spans="1:21" ht="15.75" customHeight="1" x14ac:dyDescent="0.3">
      <c r="A128" s="53"/>
      <c r="B128" s="53"/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</row>
    <row r="129" spans="1:21" ht="15.75" customHeight="1" x14ac:dyDescent="0.3">
      <c r="A129" s="53"/>
      <c r="B129" s="53"/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</row>
    <row r="130" spans="1:21" ht="15.75" customHeight="1" x14ac:dyDescent="0.3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</row>
    <row r="131" spans="1:21" ht="15.75" customHeight="1" x14ac:dyDescent="0.3">
      <c r="A131" s="53"/>
      <c r="B131" s="53"/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</row>
    <row r="132" spans="1:21" ht="15.75" customHeight="1" x14ac:dyDescent="0.3">
      <c r="A132" s="53"/>
      <c r="B132" s="53"/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</row>
    <row r="133" spans="1:21" ht="15.75" customHeight="1" x14ac:dyDescent="0.3">
      <c r="A133" s="53"/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</row>
    <row r="134" spans="1:21" ht="15.75" customHeight="1" x14ac:dyDescent="0.3">
      <c r="A134" s="53"/>
      <c r="B134" s="53"/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</row>
    <row r="135" spans="1:21" ht="15.75" customHeight="1" x14ac:dyDescent="0.3">
      <c r="A135" s="53"/>
      <c r="B135" s="53"/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</row>
    <row r="136" spans="1:21" ht="15.75" customHeight="1" x14ac:dyDescent="0.3">
      <c r="A136" s="53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</row>
    <row r="137" spans="1:21" ht="15.75" customHeight="1" x14ac:dyDescent="0.3">
      <c r="A137" s="53"/>
      <c r="B137" s="53"/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</row>
    <row r="138" spans="1:21" ht="15.75" customHeight="1" x14ac:dyDescent="0.3">
      <c r="A138" s="53"/>
      <c r="B138" s="53"/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</row>
    <row r="139" spans="1:21" ht="15.75" customHeight="1" x14ac:dyDescent="0.3">
      <c r="A139" s="53"/>
      <c r="B139" s="53"/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</row>
    <row r="140" spans="1:21" ht="15.75" customHeight="1" x14ac:dyDescent="0.3">
      <c r="A140" s="53"/>
      <c r="B140" s="53"/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</row>
    <row r="141" spans="1:21" ht="15.75" customHeight="1" x14ac:dyDescent="0.3">
      <c r="A141" s="53"/>
      <c r="B141" s="53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</row>
    <row r="142" spans="1:21" ht="15.75" customHeight="1" x14ac:dyDescent="0.3">
      <c r="A142" s="53"/>
      <c r="B142" s="53"/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</row>
    <row r="143" spans="1:21" ht="15.75" customHeight="1" x14ac:dyDescent="0.3">
      <c r="A143" s="53"/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</row>
    <row r="144" spans="1:21" ht="15.75" customHeight="1" x14ac:dyDescent="0.3">
      <c r="A144" s="53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</row>
    <row r="145" spans="1:21" ht="15.75" customHeight="1" x14ac:dyDescent="0.3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</row>
    <row r="146" spans="1:21" ht="15.75" customHeight="1" x14ac:dyDescent="0.3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</row>
    <row r="147" spans="1:21" ht="15.75" customHeight="1" x14ac:dyDescent="0.3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</row>
    <row r="148" spans="1:21" ht="15.75" customHeight="1" x14ac:dyDescent="0.3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</row>
    <row r="149" spans="1:21" ht="15.75" customHeight="1" x14ac:dyDescent="0.3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</row>
    <row r="150" spans="1:21" ht="15.75" customHeight="1" x14ac:dyDescent="0.3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</row>
    <row r="151" spans="1:21" ht="15.75" customHeight="1" x14ac:dyDescent="0.3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</row>
    <row r="152" spans="1:21" ht="15.75" customHeight="1" x14ac:dyDescent="0.3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</row>
    <row r="153" spans="1:21" ht="15.75" customHeight="1" x14ac:dyDescent="0.3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</row>
    <row r="154" spans="1:21" ht="15.75" customHeight="1" x14ac:dyDescent="0.3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</row>
    <row r="155" spans="1:21" ht="15.75" customHeight="1" x14ac:dyDescent="0.3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</row>
    <row r="156" spans="1:21" ht="15.75" customHeight="1" x14ac:dyDescent="0.3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</row>
    <row r="157" spans="1:21" ht="15.75" customHeight="1" x14ac:dyDescent="0.3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</row>
    <row r="158" spans="1:21" ht="15.75" customHeight="1" x14ac:dyDescent="0.3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</row>
    <row r="159" spans="1:21" ht="15.75" customHeight="1" x14ac:dyDescent="0.3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</row>
    <row r="160" spans="1:21" ht="15.75" customHeight="1" x14ac:dyDescent="0.3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</row>
    <row r="161" spans="1:21" ht="15.75" customHeight="1" x14ac:dyDescent="0.3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</row>
    <row r="162" spans="1:21" ht="15.75" customHeight="1" x14ac:dyDescent="0.3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</row>
    <row r="163" spans="1:21" ht="15.75" customHeight="1" x14ac:dyDescent="0.3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</row>
    <row r="164" spans="1:21" ht="15.75" customHeight="1" x14ac:dyDescent="0.3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</row>
    <row r="165" spans="1:21" ht="15.75" customHeight="1" x14ac:dyDescent="0.3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</row>
    <row r="166" spans="1:21" ht="15.75" customHeight="1" x14ac:dyDescent="0.3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</row>
    <row r="167" spans="1:21" ht="15.75" customHeight="1" x14ac:dyDescent="0.3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</row>
    <row r="168" spans="1:21" ht="15.75" customHeight="1" x14ac:dyDescent="0.3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</row>
    <row r="169" spans="1:21" ht="15.75" customHeight="1" x14ac:dyDescent="0.3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</row>
    <row r="170" spans="1:21" ht="15.75" customHeight="1" x14ac:dyDescent="0.3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</row>
    <row r="171" spans="1:21" ht="15.75" customHeight="1" x14ac:dyDescent="0.3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</row>
    <row r="172" spans="1:21" ht="15.75" customHeight="1" x14ac:dyDescent="0.3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</row>
    <row r="173" spans="1:21" ht="15.75" customHeight="1" x14ac:dyDescent="0.3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</row>
    <row r="174" spans="1:21" ht="15.75" customHeight="1" x14ac:dyDescent="0.3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</row>
    <row r="175" spans="1:21" ht="15.75" customHeight="1" x14ac:dyDescent="0.3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</row>
    <row r="176" spans="1:21" ht="15.75" customHeight="1" x14ac:dyDescent="0.3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</row>
    <row r="177" spans="1:21" ht="15.75" customHeight="1" x14ac:dyDescent="0.3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</row>
    <row r="178" spans="1:21" ht="15.75" customHeight="1" x14ac:dyDescent="0.3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  <c r="O178" s="53"/>
      <c r="P178" s="53"/>
      <c r="Q178" s="53"/>
      <c r="R178" s="53"/>
      <c r="S178" s="53"/>
      <c r="T178" s="53"/>
      <c r="U178" s="53"/>
    </row>
    <row r="179" spans="1:21" ht="15.75" customHeight="1" x14ac:dyDescent="0.3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</row>
    <row r="180" spans="1:21" ht="15.75" customHeight="1" x14ac:dyDescent="0.3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</row>
    <row r="181" spans="1:21" ht="15.75" customHeight="1" x14ac:dyDescent="0.3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</row>
    <row r="182" spans="1:21" ht="15.75" customHeight="1" x14ac:dyDescent="0.3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</row>
    <row r="183" spans="1:21" ht="15.75" customHeight="1" x14ac:dyDescent="0.3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</row>
    <row r="184" spans="1:21" ht="15.75" customHeight="1" x14ac:dyDescent="0.3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</row>
    <row r="185" spans="1:21" ht="15.75" customHeight="1" x14ac:dyDescent="0.3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</row>
    <row r="186" spans="1:21" ht="15.75" customHeight="1" x14ac:dyDescent="0.3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</row>
    <row r="187" spans="1:21" ht="15.75" customHeight="1" x14ac:dyDescent="0.3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</row>
    <row r="188" spans="1:21" ht="15.75" customHeight="1" x14ac:dyDescent="0.3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</row>
    <row r="189" spans="1:21" ht="15.75" customHeight="1" x14ac:dyDescent="0.3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</row>
    <row r="190" spans="1:21" ht="15.75" customHeight="1" x14ac:dyDescent="0.3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</row>
    <row r="191" spans="1:21" ht="15.75" customHeight="1" x14ac:dyDescent="0.3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</row>
    <row r="192" spans="1:21" ht="15.75" customHeight="1" x14ac:dyDescent="0.3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</row>
    <row r="193" spans="1:21" ht="15.75" customHeight="1" x14ac:dyDescent="0.3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</row>
    <row r="194" spans="1:21" ht="15.75" customHeight="1" x14ac:dyDescent="0.3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</row>
    <row r="195" spans="1:21" ht="15.75" customHeight="1" x14ac:dyDescent="0.3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</row>
    <row r="196" spans="1:21" ht="15.75" customHeight="1" x14ac:dyDescent="0.3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</row>
    <row r="197" spans="1:21" ht="15.75" customHeight="1" x14ac:dyDescent="0.3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</row>
    <row r="198" spans="1:21" ht="15.75" customHeight="1" x14ac:dyDescent="0.3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</row>
    <row r="199" spans="1:21" ht="15.75" customHeight="1" x14ac:dyDescent="0.3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</row>
    <row r="200" spans="1:21" ht="15.75" customHeight="1" x14ac:dyDescent="0.3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</row>
    <row r="201" spans="1:21" ht="15.75" customHeight="1" x14ac:dyDescent="0.3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</row>
    <row r="202" spans="1:21" ht="15.75" customHeight="1" x14ac:dyDescent="0.3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</row>
    <row r="203" spans="1:21" ht="15.75" customHeight="1" x14ac:dyDescent="0.3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</row>
    <row r="204" spans="1:21" ht="15.75" customHeight="1" x14ac:dyDescent="0.3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</row>
    <row r="205" spans="1:21" ht="15.75" customHeight="1" x14ac:dyDescent="0.3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</row>
    <row r="206" spans="1:21" ht="15.75" customHeight="1" x14ac:dyDescent="0.3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</row>
    <row r="207" spans="1:21" ht="15.75" customHeight="1" x14ac:dyDescent="0.3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</row>
    <row r="208" spans="1:21" ht="15.75" customHeight="1" x14ac:dyDescent="0.3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</row>
    <row r="209" spans="1:21" ht="15.75" customHeight="1" x14ac:dyDescent="0.3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</row>
    <row r="210" spans="1:21" ht="15.75" customHeight="1" x14ac:dyDescent="0.3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</row>
    <row r="211" spans="1:21" ht="15.75" customHeight="1" x14ac:dyDescent="0.3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</row>
    <row r="212" spans="1:21" ht="15.75" customHeight="1" x14ac:dyDescent="0.3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</row>
    <row r="213" spans="1:21" ht="15.75" customHeight="1" x14ac:dyDescent="0.3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</row>
    <row r="214" spans="1:21" ht="15.75" customHeight="1" x14ac:dyDescent="0.3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</row>
    <row r="215" spans="1:21" ht="15.75" customHeight="1" x14ac:dyDescent="0.3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</row>
    <row r="216" spans="1:21" ht="15.75" customHeight="1" x14ac:dyDescent="0.3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</row>
    <row r="217" spans="1:21" ht="15.75" customHeight="1" x14ac:dyDescent="0.3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</row>
    <row r="218" spans="1:21" ht="15.75" customHeight="1" x14ac:dyDescent="0.3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</row>
    <row r="219" spans="1:21" ht="15.75" customHeight="1" x14ac:dyDescent="0.3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</row>
    <row r="220" spans="1:21" ht="15.75" customHeight="1" x14ac:dyDescent="0.3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</row>
    <row r="221" spans="1:21" ht="15.75" customHeight="1" x14ac:dyDescent="0.3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</row>
    <row r="222" spans="1:21" ht="15.75" customHeight="1" x14ac:dyDescent="0.3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</row>
    <row r="223" spans="1:21" ht="15.75" customHeight="1" x14ac:dyDescent="0.3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</row>
    <row r="224" spans="1:21" ht="15.75" customHeight="1" x14ac:dyDescent="0.3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</row>
    <row r="225" spans="1:21" ht="15.75" customHeight="1" x14ac:dyDescent="0.3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</row>
    <row r="226" spans="1:21" ht="15.75" customHeight="1" x14ac:dyDescent="0.3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</row>
    <row r="227" spans="1:21" ht="15.75" customHeight="1" x14ac:dyDescent="0.3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</row>
    <row r="228" spans="1:21" ht="15.75" customHeight="1" x14ac:dyDescent="0.3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</row>
    <row r="229" spans="1:21" ht="15.75" customHeight="1" x14ac:dyDescent="0.3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</row>
    <row r="230" spans="1:21" ht="15.75" customHeight="1" x14ac:dyDescent="0.3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</row>
    <row r="231" spans="1:21" ht="15.75" customHeight="1" x14ac:dyDescent="0.3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</row>
    <row r="232" spans="1:21" ht="15.75" customHeight="1" x14ac:dyDescent="0.3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</row>
    <row r="233" spans="1:21" ht="15.75" customHeight="1" x14ac:dyDescent="0.3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</row>
    <row r="234" spans="1:21" ht="15.75" customHeight="1" x14ac:dyDescent="0.3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</row>
    <row r="235" spans="1:21" ht="15.75" customHeight="1" x14ac:dyDescent="0.3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</row>
    <row r="236" spans="1:21" ht="15.75" customHeight="1" x14ac:dyDescent="0.3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</row>
    <row r="237" spans="1:21" ht="15.75" customHeight="1" x14ac:dyDescent="0.3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</row>
    <row r="238" spans="1:21" ht="15.75" customHeight="1" x14ac:dyDescent="0.3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</row>
    <row r="239" spans="1:21" ht="15.75" customHeight="1" x14ac:dyDescent="0.3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</row>
    <row r="240" spans="1:21" ht="15.75" customHeight="1" x14ac:dyDescent="0.3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</row>
    <row r="241" spans="1:21" ht="15.75" customHeight="1" x14ac:dyDescent="0.3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</row>
    <row r="242" spans="1:21" ht="15.75" customHeight="1" x14ac:dyDescent="0.3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</row>
    <row r="243" spans="1:21" ht="15.75" customHeight="1" x14ac:dyDescent="0.3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</row>
    <row r="244" spans="1:21" ht="15.75" customHeight="1" x14ac:dyDescent="0.3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</row>
    <row r="245" spans="1:21" ht="15.75" customHeight="1" x14ac:dyDescent="0.3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</row>
    <row r="246" spans="1:21" ht="15.75" customHeight="1" x14ac:dyDescent="0.3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</row>
    <row r="247" spans="1:21" ht="15.75" customHeight="1" x14ac:dyDescent="0.3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</row>
    <row r="248" spans="1:21" ht="15.75" customHeight="1" x14ac:dyDescent="0.3">
      <c r="A248" s="53"/>
      <c r="B248" s="53"/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</row>
    <row r="249" spans="1:21" ht="15.75" customHeight="1" x14ac:dyDescent="0.3">
      <c r="A249" s="53"/>
      <c r="B249" s="53"/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</row>
    <row r="250" spans="1:21" ht="15.75" customHeight="1" x14ac:dyDescent="0.3">
      <c r="A250" s="53"/>
      <c r="B250" s="53"/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</row>
    <row r="251" spans="1:21" ht="15.75" customHeight="1" x14ac:dyDescent="0.3">
      <c r="A251" s="53"/>
      <c r="B251" s="53"/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</row>
    <row r="252" spans="1:21" ht="15.75" customHeight="1" x14ac:dyDescent="0.3">
      <c r="A252" s="53"/>
      <c r="B252" s="53"/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</row>
    <row r="253" spans="1:21" ht="15.75" customHeight="1" x14ac:dyDescent="0.3">
      <c r="A253" s="53"/>
      <c r="B253" s="53"/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</row>
    <row r="254" spans="1:21" ht="15.75" customHeight="1" x14ac:dyDescent="0.3">
      <c r="A254" s="53"/>
      <c r="B254" s="53"/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</row>
    <row r="255" spans="1:21" ht="15.75" customHeight="1" x14ac:dyDescent="0.3">
      <c r="A255" s="53"/>
      <c r="B255" s="53"/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</row>
    <row r="256" spans="1:21" ht="15.75" customHeight="1" x14ac:dyDescent="0.3">
      <c r="A256" s="53"/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</row>
    <row r="257" spans="1:21" ht="15.75" customHeight="1" x14ac:dyDescent="0.3">
      <c r="A257" s="53"/>
      <c r="B257" s="53"/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</row>
    <row r="258" spans="1:21" ht="15.75" customHeight="1" x14ac:dyDescent="0.3">
      <c r="A258" s="53"/>
      <c r="B258" s="53"/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</row>
    <row r="259" spans="1:21" ht="15.75" customHeight="1" x14ac:dyDescent="0.3">
      <c r="A259" s="53"/>
      <c r="B259" s="53"/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</row>
    <row r="260" spans="1:21" ht="15.75" customHeight="1" x14ac:dyDescent="0.3">
      <c r="A260" s="53"/>
      <c r="B260" s="53"/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</row>
    <row r="261" spans="1:21" ht="15.75" customHeight="1" x14ac:dyDescent="0.3">
      <c r="A261" s="53"/>
      <c r="B261" s="53"/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</row>
    <row r="262" spans="1:21" ht="15.75" customHeight="1" x14ac:dyDescent="0.3">
      <c r="A262" s="53"/>
      <c r="B262" s="53"/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</row>
    <row r="263" spans="1:21" ht="15.75" customHeight="1" x14ac:dyDescent="0.3">
      <c r="A263" s="53"/>
      <c r="B263" s="53"/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</row>
    <row r="264" spans="1:21" ht="15.75" customHeight="1" x14ac:dyDescent="0.3">
      <c r="A264" s="53"/>
      <c r="B264" s="53"/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</row>
    <row r="265" spans="1:21" ht="15.75" customHeight="1" x14ac:dyDescent="0.3">
      <c r="A265" s="53"/>
      <c r="B265" s="53"/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</row>
    <row r="266" spans="1:21" ht="15.75" customHeight="1" x14ac:dyDescent="0.3">
      <c r="A266" s="53"/>
      <c r="B266" s="53"/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</row>
    <row r="267" spans="1:21" ht="15.75" customHeight="1" x14ac:dyDescent="0.3">
      <c r="A267" s="53"/>
      <c r="B267" s="53"/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</row>
    <row r="268" spans="1:21" ht="15.75" customHeight="1" x14ac:dyDescent="0.3">
      <c r="A268" s="53"/>
      <c r="B268" s="53"/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</row>
    <row r="269" spans="1:21" ht="15.75" customHeight="1" x14ac:dyDescent="0.3">
      <c r="A269" s="53"/>
      <c r="B269" s="53"/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</row>
    <row r="270" spans="1:21" ht="15.75" customHeight="1" x14ac:dyDescent="0.3">
      <c r="A270" s="53"/>
      <c r="B270" s="53"/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</row>
    <row r="271" spans="1:21" ht="15.75" customHeight="1" x14ac:dyDescent="0.3">
      <c r="A271" s="53"/>
      <c r="B271" s="53"/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</row>
    <row r="272" spans="1:21" ht="15.75" customHeight="1" x14ac:dyDescent="0.3">
      <c r="A272" s="53"/>
      <c r="B272" s="53"/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</row>
    <row r="273" spans="1:21" ht="15.75" customHeight="1" x14ac:dyDescent="0.3">
      <c r="A273" s="53"/>
      <c r="B273" s="53"/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</row>
    <row r="274" spans="1:21" ht="15.75" customHeight="1" x14ac:dyDescent="0.3">
      <c r="A274" s="53"/>
      <c r="B274" s="53"/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</row>
    <row r="275" spans="1:21" ht="15.75" customHeight="1" x14ac:dyDescent="0.3">
      <c r="A275" s="53"/>
      <c r="B275" s="53"/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</row>
    <row r="276" spans="1:21" ht="15.75" customHeight="1" x14ac:dyDescent="0.3">
      <c r="A276" s="53"/>
      <c r="B276" s="53"/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</row>
    <row r="277" spans="1:21" ht="15.75" customHeight="1" x14ac:dyDescent="0.3">
      <c r="A277" s="53"/>
      <c r="B277" s="53"/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</row>
    <row r="278" spans="1:21" ht="15.75" customHeight="1" x14ac:dyDescent="0.3">
      <c r="A278" s="53"/>
      <c r="B278" s="53"/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</row>
    <row r="279" spans="1:21" ht="15.75" customHeight="1" x14ac:dyDescent="0.3">
      <c r="A279" s="53"/>
      <c r="B279" s="53"/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</row>
    <row r="280" spans="1:21" ht="15.75" customHeight="1" x14ac:dyDescent="0.3">
      <c r="A280" s="53"/>
      <c r="B280" s="53"/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</row>
    <row r="281" spans="1:21" ht="15.75" customHeight="1" x14ac:dyDescent="0.3">
      <c r="A281" s="53"/>
      <c r="B281" s="53"/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</row>
    <row r="282" spans="1:21" ht="15.75" customHeight="1" x14ac:dyDescent="0.3">
      <c r="A282" s="53"/>
      <c r="B282" s="53"/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</row>
    <row r="283" spans="1:21" ht="15.75" customHeight="1" x14ac:dyDescent="0.3">
      <c r="A283" s="53"/>
      <c r="B283" s="53"/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</row>
    <row r="284" spans="1:21" ht="15.75" customHeight="1" x14ac:dyDescent="0.3">
      <c r="A284" s="53"/>
      <c r="B284" s="53"/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</row>
    <row r="285" spans="1:21" ht="15.75" customHeight="1" x14ac:dyDescent="0.3">
      <c r="A285" s="53"/>
      <c r="B285" s="53"/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</row>
    <row r="286" spans="1:21" ht="15.75" customHeight="1" x14ac:dyDescent="0.3">
      <c r="A286" s="53"/>
      <c r="B286" s="53"/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</row>
    <row r="287" spans="1:21" ht="15.75" customHeight="1" x14ac:dyDescent="0.3">
      <c r="A287" s="53"/>
      <c r="B287" s="53"/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</row>
    <row r="288" spans="1:21" ht="15.75" customHeight="1" x14ac:dyDescent="0.3">
      <c r="A288" s="53"/>
      <c r="B288" s="53"/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</row>
    <row r="289" spans="1:21" ht="15.75" customHeight="1" x14ac:dyDescent="0.3">
      <c r="A289" s="53"/>
      <c r="B289" s="53"/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</row>
    <row r="290" spans="1:21" ht="15.75" customHeight="1" x14ac:dyDescent="0.3">
      <c r="A290" s="53"/>
      <c r="B290" s="53"/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</row>
    <row r="291" spans="1:21" ht="15.75" customHeight="1" x14ac:dyDescent="0.3">
      <c r="A291" s="53"/>
      <c r="B291" s="53"/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</row>
    <row r="292" spans="1:21" ht="15.75" customHeight="1" x14ac:dyDescent="0.3">
      <c r="A292" s="53"/>
      <c r="B292" s="53"/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</row>
    <row r="293" spans="1:21" ht="15.75" customHeight="1" x14ac:dyDescent="0.3">
      <c r="A293" s="53"/>
      <c r="B293" s="53"/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</row>
    <row r="294" spans="1:21" ht="15.75" customHeight="1" x14ac:dyDescent="0.3">
      <c r="A294" s="53"/>
      <c r="B294" s="53"/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</row>
    <row r="295" spans="1:21" ht="15.75" customHeight="1" x14ac:dyDescent="0.3">
      <c r="A295" s="53"/>
      <c r="B295" s="53"/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</row>
    <row r="296" spans="1:21" ht="15.75" customHeight="1" x14ac:dyDescent="0.3">
      <c r="A296" s="53"/>
      <c r="B296" s="53"/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</row>
    <row r="297" spans="1:21" ht="15.75" customHeight="1" x14ac:dyDescent="0.3">
      <c r="A297" s="53"/>
      <c r="B297" s="53"/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</row>
    <row r="298" spans="1:21" ht="15.75" customHeight="1" x14ac:dyDescent="0.3">
      <c r="A298" s="53"/>
      <c r="B298" s="53"/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</row>
    <row r="299" spans="1:21" ht="15.75" customHeight="1" x14ac:dyDescent="0.3">
      <c r="A299" s="53"/>
      <c r="B299" s="53"/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</row>
    <row r="300" spans="1:21" ht="15.75" customHeight="1" x14ac:dyDescent="0.3">
      <c r="A300" s="53"/>
      <c r="B300" s="53"/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</row>
    <row r="301" spans="1:21" ht="15.75" customHeight="1" x14ac:dyDescent="0.3">
      <c r="A301" s="53"/>
      <c r="B301" s="53"/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</row>
    <row r="302" spans="1:21" ht="15.75" customHeight="1" x14ac:dyDescent="0.3">
      <c r="A302" s="53"/>
      <c r="B302" s="53"/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</row>
    <row r="303" spans="1:21" ht="15.75" customHeight="1" x14ac:dyDescent="0.3">
      <c r="A303" s="53"/>
      <c r="B303" s="53"/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</row>
    <row r="304" spans="1:21" ht="15.75" customHeight="1" x14ac:dyDescent="0.3">
      <c r="A304" s="53"/>
      <c r="B304" s="53"/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</row>
    <row r="305" spans="1:21" ht="15.75" customHeight="1" x14ac:dyDescent="0.3">
      <c r="A305" s="53"/>
      <c r="B305" s="53"/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</row>
    <row r="306" spans="1:21" ht="15.75" customHeight="1" x14ac:dyDescent="0.3">
      <c r="A306" s="53"/>
      <c r="B306" s="53"/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</row>
    <row r="307" spans="1:21" ht="15.75" customHeight="1" x14ac:dyDescent="0.3">
      <c r="A307" s="53"/>
      <c r="B307" s="53"/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</row>
    <row r="308" spans="1:21" ht="15.75" customHeight="1" x14ac:dyDescent="0.3">
      <c r="A308" s="53"/>
      <c r="B308" s="53"/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</row>
    <row r="309" spans="1:21" ht="15.75" customHeight="1" x14ac:dyDescent="0.3">
      <c r="A309" s="53"/>
      <c r="B309" s="53"/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</row>
    <row r="310" spans="1:21" ht="15.75" customHeight="1" x14ac:dyDescent="0.3">
      <c r="A310" s="53"/>
      <c r="B310" s="53"/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</row>
    <row r="311" spans="1:21" ht="15.75" customHeight="1" x14ac:dyDescent="0.3">
      <c r="A311" s="53"/>
      <c r="B311" s="53"/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</row>
    <row r="312" spans="1:21" ht="15.75" customHeight="1" x14ac:dyDescent="0.3">
      <c r="A312" s="53"/>
      <c r="B312" s="53"/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</row>
    <row r="313" spans="1:21" ht="15.75" customHeight="1" x14ac:dyDescent="0.3">
      <c r="A313" s="53"/>
      <c r="B313" s="53"/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</row>
    <row r="314" spans="1:21" ht="15.75" customHeight="1" x14ac:dyDescent="0.3">
      <c r="A314" s="53"/>
      <c r="B314" s="53"/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</row>
    <row r="315" spans="1:21" ht="15.75" customHeight="1" x14ac:dyDescent="0.3">
      <c r="A315" s="53"/>
      <c r="B315" s="53"/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</row>
    <row r="316" spans="1:21" ht="15.75" customHeight="1" x14ac:dyDescent="0.3">
      <c r="A316" s="53"/>
      <c r="B316" s="53"/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</row>
    <row r="317" spans="1:21" ht="15.75" customHeight="1" x14ac:dyDescent="0.3">
      <c r="A317" s="53"/>
      <c r="B317" s="53"/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</row>
    <row r="318" spans="1:21" ht="15.75" customHeight="1" x14ac:dyDescent="0.3">
      <c r="A318" s="53"/>
      <c r="B318" s="53"/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</row>
    <row r="319" spans="1:21" ht="15.75" customHeight="1" x14ac:dyDescent="0.3">
      <c r="A319" s="53"/>
      <c r="B319" s="53"/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</row>
    <row r="320" spans="1:21" ht="15.75" customHeight="1" x14ac:dyDescent="0.3">
      <c r="A320" s="53"/>
      <c r="B320" s="53"/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</row>
    <row r="321" spans="1:21" ht="15.75" customHeight="1" x14ac:dyDescent="0.3">
      <c r="A321" s="53"/>
      <c r="B321" s="53"/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</row>
    <row r="322" spans="1:21" ht="15.75" customHeight="1" x14ac:dyDescent="0.3">
      <c r="A322" s="53"/>
      <c r="B322" s="53"/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</row>
    <row r="323" spans="1:21" ht="15.75" customHeight="1" x14ac:dyDescent="0.3">
      <c r="A323" s="53"/>
      <c r="B323" s="53"/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</row>
    <row r="324" spans="1:21" ht="15.75" customHeight="1" x14ac:dyDescent="0.3">
      <c r="A324" s="53"/>
      <c r="B324" s="53"/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</row>
    <row r="325" spans="1:21" ht="15.75" customHeight="1" x14ac:dyDescent="0.3">
      <c r="A325" s="53"/>
      <c r="B325" s="53"/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</row>
    <row r="326" spans="1:21" ht="15.75" customHeight="1" x14ac:dyDescent="0.3">
      <c r="A326" s="53"/>
      <c r="B326" s="53"/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</row>
    <row r="327" spans="1:21" ht="15.75" customHeight="1" x14ac:dyDescent="0.3">
      <c r="A327" s="53"/>
      <c r="B327" s="53"/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</row>
    <row r="328" spans="1:21" ht="15.75" customHeight="1" x14ac:dyDescent="0.3">
      <c r="A328" s="53"/>
      <c r="B328" s="53"/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</row>
    <row r="329" spans="1:21" ht="15.75" customHeight="1" x14ac:dyDescent="0.3">
      <c r="A329" s="53"/>
      <c r="B329" s="53"/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</row>
    <row r="330" spans="1:21" ht="15.75" customHeight="1" x14ac:dyDescent="0.3">
      <c r="A330" s="53"/>
      <c r="B330" s="53"/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</row>
    <row r="331" spans="1:21" ht="15.75" customHeight="1" x14ac:dyDescent="0.3">
      <c r="A331" s="53"/>
      <c r="B331" s="53"/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</row>
    <row r="332" spans="1:21" ht="15.75" customHeight="1" x14ac:dyDescent="0.3">
      <c r="A332" s="53"/>
      <c r="B332" s="53"/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</row>
    <row r="333" spans="1:21" ht="15.75" customHeight="1" x14ac:dyDescent="0.3">
      <c r="A333" s="53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</row>
    <row r="334" spans="1:21" ht="15.75" customHeight="1" x14ac:dyDescent="0.3">
      <c r="A334" s="53"/>
      <c r="B334" s="53"/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</row>
    <row r="335" spans="1:21" ht="15.75" customHeight="1" x14ac:dyDescent="0.3">
      <c r="A335" s="53"/>
      <c r="B335" s="53"/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</row>
    <row r="336" spans="1:21" ht="15.75" customHeight="1" x14ac:dyDescent="0.3">
      <c r="A336" s="53"/>
      <c r="B336" s="53"/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</row>
    <row r="337" spans="1:21" ht="15.75" customHeight="1" x14ac:dyDescent="0.3">
      <c r="A337" s="53"/>
      <c r="B337" s="53"/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</row>
    <row r="338" spans="1:21" ht="15.75" customHeight="1" x14ac:dyDescent="0.3">
      <c r="A338" s="53"/>
      <c r="B338" s="53"/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</row>
    <row r="339" spans="1:21" ht="15.75" customHeight="1" x14ac:dyDescent="0.3">
      <c r="A339" s="53"/>
      <c r="B339" s="53"/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</row>
    <row r="340" spans="1:21" ht="15.75" customHeight="1" x14ac:dyDescent="0.3">
      <c r="A340" s="53"/>
      <c r="B340" s="53"/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</row>
    <row r="341" spans="1:21" ht="15.75" customHeight="1" x14ac:dyDescent="0.3">
      <c r="A341" s="53"/>
      <c r="B341" s="53"/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</row>
    <row r="342" spans="1:21" ht="15.75" customHeight="1" x14ac:dyDescent="0.3">
      <c r="A342" s="53"/>
      <c r="B342" s="53"/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</row>
    <row r="343" spans="1:21" ht="15.75" customHeight="1" x14ac:dyDescent="0.3">
      <c r="A343" s="53"/>
      <c r="B343" s="53"/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</row>
    <row r="344" spans="1:21" ht="15.75" customHeight="1" x14ac:dyDescent="0.3">
      <c r="A344" s="53"/>
      <c r="B344" s="53"/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</row>
    <row r="345" spans="1:21" ht="15.75" customHeight="1" x14ac:dyDescent="0.3">
      <c r="A345" s="53"/>
      <c r="B345" s="53"/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</row>
    <row r="346" spans="1:21" ht="15.75" customHeight="1" x14ac:dyDescent="0.3">
      <c r="A346" s="53"/>
      <c r="B346" s="53"/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</row>
    <row r="347" spans="1:21" ht="15.75" customHeight="1" x14ac:dyDescent="0.3">
      <c r="A347" s="53"/>
      <c r="B347" s="53"/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</row>
    <row r="348" spans="1:21" ht="15.75" customHeight="1" x14ac:dyDescent="0.3">
      <c r="A348" s="53"/>
      <c r="B348" s="53"/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</row>
    <row r="349" spans="1:21" ht="15.75" customHeight="1" x14ac:dyDescent="0.3">
      <c r="A349" s="53"/>
      <c r="B349" s="53"/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</row>
    <row r="350" spans="1:21" ht="15.75" customHeight="1" x14ac:dyDescent="0.3">
      <c r="A350" s="53"/>
      <c r="B350" s="53"/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</row>
    <row r="351" spans="1:21" ht="15.75" customHeight="1" x14ac:dyDescent="0.3">
      <c r="A351" s="53"/>
      <c r="B351" s="53"/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</row>
    <row r="352" spans="1:21" ht="15.75" customHeight="1" x14ac:dyDescent="0.3">
      <c r="A352" s="53"/>
      <c r="B352" s="53"/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</row>
    <row r="353" spans="1:21" ht="15.75" customHeight="1" x14ac:dyDescent="0.3">
      <c r="A353" s="53"/>
      <c r="B353" s="53"/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</row>
    <row r="354" spans="1:21" ht="15.75" customHeight="1" x14ac:dyDescent="0.3">
      <c r="A354" s="53"/>
      <c r="B354" s="53"/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</row>
    <row r="355" spans="1:21" ht="15.75" customHeight="1" x14ac:dyDescent="0.3">
      <c r="A355" s="53"/>
      <c r="B355" s="53"/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</row>
    <row r="356" spans="1:21" ht="15.75" customHeight="1" x14ac:dyDescent="0.3">
      <c r="A356" s="53"/>
      <c r="B356" s="53"/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</row>
    <row r="357" spans="1:21" ht="15.75" customHeight="1" x14ac:dyDescent="0.3">
      <c r="A357" s="53"/>
      <c r="B357" s="53"/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</row>
    <row r="358" spans="1:21" ht="15.75" customHeight="1" x14ac:dyDescent="0.3">
      <c r="A358" s="53"/>
      <c r="B358" s="53"/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</row>
    <row r="359" spans="1:21" ht="15.75" customHeight="1" x14ac:dyDescent="0.3">
      <c r="A359" s="53"/>
      <c r="B359" s="53"/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</row>
    <row r="360" spans="1:21" ht="15.75" customHeight="1" x14ac:dyDescent="0.3">
      <c r="A360" s="53"/>
      <c r="B360" s="53"/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</row>
    <row r="361" spans="1:21" ht="15.75" customHeight="1" x14ac:dyDescent="0.3">
      <c r="A361" s="53"/>
      <c r="B361" s="53"/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</row>
    <row r="362" spans="1:21" ht="15.75" customHeight="1" x14ac:dyDescent="0.3">
      <c r="A362" s="53"/>
      <c r="B362" s="53"/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</row>
    <row r="363" spans="1:21" ht="15.75" customHeight="1" x14ac:dyDescent="0.3">
      <c r="A363" s="53"/>
      <c r="B363" s="53"/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</row>
    <row r="364" spans="1:21" ht="15.75" customHeight="1" x14ac:dyDescent="0.3">
      <c r="A364" s="53"/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</row>
    <row r="365" spans="1:21" ht="15.75" customHeight="1" x14ac:dyDescent="0.3">
      <c r="A365" s="53"/>
      <c r="B365" s="53"/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</row>
    <row r="366" spans="1:21" ht="15.75" customHeight="1" x14ac:dyDescent="0.3">
      <c r="A366" s="53"/>
      <c r="B366" s="53"/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</row>
    <row r="367" spans="1:21" ht="15.75" customHeight="1" x14ac:dyDescent="0.3">
      <c r="A367" s="53"/>
      <c r="B367" s="53"/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</row>
    <row r="368" spans="1:21" ht="15.75" customHeight="1" x14ac:dyDescent="0.3">
      <c r="A368" s="53"/>
      <c r="B368" s="53"/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</row>
    <row r="369" spans="1:21" ht="15.75" customHeight="1" x14ac:dyDescent="0.3">
      <c r="A369" s="53"/>
      <c r="B369" s="53"/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</row>
    <row r="370" spans="1:21" ht="15.75" customHeight="1" x14ac:dyDescent="0.3">
      <c r="A370" s="53"/>
      <c r="B370" s="53"/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</row>
    <row r="371" spans="1:21" ht="15.75" customHeight="1" x14ac:dyDescent="0.3">
      <c r="A371" s="53"/>
      <c r="B371" s="53"/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</row>
    <row r="372" spans="1:21" ht="15.75" customHeight="1" x14ac:dyDescent="0.3">
      <c r="A372" s="53"/>
      <c r="B372" s="53"/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</row>
    <row r="373" spans="1:21" ht="15.75" customHeight="1" x14ac:dyDescent="0.3">
      <c r="A373" s="53"/>
      <c r="B373" s="53"/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</row>
    <row r="374" spans="1:21" ht="15.75" customHeight="1" x14ac:dyDescent="0.3">
      <c r="A374" s="53"/>
      <c r="B374" s="53"/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</row>
    <row r="375" spans="1:21" ht="15.75" customHeight="1" x14ac:dyDescent="0.3">
      <c r="A375" s="53"/>
      <c r="B375" s="53"/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</row>
    <row r="376" spans="1:21" ht="15.75" customHeight="1" x14ac:dyDescent="0.3">
      <c r="A376" s="53"/>
      <c r="B376" s="53"/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</row>
    <row r="377" spans="1:21" ht="15.75" customHeight="1" x14ac:dyDescent="0.3">
      <c r="A377" s="53"/>
      <c r="B377" s="53"/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</row>
    <row r="378" spans="1:21" ht="15.75" customHeight="1" x14ac:dyDescent="0.3">
      <c r="A378" s="53"/>
      <c r="B378" s="53"/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</row>
    <row r="379" spans="1:21" ht="15.75" customHeight="1" x14ac:dyDescent="0.3">
      <c r="A379" s="53"/>
      <c r="B379" s="53"/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</row>
    <row r="380" spans="1:21" ht="15.75" customHeight="1" x14ac:dyDescent="0.3">
      <c r="A380" s="53"/>
      <c r="B380" s="53"/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</row>
    <row r="381" spans="1:21" ht="15.75" customHeight="1" x14ac:dyDescent="0.3">
      <c r="A381" s="53"/>
      <c r="B381" s="53"/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</row>
    <row r="382" spans="1:21" ht="15.75" customHeight="1" x14ac:dyDescent="0.3">
      <c r="A382" s="53"/>
      <c r="B382" s="53"/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</row>
    <row r="383" spans="1:21" ht="15.75" customHeight="1" x14ac:dyDescent="0.3">
      <c r="A383" s="53"/>
      <c r="B383" s="53"/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</row>
    <row r="384" spans="1:21" ht="15.75" customHeight="1" x14ac:dyDescent="0.3">
      <c r="A384" s="53"/>
      <c r="B384" s="53"/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</row>
    <row r="385" spans="1:21" ht="15.75" customHeight="1" x14ac:dyDescent="0.3">
      <c r="A385" s="53"/>
      <c r="B385" s="53"/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</row>
    <row r="386" spans="1:21" ht="15.75" customHeight="1" x14ac:dyDescent="0.3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</row>
    <row r="387" spans="1:21" ht="15.75" customHeight="1" x14ac:dyDescent="0.3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</row>
    <row r="388" spans="1:21" ht="15.75" customHeight="1" x14ac:dyDescent="0.3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</row>
    <row r="389" spans="1:21" ht="15.75" customHeight="1" x14ac:dyDescent="0.3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</row>
    <row r="390" spans="1:21" ht="15.75" customHeight="1" x14ac:dyDescent="0.3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</row>
    <row r="391" spans="1:21" ht="15.75" customHeight="1" x14ac:dyDescent="0.3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</row>
    <row r="392" spans="1:21" ht="15.75" customHeight="1" x14ac:dyDescent="0.3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</row>
    <row r="393" spans="1:21" ht="15.75" customHeight="1" x14ac:dyDescent="0.3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</row>
    <row r="394" spans="1:21" ht="15.75" customHeight="1" x14ac:dyDescent="0.3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</row>
    <row r="395" spans="1:21" ht="15.75" customHeight="1" x14ac:dyDescent="0.3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</row>
    <row r="396" spans="1:21" ht="15.75" customHeight="1" x14ac:dyDescent="0.3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</row>
    <row r="397" spans="1:21" ht="15.75" customHeight="1" x14ac:dyDescent="0.3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</row>
    <row r="398" spans="1:21" ht="15.75" customHeight="1" x14ac:dyDescent="0.3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</row>
    <row r="399" spans="1:21" ht="15.75" customHeight="1" x14ac:dyDescent="0.3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</row>
    <row r="400" spans="1:21" ht="15.75" customHeight="1" x14ac:dyDescent="0.3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</row>
    <row r="401" spans="1:21" ht="15.75" customHeight="1" x14ac:dyDescent="0.3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</row>
    <row r="402" spans="1:21" ht="15.75" customHeight="1" x14ac:dyDescent="0.3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</row>
    <row r="403" spans="1:21" ht="15.75" customHeight="1" x14ac:dyDescent="0.3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</row>
    <row r="404" spans="1:21" ht="15.75" customHeight="1" x14ac:dyDescent="0.3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</row>
    <row r="405" spans="1:21" ht="15.75" customHeight="1" x14ac:dyDescent="0.3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</row>
    <row r="406" spans="1:21" ht="15.75" customHeight="1" x14ac:dyDescent="0.3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</row>
    <row r="407" spans="1:21" ht="15.75" customHeight="1" x14ac:dyDescent="0.3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</row>
    <row r="408" spans="1:21" ht="15.75" customHeight="1" x14ac:dyDescent="0.3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</row>
    <row r="409" spans="1:21" ht="15.75" customHeight="1" x14ac:dyDescent="0.3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</row>
    <row r="410" spans="1:21" ht="15.75" customHeight="1" x14ac:dyDescent="0.3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</row>
    <row r="411" spans="1:21" ht="15.75" customHeight="1" x14ac:dyDescent="0.3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</row>
    <row r="412" spans="1:21" ht="15.75" customHeight="1" x14ac:dyDescent="0.3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</row>
    <row r="413" spans="1:21" ht="15.75" customHeight="1" x14ac:dyDescent="0.3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</row>
    <row r="414" spans="1:21" ht="15.75" customHeight="1" x14ac:dyDescent="0.3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</row>
    <row r="415" spans="1:21" ht="15.75" customHeight="1" x14ac:dyDescent="0.3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3"/>
    </row>
    <row r="416" spans="1:21" ht="15.75" customHeight="1" x14ac:dyDescent="0.3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</row>
    <row r="417" spans="1:21" ht="15.75" customHeight="1" x14ac:dyDescent="0.3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3"/>
    </row>
    <row r="418" spans="1:21" ht="15.75" customHeight="1" x14ac:dyDescent="0.3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3"/>
    </row>
    <row r="419" spans="1:21" ht="15.75" customHeight="1" x14ac:dyDescent="0.3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3"/>
    </row>
    <row r="420" spans="1:21" ht="15.75" customHeight="1" x14ac:dyDescent="0.3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</row>
    <row r="421" spans="1:21" ht="15.75" customHeight="1" x14ac:dyDescent="0.3">
      <c r="A421" s="53"/>
      <c r="B421" s="53"/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</row>
    <row r="422" spans="1:21" ht="15.75" customHeight="1" x14ac:dyDescent="0.3">
      <c r="A422" s="53"/>
      <c r="B422" s="53"/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</row>
    <row r="423" spans="1:21" ht="15.75" customHeight="1" x14ac:dyDescent="0.3">
      <c r="A423" s="53"/>
      <c r="B423" s="53"/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</row>
    <row r="424" spans="1:21" ht="15.75" customHeight="1" x14ac:dyDescent="0.3">
      <c r="A424" s="53"/>
      <c r="B424" s="53"/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  <c r="N424" s="53"/>
      <c r="O424" s="53"/>
      <c r="P424" s="53"/>
      <c r="Q424" s="53"/>
      <c r="R424" s="53"/>
      <c r="S424" s="53"/>
      <c r="T424" s="53"/>
      <c r="U424" s="53"/>
    </row>
    <row r="425" spans="1:21" ht="15.75" customHeight="1" x14ac:dyDescent="0.3">
      <c r="A425" s="53"/>
      <c r="B425" s="53"/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  <c r="N425" s="53"/>
      <c r="O425" s="53"/>
      <c r="P425" s="53"/>
      <c r="Q425" s="53"/>
      <c r="R425" s="53"/>
      <c r="S425" s="53"/>
      <c r="T425" s="53"/>
      <c r="U425" s="53"/>
    </row>
    <row r="426" spans="1:21" ht="15.75" customHeight="1" x14ac:dyDescent="0.3">
      <c r="A426" s="53"/>
      <c r="B426" s="53"/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</row>
    <row r="427" spans="1:21" ht="15.75" customHeight="1" x14ac:dyDescent="0.3">
      <c r="A427" s="53"/>
      <c r="B427" s="53"/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</row>
    <row r="428" spans="1:21" ht="15.75" customHeight="1" x14ac:dyDescent="0.3">
      <c r="A428" s="53"/>
      <c r="B428" s="53"/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  <c r="N428" s="53"/>
      <c r="O428" s="53"/>
      <c r="P428" s="53"/>
      <c r="Q428" s="53"/>
      <c r="R428" s="53"/>
      <c r="S428" s="53"/>
      <c r="T428" s="53"/>
      <c r="U428" s="53"/>
    </row>
    <row r="429" spans="1:21" ht="15.75" customHeight="1" x14ac:dyDescent="0.3">
      <c r="A429" s="53"/>
      <c r="B429" s="53"/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</row>
    <row r="430" spans="1:21" ht="15.75" customHeight="1" x14ac:dyDescent="0.3">
      <c r="A430" s="53"/>
      <c r="B430" s="53"/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</row>
    <row r="431" spans="1:21" ht="15.75" customHeight="1" x14ac:dyDescent="0.3">
      <c r="A431" s="53"/>
      <c r="B431" s="53"/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</row>
    <row r="432" spans="1:21" ht="15.75" customHeight="1" x14ac:dyDescent="0.3">
      <c r="A432" s="53"/>
      <c r="B432" s="53"/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  <c r="N432" s="53"/>
      <c r="O432" s="53"/>
      <c r="P432" s="53"/>
      <c r="Q432" s="53"/>
      <c r="R432" s="53"/>
      <c r="S432" s="53"/>
      <c r="T432" s="53"/>
      <c r="U432" s="53"/>
    </row>
    <row r="433" spans="1:21" ht="15.75" customHeight="1" x14ac:dyDescent="0.3">
      <c r="A433" s="53"/>
      <c r="B433" s="53"/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  <c r="N433" s="53"/>
      <c r="O433" s="53"/>
      <c r="P433" s="53"/>
      <c r="Q433" s="53"/>
      <c r="R433" s="53"/>
      <c r="S433" s="53"/>
      <c r="T433" s="53"/>
      <c r="U433" s="53"/>
    </row>
    <row r="434" spans="1:21" ht="15.75" customHeight="1" x14ac:dyDescent="0.3">
      <c r="A434" s="53"/>
      <c r="B434" s="53"/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</row>
    <row r="435" spans="1:21" ht="15.75" customHeight="1" x14ac:dyDescent="0.3">
      <c r="A435" s="53"/>
      <c r="B435" s="53"/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</row>
    <row r="436" spans="1:21" ht="15.75" customHeight="1" x14ac:dyDescent="0.3">
      <c r="A436" s="53"/>
      <c r="B436" s="53"/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</row>
    <row r="437" spans="1:21" ht="15.75" customHeight="1" x14ac:dyDescent="0.3">
      <c r="A437" s="53"/>
      <c r="B437" s="53"/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  <c r="N437" s="53"/>
      <c r="O437" s="53"/>
      <c r="P437" s="53"/>
      <c r="Q437" s="53"/>
      <c r="R437" s="53"/>
      <c r="S437" s="53"/>
      <c r="T437" s="53"/>
      <c r="U437" s="53"/>
    </row>
    <row r="438" spans="1:21" ht="15.75" customHeight="1" x14ac:dyDescent="0.3">
      <c r="A438" s="53"/>
      <c r="B438" s="53"/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/>
      <c r="U438" s="53"/>
    </row>
    <row r="439" spans="1:21" ht="15.75" customHeight="1" x14ac:dyDescent="0.3">
      <c r="A439" s="53"/>
      <c r="B439" s="53"/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  <c r="N439" s="53"/>
      <c r="O439" s="53"/>
      <c r="P439" s="53"/>
      <c r="Q439" s="53"/>
      <c r="R439" s="53"/>
      <c r="S439" s="53"/>
      <c r="T439" s="53"/>
      <c r="U439" s="53"/>
    </row>
    <row r="440" spans="1:21" ht="15.75" customHeight="1" x14ac:dyDescent="0.3">
      <c r="A440" s="53"/>
      <c r="B440" s="53"/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  <c r="N440" s="53"/>
      <c r="O440" s="53"/>
      <c r="P440" s="53"/>
      <c r="Q440" s="53"/>
      <c r="R440" s="53"/>
      <c r="S440" s="53"/>
      <c r="T440" s="53"/>
      <c r="U440" s="53"/>
    </row>
    <row r="441" spans="1:21" ht="15.75" customHeight="1" x14ac:dyDescent="0.3">
      <c r="A441" s="53"/>
      <c r="B441" s="53"/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</row>
    <row r="442" spans="1:21" ht="15.75" customHeight="1" x14ac:dyDescent="0.3">
      <c r="A442" s="53"/>
      <c r="B442" s="53"/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/>
      <c r="U442" s="53"/>
    </row>
    <row r="443" spans="1:21" ht="15.75" customHeight="1" x14ac:dyDescent="0.3">
      <c r="A443" s="53"/>
      <c r="B443" s="53"/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/>
      <c r="U443" s="53"/>
    </row>
    <row r="444" spans="1:21" ht="15.75" customHeight="1" x14ac:dyDescent="0.3">
      <c r="A444" s="53"/>
      <c r="B444" s="53"/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/>
      <c r="U444" s="53"/>
    </row>
    <row r="445" spans="1:21" ht="15.75" customHeight="1" x14ac:dyDescent="0.3">
      <c r="A445" s="53"/>
      <c r="B445" s="53"/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</row>
    <row r="446" spans="1:21" ht="15.75" customHeight="1" x14ac:dyDescent="0.3">
      <c r="A446" s="53"/>
      <c r="B446" s="53"/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</row>
    <row r="447" spans="1:21" ht="15.75" customHeight="1" x14ac:dyDescent="0.3">
      <c r="A447" s="53"/>
      <c r="B447" s="53"/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</row>
    <row r="448" spans="1:21" ht="15.75" customHeight="1" x14ac:dyDescent="0.3">
      <c r="A448" s="53"/>
      <c r="B448" s="53"/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</row>
    <row r="449" spans="1:21" ht="15.75" customHeight="1" x14ac:dyDescent="0.3">
      <c r="A449" s="53"/>
      <c r="B449" s="53"/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  <c r="N449" s="53"/>
      <c r="O449" s="53"/>
      <c r="P449" s="53"/>
      <c r="Q449" s="53"/>
      <c r="R449" s="53"/>
      <c r="S449" s="53"/>
      <c r="T449" s="53"/>
      <c r="U449" s="53"/>
    </row>
    <row r="450" spans="1:21" ht="15.75" customHeight="1" x14ac:dyDescent="0.3">
      <c r="A450" s="53"/>
      <c r="B450" s="53"/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</row>
    <row r="451" spans="1:21" ht="15.75" customHeight="1" x14ac:dyDescent="0.3">
      <c r="A451" s="53"/>
      <c r="B451" s="53"/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</row>
    <row r="452" spans="1:21" ht="15.75" customHeight="1" x14ac:dyDescent="0.3">
      <c r="A452" s="53"/>
      <c r="B452" s="53"/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</row>
    <row r="453" spans="1:21" ht="15.75" customHeight="1" x14ac:dyDescent="0.3">
      <c r="A453" s="53"/>
      <c r="B453" s="53"/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  <c r="N453" s="53"/>
      <c r="O453" s="53"/>
      <c r="P453" s="53"/>
      <c r="Q453" s="53"/>
      <c r="R453" s="53"/>
      <c r="S453" s="53"/>
      <c r="T453" s="53"/>
      <c r="U453" s="53"/>
    </row>
    <row r="454" spans="1:21" ht="15.75" customHeight="1" x14ac:dyDescent="0.3">
      <c r="A454" s="53"/>
      <c r="B454" s="53"/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</row>
    <row r="455" spans="1:21" ht="15.75" customHeight="1" x14ac:dyDescent="0.3">
      <c r="A455" s="53"/>
      <c r="B455" s="53"/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  <c r="N455" s="53"/>
      <c r="O455" s="53"/>
      <c r="P455" s="53"/>
      <c r="Q455" s="53"/>
      <c r="R455" s="53"/>
      <c r="S455" s="53"/>
      <c r="T455" s="53"/>
      <c r="U455" s="53"/>
    </row>
    <row r="456" spans="1:21" ht="15.75" customHeight="1" x14ac:dyDescent="0.3">
      <c r="A456" s="53"/>
      <c r="B456" s="53"/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  <c r="N456" s="53"/>
      <c r="O456" s="53"/>
      <c r="P456" s="53"/>
      <c r="Q456" s="53"/>
      <c r="R456" s="53"/>
      <c r="S456" s="53"/>
      <c r="T456" s="53"/>
      <c r="U456" s="53"/>
    </row>
    <row r="457" spans="1:21" ht="15.75" customHeight="1" x14ac:dyDescent="0.3">
      <c r="A457" s="53"/>
      <c r="B457" s="53"/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  <c r="N457" s="53"/>
      <c r="O457" s="53"/>
      <c r="P457" s="53"/>
      <c r="Q457" s="53"/>
      <c r="R457" s="53"/>
      <c r="S457" s="53"/>
      <c r="T457" s="53"/>
      <c r="U457" s="53"/>
    </row>
    <row r="458" spans="1:21" ht="15.75" customHeight="1" x14ac:dyDescent="0.3">
      <c r="A458" s="53"/>
      <c r="B458" s="53"/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  <c r="N458" s="53"/>
      <c r="O458" s="53"/>
      <c r="P458" s="53"/>
      <c r="Q458" s="53"/>
      <c r="R458" s="53"/>
      <c r="S458" s="53"/>
      <c r="T458" s="53"/>
      <c r="U458" s="53"/>
    </row>
    <row r="459" spans="1:21" ht="15.75" customHeight="1" x14ac:dyDescent="0.3">
      <c r="A459" s="53"/>
      <c r="B459" s="53"/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</row>
    <row r="460" spans="1:21" ht="15.75" customHeight="1" x14ac:dyDescent="0.3">
      <c r="A460" s="53"/>
      <c r="B460" s="53"/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  <c r="N460" s="53"/>
      <c r="O460" s="53"/>
      <c r="P460" s="53"/>
      <c r="Q460" s="53"/>
      <c r="R460" s="53"/>
      <c r="S460" s="53"/>
      <c r="T460" s="53"/>
      <c r="U460" s="53"/>
    </row>
    <row r="461" spans="1:21" ht="15.75" customHeight="1" x14ac:dyDescent="0.3">
      <c r="A461" s="53"/>
      <c r="B461" s="53"/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/>
      <c r="U461" s="53"/>
    </row>
    <row r="462" spans="1:21" ht="15.75" customHeight="1" x14ac:dyDescent="0.3">
      <c r="A462" s="53"/>
      <c r="B462" s="53"/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</row>
    <row r="463" spans="1:21" ht="15.75" customHeight="1" x14ac:dyDescent="0.3">
      <c r="A463" s="53"/>
      <c r="B463" s="53"/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/>
      <c r="U463" s="53"/>
    </row>
    <row r="464" spans="1:21" ht="15.75" customHeight="1" x14ac:dyDescent="0.3">
      <c r="A464" s="53"/>
      <c r="B464" s="53"/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</row>
    <row r="465" spans="1:21" ht="15.75" customHeight="1" x14ac:dyDescent="0.3">
      <c r="A465" s="53"/>
      <c r="B465" s="53"/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</row>
    <row r="466" spans="1:21" ht="15.75" customHeight="1" x14ac:dyDescent="0.3">
      <c r="A466" s="53"/>
      <c r="B466" s="53"/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  <c r="N466" s="53"/>
      <c r="O466" s="53"/>
      <c r="P466" s="53"/>
      <c r="Q466" s="53"/>
      <c r="R466" s="53"/>
      <c r="S466" s="53"/>
      <c r="T466" s="53"/>
      <c r="U466" s="53"/>
    </row>
    <row r="467" spans="1:21" ht="15.75" customHeight="1" x14ac:dyDescent="0.3">
      <c r="A467" s="53"/>
      <c r="B467" s="53"/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  <c r="N467" s="53"/>
      <c r="O467" s="53"/>
      <c r="P467" s="53"/>
      <c r="Q467" s="53"/>
      <c r="R467" s="53"/>
      <c r="S467" s="53"/>
      <c r="T467" s="53"/>
      <c r="U467" s="53"/>
    </row>
    <row r="468" spans="1:21" ht="15.75" customHeight="1" x14ac:dyDescent="0.3">
      <c r="A468" s="53"/>
      <c r="B468" s="53"/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  <c r="N468" s="53"/>
      <c r="O468" s="53"/>
      <c r="P468" s="53"/>
      <c r="Q468" s="53"/>
      <c r="R468" s="53"/>
      <c r="S468" s="53"/>
      <c r="T468" s="53"/>
      <c r="U468" s="53"/>
    </row>
    <row r="469" spans="1:21" ht="15.75" customHeight="1" x14ac:dyDescent="0.3">
      <c r="A469" s="53"/>
      <c r="B469" s="53"/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/>
      <c r="U469" s="53"/>
    </row>
    <row r="470" spans="1:21" ht="15.75" customHeight="1" x14ac:dyDescent="0.3">
      <c r="A470" s="53"/>
      <c r="B470" s="53"/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  <c r="N470" s="53"/>
      <c r="O470" s="53"/>
      <c r="P470" s="53"/>
      <c r="Q470" s="53"/>
      <c r="R470" s="53"/>
      <c r="S470" s="53"/>
      <c r="T470" s="53"/>
      <c r="U470" s="53"/>
    </row>
    <row r="471" spans="1:21" ht="15.75" customHeight="1" x14ac:dyDescent="0.3">
      <c r="A471" s="53"/>
      <c r="B471" s="53"/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</row>
    <row r="472" spans="1:21" ht="15.75" customHeight="1" x14ac:dyDescent="0.3">
      <c r="A472" s="53"/>
      <c r="B472" s="53"/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</row>
    <row r="473" spans="1:21" ht="15.75" customHeight="1" x14ac:dyDescent="0.3">
      <c r="A473" s="53"/>
      <c r="B473" s="53"/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</row>
    <row r="474" spans="1:21" ht="15.75" customHeight="1" x14ac:dyDescent="0.3">
      <c r="A474" s="53"/>
      <c r="B474" s="53"/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</row>
    <row r="475" spans="1:21" ht="15.75" customHeight="1" x14ac:dyDescent="0.3">
      <c r="A475" s="53"/>
      <c r="B475" s="53"/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</row>
    <row r="476" spans="1:21" ht="15.75" customHeight="1" x14ac:dyDescent="0.3">
      <c r="A476" s="53"/>
      <c r="B476" s="53"/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</row>
    <row r="477" spans="1:21" ht="15.75" customHeight="1" x14ac:dyDescent="0.3">
      <c r="A477" s="53"/>
      <c r="B477" s="53"/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</row>
    <row r="478" spans="1:21" ht="15.75" customHeight="1" x14ac:dyDescent="0.3">
      <c r="A478" s="53"/>
      <c r="B478" s="53"/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</row>
    <row r="479" spans="1:21" ht="15.75" customHeight="1" x14ac:dyDescent="0.3">
      <c r="A479" s="53"/>
      <c r="B479" s="53"/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</row>
    <row r="480" spans="1:21" ht="15.75" customHeight="1" x14ac:dyDescent="0.3">
      <c r="A480" s="53"/>
      <c r="B480" s="53"/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/>
      <c r="U480" s="53"/>
    </row>
    <row r="481" spans="1:21" ht="15.75" customHeight="1" x14ac:dyDescent="0.3">
      <c r="A481" s="53"/>
      <c r="B481" s="53"/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</row>
    <row r="482" spans="1:21" ht="15.75" customHeight="1" x14ac:dyDescent="0.3">
      <c r="A482" s="53"/>
      <c r="B482" s="53"/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  <c r="N482" s="53"/>
      <c r="O482" s="53"/>
      <c r="P482" s="53"/>
      <c r="Q482" s="53"/>
      <c r="R482" s="53"/>
      <c r="S482" s="53"/>
      <c r="T482" s="53"/>
      <c r="U482" s="53"/>
    </row>
    <row r="483" spans="1:21" ht="15.75" customHeight="1" x14ac:dyDescent="0.3">
      <c r="A483" s="53"/>
      <c r="B483" s="53"/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</row>
    <row r="484" spans="1:21" ht="15.75" customHeight="1" x14ac:dyDescent="0.3">
      <c r="A484" s="53"/>
      <c r="B484" s="53"/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</row>
    <row r="485" spans="1:21" ht="15.75" customHeight="1" x14ac:dyDescent="0.3">
      <c r="A485" s="53"/>
      <c r="B485" s="53"/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</row>
    <row r="486" spans="1:21" ht="15.75" customHeight="1" x14ac:dyDescent="0.3">
      <c r="A486" s="53"/>
      <c r="B486" s="53"/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</row>
    <row r="487" spans="1:21" ht="15.75" customHeight="1" x14ac:dyDescent="0.3">
      <c r="A487" s="53"/>
      <c r="B487" s="53"/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</row>
    <row r="488" spans="1:21" ht="15.75" customHeight="1" x14ac:dyDescent="0.3">
      <c r="A488" s="53"/>
      <c r="B488" s="53"/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</row>
    <row r="489" spans="1:21" ht="15.75" customHeight="1" x14ac:dyDescent="0.3">
      <c r="A489" s="53"/>
      <c r="B489" s="53"/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</row>
    <row r="490" spans="1:21" ht="15.75" customHeight="1" x14ac:dyDescent="0.3">
      <c r="A490" s="53"/>
      <c r="B490" s="53"/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</row>
    <row r="491" spans="1:21" ht="15.75" customHeight="1" x14ac:dyDescent="0.3">
      <c r="A491" s="53"/>
      <c r="B491" s="53"/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</row>
    <row r="492" spans="1:21" ht="15.75" customHeight="1" x14ac:dyDescent="0.3">
      <c r="A492" s="53"/>
      <c r="B492" s="53"/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</row>
    <row r="493" spans="1:21" ht="15.75" customHeight="1" x14ac:dyDescent="0.3">
      <c r="A493" s="53"/>
      <c r="B493" s="53"/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</row>
    <row r="494" spans="1:21" ht="15.75" customHeight="1" x14ac:dyDescent="0.3">
      <c r="A494" s="53"/>
      <c r="B494" s="53"/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</row>
    <row r="495" spans="1:21" ht="15.75" customHeight="1" x14ac:dyDescent="0.3">
      <c r="A495" s="53"/>
      <c r="B495" s="53"/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  <c r="N495" s="53"/>
      <c r="O495" s="53"/>
      <c r="P495" s="53"/>
      <c r="Q495" s="53"/>
      <c r="R495" s="53"/>
      <c r="S495" s="53"/>
      <c r="T495" s="53"/>
      <c r="U495" s="53"/>
    </row>
    <row r="496" spans="1:21" ht="15.75" customHeight="1" x14ac:dyDescent="0.3">
      <c r="A496" s="53"/>
      <c r="B496" s="53"/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  <c r="N496" s="53"/>
      <c r="O496" s="53"/>
      <c r="P496" s="53"/>
      <c r="Q496" s="53"/>
      <c r="R496" s="53"/>
      <c r="S496" s="53"/>
      <c r="T496" s="53"/>
      <c r="U496" s="53"/>
    </row>
    <row r="497" spans="1:21" ht="15.75" customHeight="1" x14ac:dyDescent="0.3">
      <c r="A497" s="53"/>
      <c r="B497" s="53"/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</row>
    <row r="498" spans="1:21" ht="15.75" customHeight="1" x14ac:dyDescent="0.3">
      <c r="A498" s="53"/>
      <c r="B498" s="53"/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  <c r="N498" s="53"/>
      <c r="O498" s="53"/>
      <c r="P498" s="53"/>
      <c r="Q498" s="53"/>
      <c r="R498" s="53"/>
      <c r="S498" s="53"/>
      <c r="T498" s="53"/>
      <c r="U498" s="53"/>
    </row>
    <row r="499" spans="1:21" ht="15.75" customHeight="1" x14ac:dyDescent="0.3">
      <c r="A499" s="53"/>
      <c r="B499" s="53"/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  <c r="N499" s="53"/>
      <c r="O499" s="53"/>
      <c r="P499" s="53"/>
      <c r="Q499" s="53"/>
      <c r="R499" s="53"/>
      <c r="S499" s="53"/>
      <c r="T499" s="53"/>
      <c r="U499" s="53"/>
    </row>
    <row r="500" spans="1:21" ht="15.75" customHeight="1" x14ac:dyDescent="0.3">
      <c r="A500" s="53"/>
      <c r="B500" s="53"/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</row>
    <row r="501" spans="1:21" ht="15.75" customHeight="1" x14ac:dyDescent="0.3">
      <c r="A501" s="53"/>
      <c r="B501" s="53"/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</row>
    <row r="502" spans="1:21" ht="15.75" customHeight="1" x14ac:dyDescent="0.3">
      <c r="A502" s="53"/>
      <c r="B502" s="53"/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</row>
    <row r="503" spans="1:21" ht="15.75" customHeight="1" x14ac:dyDescent="0.3">
      <c r="A503" s="53"/>
      <c r="B503" s="53"/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</row>
    <row r="504" spans="1:21" ht="15.75" customHeight="1" x14ac:dyDescent="0.3">
      <c r="A504" s="53"/>
      <c r="B504" s="53"/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</row>
    <row r="505" spans="1:21" ht="15.75" customHeight="1" x14ac:dyDescent="0.3">
      <c r="A505" s="53"/>
      <c r="B505" s="53"/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</row>
    <row r="506" spans="1:21" ht="15.75" customHeight="1" x14ac:dyDescent="0.3">
      <c r="A506" s="53"/>
      <c r="B506" s="53"/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  <c r="N506" s="53"/>
      <c r="O506" s="53"/>
      <c r="P506" s="53"/>
      <c r="Q506" s="53"/>
      <c r="R506" s="53"/>
      <c r="S506" s="53"/>
      <c r="T506" s="53"/>
      <c r="U506" s="53"/>
    </row>
    <row r="507" spans="1:21" ht="15.75" customHeight="1" x14ac:dyDescent="0.3">
      <c r="A507" s="53"/>
      <c r="B507" s="53"/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</row>
    <row r="508" spans="1:21" ht="15.75" customHeight="1" x14ac:dyDescent="0.3">
      <c r="A508" s="53"/>
      <c r="B508" s="53"/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</row>
    <row r="509" spans="1:21" ht="15.75" customHeight="1" x14ac:dyDescent="0.3">
      <c r="A509" s="53"/>
      <c r="B509" s="53"/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</row>
    <row r="510" spans="1:21" ht="15.75" customHeight="1" x14ac:dyDescent="0.3">
      <c r="A510" s="53"/>
      <c r="B510" s="53"/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</row>
    <row r="511" spans="1:21" ht="15.75" customHeight="1" x14ac:dyDescent="0.3">
      <c r="A511" s="53"/>
      <c r="B511" s="53"/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/>
      <c r="U511" s="53"/>
    </row>
    <row r="512" spans="1:21" ht="15.75" customHeight="1" x14ac:dyDescent="0.3">
      <c r="A512" s="53"/>
      <c r="B512" s="53"/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</row>
    <row r="513" spans="1:21" ht="15.75" customHeight="1" x14ac:dyDescent="0.3">
      <c r="A513" s="53"/>
      <c r="B513" s="53"/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</row>
    <row r="514" spans="1:21" ht="15.75" customHeight="1" x14ac:dyDescent="0.3">
      <c r="A514" s="53"/>
      <c r="B514" s="53"/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</row>
    <row r="515" spans="1:21" ht="15.75" customHeight="1" x14ac:dyDescent="0.3">
      <c r="A515" s="53"/>
      <c r="B515" s="53"/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</row>
    <row r="516" spans="1:21" ht="15.75" customHeight="1" x14ac:dyDescent="0.3">
      <c r="A516" s="53"/>
      <c r="B516" s="53"/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</row>
    <row r="517" spans="1:21" ht="15.75" customHeight="1" x14ac:dyDescent="0.3">
      <c r="A517" s="53"/>
      <c r="B517" s="53"/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</row>
    <row r="518" spans="1:21" ht="15.75" customHeight="1" x14ac:dyDescent="0.3">
      <c r="A518" s="53"/>
      <c r="B518" s="53"/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</row>
    <row r="519" spans="1:21" ht="15.75" customHeight="1" x14ac:dyDescent="0.3">
      <c r="A519" s="53"/>
      <c r="B519" s="53"/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</row>
    <row r="520" spans="1:21" ht="15.75" customHeight="1" x14ac:dyDescent="0.3">
      <c r="A520" s="53"/>
      <c r="B520" s="53"/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</row>
    <row r="521" spans="1:21" ht="15.75" customHeight="1" x14ac:dyDescent="0.3">
      <c r="A521" s="53"/>
      <c r="B521" s="53"/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</row>
    <row r="522" spans="1:21" ht="15.75" customHeight="1" x14ac:dyDescent="0.3">
      <c r="A522" s="53"/>
      <c r="B522" s="53"/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</row>
    <row r="523" spans="1:21" ht="15.75" customHeight="1" x14ac:dyDescent="0.3">
      <c r="A523" s="53"/>
      <c r="B523" s="53"/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</row>
    <row r="524" spans="1:21" ht="15.75" customHeight="1" x14ac:dyDescent="0.3">
      <c r="A524" s="53"/>
      <c r="B524" s="53"/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</row>
    <row r="525" spans="1:21" ht="15.75" customHeight="1" x14ac:dyDescent="0.3">
      <c r="A525" s="53"/>
      <c r="B525" s="53"/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</row>
    <row r="526" spans="1:21" ht="15.75" customHeight="1" x14ac:dyDescent="0.3">
      <c r="A526" s="53"/>
      <c r="B526" s="53"/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</row>
    <row r="527" spans="1:21" ht="15.75" customHeight="1" x14ac:dyDescent="0.3">
      <c r="A527" s="53"/>
      <c r="B527" s="53"/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</row>
    <row r="528" spans="1:21" ht="15.75" customHeight="1" x14ac:dyDescent="0.3">
      <c r="A528" s="53"/>
      <c r="B528" s="53"/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</row>
    <row r="529" spans="1:21" ht="15.75" customHeight="1" x14ac:dyDescent="0.3">
      <c r="A529" s="53"/>
      <c r="B529" s="53"/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</row>
    <row r="530" spans="1:21" ht="15.75" customHeight="1" x14ac:dyDescent="0.3">
      <c r="A530" s="53"/>
      <c r="B530" s="53"/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</row>
    <row r="531" spans="1:21" ht="15.75" customHeight="1" x14ac:dyDescent="0.3">
      <c r="A531" s="53"/>
      <c r="B531" s="53"/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  <c r="N531" s="53"/>
      <c r="O531" s="53"/>
      <c r="P531" s="53"/>
      <c r="Q531" s="53"/>
      <c r="R531" s="53"/>
      <c r="S531" s="53"/>
      <c r="T531" s="53"/>
      <c r="U531" s="53"/>
    </row>
    <row r="532" spans="1:21" ht="15.75" customHeight="1" x14ac:dyDescent="0.3">
      <c r="A532" s="53"/>
      <c r="B532" s="53"/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</row>
    <row r="533" spans="1:21" ht="15.75" customHeight="1" x14ac:dyDescent="0.3">
      <c r="A533" s="53"/>
      <c r="B533" s="53"/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  <c r="N533" s="53"/>
      <c r="O533" s="53"/>
      <c r="P533" s="53"/>
      <c r="Q533" s="53"/>
      <c r="R533" s="53"/>
      <c r="S533" s="53"/>
      <c r="T533" s="53"/>
      <c r="U533" s="53"/>
    </row>
    <row r="534" spans="1:21" ht="15.75" customHeight="1" x14ac:dyDescent="0.3">
      <c r="A534" s="53"/>
      <c r="B534" s="53"/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  <c r="N534" s="53"/>
      <c r="O534" s="53"/>
      <c r="P534" s="53"/>
      <c r="Q534" s="53"/>
      <c r="R534" s="53"/>
      <c r="S534" s="53"/>
      <c r="T534" s="53"/>
      <c r="U534" s="53"/>
    </row>
    <row r="535" spans="1:21" ht="15.75" customHeight="1" x14ac:dyDescent="0.3">
      <c r="A535" s="53"/>
      <c r="B535" s="53"/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  <c r="N535" s="53"/>
      <c r="O535" s="53"/>
      <c r="P535" s="53"/>
      <c r="Q535" s="53"/>
      <c r="R535" s="53"/>
      <c r="S535" s="53"/>
      <c r="T535" s="53"/>
      <c r="U535" s="53"/>
    </row>
    <row r="536" spans="1:21" ht="15.75" customHeight="1" x14ac:dyDescent="0.3">
      <c r="A536" s="53"/>
      <c r="B536" s="53"/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  <c r="N536" s="53"/>
      <c r="O536" s="53"/>
      <c r="P536" s="53"/>
      <c r="Q536" s="53"/>
      <c r="R536" s="53"/>
      <c r="S536" s="53"/>
      <c r="T536" s="53"/>
      <c r="U536" s="53"/>
    </row>
    <row r="537" spans="1:21" ht="15.75" customHeight="1" x14ac:dyDescent="0.3">
      <c r="A537" s="53"/>
      <c r="B537" s="53"/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  <c r="N537" s="53"/>
      <c r="O537" s="53"/>
      <c r="P537" s="53"/>
      <c r="Q537" s="53"/>
      <c r="R537" s="53"/>
      <c r="S537" s="53"/>
      <c r="T537" s="53"/>
      <c r="U537" s="53"/>
    </row>
    <row r="538" spans="1:21" ht="15.75" customHeight="1" x14ac:dyDescent="0.3">
      <c r="A538" s="53"/>
      <c r="B538" s="53"/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  <c r="N538" s="53"/>
      <c r="O538" s="53"/>
      <c r="P538" s="53"/>
      <c r="Q538" s="53"/>
      <c r="R538" s="53"/>
      <c r="S538" s="53"/>
      <c r="T538" s="53"/>
      <c r="U538" s="53"/>
    </row>
    <row r="539" spans="1:21" ht="15.75" customHeight="1" x14ac:dyDescent="0.3">
      <c r="A539" s="53"/>
      <c r="B539" s="53"/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</row>
    <row r="540" spans="1:21" ht="15.75" customHeight="1" x14ac:dyDescent="0.3">
      <c r="A540" s="53"/>
      <c r="B540" s="53"/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  <c r="N540" s="53"/>
      <c r="O540" s="53"/>
      <c r="P540" s="53"/>
      <c r="Q540" s="53"/>
      <c r="R540" s="53"/>
      <c r="S540" s="53"/>
      <c r="T540" s="53"/>
      <c r="U540" s="53"/>
    </row>
    <row r="541" spans="1:21" ht="15.75" customHeight="1" x14ac:dyDescent="0.3">
      <c r="A541" s="53"/>
      <c r="B541" s="53"/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  <c r="N541" s="53"/>
      <c r="O541" s="53"/>
      <c r="P541" s="53"/>
      <c r="Q541" s="53"/>
      <c r="R541" s="53"/>
      <c r="S541" s="53"/>
      <c r="T541" s="53"/>
      <c r="U541" s="53"/>
    </row>
    <row r="542" spans="1:21" ht="15.75" customHeight="1" x14ac:dyDescent="0.3">
      <c r="A542" s="53"/>
      <c r="B542" s="53"/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  <c r="N542" s="53"/>
      <c r="O542" s="53"/>
      <c r="P542" s="53"/>
      <c r="Q542" s="53"/>
      <c r="R542" s="53"/>
      <c r="S542" s="53"/>
      <c r="T542" s="53"/>
      <c r="U542" s="53"/>
    </row>
    <row r="543" spans="1:21" ht="15.75" customHeight="1" x14ac:dyDescent="0.3">
      <c r="A543" s="53"/>
      <c r="B543" s="53"/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  <c r="N543" s="53"/>
      <c r="O543" s="53"/>
      <c r="P543" s="53"/>
      <c r="Q543" s="53"/>
      <c r="R543" s="53"/>
      <c r="S543" s="53"/>
      <c r="T543" s="53"/>
      <c r="U543" s="53"/>
    </row>
    <row r="544" spans="1:21" ht="15.75" customHeight="1" x14ac:dyDescent="0.3">
      <c r="A544" s="53"/>
      <c r="B544" s="53"/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  <c r="N544" s="53"/>
      <c r="O544" s="53"/>
      <c r="P544" s="53"/>
      <c r="Q544" s="53"/>
      <c r="R544" s="53"/>
      <c r="S544" s="53"/>
      <c r="T544" s="53"/>
      <c r="U544" s="53"/>
    </row>
    <row r="545" spans="1:21" ht="15.75" customHeight="1" x14ac:dyDescent="0.3">
      <c r="A545" s="53"/>
      <c r="B545" s="53"/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</row>
    <row r="546" spans="1:21" ht="15.75" customHeight="1" x14ac:dyDescent="0.3">
      <c r="A546" s="53"/>
      <c r="B546" s="53"/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/>
      <c r="U546" s="53"/>
    </row>
    <row r="547" spans="1:21" ht="15.75" customHeight="1" x14ac:dyDescent="0.3">
      <c r="A547" s="53"/>
      <c r="B547" s="53"/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</row>
    <row r="548" spans="1:21" ht="15.75" customHeight="1" x14ac:dyDescent="0.3">
      <c r="A548" s="53"/>
      <c r="B548" s="53"/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  <c r="N548" s="53"/>
      <c r="O548" s="53"/>
      <c r="P548" s="53"/>
      <c r="Q548" s="53"/>
      <c r="R548" s="53"/>
      <c r="S548" s="53"/>
      <c r="T548" s="53"/>
      <c r="U548" s="53"/>
    </row>
    <row r="549" spans="1:21" ht="15.75" customHeight="1" x14ac:dyDescent="0.3">
      <c r="A549" s="53"/>
      <c r="B549" s="53"/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  <c r="N549" s="53"/>
      <c r="O549" s="53"/>
      <c r="P549" s="53"/>
      <c r="Q549" s="53"/>
      <c r="R549" s="53"/>
      <c r="S549" s="53"/>
      <c r="T549" s="53"/>
      <c r="U549" s="53"/>
    </row>
    <row r="550" spans="1:21" ht="15.75" customHeight="1" x14ac:dyDescent="0.3">
      <c r="A550" s="53"/>
      <c r="B550" s="53"/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  <c r="N550" s="53"/>
      <c r="O550" s="53"/>
      <c r="P550" s="53"/>
      <c r="Q550" s="53"/>
      <c r="R550" s="53"/>
      <c r="S550" s="53"/>
      <c r="T550" s="53"/>
      <c r="U550" s="53"/>
    </row>
    <row r="551" spans="1:21" ht="15.75" customHeight="1" x14ac:dyDescent="0.3">
      <c r="A551" s="53"/>
      <c r="B551" s="53"/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</row>
    <row r="552" spans="1:21" ht="15.75" customHeight="1" x14ac:dyDescent="0.3">
      <c r="A552" s="53"/>
      <c r="B552" s="53"/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</row>
    <row r="553" spans="1:21" ht="15.75" customHeight="1" x14ac:dyDescent="0.3">
      <c r="A553" s="53"/>
      <c r="B553" s="53"/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  <c r="N553" s="53"/>
      <c r="O553" s="53"/>
      <c r="P553" s="53"/>
      <c r="Q553" s="53"/>
      <c r="R553" s="53"/>
      <c r="S553" s="53"/>
      <c r="T553" s="53"/>
      <c r="U553" s="53"/>
    </row>
    <row r="554" spans="1:21" ht="15.75" customHeight="1" x14ac:dyDescent="0.3">
      <c r="A554" s="53"/>
      <c r="B554" s="53"/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  <c r="N554" s="53"/>
      <c r="O554" s="53"/>
      <c r="P554" s="53"/>
      <c r="Q554" s="53"/>
      <c r="R554" s="53"/>
      <c r="S554" s="53"/>
      <c r="T554" s="53"/>
      <c r="U554" s="53"/>
    </row>
    <row r="555" spans="1:21" ht="15.75" customHeight="1" x14ac:dyDescent="0.3">
      <c r="A555" s="53"/>
      <c r="B555" s="53"/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  <c r="N555" s="53"/>
      <c r="O555" s="53"/>
      <c r="P555" s="53"/>
      <c r="Q555" s="53"/>
      <c r="R555" s="53"/>
      <c r="S555" s="53"/>
      <c r="T555" s="53"/>
      <c r="U555" s="53"/>
    </row>
    <row r="556" spans="1:21" ht="15.75" customHeight="1" x14ac:dyDescent="0.3">
      <c r="A556" s="53"/>
      <c r="B556" s="53"/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  <c r="N556" s="53"/>
      <c r="O556" s="53"/>
      <c r="P556" s="53"/>
      <c r="Q556" s="53"/>
      <c r="R556" s="53"/>
      <c r="S556" s="53"/>
      <c r="T556" s="53"/>
      <c r="U556" s="53"/>
    </row>
    <row r="557" spans="1:21" ht="15.75" customHeight="1" x14ac:dyDescent="0.3">
      <c r="A557" s="53"/>
      <c r="B557" s="53"/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</row>
    <row r="558" spans="1:21" ht="15.75" customHeight="1" x14ac:dyDescent="0.3">
      <c r="A558" s="53"/>
      <c r="B558" s="53"/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  <c r="N558" s="53"/>
      <c r="O558" s="53"/>
      <c r="P558" s="53"/>
      <c r="Q558" s="53"/>
      <c r="R558" s="53"/>
      <c r="S558" s="53"/>
      <c r="T558" s="53"/>
      <c r="U558" s="53"/>
    </row>
    <row r="559" spans="1:21" ht="15.75" customHeight="1" x14ac:dyDescent="0.3">
      <c r="A559" s="53"/>
      <c r="B559" s="53"/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/>
      <c r="U559" s="53"/>
    </row>
    <row r="560" spans="1:21" ht="15.75" customHeight="1" x14ac:dyDescent="0.3">
      <c r="A560" s="53"/>
      <c r="B560" s="53"/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  <c r="N560" s="53"/>
      <c r="O560" s="53"/>
      <c r="P560" s="53"/>
      <c r="Q560" s="53"/>
      <c r="R560" s="53"/>
      <c r="S560" s="53"/>
      <c r="T560" s="53"/>
      <c r="U560" s="53"/>
    </row>
    <row r="561" spans="1:21" ht="15.75" customHeight="1" x14ac:dyDescent="0.3">
      <c r="A561" s="53"/>
      <c r="B561" s="53"/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</row>
    <row r="562" spans="1:21" ht="15.75" customHeight="1" x14ac:dyDescent="0.3">
      <c r="A562" s="53"/>
      <c r="B562" s="53"/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</row>
    <row r="563" spans="1:21" ht="15.75" customHeight="1" x14ac:dyDescent="0.3">
      <c r="A563" s="53"/>
      <c r="B563" s="53"/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</row>
    <row r="564" spans="1:21" ht="15.75" customHeight="1" x14ac:dyDescent="0.3">
      <c r="A564" s="53"/>
      <c r="B564" s="53"/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</row>
    <row r="565" spans="1:21" ht="15.75" customHeight="1" x14ac:dyDescent="0.3">
      <c r="A565" s="53"/>
      <c r="B565" s="53"/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</row>
    <row r="566" spans="1:21" ht="15.75" customHeight="1" x14ac:dyDescent="0.3">
      <c r="A566" s="53"/>
      <c r="B566" s="53"/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</row>
    <row r="567" spans="1:21" ht="15.75" customHeight="1" x14ac:dyDescent="0.3">
      <c r="A567" s="53"/>
      <c r="B567" s="53"/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</row>
    <row r="568" spans="1:21" ht="15.75" customHeight="1" x14ac:dyDescent="0.3">
      <c r="A568" s="53"/>
      <c r="B568" s="53"/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</row>
    <row r="569" spans="1:21" ht="15.75" customHeight="1" x14ac:dyDescent="0.3">
      <c r="A569" s="53"/>
      <c r="B569" s="53"/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</row>
    <row r="570" spans="1:21" ht="15.75" customHeight="1" x14ac:dyDescent="0.3">
      <c r="A570" s="53"/>
      <c r="B570" s="53"/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  <c r="N570" s="53"/>
      <c r="O570" s="53"/>
      <c r="P570" s="53"/>
      <c r="Q570" s="53"/>
      <c r="R570" s="53"/>
      <c r="S570" s="53"/>
      <c r="T570" s="53"/>
      <c r="U570" s="53"/>
    </row>
    <row r="571" spans="1:21" ht="15.75" customHeight="1" x14ac:dyDescent="0.3">
      <c r="A571" s="53"/>
      <c r="B571" s="53"/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  <c r="N571" s="53"/>
      <c r="O571" s="53"/>
      <c r="P571" s="53"/>
      <c r="Q571" s="53"/>
      <c r="R571" s="53"/>
      <c r="S571" s="53"/>
      <c r="T571" s="53"/>
      <c r="U571" s="53"/>
    </row>
    <row r="572" spans="1:21" ht="15.75" customHeight="1" x14ac:dyDescent="0.3">
      <c r="A572" s="53"/>
      <c r="B572" s="53"/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  <c r="N572" s="53"/>
      <c r="O572" s="53"/>
      <c r="P572" s="53"/>
      <c r="Q572" s="53"/>
      <c r="R572" s="53"/>
      <c r="S572" s="53"/>
      <c r="T572" s="53"/>
      <c r="U572" s="53"/>
    </row>
    <row r="573" spans="1:21" ht="15.75" customHeight="1" x14ac:dyDescent="0.3">
      <c r="A573" s="53"/>
      <c r="B573" s="53"/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/>
      <c r="U573" s="53"/>
    </row>
    <row r="574" spans="1:21" ht="15.75" customHeight="1" x14ac:dyDescent="0.3">
      <c r="A574" s="53"/>
      <c r="B574" s="53"/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</row>
    <row r="575" spans="1:21" ht="15.75" customHeight="1" x14ac:dyDescent="0.3">
      <c r="A575" s="53"/>
      <c r="B575" s="53"/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</row>
    <row r="576" spans="1:21" ht="15.75" customHeight="1" x14ac:dyDescent="0.3">
      <c r="A576" s="53"/>
      <c r="B576" s="53"/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  <c r="N576" s="53"/>
      <c r="O576" s="53"/>
      <c r="P576" s="53"/>
      <c r="Q576" s="53"/>
      <c r="R576" s="53"/>
      <c r="S576" s="53"/>
      <c r="T576" s="53"/>
      <c r="U576" s="53"/>
    </row>
    <row r="577" spans="1:21" ht="15.75" customHeight="1" x14ac:dyDescent="0.3">
      <c r="A577" s="53"/>
      <c r="B577" s="53"/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  <c r="N577" s="53"/>
      <c r="O577" s="53"/>
      <c r="P577" s="53"/>
      <c r="Q577" s="53"/>
      <c r="R577" s="53"/>
      <c r="S577" s="53"/>
      <c r="T577" s="53"/>
      <c r="U577" s="53"/>
    </row>
    <row r="578" spans="1:21" ht="15.75" customHeight="1" x14ac:dyDescent="0.3">
      <c r="A578" s="53"/>
      <c r="B578" s="53"/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  <c r="N578" s="53"/>
      <c r="O578" s="53"/>
      <c r="P578" s="53"/>
      <c r="Q578" s="53"/>
      <c r="R578" s="53"/>
      <c r="S578" s="53"/>
      <c r="T578" s="53"/>
      <c r="U578" s="53"/>
    </row>
    <row r="579" spans="1:21" ht="15.75" customHeight="1" x14ac:dyDescent="0.3">
      <c r="A579" s="53"/>
      <c r="B579" s="53"/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/>
      <c r="U579" s="53"/>
    </row>
    <row r="580" spans="1:21" ht="15.75" customHeight="1" x14ac:dyDescent="0.3">
      <c r="A580" s="53"/>
      <c r="B580" s="53"/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</row>
    <row r="581" spans="1:21" ht="15.75" customHeight="1" x14ac:dyDescent="0.3">
      <c r="A581" s="53"/>
      <c r="B581" s="53"/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  <c r="N581" s="53"/>
      <c r="O581" s="53"/>
      <c r="P581" s="53"/>
      <c r="Q581" s="53"/>
      <c r="R581" s="53"/>
      <c r="S581" s="53"/>
      <c r="T581" s="53"/>
      <c r="U581" s="53"/>
    </row>
    <row r="582" spans="1:21" ht="15.75" customHeight="1" x14ac:dyDescent="0.3">
      <c r="A582" s="53"/>
      <c r="B582" s="53"/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  <c r="N582" s="53"/>
      <c r="O582" s="53"/>
      <c r="P582" s="53"/>
      <c r="Q582" s="53"/>
      <c r="R582" s="53"/>
      <c r="S582" s="53"/>
      <c r="T582" s="53"/>
      <c r="U582" s="53"/>
    </row>
    <row r="583" spans="1:21" ht="15.75" customHeight="1" x14ac:dyDescent="0.3">
      <c r="A583" s="53"/>
      <c r="B583" s="53"/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</row>
    <row r="584" spans="1:21" ht="15.75" customHeight="1" x14ac:dyDescent="0.3">
      <c r="A584" s="53"/>
      <c r="B584" s="53"/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</row>
    <row r="585" spans="1:21" ht="15.75" customHeight="1" x14ac:dyDescent="0.3">
      <c r="A585" s="53"/>
      <c r="B585" s="53"/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</row>
    <row r="586" spans="1:21" ht="15.75" customHeight="1" x14ac:dyDescent="0.3">
      <c r="A586" s="53"/>
      <c r="B586" s="53"/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/>
      <c r="U586" s="53"/>
    </row>
    <row r="587" spans="1:21" ht="15.75" customHeight="1" x14ac:dyDescent="0.3">
      <c r="A587" s="53"/>
      <c r="B587" s="53"/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</row>
    <row r="588" spans="1:21" ht="15.75" customHeight="1" x14ac:dyDescent="0.3">
      <c r="A588" s="53"/>
      <c r="B588" s="53"/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</row>
    <row r="589" spans="1:21" ht="15.75" customHeight="1" x14ac:dyDescent="0.3">
      <c r="A589" s="53"/>
      <c r="B589" s="53"/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</row>
    <row r="590" spans="1:21" ht="15.75" customHeight="1" x14ac:dyDescent="0.3">
      <c r="A590" s="53"/>
      <c r="B590" s="53"/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  <c r="N590" s="53"/>
      <c r="O590" s="53"/>
      <c r="P590" s="53"/>
      <c r="Q590" s="53"/>
      <c r="R590" s="53"/>
      <c r="S590" s="53"/>
      <c r="T590" s="53"/>
      <c r="U590" s="53"/>
    </row>
    <row r="591" spans="1:21" ht="15.75" customHeight="1" x14ac:dyDescent="0.3">
      <c r="A591" s="53"/>
      <c r="B591" s="53"/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/>
      <c r="U591" s="53"/>
    </row>
    <row r="592" spans="1:21" ht="15.75" customHeight="1" x14ac:dyDescent="0.3">
      <c r="A592" s="53"/>
      <c r="B592" s="53"/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  <c r="N592" s="53"/>
      <c r="O592" s="53"/>
      <c r="P592" s="53"/>
      <c r="Q592" s="53"/>
      <c r="R592" s="53"/>
      <c r="S592" s="53"/>
      <c r="T592" s="53"/>
      <c r="U592" s="53"/>
    </row>
    <row r="593" spans="1:21" ht="15.75" customHeight="1" x14ac:dyDescent="0.3">
      <c r="A593" s="53"/>
      <c r="B593" s="53"/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  <c r="N593" s="53"/>
      <c r="O593" s="53"/>
      <c r="P593" s="53"/>
      <c r="Q593" s="53"/>
      <c r="R593" s="53"/>
      <c r="S593" s="53"/>
      <c r="T593" s="53"/>
      <c r="U593" s="53"/>
    </row>
    <row r="594" spans="1:21" ht="15.75" customHeight="1" x14ac:dyDescent="0.3">
      <c r="A594" s="53"/>
      <c r="B594" s="53"/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</row>
    <row r="595" spans="1:21" ht="15.75" customHeight="1" x14ac:dyDescent="0.3">
      <c r="A595" s="53"/>
      <c r="B595" s="53"/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/>
      <c r="U595" s="53"/>
    </row>
    <row r="596" spans="1:21" ht="15.75" customHeight="1" x14ac:dyDescent="0.3">
      <c r="A596" s="53"/>
      <c r="B596" s="53"/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  <c r="N596" s="53"/>
      <c r="O596" s="53"/>
      <c r="P596" s="53"/>
      <c r="Q596" s="53"/>
      <c r="R596" s="53"/>
      <c r="S596" s="53"/>
      <c r="T596" s="53"/>
      <c r="U596" s="53"/>
    </row>
    <row r="597" spans="1:21" ht="15.75" customHeight="1" x14ac:dyDescent="0.3">
      <c r="A597" s="53"/>
      <c r="B597" s="53"/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/>
      <c r="U597" s="53"/>
    </row>
    <row r="598" spans="1:21" ht="15.75" customHeight="1" x14ac:dyDescent="0.3">
      <c r="A598" s="53"/>
      <c r="B598" s="53"/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</row>
    <row r="599" spans="1:21" ht="15.75" customHeight="1" x14ac:dyDescent="0.3">
      <c r="A599" s="53"/>
      <c r="B599" s="53"/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  <c r="N599" s="53"/>
      <c r="O599" s="53"/>
      <c r="P599" s="53"/>
      <c r="Q599" s="53"/>
      <c r="R599" s="53"/>
      <c r="S599" s="53"/>
      <c r="T599" s="53"/>
      <c r="U599" s="53"/>
    </row>
    <row r="600" spans="1:21" ht="15.75" customHeight="1" x14ac:dyDescent="0.3">
      <c r="A600" s="53"/>
      <c r="B600" s="53"/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  <c r="N600" s="53"/>
      <c r="O600" s="53"/>
      <c r="P600" s="53"/>
      <c r="Q600" s="53"/>
      <c r="R600" s="53"/>
      <c r="S600" s="53"/>
      <c r="T600" s="53"/>
      <c r="U600" s="53"/>
    </row>
    <row r="601" spans="1:21" ht="15.75" customHeight="1" x14ac:dyDescent="0.3">
      <c r="A601" s="53"/>
      <c r="B601" s="53"/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  <c r="N601" s="53"/>
      <c r="O601" s="53"/>
      <c r="P601" s="53"/>
      <c r="Q601" s="53"/>
      <c r="R601" s="53"/>
      <c r="S601" s="53"/>
      <c r="T601" s="53"/>
      <c r="U601" s="53"/>
    </row>
    <row r="602" spans="1:21" ht="15.75" customHeight="1" x14ac:dyDescent="0.3">
      <c r="A602" s="53"/>
      <c r="B602" s="53"/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</row>
    <row r="603" spans="1:21" ht="15.75" customHeight="1" x14ac:dyDescent="0.3">
      <c r="A603" s="53"/>
      <c r="B603" s="53"/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/>
      <c r="U603" s="53"/>
    </row>
    <row r="604" spans="1:21" ht="15.75" customHeight="1" x14ac:dyDescent="0.3">
      <c r="A604" s="53"/>
      <c r="B604" s="53"/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</row>
    <row r="605" spans="1:21" ht="15.75" customHeight="1" x14ac:dyDescent="0.3">
      <c r="A605" s="53"/>
      <c r="B605" s="53"/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  <c r="N605" s="53"/>
      <c r="O605" s="53"/>
      <c r="P605" s="53"/>
      <c r="Q605" s="53"/>
      <c r="R605" s="53"/>
      <c r="S605" s="53"/>
      <c r="T605" s="53"/>
      <c r="U605" s="53"/>
    </row>
    <row r="606" spans="1:21" ht="15.75" customHeight="1" x14ac:dyDescent="0.3">
      <c r="A606" s="53"/>
      <c r="B606" s="53"/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  <c r="N606" s="53"/>
      <c r="O606" s="53"/>
      <c r="P606" s="53"/>
      <c r="Q606" s="53"/>
      <c r="R606" s="53"/>
      <c r="S606" s="53"/>
      <c r="T606" s="53"/>
      <c r="U606" s="53"/>
    </row>
    <row r="607" spans="1:21" ht="15.75" customHeight="1" x14ac:dyDescent="0.3">
      <c r="A607" s="53"/>
      <c r="B607" s="53"/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  <c r="N607" s="53"/>
      <c r="O607" s="53"/>
      <c r="P607" s="53"/>
      <c r="Q607" s="53"/>
      <c r="R607" s="53"/>
      <c r="S607" s="53"/>
      <c r="T607" s="53"/>
      <c r="U607" s="53"/>
    </row>
    <row r="608" spans="1:21" ht="15.75" customHeight="1" x14ac:dyDescent="0.3">
      <c r="A608" s="53"/>
      <c r="B608" s="53"/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  <c r="N608" s="53"/>
      <c r="O608" s="53"/>
      <c r="P608" s="53"/>
      <c r="Q608" s="53"/>
      <c r="R608" s="53"/>
      <c r="S608" s="53"/>
      <c r="T608" s="53"/>
      <c r="U608" s="53"/>
    </row>
    <row r="609" spans="1:21" ht="15.75" customHeight="1" x14ac:dyDescent="0.3">
      <c r="A609" s="53"/>
      <c r="B609" s="53"/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  <c r="N609" s="53"/>
      <c r="O609" s="53"/>
      <c r="P609" s="53"/>
      <c r="Q609" s="53"/>
      <c r="R609" s="53"/>
      <c r="S609" s="53"/>
      <c r="T609" s="53"/>
      <c r="U609" s="53"/>
    </row>
    <row r="610" spans="1:21" ht="15.75" customHeight="1" x14ac:dyDescent="0.3">
      <c r="A610" s="53"/>
      <c r="B610" s="53"/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  <c r="N610" s="53"/>
      <c r="O610" s="53"/>
      <c r="P610" s="53"/>
      <c r="Q610" s="53"/>
      <c r="R610" s="53"/>
      <c r="S610" s="53"/>
      <c r="T610" s="53"/>
      <c r="U610" s="53"/>
    </row>
    <row r="611" spans="1:21" ht="15.75" customHeight="1" x14ac:dyDescent="0.3">
      <c r="A611" s="53"/>
      <c r="B611" s="53"/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/>
      <c r="U611" s="53"/>
    </row>
    <row r="612" spans="1:21" ht="15.75" customHeight="1" x14ac:dyDescent="0.3">
      <c r="A612" s="53"/>
      <c r="B612" s="53"/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  <c r="N612" s="53"/>
      <c r="O612" s="53"/>
      <c r="P612" s="53"/>
      <c r="Q612" s="53"/>
      <c r="R612" s="53"/>
      <c r="S612" s="53"/>
      <c r="T612" s="53"/>
      <c r="U612" s="53"/>
    </row>
    <row r="613" spans="1:21" ht="15.75" customHeight="1" x14ac:dyDescent="0.3">
      <c r="A613" s="53"/>
      <c r="B613" s="53"/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</row>
    <row r="614" spans="1:21" ht="15.75" customHeight="1" x14ac:dyDescent="0.3">
      <c r="A614" s="53"/>
      <c r="B614" s="53"/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</row>
    <row r="615" spans="1:21" ht="15.75" customHeight="1" x14ac:dyDescent="0.3">
      <c r="A615" s="53"/>
      <c r="B615" s="53"/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</row>
    <row r="616" spans="1:21" ht="15.75" customHeight="1" x14ac:dyDescent="0.3">
      <c r="A616" s="53"/>
      <c r="B616" s="53"/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</row>
    <row r="617" spans="1:21" ht="15.75" customHeight="1" x14ac:dyDescent="0.3">
      <c r="A617" s="53"/>
      <c r="B617" s="53"/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  <c r="N617" s="53"/>
      <c r="O617" s="53"/>
      <c r="P617" s="53"/>
      <c r="Q617" s="53"/>
      <c r="R617" s="53"/>
      <c r="S617" s="53"/>
      <c r="T617" s="53"/>
      <c r="U617" s="53"/>
    </row>
    <row r="618" spans="1:21" ht="15.75" customHeight="1" x14ac:dyDescent="0.3">
      <c r="A618" s="53"/>
      <c r="B618" s="53"/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  <c r="N618" s="53"/>
      <c r="O618" s="53"/>
      <c r="P618" s="53"/>
      <c r="Q618" s="53"/>
      <c r="R618" s="53"/>
      <c r="S618" s="53"/>
      <c r="T618" s="53"/>
      <c r="U618" s="53"/>
    </row>
    <row r="619" spans="1:21" ht="15.75" customHeight="1" x14ac:dyDescent="0.3">
      <c r="A619" s="53"/>
      <c r="B619" s="53"/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</row>
    <row r="620" spans="1:21" ht="15.75" customHeight="1" x14ac:dyDescent="0.3">
      <c r="A620" s="53"/>
      <c r="B620" s="53"/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</row>
    <row r="621" spans="1:21" ht="15.75" customHeight="1" x14ac:dyDescent="0.3">
      <c r="A621" s="53"/>
      <c r="B621" s="53"/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</row>
    <row r="622" spans="1:21" ht="15.75" customHeight="1" x14ac:dyDescent="0.3">
      <c r="A622" s="53"/>
      <c r="B622" s="53"/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  <c r="N622" s="53"/>
      <c r="O622" s="53"/>
      <c r="P622" s="53"/>
      <c r="Q622" s="53"/>
      <c r="R622" s="53"/>
      <c r="S622" s="53"/>
      <c r="T622" s="53"/>
      <c r="U622" s="53"/>
    </row>
    <row r="623" spans="1:21" ht="15.75" customHeight="1" x14ac:dyDescent="0.3">
      <c r="A623" s="53"/>
      <c r="B623" s="53"/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/>
      <c r="U623" s="53"/>
    </row>
    <row r="624" spans="1:21" ht="15.75" customHeight="1" x14ac:dyDescent="0.3">
      <c r="A624" s="53"/>
      <c r="B624" s="53"/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/>
      <c r="U624" s="53"/>
    </row>
    <row r="625" spans="1:21" ht="15.75" customHeight="1" x14ac:dyDescent="0.3">
      <c r="A625" s="53"/>
      <c r="B625" s="53"/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</row>
    <row r="626" spans="1:21" ht="15.75" customHeight="1" x14ac:dyDescent="0.3">
      <c r="A626" s="53"/>
      <c r="B626" s="53"/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  <c r="N626" s="53"/>
      <c r="O626" s="53"/>
      <c r="P626" s="53"/>
      <c r="Q626" s="53"/>
      <c r="R626" s="53"/>
      <c r="S626" s="53"/>
      <c r="T626" s="53"/>
      <c r="U626" s="53"/>
    </row>
    <row r="627" spans="1:21" ht="15.75" customHeight="1" x14ac:dyDescent="0.3">
      <c r="A627" s="53"/>
      <c r="B627" s="53"/>
      <c r="C627" s="53"/>
      <c r="D627" s="53"/>
      <c r="E627" s="53"/>
      <c r="F627" s="53"/>
      <c r="G627" s="53"/>
      <c r="H627" s="53"/>
      <c r="I627" s="53"/>
      <c r="J627" s="53"/>
      <c r="K627" s="53"/>
      <c r="L627" s="53"/>
      <c r="M627" s="53"/>
      <c r="N627" s="53"/>
      <c r="O627" s="53"/>
      <c r="P627" s="53"/>
      <c r="Q627" s="53"/>
      <c r="R627" s="53"/>
      <c r="S627" s="53"/>
      <c r="T627" s="53"/>
      <c r="U627" s="53"/>
    </row>
    <row r="628" spans="1:21" ht="15.75" customHeight="1" x14ac:dyDescent="0.3">
      <c r="A628" s="53"/>
      <c r="B628" s="53"/>
      <c r="C628" s="53"/>
      <c r="D628" s="53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</row>
    <row r="629" spans="1:21" ht="15.75" customHeight="1" x14ac:dyDescent="0.3">
      <c r="A629" s="53"/>
      <c r="B629" s="53"/>
      <c r="C629" s="53"/>
      <c r="D629" s="53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</row>
    <row r="630" spans="1:21" ht="15.75" customHeight="1" x14ac:dyDescent="0.3">
      <c r="A630" s="53"/>
      <c r="B630" s="53"/>
      <c r="C630" s="53"/>
      <c r="D630" s="53"/>
      <c r="E630" s="53"/>
      <c r="F630" s="53"/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</row>
    <row r="631" spans="1:21" ht="15.75" customHeight="1" x14ac:dyDescent="0.3">
      <c r="A631" s="53"/>
      <c r="B631" s="53"/>
      <c r="C631" s="53"/>
      <c r="D631" s="53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</row>
    <row r="632" spans="1:21" ht="15.75" customHeight="1" x14ac:dyDescent="0.3">
      <c r="A632" s="53"/>
      <c r="B632" s="53"/>
      <c r="C632" s="53"/>
      <c r="D632" s="53"/>
      <c r="E632" s="53"/>
      <c r="F632" s="53"/>
      <c r="G632" s="53"/>
      <c r="H632" s="53"/>
      <c r="I632" s="53"/>
      <c r="J632" s="53"/>
      <c r="K632" s="53"/>
      <c r="L632" s="53"/>
      <c r="M632" s="53"/>
      <c r="N632" s="53"/>
      <c r="O632" s="53"/>
      <c r="P632" s="53"/>
      <c r="Q632" s="53"/>
      <c r="R632" s="53"/>
      <c r="S632" s="53"/>
      <c r="T632" s="53"/>
      <c r="U632" s="53"/>
    </row>
    <row r="633" spans="1:21" ht="15.75" customHeight="1" x14ac:dyDescent="0.3">
      <c r="A633" s="53"/>
      <c r="B633" s="53"/>
      <c r="C633" s="53"/>
      <c r="D633" s="53"/>
      <c r="E633" s="53"/>
      <c r="F633" s="53"/>
      <c r="G633" s="53"/>
      <c r="H633" s="53"/>
      <c r="I633" s="53"/>
      <c r="J633" s="53"/>
      <c r="K633" s="53"/>
      <c r="L633" s="53"/>
      <c r="M633" s="53"/>
      <c r="N633" s="53"/>
      <c r="O633" s="53"/>
      <c r="P633" s="53"/>
      <c r="Q633" s="53"/>
      <c r="R633" s="53"/>
      <c r="S633" s="53"/>
      <c r="T633" s="53"/>
      <c r="U633" s="53"/>
    </row>
    <row r="634" spans="1:21" ht="15.75" customHeight="1" x14ac:dyDescent="0.3">
      <c r="A634" s="53"/>
      <c r="B634" s="53"/>
      <c r="C634" s="53"/>
      <c r="D634" s="53"/>
      <c r="E634" s="53"/>
      <c r="F634" s="53"/>
      <c r="G634" s="53"/>
      <c r="H634" s="53"/>
      <c r="I634" s="53"/>
      <c r="J634" s="53"/>
      <c r="K634" s="53"/>
      <c r="L634" s="53"/>
      <c r="M634" s="53"/>
      <c r="N634" s="53"/>
      <c r="O634" s="53"/>
      <c r="P634" s="53"/>
      <c r="Q634" s="53"/>
      <c r="R634" s="53"/>
      <c r="S634" s="53"/>
      <c r="T634" s="53"/>
      <c r="U634" s="53"/>
    </row>
    <row r="635" spans="1:21" ht="15.75" customHeight="1" x14ac:dyDescent="0.3">
      <c r="A635" s="53"/>
      <c r="B635" s="53"/>
      <c r="C635" s="53"/>
      <c r="D635" s="53"/>
      <c r="E635" s="53"/>
      <c r="F635" s="53"/>
      <c r="G635" s="53"/>
      <c r="H635" s="53"/>
      <c r="I635" s="53"/>
      <c r="J635" s="53"/>
      <c r="K635" s="53"/>
      <c r="L635" s="53"/>
      <c r="M635" s="53"/>
      <c r="N635" s="53"/>
      <c r="O635" s="53"/>
      <c r="P635" s="53"/>
      <c r="Q635" s="53"/>
      <c r="R635" s="53"/>
      <c r="S635" s="53"/>
      <c r="T635" s="53"/>
      <c r="U635" s="53"/>
    </row>
    <row r="636" spans="1:21" ht="15.75" customHeight="1" x14ac:dyDescent="0.3">
      <c r="A636" s="53"/>
      <c r="B636" s="53"/>
      <c r="C636" s="53"/>
      <c r="D636" s="53"/>
      <c r="E636" s="53"/>
      <c r="F636" s="53"/>
      <c r="G636" s="53"/>
      <c r="H636" s="53"/>
      <c r="I636" s="53"/>
      <c r="J636" s="53"/>
      <c r="K636" s="53"/>
      <c r="L636" s="53"/>
      <c r="M636" s="53"/>
      <c r="N636" s="53"/>
      <c r="O636" s="53"/>
      <c r="P636" s="53"/>
      <c r="Q636" s="53"/>
      <c r="R636" s="53"/>
      <c r="S636" s="53"/>
      <c r="T636" s="53"/>
      <c r="U636" s="53"/>
    </row>
    <row r="637" spans="1:21" ht="15.75" customHeight="1" x14ac:dyDescent="0.3">
      <c r="A637" s="53"/>
      <c r="B637" s="53"/>
      <c r="C637" s="53"/>
      <c r="D637" s="53"/>
      <c r="E637" s="53"/>
      <c r="F637" s="53"/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</row>
    <row r="638" spans="1:21" ht="15.75" customHeight="1" x14ac:dyDescent="0.3">
      <c r="A638" s="53"/>
      <c r="B638" s="53"/>
      <c r="C638" s="53"/>
      <c r="D638" s="53"/>
      <c r="E638" s="53"/>
      <c r="F638" s="53"/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</row>
    <row r="639" spans="1:21" ht="15.75" customHeight="1" x14ac:dyDescent="0.3">
      <c r="A639" s="53"/>
      <c r="B639" s="53"/>
      <c r="C639" s="53"/>
      <c r="D639" s="53"/>
      <c r="E639" s="53"/>
      <c r="F639" s="53"/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</row>
    <row r="640" spans="1:21" ht="15.75" customHeight="1" x14ac:dyDescent="0.3">
      <c r="A640" s="53"/>
      <c r="B640" s="53"/>
      <c r="C640" s="53"/>
      <c r="D640" s="53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</row>
    <row r="641" spans="1:21" ht="15.75" customHeight="1" x14ac:dyDescent="0.3">
      <c r="A641" s="53"/>
      <c r="B641" s="53"/>
      <c r="C641" s="53"/>
      <c r="D641" s="53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</row>
    <row r="642" spans="1:21" ht="15.75" customHeight="1" x14ac:dyDescent="0.3">
      <c r="A642" s="53"/>
      <c r="B642" s="53"/>
      <c r="C642" s="53"/>
      <c r="D642" s="53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</row>
    <row r="643" spans="1:21" ht="15.75" customHeight="1" x14ac:dyDescent="0.3">
      <c r="A643" s="53"/>
      <c r="B643" s="53"/>
      <c r="C643" s="53"/>
      <c r="D643" s="53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</row>
    <row r="644" spans="1:21" ht="15.75" customHeight="1" x14ac:dyDescent="0.3">
      <c r="A644" s="53"/>
      <c r="B644" s="53"/>
      <c r="C644" s="53"/>
      <c r="D644" s="53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</row>
    <row r="645" spans="1:21" ht="15.75" customHeight="1" x14ac:dyDescent="0.3">
      <c r="A645" s="53"/>
      <c r="B645" s="53"/>
      <c r="C645" s="53"/>
      <c r="D645" s="53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</row>
    <row r="646" spans="1:21" ht="15.75" customHeight="1" x14ac:dyDescent="0.3">
      <c r="A646" s="53"/>
      <c r="B646" s="53"/>
      <c r="C646" s="53"/>
      <c r="D646" s="53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</row>
    <row r="647" spans="1:21" ht="15.75" customHeight="1" x14ac:dyDescent="0.3">
      <c r="A647" s="53"/>
      <c r="B647" s="53"/>
      <c r="C647" s="53"/>
      <c r="D647" s="53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</row>
    <row r="648" spans="1:21" ht="15.75" customHeight="1" x14ac:dyDescent="0.3">
      <c r="A648" s="53"/>
      <c r="B648" s="53"/>
      <c r="C648" s="53"/>
      <c r="D648" s="53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</row>
    <row r="649" spans="1:21" ht="15.75" customHeight="1" x14ac:dyDescent="0.3">
      <c r="A649" s="53"/>
      <c r="B649" s="53"/>
      <c r="C649" s="53"/>
      <c r="D649" s="53"/>
      <c r="E649" s="53"/>
      <c r="F649" s="53"/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</row>
    <row r="650" spans="1:21" ht="15.75" customHeight="1" x14ac:dyDescent="0.3">
      <c r="A650" s="53"/>
      <c r="B650" s="53"/>
      <c r="C650" s="53"/>
      <c r="D650" s="53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</row>
    <row r="651" spans="1:21" ht="15.75" customHeight="1" x14ac:dyDescent="0.3">
      <c r="A651" s="53"/>
      <c r="B651" s="53"/>
      <c r="C651" s="53"/>
      <c r="D651" s="53"/>
      <c r="E651" s="53"/>
      <c r="F651" s="53"/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</row>
    <row r="652" spans="1:21" ht="15.75" customHeight="1" x14ac:dyDescent="0.3">
      <c r="A652" s="53"/>
      <c r="B652" s="53"/>
      <c r="C652" s="53"/>
      <c r="D652" s="53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</row>
    <row r="653" spans="1:21" ht="15.75" customHeight="1" x14ac:dyDescent="0.3">
      <c r="A653" s="53"/>
      <c r="B653" s="53"/>
      <c r="C653" s="53"/>
      <c r="D653" s="53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</row>
    <row r="654" spans="1:21" ht="15.75" customHeight="1" x14ac:dyDescent="0.3">
      <c r="A654" s="53"/>
      <c r="B654" s="53"/>
      <c r="C654" s="53"/>
      <c r="D654" s="53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</row>
    <row r="655" spans="1:21" ht="15.75" customHeight="1" x14ac:dyDescent="0.3">
      <c r="A655" s="53"/>
      <c r="B655" s="53"/>
      <c r="C655" s="53"/>
      <c r="D655" s="53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</row>
    <row r="656" spans="1:21" ht="15.75" customHeight="1" x14ac:dyDescent="0.3">
      <c r="A656" s="53"/>
      <c r="B656" s="53"/>
      <c r="C656" s="53"/>
      <c r="D656" s="53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</row>
    <row r="657" spans="1:21" ht="15.75" customHeight="1" x14ac:dyDescent="0.3">
      <c r="A657" s="53"/>
      <c r="B657" s="53"/>
      <c r="C657" s="53"/>
      <c r="D657" s="53"/>
      <c r="E657" s="53"/>
      <c r="F657" s="53"/>
      <c r="G657" s="53"/>
      <c r="H657" s="53"/>
      <c r="I657" s="53"/>
      <c r="J657" s="53"/>
      <c r="K657" s="53"/>
      <c r="L657" s="53"/>
      <c r="M657" s="53"/>
      <c r="N657" s="53"/>
      <c r="O657" s="53"/>
      <c r="P657" s="53"/>
      <c r="Q657" s="53"/>
      <c r="R657" s="53"/>
      <c r="S657" s="53"/>
      <c r="T657" s="53"/>
      <c r="U657" s="53"/>
    </row>
    <row r="658" spans="1:21" ht="15.75" customHeight="1" x14ac:dyDescent="0.3">
      <c r="A658" s="53"/>
      <c r="B658" s="53"/>
      <c r="C658" s="53"/>
      <c r="D658" s="53"/>
      <c r="E658" s="53"/>
      <c r="F658" s="53"/>
      <c r="G658" s="53"/>
      <c r="H658" s="53"/>
      <c r="I658" s="53"/>
      <c r="J658" s="53"/>
      <c r="K658" s="53"/>
      <c r="L658" s="53"/>
      <c r="M658" s="53"/>
      <c r="N658" s="53"/>
      <c r="O658" s="53"/>
      <c r="P658" s="53"/>
      <c r="Q658" s="53"/>
      <c r="R658" s="53"/>
      <c r="S658" s="53"/>
      <c r="T658" s="53"/>
      <c r="U658" s="53"/>
    </row>
    <row r="659" spans="1:21" ht="15.75" customHeight="1" x14ac:dyDescent="0.3">
      <c r="A659" s="53"/>
      <c r="B659" s="53"/>
      <c r="C659" s="53"/>
      <c r="D659" s="53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</row>
    <row r="660" spans="1:21" ht="15.75" customHeight="1" x14ac:dyDescent="0.3">
      <c r="A660" s="53"/>
      <c r="B660" s="53"/>
      <c r="C660" s="53"/>
      <c r="D660" s="53"/>
      <c r="E660" s="53"/>
      <c r="F660" s="53"/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</row>
    <row r="661" spans="1:21" ht="15.75" customHeight="1" x14ac:dyDescent="0.3">
      <c r="A661" s="53"/>
      <c r="B661" s="53"/>
      <c r="C661" s="53"/>
      <c r="D661" s="53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</row>
    <row r="662" spans="1:21" ht="15.75" customHeight="1" x14ac:dyDescent="0.3">
      <c r="A662" s="53"/>
      <c r="B662" s="53"/>
      <c r="C662" s="53"/>
      <c r="D662" s="53"/>
      <c r="E662" s="53"/>
      <c r="F662" s="53"/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</row>
    <row r="663" spans="1:21" ht="15.75" customHeight="1" x14ac:dyDescent="0.3">
      <c r="A663" s="53"/>
      <c r="B663" s="53"/>
      <c r="C663" s="53"/>
      <c r="D663" s="53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</row>
    <row r="664" spans="1:21" ht="15.75" customHeight="1" x14ac:dyDescent="0.3">
      <c r="A664" s="53"/>
      <c r="B664" s="53"/>
      <c r="C664" s="53"/>
      <c r="D664" s="53"/>
      <c r="E664" s="53"/>
      <c r="F664" s="53"/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/>
      <c r="U664" s="53"/>
    </row>
    <row r="665" spans="1:21" ht="15.75" customHeight="1" x14ac:dyDescent="0.3">
      <c r="A665" s="53"/>
      <c r="B665" s="53"/>
      <c r="C665" s="53"/>
      <c r="D665" s="53"/>
      <c r="E665" s="53"/>
      <c r="F665" s="53"/>
      <c r="G665" s="53"/>
      <c r="H665" s="53"/>
      <c r="I665" s="53"/>
      <c r="J665" s="53"/>
      <c r="K665" s="53"/>
      <c r="L665" s="53"/>
      <c r="M665" s="53"/>
      <c r="N665" s="53"/>
      <c r="O665" s="53"/>
      <c r="P665" s="53"/>
      <c r="Q665" s="53"/>
      <c r="R665" s="53"/>
      <c r="S665" s="53"/>
      <c r="T665" s="53"/>
      <c r="U665" s="53"/>
    </row>
    <row r="666" spans="1:21" ht="15.75" customHeight="1" x14ac:dyDescent="0.3">
      <c r="A666" s="53"/>
      <c r="B666" s="53"/>
      <c r="C666" s="53"/>
      <c r="D666" s="53"/>
      <c r="E666" s="53"/>
      <c r="F666" s="53"/>
      <c r="G666" s="53"/>
      <c r="H666" s="53"/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/>
      <c r="U666" s="53"/>
    </row>
    <row r="667" spans="1:21" ht="15.75" customHeight="1" x14ac:dyDescent="0.3">
      <c r="A667" s="53"/>
      <c r="B667" s="53"/>
      <c r="C667" s="53"/>
      <c r="D667" s="53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</row>
    <row r="668" spans="1:21" ht="15.75" customHeight="1" x14ac:dyDescent="0.3">
      <c r="A668" s="53"/>
      <c r="B668" s="53"/>
      <c r="C668" s="53"/>
      <c r="D668" s="53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</row>
    <row r="669" spans="1:21" ht="15.75" customHeight="1" x14ac:dyDescent="0.3">
      <c r="A669" s="53"/>
      <c r="B669" s="53"/>
      <c r="C669" s="53"/>
      <c r="D669" s="53"/>
      <c r="E669" s="53"/>
      <c r="F669" s="53"/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/>
      <c r="U669" s="53"/>
    </row>
    <row r="670" spans="1:21" ht="15.75" customHeight="1" x14ac:dyDescent="0.3">
      <c r="A670" s="53"/>
      <c r="B670" s="53"/>
      <c r="C670" s="53"/>
      <c r="D670" s="53"/>
      <c r="E670" s="53"/>
      <c r="F670" s="53"/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/>
      <c r="U670" s="53"/>
    </row>
    <row r="671" spans="1:21" ht="15.75" customHeight="1" x14ac:dyDescent="0.3">
      <c r="A671" s="53"/>
      <c r="B671" s="53"/>
      <c r="C671" s="53"/>
      <c r="D671" s="53"/>
      <c r="E671" s="53"/>
      <c r="F671" s="53"/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</row>
    <row r="672" spans="1:21" ht="15.75" customHeight="1" x14ac:dyDescent="0.3">
      <c r="A672" s="53"/>
      <c r="B672" s="53"/>
      <c r="C672" s="53"/>
      <c r="D672" s="53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</row>
    <row r="673" spans="1:21" ht="15.75" customHeight="1" x14ac:dyDescent="0.3">
      <c r="A673" s="53"/>
      <c r="B673" s="53"/>
      <c r="C673" s="53"/>
      <c r="D673" s="53"/>
      <c r="E673" s="53"/>
      <c r="F673" s="53"/>
      <c r="G673" s="53"/>
      <c r="H673" s="53"/>
      <c r="I673" s="53"/>
      <c r="J673" s="53"/>
      <c r="K673" s="53"/>
      <c r="L673" s="53"/>
      <c r="M673" s="53"/>
      <c r="N673" s="53"/>
      <c r="O673" s="53"/>
      <c r="P673" s="53"/>
      <c r="Q673" s="53"/>
      <c r="R673" s="53"/>
      <c r="S673" s="53"/>
      <c r="T673" s="53"/>
      <c r="U673" s="53"/>
    </row>
    <row r="674" spans="1:21" ht="15.75" customHeight="1" x14ac:dyDescent="0.3">
      <c r="A674" s="53"/>
      <c r="B674" s="53"/>
      <c r="C674" s="53"/>
      <c r="D674" s="53"/>
      <c r="E674" s="53"/>
      <c r="F674" s="53"/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</row>
    <row r="675" spans="1:21" ht="15.75" customHeight="1" x14ac:dyDescent="0.3">
      <c r="A675" s="53"/>
      <c r="B675" s="53"/>
      <c r="C675" s="53"/>
      <c r="D675" s="53"/>
      <c r="E675" s="53"/>
      <c r="F675" s="53"/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</row>
    <row r="676" spans="1:21" ht="15.75" customHeight="1" x14ac:dyDescent="0.3">
      <c r="A676" s="53"/>
      <c r="B676" s="53"/>
      <c r="C676" s="53"/>
      <c r="D676" s="53"/>
      <c r="E676" s="53"/>
      <c r="F676" s="53"/>
      <c r="G676" s="53"/>
      <c r="H676" s="53"/>
      <c r="I676" s="53"/>
      <c r="J676" s="53"/>
      <c r="K676" s="53"/>
      <c r="L676" s="53"/>
      <c r="M676" s="53"/>
      <c r="N676" s="53"/>
      <c r="O676" s="53"/>
      <c r="P676" s="53"/>
      <c r="Q676" s="53"/>
      <c r="R676" s="53"/>
      <c r="S676" s="53"/>
      <c r="T676" s="53"/>
      <c r="U676" s="53"/>
    </row>
    <row r="677" spans="1:21" ht="15.75" customHeight="1" x14ac:dyDescent="0.3">
      <c r="A677" s="53"/>
      <c r="B677" s="53"/>
      <c r="C677" s="53"/>
      <c r="D677" s="53"/>
      <c r="E677" s="53"/>
      <c r="F677" s="53"/>
      <c r="G677" s="53"/>
      <c r="H677" s="53"/>
      <c r="I677" s="53"/>
      <c r="J677" s="53"/>
      <c r="K677" s="53"/>
      <c r="L677" s="53"/>
      <c r="M677" s="53"/>
      <c r="N677" s="53"/>
      <c r="O677" s="53"/>
      <c r="P677" s="53"/>
      <c r="Q677" s="53"/>
      <c r="R677" s="53"/>
      <c r="S677" s="53"/>
      <c r="T677" s="53"/>
      <c r="U677" s="53"/>
    </row>
    <row r="678" spans="1:21" ht="15.75" customHeight="1" x14ac:dyDescent="0.3">
      <c r="A678" s="53"/>
      <c r="B678" s="53"/>
      <c r="C678" s="53"/>
      <c r="D678" s="53"/>
      <c r="E678" s="53"/>
      <c r="F678" s="53"/>
      <c r="G678" s="53"/>
      <c r="H678" s="53"/>
      <c r="I678" s="53"/>
      <c r="J678" s="53"/>
      <c r="K678" s="53"/>
      <c r="L678" s="53"/>
      <c r="M678" s="53"/>
      <c r="N678" s="53"/>
      <c r="O678" s="53"/>
      <c r="P678" s="53"/>
      <c r="Q678" s="53"/>
      <c r="R678" s="53"/>
      <c r="S678" s="53"/>
      <c r="T678" s="53"/>
      <c r="U678" s="53"/>
    </row>
    <row r="679" spans="1:21" ht="15.75" customHeight="1" x14ac:dyDescent="0.3">
      <c r="A679" s="53"/>
      <c r="B679" s="53"/>
      <c r="C679" s="53"/>
      <c r="D679" s="53"/>
      <c r="E679" s="53"/>
      <c r="F679" s="53"/>
      <c r="G679" s="53"/>
      <c r="H679" s="53"/>
      <c r="I679" s="53"/>
      <c r="J679" s="53"/>
      <c r="K679" s="53"/>
      <c r="L679" s="53"/>
      <c r="M679" s="53"/>
      <c r="N679" s="53"/>
      <c r="O679" s="53"/>
      <c r="P679" s="53"/>
      <c r="Q679" s="53"/>
      <c r="R679" s="53"/>
      <c r="S679" s="53"/>
      <c r="T679" s="53"/>
      <c r="U679" s="53"/>
    </row>
    <row r="680" spans="1:21" ht="15.75" customHeight="1" x14ac:dyDescent="0.3">
      <c r="A680" s="53"/>
      <c r="B680" s="53"/>
      <c r="C680" s="53"/>
      <c r="D680" s="53"/>
      <c r="E680" s="53"/>
      <c r="F680" s="53"/>
      <c r="G680" s="53"/>
      <c r="H680" s="53"/>
      <c r="I680" s="53"/>
      <c r="J680" s="53"/>
      <c r="K680" s="53"/>
      <c r="L680" s="53"/>
      <c r="M680" s="53"/>
      <c r="N680" s="53"/>
      <c r="O680" s="53"/>
      <c r="P680" s="53"/>
      <c r="Q680" s="53"/>
      <c r="R680" s="53"/>
      <c r="S680" s="53"/>
      <c r="T680" s="53"/>
      <c r="U680" s="53"/>
    </row>
    <row r="681" spans="1:21" ht="15.75" customHeight="1" x14ac:dyDescent="0.3">
      <c r="A681" s="53"/>
      <c r="B681" s="53"/>
      <c r="C681" s="53"/>
      <c r="D681" s="53"/>
      <c r="E681" s="53"/>
      <c r="F681" s="53"/>
      <c r="G681" s="53"/>
      <c r="H681" s="53"/>
      <c r="I681" s="53"/>
      <c r="J681" s="53"/>
      <c r="K681" s="53"/>
      <c r="L681" s="53"/>
      <c r="M681" s="53"/>
      <c r="N681" s="53"/>
      <c r="O681" s="53"/>
      <c r="P681" s="53"/>
      <c r="Q681" s="53"/>
      <c r="R681" s="53"/>
      <c r="S681" s="53"/>
      <c r="T681" s="53"/>
      <c r="U681" s="53"/>
    </row>
    <row r="682" spans="1:21" ht="15.75" customHeight="1" x14ac:dyDescent="0.3">
      <c r="A682" s="53"/>
      <c r="B682" s="53"/>
      <c r="C682" s="53"/>
      <c r="D682" s="53"/>
      <c r="E682" s="53"/>
      <c r="F682" s="53"/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</row>
    <row r="683" spans="1:21" ht="15.75" customHeight="1" x14ac:dyDescent="0.3">
      <c r="A683" s="53"/>
      <c r="B683" s="53"/>
      <c r="C683" s="53"/>
      <c r="D683" s="53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</row>
    <row r="684" spans="1:21" ht="15.75" customHeight="1" x14ac:dyDescent="0.3">
      <c r="A684" s="53"/>
      <c r="B684" s="53"/>
      <c r="C684" s="53"/>
      <c r="D684" s="53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</row>
    <row r="685" spans="1:21" ht="15.75" customHeight="1" x14ac:dyDescent="0.3">
      <c r="A685" s="53"/>
      <c r="B685" s="53"/>
      <c r="C685" s="53"/>
      <c r="D685" s="53"/>
      <c r="E685" s="53"/>
      <c r="F685" s="53"/>
      <c r="G685" s="53"/>
      <c r="H685" s="53"/>
      <c r="I685" s="53"/>
      <c r="J685" s="53"/>
      <c r="K685" s="53"/>
      <c r="L685" s="53"/>
      <c r="M685" s="53"/>
      <c r="N685" s="53"/>
      <c r="O685" s="53"/>
      <c r="P685" s="53"/>
      <c r="Q685" s="53"/>
      <c r="R685" s="53"/>
      <c r="S685" s="53"/>
      <c r="T685" s="53"/>
      <c r="U685" s="53"/>
    </row>
    <row r="686" spans="1:21" ht="15.75" customHeight="1" x14ac:dyDescent="0.3">
      <c r="A686" s="53"/>
      <c r="B686" s="53"/>
      <c r="C686" s="53"/>
      <c r="D686" s="53"/>
      <c r="E686" s="53"/>
      <c r="F686" s="53"/>
      <c r="G686" s="53"/>
      <c r="H686" s="53"/>
      <c r="I686" s="53"/>
      <c r="J686" s="53"/>
      <c r="K686" s="53"/>
      <c r="L686" s="53"/>
      <c r="M686" s="53"/>
      <c r="N686" s="53"/>
      <c r="O686" s="53"/>
      <c r="P686" s="53"/>
      <c r="Q686" s="53"/>
      <c r="R686" s="53"/>
      <c r="S686" s="53"/>
      <c r="T686" s="53"/>
      <c r="U686" s="53"/>
    </row>
    <row r="687" spans="1:21" ht="15.75" customHeight="1" x14ac:dyDescent="0.3">
      <c r="A687" s="53"/>
      <c r="B687" s="53"/>
      <c r="C687" s="53"/>
      <c r="D687" s="53"/>
      <c r="E687" s="53"/>
      <c r="F687" s="53"/>
      <c r="G687" s="53"/>
      <c r="H687" s="53"/>
      <c r="I687" s="53"/>
      <c r="J687" s="53"/>
      <c r="K687" s="53"/>
      <c r="L687" s="53"/>
      <c r="M687" s="53"/>
      <c r="N687" s="53"/>
      <c r="O687" s="53"/>
      <c r="P687" s="53"/>
      <c r="Q687" s="53"/>
      <c r="R687" s="53"/>
      <c r="S687" s="53"/>
      <c r="T687" s="53"/>
      <c r="U687" s="53"/>
    </row>
    <row r="688" spans="1:21" ht="15.75" customHeight="1" x14ac:dyDescent="0.3">
      <c r="A688" s="53"/>
      <c r="B688" s="53"/>
      <c r="C688" s="53"/>
      <c r="D688" s="53"/>
      <c r="E688" s="53"/>
      <c r="F688" s="53"/>
      <c r="G688" s="53"/>
      <c r="H688" s="53"/>
      <c r="I688" s="53"/>
      <c r="J688" s="53"/>
      <c r="K688" s="53"/>
      <c r="L688" s="53"/>
      <c r="M688" s="53"/>
      <c r="N688" s="53"/>
      <c r="O688" s="53"/>
      <c r="P688" s="53"/>
      <c r="Q688" s="53"/>
      <c r="R688" s="53"/>
      <c r="S688" s="53"/>
      <c r="T688" s="53"/>
      <c r="U688" s="53"/>
    </row>
    <row r="689" spans="1:21" ht="15.75" customHeight="1" x14ac:dyDescent="0.3">
      <c r="A689" s="53"/>
      <c r="B689" s="53"/>
      <c r="C689" s="53"/>
      <c r="D689" s="53"/>
      <c r="E689" s="53"/>
      <c r="F689" s="53"/>
      <c r="G689" s="53"/>
      <c r="H689" s="53"/>
      <c r="I689" s="53"/>
      <c r="J689" s="53"/>
      <c r="K689" s="53"/>
      <c r="L689" s="53"/>
      <c r="M689" s="53"/>
      <c r="N689" s="53"/>
      <c r="O689" s="53"/>
      <c r="P689" s="53"/>
      <c r="Q689" s="53"/>
      <c r="R689" s="53"/>
      <c r="S689" s="53"/>
      <c r="T689" s="53"/>
      <c r="U689" s="53"/>
    </row>
    <row r="690" spans="1:21" ht="15.75" customHeight="1" x14ac:dyDescent="0.3">
      <c r="A690" s="53"/>
      <c r="B690" s="53"/>
      <c r="C690" s="53"/>
      <c r="D690" s="53"/>
      <c r="E690" s="53"/>
      <c r="F690" s="53"/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</row>
    <row r="691" spans="1:21" ht="15.75" customHeight="1" x14ac:dyDescent="0.3">
      <c r="A691" s="53"/>
      <c r="B691" s="53"/>
      <c r="C691" s="53"/>
      <c r="D691" s="53"/>
      <c r="E691" s="53"/>
      <c r="F691" s="53"/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</row>
    <row r="692" spans="1:21" ht="15.75" customHeight="1" x14ac:dyDescent="0.3">
      <c r="A692" s="53"/>
      <c r="B692" s="53"/>
      <c r="C692" s="53"/>
      <c r="D692" s="53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</row>
    <row r="693" spans="1:21" ht="15.75" customHeight="1" x14ac:dyDescent="0.3">
      <c r="A693" s="53"/>
      <c r="B693" s="53"/>
      <c r="C693" s="53"/>
      <c r="D693" s="53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</row>
    <row r="694" spans="1:21" ht="15.75" customHeight="1" x14ac:dyDescent="0.3">
      <c r="A694" s="53"/>
      <c r="B694" s="53"/>
      <c r="C694" s="53"/>
      <c r="D694" s="53"/>
      <c r="E694" s="53"/>
      <c r="F694" s="53"/>
      <c r="G694" s="53"/>
      <c r="H694" s="53"/>
      <c r="I694" s="53"/>
      <c r="J694" s="53"/>
      <c r="K694" s="53"/>
      <c r="L694" s="53"/>
      <c r="M694" s="53"/>
      <c r="N694" s="53"/>
      <c r="O694" s="53"/>
      <c r="P694" s="53"/>
      <c r="Q694" s="53"/>
      <c r="R694" s="53"/>
      <c r="S694" s="53"/>
      <c r="T694" s="53"/>
      <c r="U694" s="53"/>
    </row>
    <row r="695" spans="1:21" ht="15.75" customHeight="1" x14ac:dyDescent="0.3">
      <c r="A695" s="53"/>
      <c r="B695" s="53"/>
      <c r="C695" s="53"/>
      <c r="D695" s="53"/>
      <c r="E695" s="53"/>
      <c r="F695" s="53"/>
      <c r="G695" s="53"/>
      <c r="H695" s="53"/>
      <c r="I695" s="53"/>
      <c r="J695" s="53"/>
      <c r="K695" s="53"/>
      <c r="L695" s="53"/>
      <c r="M695" s="53"/>
      <c r="N695" s="53"/>
      <c r="O695" s="53"/>
      <c r="P695" s="53"/>
      <c r="Q695" s="53"/>
      <c r="R695" s="53"/>
      <c r="S695" s="53"/>
      <c r="T695" s="53"/>
      <c r="U695" s="53"/>
    </row>
    <row r="696" spans="1:21" ht="15.75" customHeight="1" x14ac:dyDescent="0.3">
      <c r="A696" s="53"/>
      <c r="B696" s="53"/>
      <c r="C696" s="53"/>
      <c r="D696" s="53"/>
      <c r="E696" s="53"/>
      <c r="F696" s="53"/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/>
      <c r="U696" s="53"/>
    </row>
    <row r="697" spans="1:21" ht="15.75" customHeight="1" x14ac:dyDescent="0.3">
      <c r="A697" s="53"/>
      <c r="B697" s="53"/>
      <c r="C697" s="53"/>
      <c r="D697" s="53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</row>
    <row r="698" spans="1:21" ht="15.75" customHeight="1" x14ac:dyDescent="0.3">
      <c r="A698" s="53"/>
      <c r="B698" s="53"/>
      <c r="C698" s="53"/>
      <c r="D698" s="53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</row>
    <row r="699" spans="1:21" ht="15.75" customHeight="1" x14ac:dyDescent="0.3">
      <c r="A699" s="53"/>
      <c r="B699" s="53"/>
      <c r="C699" s="53"/>
      <c r="D699" s="53"/>
      <c r="E699" s="53"/>
      <c r="F699" s="53"/>
      <c r="G699" s="53"/>
      <c r="H699" s="53"/>
      <c r="I699" s="53"/>
      <c r="J699" s="53"/>
      <c r="K699" s="53"/>
      <c r="L699" s="53"/>
      <c r="M699" s="53"/>
      <c r="N699" s="53"/>
      <c r="O699" s="53"/>
      <c r="P699" s="53"/>
      <c r="Q699" s="53"/>
      <c r="R699" s="53"/>
      <c r="S699" s="53"/>
      <c r="T699" s="53"/>
      <c r="U699" s="53"/>
    </row>
    <row r="700" spans="1:21" ht="15.75" customHeight="1" x14ac:dyDescent="0.3">
      <c r="A700" s="53"/>
      <c r="B700" s="53"/>
      <c r="C700" s="53"/>
      <c r="D700" s="53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</row>
    <row r="701" spans="1:21" ht="15.75" customHeight="1" x14ac:dyDescent="0.3">
      <c r="A701" s="53"/>
      <c r="B701" s="53"/>
      <c r="C701" s="53"/>
      <c r="D701" s="53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</row>
    <row r="702" spans="1:21" ht="15.75" customHeight="1" x14ac:dyDescent="0.3">
      <c r="A702" s="53"/>
      <c r="B702" s="53"/>
      <c r="C702" s="53"/>
      <c r="D702" s="53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</row>
    <row r="703" spans="1:21" ht="15.75" customHeight="1" x14ac:dyDescent="0.3">
      <c r="A703" s="53"/>
      <c r="B703" s="53"/>
      <c r="C703" s="53"/>
      <c r="D703" s="53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</row>
    <row r="704" spans="1:21" ht="15.75" customHeight="1" x14ac:dyDescent="0.3">
      <c r="A704" s="53"/>
      <c r="B704" s="53"/>
      <c r="C704" s="53"/>
      <c r="D704" s="53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</row>
    <row r="705" spans="1:21" ht="15.75" customHeight="1" x14ac:dyDescent="0.3">
      <c r="A705" s="53"/>
      <c r="B705" s="53"/>
      <c r="C705" s="53"/>
      <c r="D705" s="53"/>
      <c r="E705" s="53"/>
      <c r="F705" s="53"/>
      <c r="G705" s="53"/>
      <c r="H705" s="53"/>
      <c r="I705" s="53"/>
      <c r="J705" s="53"/>
      <c r="K705" s="53"/>
      <c r="L705" s="53"/>
      <c r="M705" s="53"/>
      <c r="N705" s="53"/>
      <c r="O705" s="53"/>
      <c r="P705" s="53"/>
      <c r="Q705" s="53"/>
      <c r="R705" s="53"/>
      <c r="S705" s="53"/>
      <c r="T705" s="53"/>
      <c r="U705" s="53"/>
    </row>
    <row r="706" spans="1:21" ht="15.75" customHeight="1" x14ac:dyDescent="0.3">
      <c r="A706" s="53"/>
      <c r="B706" s="53"/>
      <c r="C706" s="53"/>
      <c r="D706" s="53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</row>
    <row r="707" spans="1:21" ht="15.75" customHeight="1" x14ac:dyDescent="0.3">
      <c r="A707" s="53"/>
      <c r="B707" s="53"/>
      <c r="C707" s="53"/>
      <c r="D707" s="53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</row>
    <row r="708" spans="1:21" ht="15.75" customHeight="1" x14ac:dyDescent="0.3">
      <c r="A708" s="53"/>
      <c r="B708" s="53"/>
      <c r="C708" s="53"/>
      <c r="D708" s="53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</row>
    <row r="709" spans="1:21" ht="15.75" customHeight="1" x14ac:dyDescent="0.3">
      <c r="A709" s="53"/>
      <c r="B709" s="53"/>
      <c r="C709" s="53"/>
      <c r="D709" s="53"/>
      <c r="E709" s="53"/>
      <c r="F709" s="53"/>
      <c r="G709" s="53"/>
      <c r="H709" s="53"/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/>
      <c r="U709" s="53"/>
    </row>
    <row r="710" spans="1:21" ht="15.75" customHeight="1" x14ac:dyDescent="0.3">
      <c r="A710" s="53"/>
      <c r="B710" s="53"/>
      <c r="C710" s="53"/>
      <c r="D710" s="53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</row>
    <row r="711" spans="1:21" ht="15.75" customHeight="1" x14ac:dyDescent="0.3">
      <c r="A711" s="53"/>
      <c r="B711" s="53"/>
      <c r="C711" s="53"/>
      <c r="D711" s="53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</row>
    <row r="712" spans="1:21" ht="15.75" customHeight="1" x14ac:dyDescent="0.3">
      <c r="A712" s="53"/>
      <c r="B712" s="53"/>
      <c r="C712" s="53"/>
      <c r="D712" s="53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</row>
    <row r="713" spans="1:21" ht="15.75" customHeight="1" x14ac:dyDescent="0.3">
      <c r="A713" s="53"/>
      <c r="B713" s="53"/>
      <c r="C713" s="53"/>
      <c r="D713" s="53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</row>
    <row r="714" spans="1:21" ht="15.75" customHeight="1" x14ac:dyDescent="0.3">
      <c r="A714" s="53"/>
      <c r="B714" s="53"/>
      <c r="C714" s="53"/>
      <c r="D714" s="53"/>
      <c r="E714" s="53"/>
      <c r="F714" s="53"/>
      <c r="G714" s="53"/>
      <c r="H714" s="53"/>
      <c r="I714" s="53"/>
      <c r="J714" s="53"/>
      <c r="K714" s="53"/>
      <c r="L714" s="53"/>
      <c r="M714" s="53"/>
      <c r="N714" s="53"/>
      <c r="O714" s="53"/>
      <c r="P714" s="53"/>
      <c r="Q714" s="53"/>
      <c r="R714" s="53"/>
      <c r="S714" s="53"/>
      <c r="T714" s="53"/>
      <c r="U714" s="53"/>
    </row>
    <row r="715" spans="1:21" ht="15.75" customHeight="1" x14ac:dyDescent="0.3">
      <c r="A715" s="53"/>
      <c r="B715" s="53"/>
      <c r="C715" s="53"/>
      <c r="D715" s="53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</row>
    <row r="716" spans="1:21" ht="15.75" customHeight="1" x14ac:dyDescent="0.3">
      <c r="A716" s="53"/>
      <c r="B716" s="53"/>
      <c r="C716" s="53"/>
      <c r="D716" s="53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</row>
    <row r="717" spans="1:21" ht="15.75" customHeight="1" x14ac:dyDescent="0.3">
      <c r="A717" s="53"/>
      <c r="B717" s="53"/>
      <c r="C717" s="53"/>
      <c r="D717" s="53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</row>
    <row r="718" spans="1:21" ht="15.75" customHeight="1" x14ac:dyDescent="0.3">
      <c r="A718" s="53"/>
      <c r="B718" s="53"/>
      <c r="C718" s="53"/>
      <c r="D718" s="53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</row>
    <row r="719" spans="1:21" ht="15.75" customHeight="1" x14ac:dyDescent="0.3">
      <c r="A719" s="53"/>
      <c r="B719" s="53"/>
      <c r="C719" s="53"/>
      <c r="D719" s="53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</row>
    <row r="720" spans="1:21" ht="15.75" customHeight="1" x14ac:dyDescent="0.3">
      <c r="A720" s="53"/>
      <c r="B720" s="53"/>
      <c r="C720" s="53"/>
      <c r="D720" s="53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</row>
    <row r="721" spans="1:21" ht="15.75" customHeight="1" x14ac:dyDescent="0.3">
      <c r="A721" s="53"/>
      <c r="B721" s="53"/>
      <c r="C721" s="53"/>
      <c r="D721" s="53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</row>
    <row r="722" spans="1:21" ht="15.75" customHeight="1" x14ac:dyDescent="0.3">
      <c r="A722" s="53"/>
      <c r="B722" s="53"/>
      <c r="C722" s="53"/>
      <c r="D722" s="53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</row>
    <row r="723" spans="1:21" ht="15.75" customHeight="1" x14ac:dyDescent="0.3">
      <c r="A723" s="53"/>
      <c r="B723" s="53"/>
      <c r="C723" s="53"/>
      <c r="D723" s="53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</row>
    <row r="724" spans="1:21" ht="15.75" customHeight="1" x14ac:dyDescent="0.3">
      <c r="A724" s="53"/>
      <c r="B724" s="53"/>
      <c r="C724" s="53"/>
      <c r="D724" s="53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</row>
    <row r="725" spans="1:21" ht="15.75" customHeight="1" x14ac:dyDescent="0.3">
      <c r="A725" s="53"/>
      <c r="B725" s="53"/>
      <c r="C725" s="53"/>
      <c r="D725" s="53"/>
      <c r="E725" s="53"/>
      <c r="F725" s="53"/>
      <c r="G725" s="53"/>
      <c r="H725" s="53"/>
      <c r="I725" s="53"/>
      <c r="J725" s="53"/>
      <c r="K725" s="53"/>
      <c r="L725" s="53"/>
      <c r="M725" s="53"/>
      <c r="N725" s="53"/>
      <c r="O725" s="53"/>
      <c r="P725" s="53"/>
      <c r="Q725" s="53"/>
      <c r="R725" s="53"/>
      <c r="S725" s="53"/>
      <c r="T725" s="53"/>
      <c r="U725" s="53"/>
    </row>
    <row r="726" spans="1:21" ht="15.75" customHeight="1" x14ac:dyDescent="0.3">
      <c r="A726" s="53"/>
      <c r="B726" s="53"/>
      <c r="C726" s="53"/>
      <c r="D726" s="53"/>
      <c r="E726" s="53"/>
      <c r="F726" s="53"/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</row>
    <row r="727" spans="1:21" ht="15.75" customHeight="1" x14ac:dyDescent="0.3">
      <c r="A727" s="53"/>
      <c r="B727" s="53"/>
      <c r="C727" s="53"/>
      <c r="D727" s="53"/>
      <c r="E727" s="53"/>
      <c r="F727" s="53"/>
      <c r="G727" s="53"/>
      <c r="H727" s="53"/>
      <c r="I727" s="53"/>
      <c r="J727" s="53"/>
      <c r="K727" s="53"/>
      <c r="L727" s="53"/>
      <c r="M727" s="53"/>
      <c r="N727" s="53"/>
      <c r="O727" s="53"/>
      <c r="P727" s="53"/>
      <c r="Q727" s="53"/>
      <c r="R727" s="53"/>
      <c r="S727" s="53"/>
      <c r="T727" s="53"/>
      <c r="U727" s="53"/>
    </row>
    <row r="728" spans="1:21" ht="15.75" customHeight="1" x14ac:dyDescent="0.3">
      <c r="A728" s="53"/>
      <c r="B728" s="53"/>
      <c r="C728" s="53"/>
      <c r="D728" s="53"/>
      <c r="E728" s="53"/>
      <c r="F728" s="53"/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</row>
    <row r="729" spans="1:21" ht="15.75" customHeight="1" x14ac:dyDescent="0.3">
      <c r="A729" s="53"/>
      <c r="B729" s="53"/>
      <c r="C729" s="53"/>
      <c r="D729" s="53"/>
      <c r="E729" s="53"/>
      <c r="F729" s="53"/>
      <c r="G729" s="53"/>
      <c r="H729" s="53"/>
      <c r="I729" s="53"/>
      <c r="J729" s="53"/>
      <c r="K729" s="53"/>
      <c r="L729" s="53"/>
      <c r="M729" s="53"/>
      <c r="N729" s="53"/>
      <c r="O729" s="53"/>
      <c r="P729" s="53"/>
      <c r="Q729" s="53"/>
      <c r="R729" s="53"/>
      <c r="S729" s="53"/>
      <c r="T729" s="53"/>
      <c r="U729" s="53"/>
    </row>
    <row r="730" spans="1:21" ht="15.75" customHeight="1" x14ac:dyDescent="0.3">
      <c r="A730" s="53"/>
      <c r="B730" s="53"/>
      <c r="C730" s="53"/>
      <c r="D730" s="53"/>
      <c r="E730" s="53"/>
      <c r="F730" s="53"/>
      <c r="G730" s="53"/>
      <c r="H730" s="53"/>
      <c r="I730" s="53"/>
      <c r="J730" s="53"/>
      <c r="K730" s="53"/>
      <c r="L730" s="53"/>
      <c r="M730" s="53"/>
      <c r="N730" s="53"/>
      <c r="O730" s="53"/>
      <c r="P730" s="53"/>
      <c r="Q730" s="53"/>
      <c r="R730" s="53"/>
      <c r="S730" s="53"/>
      <c r="T730" s="53"/>
      <c r="U730" s="53"/>
    </row>
    <row r="731" spans="1:21" ht="15.75" customHeight="1" x14ac:dyDescent="0.3">
      <c r="A731" s="53"/>
      <c r="B731" s="53"/>
      <c r="C731" s="53"/>
      <c r="D731" s="53"/>
      <c r="E731" s="53"/>
      <c r="F731" s="53"/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/>
      <c r="U731" s="53"/>
    </row>
    <row r="732" spans="1:21" ht="15.75" customHeight="1" x14ac:dyDescent="0.3">
      <c r="A732" s="53"/>
      <c r="B732" s="53"/>
      <c r="C732" s="53"/>
      <c r="D732" s="53"/>
      <c r="E732" s="53"/>
      <c r="F732" s="53"/>
      <c r="G732" s="53"/>
      <c r="H732" s="53"/>
      <c r="I732" s="53"/>
      <c r="J732" s="53"/>
      <c r="K732" s="53"/>
      <c r="L732" s="53"/>
      <c r="M732" s="53"/>
      <c r="N732" s="53"/>
      <c r="O732" s="53"/>
      <c r="P732" s="53"/>
      <c r="Q732" s="53"/>
      <c r="R732" s="53"/>
      <c r="S732" s="53"/>
      <c r="T732" s="53"/>
      <c r="U732" s="53"/>
    </row>
    <row r="733" spans="1:21" ht="15.75" customHeight="1" x14ac:dyDescent="0.3">
      <c r="A733" s="53"/>
      <c r="B733" s="53"/>
      <c r="C733" s="53"/>
      <c r="D733" s="53"/>
      <c r="E733" s="53"/>
      <c r="F733" s="53"/>
      <c r="G733" s="53"/>
      <c r="H733" s="53"/>
      <c r="I733" s="53"/>
      <c r="J733" s="53"/>
      <c r="K733" s="53"/>
      <c r="L733" s="53"/>
      <c r="M733" s="53"/>
      <c r="N733" s="53"/>
      <c r="O733" s="53"/>
      <c r="P733" s="53"/>
      <c r="Q733" s="53"/>
      <c r="R733" s="53"/>
      <c r="S733" s="53"/>
      <c r="T733" s="53"/>
      <c r="U733" s="53"/>
    </row>
    <row r="734" spans="1:21" ht="15.75" customHeight="1" x14ac:dyDescent="0.3">
      <c r="A734" s="53"/>
      <c r="B734" s="53"/>
      <c r="C734" s="53"/>
      <c r="D734" s="53"/>
      <c r="E734" s="53"/>
      <c r="F734" s="53"/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</row>
    <row r="735" spans="1:21" ht="15.75" customHeight="1" x14ac:dyDescent="0.3">
      <c r="A735" s="53"/>
      <c r="B735" s="53"/>
      <c r="C735" s="53"/>
      <c r="D735" s="53"/>
      <c r="E735" s="53"/>
      <c r="F735" s="53"/>
      <c r="G735" s="53"/>
      <c r="H735" s="53"/>
      <c r="I735" s="53"/>
      <c r="J735" s="53"/>
      <c r="K735" s="53"/>
      <c r="L735" s="53"/>
      <c r="M735" s="53"/>
      <c r="N735" s="53"/>
      <c r="O735" s="53"/>
      <c r="P735" s="53"/>
      <c r="Q735" s="53"/>
      <c r="R735" s="53"/>
      <c r="S735" s="53"/>
      <c r="T735" s="53"/>
      <c r="U735" s="53"/>
    </row>
    <row r="736" spans="1:21" ht="15.75" customHeight="1" x14ac:dyDescent="0.3">
      <c r="A736" s="53"/>
      <c r="B736" s="53"/>
      <c r="C736" s="53"/>
      <c r="D736" s="53"/>
      <c r="E736" s="53"/>
      <c r="F736" s="53"/>
      <c r="G736" s="53"/>
      <c r="H736" s="53"/>
      <c r="I736" s="53"/>
      <c r="J736" s="53"/>
      <c r="K736" s="53"/>
      <c r="L736" s="53"/>
      <c r="M736" s="53"/>
      <c r="N736" s="53"/>
      <c r="O736" s="53"/>
      <c r="P736" s="53"/>
      <c r="Q736" s="53"/>
      <c r="R736" s="53"/>
      <c r="S736" s="53"/>
      <c r="T736" s="53"/>
      <c r="U736" s="53"/>
    </row>
    <row r="737" spans="1:21" ht="15.75" customHeight="1" x14ac:dyDescent="0.3">
      <c r="A737" s="53"/>
      <c r="B737" s="53"/>
      <c r="C737" s="53"/>
      <c r="D737" s="53"/>
      <c r="E737" s="53"/>
      <c r="F737" s="53"/>
      <c r="G737" s="53"/>
      <c r="H737" s="53"/>
      <c r="I737" s="53"/>
      <c r="J737" s="53"/>
      <c r="K737" s="53"/>
      <c r="L737" s="53"/>
      <c r="M737" s="53"/>
      <c r="N737" s="53"/>
      <c r="O737" s="53"/>
      <c r="P737" s="53"/>
      <c r="Q737" s="53"/>
      <c r="R737" s="53"/>
      <c r="S737" s="53"/>
      <c r="T737" s="53"/>
      <c r="U737" s="53"/>
    </row>
    <row r="738" spans="1:21" ht="15.75" customHeight="1" x14ac:dyDescent="0.3">
      <c r="A738" s="53"/>
      <c r="B738" s="53"/>
      <c r="C738" s="53"/>
      <c r="D738" s="53"/>
      <c r="E738" s="53"/>
      <c r="F738" s="53"/>
      <c r="G738" s="53"/>
      <c r="H738" s="53"/>
      <c r="I738" s="53"/>
      <c r="J738" s="53"/>
      <c r="K738" s="53"/>
      <c r="L738" s="53"/>
      <c r="M738" s="53"/>
      <c r="N738" s="53"/>
      <c r="O738" s="53"/>
      <c r="P738" s="53"/>
      <c r="Q738" s="53"/>
      <c r="R738" s="53"/>
      <c r="S738" s="53"/>
      <c r="T738" s="53"/>
      <c r="U738" s="53"/>
    </row>
    <row r="739" spans="1:21" ht="15.75" customHeight="1" x14ac:dyDescent="0.3">
      <c r="A739" s="53"/>
      <c r="B739" s="53"/>
      <c r="C739" s="53"/>
      <c r="D739" s="53"/>
      <c r="E739" s="53"/>
      <c r="F739" s="53"/>
      <c r="G739" s="53"/>
      <c r="H739" s="53"/>
      <c r="I739" s="53"/>
      <c r="J739" s="53"/>
      <c r="K739" s="53"/>
      <c r="L739" s="53"/>
      <c r="M739" s="53"/>
      <c r="N739" s="53"/>
      <c r="O739" s="53"/>
      <c r="P739" s="53"/>
      <c r="Q739" s="53"/>
      <c r="R739" s="53"/>
      <c r="S739" s="53"/>
      <c r="T739" s="53"/>
      <c r="U739" s="53"/>
    </row>
    <row r="740" spans="1:21" ht="15.75" customHeight="1" x14ac:dyDescent="0.3">
      <c r="A740" s="53"/>
      <c r="B740" s="53"/>
      <c r="C740" s="53"/>
      <c r="D740" s="53"/>
      <c r="E740" s="53"/>
      <c r="F740" s="53"/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</row>
    <row r="741" spans="1:21" ht="15.75" customHeight="1" x14ac:dyDescent="0.3">
      <c r="A741" s="53"/>
      <c r="B741" s="53"/>
      <c r="C741" s="53"/>
      <c r="D741" s="53"/>
      <c r="E741" s="53"/>
      <c r="F741" s="53"/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</row>
    <row r="742" spans="1:21" ht="15.75" customHeight="1" x14ac:dyDescent="0.3">
      <c r="A742" s="53"/>
      <c r="B742" s="53"/>
      <c r="C742" s="53"/>
      <c r="D742" s="53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</row>
    <row r="743" spans="1:21" ht="15.75" customHeight="1" x14ac:dyDescent="0.3">
      <c r="A743" s="53"/>
      <c r="B743" s="53"/>
      <c r="C743" s="53"/>
      <c r="D743" s="53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</row>
    <row r="744" spans="1:21" ht="15.75" customHeight="1" x14ac:dyDescent="0.3">
      <c r="A744" s="53"/>
      <c r="B744" s="53"/>
      <c r="C744" s="53"/>
      <c r="D744" s="53"/>
      <c r="E744" s="53"/>
      <c r="F744" s="53"/>
      <c r="G744" s="53"/>
      <c r="H744" s="53"/>
      <c r="I744" s="53"/>
      <c r="J744" s="53"/>
      <c r="K744" s="53"/>
      <c r="L744" s="53"/>
      <c r="M744" s="53"/>
      <c r="N744" s="53"/>
      <c r="O744" s="53"/>
      <c r="P744" s="53"/>
      <c r="Q744" s="53"/>
      <c r="R744" s="53"/>
      <c r="S744" s="53"/>
      <c r="T744" s="53"/>
      <c r="U744" s="53"/>
    </row>
    <row r="745" spans="1:21" ht="15.75" customHeight="1" x14ac:dyDescent="0.3">
      <c r="A745" s="53"/>
      <c r="B745" s="53"/>
      <c r="C745" s="53"/>
      <c r="D745" s="53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</row>
    <row r="746" spans="1:21" ht="15.75" customHeight="1" x14ac:dyDescent="0.3">
      <c r="A746" s="53"/>
      <c r="B746" s="53"/>
      <c r="C746" s="53"/>
      <c r="D746" s="53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</row>
    <row r="747" spans="1:21" ht="15.75" customHeight="1" x14ac:dyDescent="0.3">
      <c r="A747" s="53"/>
      <c r="B747" s="53"/>
      <c r="C747" s="53"/>
      <c r="D747" s="53"/>
      <c r="E747" s="53"/>
      <c r="F747" s="53"/>
      <c r="G747" s="53"/>
      <c r="H747" s="53"/>
      <c r="I747" s="53"/>
      <c r="J747" s="53"/>
      <c r="K747" s="53"/>
      <c r="L747" s="53"/>
      <c r="M747" s="53"/>
      <c r="N747" s="53"/>
      <c r="O747" s="53"/>
      <c r="P747" s="53"/>
      <c r="Q747" s="53"/>
      <c r="R747" s="53"/>
      <c r="S747" s="53"/>
      <c r="T747" s="53"/>
      <c r="U747" s="53"/>
    </row>
    <row r="748" spans="1:21" ht="15.75" customHeight="1" x14ac:dyDescent="0.3">
      <c r="A748" s="53"/>
      <c r="B748" s="53"/>
      <c r="C748" s="53"/>
      <c r="D748" s="53"/>
      <c r="E748" s="53"/>
      <c r="F748" s="53"/>
      <c r="G748" s="53"/>
      <c r="H748" s="53"/>
      <c r="I748" s="53"/>
      <c r="J748" s="53"/>
      <c r="K748" s="53"/>
      <c r="L748" s="53"/>
      <c r="M748" s="53"/>
      <c r="N748" s="53"/>
      <c r="O748" s="53"/>
      <c r="P748" s="53"/>
      <c r="Q748" s="53"/>
      <c r="R748" s="53"/>
      <c r="S748" s="53"/>
      <c r="T748" s="53"/>
      <c r="U748" s="53"/>
    </row>
    <row r="749" spans="1:21" ht="15.75" customHeight="1" x14ac:dyDescent="0.3">
      <c r="A749" s="53"/>
      <c r="B749" s="53"/>
      <c r="C749" s="53"/>
      <c r="D749" s="53"/>
      <c r="E749" s="53"/>
      <c r="F749" s="53"/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/>
      <c r="U749" s="53"/>
    </row>
    <row r="750" spans="1:21" ht="15.75" customHeight="1" x14ac:dyDescent="0.3">
      <c r="A750" s="53"/>
      <c r="B750" s="53"/>
      <c r="C750" s="53"/>
      <c r="D750" s="53"/>
      <c r="E750" s="53"/>
      <c r="F750" s="53"/>
      <c r="G750" s="53"/>
      <c r="H750" s="53"/>
      <c r="I750" s="53"/>
      <c r="J750" s="53"/>
      <c r="K750" s="53"/>
      <c r="L750" s="53"/>
      <c r="M750" s="53"/>
      <c r="N750" s="53"/>
      <c r="O750" s="53"/>
      <c r="P750" s="53"/>
      <c r="Q750" s="53"/>
      <c r="R750" s="53"/>
      <c r="S750" s="53"/>
      <c r="T750" s="53"/>
      <c r="U750" s="53"/>
    </row>
    <row r="751" spans="1:21" ht="15.75" customHeight="1" x14ac:dyDescent="0.3">
      <c r="A751" s="53"/>
      <c r="B751" s="53"/>
      <c r="C751" s="53"/>
      <c r="D751" s="53"/>
      <c r="E751" s="53"/>
      <c r="F751" s="53"/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</row>
    <row r="752" spans="1:21" ht="15.75" customHeight="1" x14ac:dyDescent="0.3">
      <c r="A752" s="53"/>
      <c r="B752" s="53"/>
      <c r="C752" s="53"/>
      <c r="D752" s="53"/>
      <c r="E752" s="53"/>
      <c r="F752" s="53"/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</row>
    <row r="753" spans="1:21" ht="15.75" customHeight="1" x14ac:dyDescent="0.3">
      <c r="A753" s="53"/>
      <c r="B753" s="53"/>
      <c r="C753" s="53"/>
      <c r="D753" s="53"/>
      <c r="E753" s="53"/>
      <c r="F753" s="53"/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</row>
    <row r="754" spans="1:21" ht="15.75" customHeight="1" x14ac:dyDescent="0.3">
      <c r="A754" s="53"/>
      <c r="B754" s="53"/>
      <c r="C754" s="53"/>
      <c r="D754" s="53"/>
      <c r="E754" s="53"/>
      <c r="F754" s="53"/>
      <c r="G754" s="53"/>
      <c r="H754" s="53"/>
      <c r="I754" s="53"/>
      <c r="J754" s="53"/>
      <c r="K754" s="53"/>
      <c r="L754" s="53"/>
      <c r="M754" s="53"/>
      <c r="N754" s="53"/>
      <c r="O754" s="53"/>
      <c r="P754" s="53"/>
      <c r="Q754" s="53"/>
      <c r="R754" s="53"/>
      <c r="S754" s="53"/>
      <c r="T754" s="53"/>
      <c r="U754" s="53"/>
    </row>
    <row r="755" spans="1:21" ht="15.75" customHeight="1" x14ac:dyDescent="0.3">
      <c r="A755" s="53"/>
      <c r="B755" s="53"/>
      <c r="C755" s="53"/>
      <c r="D755" s="53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</row>
    <row r="756" spans="1:21" ht="15.75" customHeight="1" x14ac:dyDescent="0.3">
      <c r="A756" s="53"/>
      <c r="B756" s="53"/>
      <c r="C756" s="53"/>
      <c r="D756" s="53"/>
      <c r="E756" s="53"/>
      <c r="F756" s="53"/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</row>
    <row r="757" spans="1:21" ht="15.75" customHeight="1" x14ac:dyDescent="0.3">
      <c r="A757" s="53"/>
      <c r="B757" s="53"/>
      <c r="C757" s="53"/>
      <c r="D757" s="53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</row>
    <row r="758" spans="1:21" ht="15.75" customHeight="1" x14ac:dyDescent="0.3">
      <c r="A758" s="53"/>
      <c r="B758" s="53"/>
      <c r="C758" s="53"/>
      <c r="D758" s="53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</row>
    <row r="759" spans="1:21" ht="15.75" customHeight="1" x14ac:dyDescent="0.3">
      <c r="A759" s="53"/>
      <c r="B759" s="53"/>
      <c r="C759" s="53"/>
      <c r="D759" s="53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</row>
    <row r="760" spans="1:21" ht="15.75" customHeight="1" x14ac:dyDescent="0.3">
      <c r="A760" s="53"/>
      <c r="B760" s="53"/>
      <c r="C760" s="53"/>
      <c r="D760" s="53"/>
      <c r="E760" s="53"/>
      <c r="F760" s="53"/>
      <c r="G760" s="53"/>
      <c r="H760" s="53"/>
      <c r="I760" s="53"/>
      <c r="J760" s="53"/>
      <c r="K760" s="53"/>
      <c r="L760" s="53"/>
      <c r="M760" s="53"/>
      <c r="N760" s="53"/>
      <c r="O760" s="53"/>
      <c r="P760" s="53"/>
      <c r="Q760" s="53"/>
      <c r="R760" s="53"/>
      <c r="S760" s="53"/>
      <c r="T760" s="53"/>
      <c r="U760" s="53"/>
    </row>
    <row r="761" spans="1:21" ht="15.75" customHeight="1" x14ac:dyDescent="0.3">
      <c r="A761" s="53"/>
      <c r="B761" s="53"/>
      <c r="C761" s="53"/>
      <c r="D761" s="53"/>
      <c r="E761" s="53"/>
      <c r="F761" s="53"/>
      <c r="G761" s="53"/>
      <c r="H761" s="53"/>
      <c r="I761" s="53"/>
      <c r="J761" s="53"/>
      <c r="K761" s="53"/>
      <c r="L761" s="53"/>
      <c r="M761" s="53"/>
      <c r="N761" s="53"/>
      <c r="O761" s="53"/>
      <c r="P761" s="53"/>
      <c r="Q761" s="53"/>
      <c r="R761" s="53"/>
      <c r="S761" s="53"/>
      <c r="T761" s="53"/>
      <c r="U761" s="53"/>
    </row>
    <row r="762" spans="1:21" ht="15.75" customHeight="1" x14ac:dyDescent="0.3">
      <c r="A762" s="53"/>
      <c r="B762" s="53"/>
      <c r="C762" s="53"/>
      <c r="D762" s="53"/>
      <c r="E762" s="53"/>
      <c r="F762" s="53"/>
      <c r="G762" s="53"/>
      <c r="H762" s="53"/>
      <c r="I762" s="53"/>
      <c r="J762" s="53"/>
      <c r="K762" s="53"/>
      <c r="L762" s="53"/>
      <c r="M762" s="53"/>
      <c r="N762" s="53"/>
      <c r="O762" s="53"/>
      <c r="P762" s="53"/>
      <c r="Q762" s="53"/>
      <c r="R762" s="53"/>
      <c r="S762" s="53"/>
      <c r="T762" s="53"/>
      <c r="U762" s="53"/>
    </row>
    <row r="763" spans="1:21" ht="15.75" customHeight="1" x14ac:dyDescent="0.3">
      <c r="A763" s="53"/>
      <c r="B763" s="53"/>
      <c r="C763" s="53"/>
      <c r="D763" s="53"/>
      <c r="E763" s="53"/>
      <c r="F763" s="53"/>
      <c r="G763" s="53"/>
      <c r="H763" s="53"/>
      <c r="I763" s="53"/>
      <c r="J763" s="53"/>
      <c r="K763" s="53"/>
      <c r="L763" s="53"/>
      <c r="M763" s="53"/>
      <c r="N763" s="53"/>
      <c r="O763" s="53"/>
      <c r="P763" s="53"/>
      <c r="Q763" s="53"/>
      <c r="R763" s="53"/>
      <c r="S763" s="53"/>
      <c r="T763" s="53"/>
      <c r="U763" s="53"/>
    </row>
    <row r="764" spans="1:21" ht="15.75" customHeight="1" x14ac:dyDescent="0.3">
      <c r="A764" s="53"/>
      <c r="B764" s="53"/>
      <c r="C764" s="53"/>
      <c r="D764" s="53"/>
      <c r="E764" s="53"/>
      <c r="F764" s="53"/>
      <c r="G764" s="53"/>
      <c r="H764" s="53"/>
      <c r="I764" s="53"/>
      <c r="J764" s="53"/>
      <c r="K764" s="53"/>
      <c r="L764" s="53"/>
      <c r="M764" s="53"/>
      <c r="N764" s="53"/>
      <c r="O764" s="53"/>
      <c r="P764" s="53"/>
      <c r="Q764" s="53"/>
      <c r="R764" s="53"/>
      <c r="S764" s="53"/>
      <c r="T764" s="53"/>
      <c r="U764" s="53"/>
    </row>
    <row r="765" spans="1:21" ht="15.75" customHeight="1" x14ac:dyDescent="0.3">
      <c r="A765" s="53"/>
      <c r="B765" s="53"/>
      <c r="C765" s="53"/>
      <c r="D765" s="53"/>
      <c r="E765" s="53"/>
      <c r="F765" s="53"/>
      <c r="G765" s="53"/>
      <c r="H765" s="53"/>
      <c r="I765" s="53"/>
      <c r="J765" s="53"/>
      <c r="K765" s="53"/>
      <c r="L765" s="53"/>
      <c r="M765" s="53"/>
      <c r="N765" s="53"/>
      <c r="O765" s="53"/>
      <c r="P765" s="53"/>
      <c r="Q765" s="53"/>
      <c r="R765" s="53"/>
      <c r="S765" s="53"/>
      <c r="T765" s="53"/>
      <c r="U765" s="53"/>
    </row>
    <row r="766" spans="1:21" ht="15.75" customHeight="1" x14ac:dyDescent="0.3">
      <c r="A766" s="53"/>
      <c r="B766" s="53"/>
      <c r="C766" s="53"/>
      <c r="D766" s="53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</row>
    <row r="767" spans="1:21" ht="15.75" customHeight="1" x14ac:dyDescent="0.3">
      <c r="A767" s="53"/>
      <c r="B767" s="53"/>
      <c r="C767" s="53"/>
      <c r="D767" s="53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</row>
    <row r="768" spans="1:21" ht="15.75" customHeight="1" x14ac:dyDescent="0.3">
      <c r="A768" s="53"/>
      <c r="B768" s="53"/>
      <c r="C768" s="53"/>
      <c r="D768" s="53"/>
      <c r="E768" s="53"/>
      <c r="F768" s="53"/>
      <c r="G768" s="53"/>
      <c r="H768" s="53"/>
      <c r="I768" s="53"/>
      <c r="J768" s="53"/>
      <c r="K768" s="53"/>
      <c r="L768" s="53"/>
      <c r="M768" s="53"/>
      <c r="N768" s="53"/>
      <c r="O768" s="53"/>
      <c r="P768" s="53"/>
      <c r="Q768" s="53"/>
      <c r="R768" s="53"/>
      <c r="S768" s="53"/>
      <c r="T768" s="53"/>
      <c r="U768" s="53"/>
    </row>
    <row r="769" spans="1:21" ht="15.75" customHeight="1" x14ac:dyDescent="0.3">
      <c r="A769" s="53"/>
      <c r="B769" s="53"/>
      <c r="C769" s="53"/>
      <c r="D769" s="53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</row>
    <row r="770" spans="1:21" ht="15.75" customHeight="1" x14ac:dyDescent="0.3">
      <c r="A770" s="53"/>
      <c r="B770" s="53"/>
      <c r="C770" s="53"/>
      <c r="D770" s="53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</row>
    <row r="771" spans="1:21" ht="15.75" customHeight="1" x14ac:dyDescent="0.3">
      <c r="A771" s="53"/>
      <c r="B771" s="53"/>
      <c r="C771" s="53"/>
      <c r="D771" s="53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</row>
    <row r="772" spans="1:21" ht="15.75" customHeight="1" x14ac:dyDescent="0.3">
      <c r="A772" s="53"/>
      <c r="B772" s="53"/>
      <c r="C772" s="53"/>
      <c r="D772" s="53"/>
      <c r="E772" s="53"/>
      <c r="F772" s="53"/>
      <c r="G772" s="53"/>
      <c r="H772" s="53"/>
      <c r="I772" s="53"/>
      <c r="J772" s="53"/>
      <c r="K772" s="53"/>
      <c r="L772" s="53"/>
      <c r="M772" s="53"/>
      <c r="N772" s="53"/>
      <c r="O772" s="53"/>
      <c r="P772" s="53"/>
      <c r="Q772" s="53"/>
      <c r="R772" s="53"/>
      <c r="S772" s="53"/>
      <c r="T772" s="53"/>
      <c r="U772" s="53"/>
    </row>
    <row r="773" spans="1:21" ht="15.75" customHeight="1" x14ac:dyDescent="0.3">
      <c r="A773" s="53"/>
      <c r="B773" s="53"/>
      <c r="C773" s="53"/>
      <c r="D773" s="53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</row>
    <row r="774" spans="1:21" ht="15.75" customHeight="1" x14ac:dyDescent="0.3">
      <c r="A774" s="53"/>
      <c r="B774" s="53"/>
      <c r="C774" s="53"/>
      <c r="D774" s="53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</row>
    <row r="775" spans="1:21" ht="15.75" customHeight="1" x14ac:dyDescent="0.3">
      <c r="A775" s="53"/>
      <c r="B775" s="53"/>
      <c r="C775" s="53"/>
      <c r="D775" s="53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</row>
    <row r="776" spans="1:21" ht="15.75" customHeight="1" x14ac:dyDescent="0.3">
      <c r="A776" s="53"/>
      <c r="B776" s="53"/>
      <c r="C776" s="53"/>
      <c r="D776" s="53"/>
      <c r="E776" s="53"/>
      <c r="F776" s="53"/>
      <c r="G776" s="53"/>
      <c r="H776" s="53"/>
      <c r="I776" s="53"/>
      <c r="J776" s="53"/>
      <c r="K776" s="53"/>
      <c r="L776" s="53"/>
      <c r="M776" s="53"/>
      <c r="N776" s="53"/>
      <c r="O776" s="53"/>
      <c r="P776" s="53"/>
      <c r="Q776" s="53"/>
      <c r="R776" s="53"/>
      <c r="S776" s="53"/>
      <c r="T776" s="53"/>
      <c r="U776" s="53"/>
    </row>
    <row r="777" spans="1:21" ht="15.75" customHeight="1" x14ac:dyDescent="0.3">
      <c r="A777" s="53"/>
      <c r="B777" s="53"/>
      <c r="C777" s="53"/>
      <c r="D777" s="53"/>
      <c r="E777" s="53"/>
      <c r="F777" s="53"/>
      <c r="G777" s="53"/>
      <c r="H777" s="53"/>
      <c r="I777" s="53"/>
      <c r="J777" s="53"/>
      <c r="K777" s="53"/>
      <c r="L777" s="53"/>
      <c r="M777" s="53"/>
      <c r="N777" s="53"/>
      <c r="O777" s="53"/>
      <c r="P777" s="53"/>
      <c r="Q777" s="53"/>
      <c r="R777" s="53"/>
      <c r="S777" s="53"/>
      <c r="T777" s="53"/>
      <c r="U777" s="53"/>
    </row>
    <row r="778" spans="1:21" ht="15.75" customHeight="1" x14ac:dyDescent="0.3">
      <c r="A778" s="53"/>
      <c r="B778" s="53"/>
      <c r="C778" s="53"/>
      <c r="D778" s="53"/>
      <c r="E778" s="53"/>
      <c r="F778" s="53"/>
      <c r="G778" s="53"/>
      <c r="H778" s="53"/>
      <c r="I778" s="53"/>
      <c r="J778" s="53"/>
      <c r="K778" s="53"/>
      <c r="L778" s="53"/>
      <c r="M778" s="53"/>
      <c r="N778" s="53"/>
      <c r="O778" s="53"/>
      <c r="P778" s="53"/>
      <c r="Q778" s="53"/>
      <c r="R778" s="53"/>
      <c r="S778" s="53"/>
      <c r="T778" s="53"/>
      <c r="U778" s="53"/>
    </row>
    <row r="779" spans="1:21" ht="15.75" customHeight="1" x14ac:dyDescent="0.3">
      <c r="A779" s="53"/>
      <c r="B779" s="53"/>
      <c r="C779" s="53"/>
      <c r="D779" s="53"/>
      <c r="E779" s="53"/>
      <c r="F779" s="53"/>
      <c r="G779" s="53"/>
      <c r="H779" s="53"/>
      <c r="I779" s="53"/>
      <c r="J779" s="53"/>
      <c r="K779" s="53"/>
      <c r="L779" s="53"/>
      <c r="M779" s="53"/>
      <c r="N779" s="53"/>
      <c r="O779" s="53"/>
      <c r="P779" s="53"/>
      <c r="Q779" s="53"/>
      <c r="R779" s="53"/>
      <c r="S779" s="53"/>
      <c r="T779" s="53"/>
      <c r="U779" s="53"/>
    </row>
    <row r="780" spans="1:21" ht="15.75" customHeight="1" x14ac:dyDescent="0.3">
      <c r="A780" s="53"/>
      <c r="B780" s="53"/>
      <c r="C780" s="53"/>
      <c r="D780" s="53"/>
      <c r="E780" s="53"/>
      <c r="F780" s="53"/>
      <c r="G780" s="53"/>
      <c r="H780" s="53"/>
      <c r="I780" s="53"/>
      <c r="J780" s="53"/>
      <c r="K780" s="53"/>
      <c r="L780" s="53"/>
      <c r="M780" s="53"/>
      <c r="N780" s="53"/>
      <c r="O780" s="53"/>
      <c r="P780" s="53"/>
      <c r="Q780" s="53"/>
      <c r="R780" s="53"/>
      <c r="S780" s="53"/>
      <c r="T780" s="53"/>
      <c r="U780" s="53"/>
    </row>
    <row r="781" spans="1:21" ht="15.75" customHeight="1" x14ac:dyDescent="0.3">
      <c r="A781" s="53"/>
      <c r="B781" s="53"/>
      <c r="C781" s="53"/>
      <c r="D781" s="53"/>
      <c r="E781" s="53"/>
      <c r="F781" s="53"/>
      <c r="G781" s="53"/>
      <c r="H781" s="53"/>
      <c r="I781" s="53"/>
      <c r="J781" s="53"/>
      <c r="K781" s="53"/>
      <c r="L781" s="53"/>
      <c r="M781" s="53"/>
      <c r="N781" s="53"/>
      <c r="O781" s="53"/>
      <c r="P781" s="53"/>
      <c r="Q781" s="53"/>
      <c r="R781" s="53"/>
      <c r="S781" s="53"/>
      <c r="T781" s="53"/>
      <c r="U781" s="53"/>
    </row>
    <row r="782" spans="1:21" ht="15.75" customHeight="1" x14ac:dyDescent="0.3">
      <c r="A782" s="53"/>
      <c r="B782" s="53"/>
      <c r="C782" s="53"/>
      <c r="D782" s="53"/>
      <c r="E782" s="53"/>
      <c r="F782" s="53"/>
      <c r="G782" s="53"/>
      <c r="H782" s="53"/>
      <c r="I782" s="53"/>
      <c r="J782" s="53"/>
      <c r="K782" s="53"/>
      <c r="L782" s="53"/>
      <c r="M782" s="53"/>
      <c r="N782" s="53"/>
      <c r="O782" s="53"/>
      <c r="P782" s="53"/>
      <c r="Q782" s="53"/>
      <c r="R782" s="53"/>
      <c r="S782" s="53"/>
      <c r="T782" s="53"/>
      <c r="U782" s="53"/>
    </row>
    <row r="783" spans="1:21" ht="15.75" customHeight="1" x14ac:dyDescent="0.3">
      <c r="A783" s="53"/>
      <c r="B783" s="53"/>
      <c r="C783" s="53"/>
      <c r="D783" s="53"/>
      <c r="E783" s="53"/>
      <c r="F783" s="53"/>
      <c r="G783" s="53"/>
      <c r="H783" s="53"/>
      <c r="I783" s="53"/>
      <c r="J783" s="53"/>
      <c r="K783" s="53"/>
      <c r="L783" s="53"/>
      <c r="M783" s="53"/>
      <c r="N783" s="53"/>
      <c r="O783" s="53"/>
      <c r="P783" s="53"/>
      <c r="Q783" s="53"/>
      <c r="R783" s="53"/>
      <c r="S783" s="53"/>
      <c r="T783" s="53"/>
      <c r="U783" s="53"/>
    </row>
    <row r="784" spans="1:21" ht="15.75" customHeight="1" x14ac:dyDescent="0.3">
      <c r="A784" s="53"/>
      <c r="B784" s="53"/>
      <c r="C784" s="53"/>
      <c r="D784" s="53"/>
      <c r="E784" s="53"/>
      <c r="F784" s="53"/>
      <c r="G784" s="53"/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</row>
    <row r="785" spans="1:21" ht="15.75" customHeight="1" x14ac:dyDescent="0.3">
      <c r="A785" s="53"/>
      <c r="B785" s="53"/>
      <c r="C785" s="53"/>
      <c r="D785" s="53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</row>
    <row r="786" spans="1:21" ht="15.75" customHeight="1" x14ac:dyDescent="0.3">
      <c r="A786" s="53"/>
      <c r="B786" s="53"/>
      <c r="C786" s="53"/>
      <c r="D786" s="53"/>
      <c r="E786" s="53"/>
      <c r="F786" s="53"/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</row>
    <row r="787" spans="1:21" ht="15.75" customHeight="1" x14ac:dyDescent="0.3">
      <c r="A787" s="53"/>
      <c r="B787" s="53"/>
      <c r="C787" s="53"/>
      <c r="D787" s="53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</row>
    <row r="788" spans="1:21" ht="15.75" customHeight="1" x14ac:dyDescent="0.3">
      <c r="A788" s="53"/>
      <c r="B788" s="53"/>
      <c r="C788" s="53"/>
      <c r="D788" s="53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</row>
    <row r="789" spans="1:21" ht="15.75" customHeight="1" x14ac:dyDescent="0.3">
      <c r="A789" s="53"/>
      <c r="B789" s="53"/>
      <c r="C789" s="53"/>
      <c r="D789" s="53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</row>
    <row r="790" spans="1:21" ht="15.75" customHeight="1" x14ac:dyDescent="0.3">
      <c r="A790" s="53"/>
      <c r="B790" s="53"/>
      <c r="C790" s="53"/>
      <c r="D790" s="53"/>
      <c r="E790" s="53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</row>
    <row r="791" spans="1:21" ht="15.75" customHeight="1" x14ac:dyDescent="0.3">
      <c r="A791" s="53"/>
      <c r="B791" s="53"/>
      <c r="C791" s="53"/>
      <c r="D791" s="53"/>
      <c r="E791" s="53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</row>
    <row r="792" spans="1:21" ht="15.75" customHeight="1" x14ac:dyDescent="0.3">
      <c r="A792" s="53"/>
      <c r="B792" s="53"/>
      <c r="C792" s="53"/>
      <c r="D792" s="53"/>
      <c r="E792" s="53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</row>
    <row r="793" spans="1:21" ht="15.75" customHeight="1" x14ac:dyDescent="0.3">
      <c r="A793" s="53"/>
      <c r="B793" s="53"/>
      <c r="C793" s="53"/>
      <c r="D793" s="53"/>
      <c r="E793" s="53"/>
      <c r="F793" s="53"/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</row>
    <row r="794" spans="1:21" ht="15.75" customHeight="1" x14ac:dyDescent="0.3">
      <c r="A794" s="53"/>
      <c r="B794" s="53"/>
      <c r="C794" s="53"/>
      <c r="D794" s="53"/>
      <c r="E794" s="53"/>
      <c r="F794" s="53"/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</row>
    <row r="795" spans="1:21" ht="15.75" customHeight="1" x14ac:dyDescent="0.3">
      <c r="A795" s="53"/>
      <c r="B795" s="53"/>
      <c r="C795" s="53"/>
      <c r="D795" s="53"/>
      <c r="E795" s="53"/>
      <c r="F795" s="53"/>
      <c r="G795" s="53"/>
      <c r="H795" s="53"/>
      <c r="I795" s="53"/>
      <c r="J795" s="53"/>
      <c r="K795" s="53"/>
      <c r="L795" s="53"/>
      <c r="M795" s="53"/>
      <c r="N795" s="53"/>
      <c r="O795" s="53"/>
      <c r="P795" s="53"/>
      <c r="Q795" s="53"/>
      <c r="R795" s="53"/>
      <c r="S795" s="53"/>
      <c r="T795" s="53"/>
      <c r="U795" s="53"/>
    </row>
    <row r="796" spans="1:21" ht="15.75" customHeight="1" x14ac:dyDescent="0.3">
      <c r="A796" s="53"/>
      <c r="B796" s="53"/>
      <c r="C796" s="53"/>
      <c r="D796" s="53"/>
      <c r="E796" s="53"/>
      <c r="F796" s="53"/>
      <c r="G796" s="53"/>
      <c r="H796" s="53"/>
      <c r="I796" s="53"/>
      <c r="J796" s="53"/>
      <c r="K796" s="53"/>
      <c r="L796" s="53"/>
      <c r="M796" s="53"/>
      <c r="N796" s="53"/>
      <c r="O796" s="53"/>
      <c r="P796" s="53"/>
      <c r="Q796" s="53"/>
      <c r="R796" s="53"/>
      <c r="S796" s="53"/>
      <c r="T796" s="53"/>
      <c r="U796" s="53"/>
    </row>
    <row r="797" spans="1:21" ht="15.75" customHeight="1" x14ac:dyDescent="0.3">
      <c r="A797" s="53"/>
      <c r="B797" s="53"/>
      <c r="C797" s="53"/>
      <c r="D797" s="53"/>
      <c r="E797" s="53"/>
      <c r="F797" s="53"/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</row>
    <row r="798" spans="1:21" ht="15.75" customHeight="1" x14ac:dyDescent="0.3">
      <c r="A798" s="53"/>
      <c r="B798" s="53"/>
      <c r="C798" s="53"/>
      <c r="D798" s="53"/>
      <c r="E798" s="53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</row>
    <row r="799" spans="1:21" ht="15.75" customHeight="1" x14ac:dyDescent="0.3">
      <c r="A799" s="53"/>
      <c r="B799" s="53"/>
      <c r="C799" s="53"/>
      <c r="D799" s="53"/>
      <c r="E799" s="53"/>
      <c r="F799" s="53"/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</row>
    <row r="800" spans="1:21" ht="15.75" customHeight="1" x14ac:dyDescent="0.3">
      <c r="A800" s="53"/>
      <c r="B800" s="53"/>
      <c r="C800" s="53"/>
      <c r="D800" s="53"/>
      <c r="E800" s="53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</row>
    <row r="801" spans="1:21" ht="15.75" customHeight="1" x14ac:dyDescent="0.3">
      <c r="A801" s="53"/>
      <c r="B801" s="53"/>
      <c r="C801" s="53"/>
      <c r="D801" s="53"/>
      <c r="E801" s="53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</row>
    <row r="802" spans="1:21" ht="15.75" customHeight="1" x14ac:dyDescent="0.3">
      <c r="A802" s="53"/>
      <c r="B802" s="53"/>
      <c r="C802" s="53"/>
      <c r="D802" s="53"/>
      <c r="E802" s="53"/>
      <c r="F802" s="53"/>
      <c r="G802" s="53"/>
      <c r="H802" s="53"/>
      <c r="I802" s="53"/>
      <c r="J802" s="53"/>
      <c r="K802" s="53"/>
      <c r="L802" s="53"/>
      <c r="M802" s="53"/>
      <c r="N802" s="53"/>
      <c r="O802" s="53"/>
      <c r="P802" s="53"/>
      <c r="Q802" s="53"/>
      <c r="R802" s="53"/>
      <c r="S802" s="53"/>
      <c r="T802" s="53"/>
      <c r="U802" s="53"/>
    </row>
    <row r="803" spans="1:21" ht="15.75" customHeight="1" x14ac:dyDescent="0.3">
      <c r="A803" s="53"/>
      <c r="B803" s="53"/>
      <c r="C803" s="53"/>
      <c r="D803" s="53"/>
      <c r="E803" s="53"/>
      <c r="F803" s="53"/>
      <c r="G803" s="53"/>
      <c r="H803" s="53"/>
      <c r="I803" s="53"/>
      <c r="J803" s="53"/>
      <c r="K803" s="53"/>
      <c r="L803" s="53"/>
      <c r="M803" s="53"/>
      <c r="N803" s="53"/>
      <c r="O803" s="53"/>
      <c r="P803" s="53"/>
      <c r="Q803" s="53"/>
      <c r="R803" s="53"/>
      <c r="S803" s="53"/>
      <c r="T803" s="53"/>
      <c r="U803" s="53"/>
    </row>
    <row r="804" spans="1:21" ht="15.75" customHeight="1" x14ac:dyDescent="0.3">
      <c r="A804" s="53"/>
      <c r="B804" s="53"/>
      <c r="C804" s="53"/>
      <c r="D804" s="53"/>
      <c r="E804" s="53"/>
      <c r="F804" s="53"/>
      <c r="G804" s="53"/>
      <c r="H804" s="53"/>
      <c r="I804" s="53"/>
      <c r="J804" s="53"/>
      <c r="K804" s="53"/>
      <c r="L804" s="53"/>
      <c r="M804" s="53"/>
      <c r="N804" s="53"/>
      <c r="O804" s="53"/>
      <c r="P804" s="53"/>
      <c r="Q804" s="53"/>
      <c r="R804" s="53"/>
      <c r="S804" s="53"/>
      <c r="T804" s="53"/>
      <c r="U804" s="53"/>
    </row>
    <row r="805" spans="1:21" ht="15.75" customHeight="1" x14ac:dyDescent="0.3">
      <c r="A805" s="53"/>
      <c r="B805" s="53"/>
      <c r="C805" s="53"/>
      <c r="D805" s="53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</row>
    <row r="806" spans="1:21" ht="15.75" customHeight="1" x14ac:dyDescent="0.3">
      <c r="A806" s="53"/>
      <c r="B806" s="53"/>
      <c r="C806" s="53"/>
      <c r="D806" s="53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</row>
    <row r="807" spans="1:21" ht="15.75" customHeight="1" x14ac:dyDescent="0.3">
      <c r="A807" s="53"/>
      <c r="B807" s="53"/>
      <c r="C807" s="53"/>
      <c r="D807" s="53"/>
      <c r="E807" s="53"/>
      <c r="F807" s="53"/>
      <c r="G807" s="53"/>
      <c r="H807" s="53"/>
      <c r="I807" s="53"/>
      <c r="J807" s="53"/>
      <c r="K807" s="53"/>
      <c r="L807" s="53"/>
      <c r="M807" s="53"/>
      <c r="N807" s="53"/>
      <c r="O807" s="53"/>
      <c r="P807" s="53"/>
      <c r="Q807" s="53"/>
      <c r="R807" s="53"/>
      <c r="S807" s="53"/>
      <c r="T807" s="53"/>
      <c r="U807" s="53"/>
    </row>
    <row r="808" spans="1:21" ht="15.75" customHeight="1" x14ac:dyDescent="0.3">
      <c r="A808" s="53"/>
      <c r="B808" s="53"/>
      <c r="C808" s="53"/>
      <c r="D808" s="53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</row>
    <row r="809" spans="1:21" ht="15.75" customHeight="1" x14ac:dyDescent="0.3">
      <c r="A809" s="53"/>
      <c r="B809" s="53"/>
      <c r="C809" s="53"/>
      <c r="D809" s="53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</row>
    <row r="810" spans="1:21" ht="15.75" customHeight="1" x14ac:dyDescent="0.3">
      <c r="A810" s="53"/>
      <c r="B810" s="53"/>
      <c r="C810" s="53"/>
      <c r="D810" s="53"/>
      <c r="E810" s="53"/>
      <c r="F810" s="53"/>
      <c r="G810" s="53"/>
      <c r="H810" s="53"/>
      <c r="I810" s="53"/>
      <c r="J810" s="53"/>
      <c r="K810" s="53"/>
      <c r="L810" s="53"/>
      <c r="M810" s="53"/>
      <c r="N810" s="53"/>
      <c r="O810" s="53"/>
      <c r="P810" s="53"/>
      <c r="Q810" s="53"/>
      <c r="R810" s="53"/>
      <c r="S810" s="53"/>
      <c r="T810" s="53"/>
      <c r="U810" s="53"/>
    </row>
    <row r="811" spans="1:21" ht="15.75" customHeight="1" x14ac:dyDescent="0.3">
      <c r="A811" s="53"/>
      <c r="B811" s="53"/>
      <c r="C811" s="53"/>
      <c r="D811" s="53"/>
      <c r="E811" s="53"/>
      <c r="F811" s="53"/>
      <c r="G811" s="53"/>
      <c r="H811" s="53"/>
      <c r="I811" s="53"/>
      <c r="J811" s="53"/>
      <c r="K811" s="53"/>
      <c r="L811" s="53"/>
      <c r="M811" s="53"/>
      <c r="N811" s="53"/>
      <c r="O811" s="53"/>
      <c r="P811" s="53"/>
      <c r="Q811" s="53"/>
      <c r="R811" s="53"/>
      <c r="S811" s="53"/>
      <c r="T811" s="53"/>
      <c r="U811" s="53"/>
    </row>
    <row r="812" spans="1:21" ht="15.75" customHeight="1" x14ac:dyDescent="0.3">
      <c r="A812" s="53"/>
      <c r="B812" s="53"/>
      <c r="C812" s="53"/>
      <c r="D812" s="53"/>
      <c r="E812" s="53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</row>
    <row r="813" spans="1:21" ht="15.75" customHeight="1" x14ac:dyDescent="0.3">
      <c r="A813" s="53"/>
      <c r="B813" s="53"/>
      <c r="C813" s="53"/>
      <c r="D813" s="53"/>
      <c r="E813" s="53"/>
      <c r="F813" s="53"/>
      <c r="G813" s="53"/>
      <c r="H813" s="53"/>
      <c r="I813" s="53"/>
      <c r="J813" s="53"/>
      <c r="K813" s="53"/>
      <c r="L813" s="53"/>
      <c r="M813" s="53"/>
      <c r="N813" s="53"/>
      <c r="O813" s="53"/>
      <c r="P813" s="53"/>
      <c r="Q813" s="53"/>
      <c r="R813" s="53"/>
      <c r="S813" s="53"/>
      <c r="T813" s="53"/>
      <c r="U813" s="53"/>
    </row>
    <row r="814" spans="1:21" ht="15.75" customHeight="1" x14ac:dyDescent="0.3">
      <c r="A814" s="53"/>
      <c r="B814" s="53"/>
      <c r="C814" s="53"/>
      <c r="D814" s="53"/>
      <c r="E814" s="53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</row>
    <row r="815" spans="1:21" ht="15.75" customHeight="1" x14ac:dyDescent="0.3">
      <c r="A815" s="53"/>
      <c r="B815" s="53"/>
      <c r="C815" s="53"/>
      <c r="D815" s="53"/>
      <c r="E815" s="53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</row>
    <row r="816" spans="1:21" ht="15.75" customHeight="1" x14ac:dyDescent="0.3">
      <c r="A816" s="53"/>
      <c r="B816" s="53"/>
      <c r="C816" s="53"/>
      <c r="D816" s="53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</row>
    <row r="817" spans="1:21" ht="15.75" customHeight="1" x14ac:dyDescent="0.3">
      <c r="A817" s="53"/>
      <c r="B817" s="53"/>
      <c r="C817" s="53"/>
      <c r="D817" s="53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</row>
    <row r="818" spans="1:21" ht="15.75" customHeight="1" x14ac:dyDescent="0.3">
      <c r="A818" s="53"/>
      <c r="B818" s="53"/>
      <c r="C818" s="53"/>
      <c r="D818" s="53"/>
      <c r="E818" s="53"/>
      <c r="F818" s="53"/>
      <c r="G818" s="53"/>
      <c r="H818" s="53"/>
      <c r="I818" s="53"/>
      <c r="J818" s="53"/>
      <c r="K818" s="53"/>
      <c r="L818" s="53"/>
      <c r="M818" s="53"/>
      <c r="N818" s="53"/>
      <c r="O818" s="53"/>
      <c r="P818" s="53"/>
      <c r="Q818" s="53"/>
      <c r="R818" s="53"/>
      <c r="S818" s="53"/>
      <c r="T818" s="53"/>
      <c r="U818" s="53"/>
    </row>
    <row r="819" spans="1:21" ht="15.75" customHeight="1" x14ac:dyDescent="0.3">
      <c r="A819" s="53"/>
      <c r="B819" s="53"/>
      <c r="C819" s="53"/>
      <c r="D819" s="53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</row>
    <row r="820" spans="1:21" ht="15.75" customHeight="1" x14ac:dyDescent="0.3">
      <c r="A820" s="53"/>
      <c r="B820" s="53"/>
      <c r="C820" s="53"/>
      <c r="D820" s="53"/>
      <c r="E820" s="53"/>
      <c r="F820" s="53"/>
      <c r="G820" s="53"/>
      <c r="H820" s="53"/>
      <c r="I820" s="53"/>
      <c r="J820" s="53"/>
      <c r="K820" s="53"/>
      <c r="L820" s="53"/>
      <c r="M820" s="53"/>
      <c r="N820" s="53"/>
      <c r="O820" s="53"/>
      <c r="P820" s="53"/>
      <c r="Q820" s="53"/>
      <c r="R820" s="53"/>
      <c r="S820" s="53"/>
      <c r="T820" s="53"/>
      <c r="U820" s="53"/>
    </row>
    <row r="821" spans="1:21" ht="15.75" customHeight="1" x14ac:dyDescent="0.3">
      <c r="A821" s="53"/>
      <c r="B821" s="53"/>
      <c r="C821" s="53"/>
      <c r="D821" s="53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</row>
    <row r="822" spans="1:21" ht="15.75" customHeight="1" x14ac:dyDescent="0.3">
      <c r="A822" s="53"/>
      <c r="B822" s="53"/>
      <c r="C822" s="53"/>
      <c r="D822" s="53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</row>
    <row r="823" spans="1:21" ht="15.75" customHeight="1" x14ac:dyDescent="0.3">
      <c r="A823" s="53"/>
      <c r="B823" s="53"/>
      <c r="C823" s="53"/>
      <c r="D823" s="53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</row>
    <row r="824" spans="1:21" ht="15.75" customHeight="1" x14ac:dyDescent="0.3">
      <c r="A824" s="53"/>
      <c r="B824" s="53"/>
      <c r="C824" s="53"/>
      <c r="D824" s="53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</row>
    <row r="825" spans="1:21" ht="15.75" customHeight="1" x14ac:dyDescent="0.3">
      <c r="A825" s="53"/>
      <c r="B825" s="53"/>
      <c r="C825" s="53"/>
      <c r="D825" s="53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</row>
    <row r="826" spans="1:21" ht="15.75" customHeight="1" x14ac:dyDescent="0.3">
      <c r="A826" s="53"/>
      <c r="B826" s="53"/>
      <c r="C826" s="53"/>
      <c r="D826" s="53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</row>
    <row r="827" spans="1:21" ht="15.75" customHeight="1" x14ac:dyDescent="0.3">
      <c r="A827" s="53"/>
      <c r="B827" s="53"/>
      <c r="C827" s="53"/>
      <c r="D827" s="53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</row>
    <row r="828" spans="1:21" ht="15.75" customHeight="1" x14ac:dyDescent="0.3">
      <c r="A828" s="53"/>
      <c r="B828" s="53"/>
      <c r="C828" s="53"/>
      <c r="D828" s="53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</row>
    <row r="829" spans="1:21" ht="15.75" customHeight="1" x14ac:dyDescent="0.3">
      <c r="A829" s="53"/>
      <c r="B829" s="53"/>
      <c r="C829" s="53"/>
      <c r="D829" s="53"/>
      <c r="E829" s="53"/>
      <c r="F829" s="53"/>
      <c r="G829" s="53"/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</row>
    <row r="830" spans="1:21" ht="15.75" customHeight="1" x14ac:dyDescent="0.3">
      <c r="A830" s="53"/>
      <c r="B830" s="53"/>
      <c r="C830" s="53"/>
      <c r="D830" s="53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</row>
    <row r="831" spans="1:21" ht="15.75" customHeight="1" x14ac:dyDescent="0.3">
      <c r="A831" s="53"/>
      <c r="B831" s="53"/>
      <c r="C831" s="53"/>
      <c r="D831" s="53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</row>
    <row r="832" spans="1:21" ht="15.75" customHeight="1" x14ac:dyDescent="0.3">
      <c r="A832" s="53"/>
      <c r="B832" s="53"/>
      <c r="C832" s="53"/>
      <c r="D832" s="53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</row>
    <row r="833" spans="1:21" ht="15.75" customHeight="1" x14ac:dyDescent="0.3">
      <c r="A833" s="53"/>
      <c r="B833" s="53"/>
      <c r="C833" s="53"/>
      <c r="D833" s="53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</row>
    <row r="834" spans="1:21" ht="15.75" customHeight="1" x14ac:dyDescent="0.3">
      <c r="A834" s="53"/>
      <c r="B834" s="53"/>
      <c r="C834" s="53"/>
      <c r="D834" s="53"/>
      <c r="E834" s="53"/>
      <c r="F834" s="53"/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/>
      <c r="U834" s="53"/>
    </row>
    <row r="835" spans="1:21" ht="15.75" customHeight="1" x14ac:dyDescent="0.3">
      <c r="A835" s="53"/>
      <c r="B835" s="53"/>
      <c r="C835" s="53"/>
      <c r="D835" s="53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</row>
    <row r="836" spans="1:21" ht="15.75" customHeight="1" x14ac:dyDescent="0.3">
      <c r="A836" s="53"/>
      <c r="B836" s="53"/>
      <c r="C836" s="53"/>
      <c r="D836" s="53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</row>
    <row r="837" spans="1:21" ht="15.75" customHeight="1" x14ac:dyDescent="0.3">
      <c r="A837" s="53"/>
      <c r="B837" s="53"/>
      <c r="C837" s="53"/>
      <c r="D837" s="53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</row>
    <row r="838" spans="1:21" ht="15.75" customHeight="1" x14ac:dyDescent="0.3">
      <c r="A838" s="53"/>
      <c r="B838" s="53"/>
      <c r="C838" s="53"/>
      <c r="D838" s="53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</row>
    <row r="839" spans="1:21" ht="15.75" customHeight="1" x14ac:dyDescent="0.3">
      <c r="A839" s="53"/>
      <c r="B839" s="53"/>
      <c r="C839" s="53"/>
      <c r="D839" s="53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</row>
    <row r="840" spans="1:21" ht="15.75" customHeight="1" x14ac:dyDescent="0.3">
      <c r="A840" s="53"/>
      <c r="B840" s="53"/>
      <c r="C840" s="53"/>
      <c r="D840" s="53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</row>
    <row r="841" spans="1:21" ht="15.75" customHeight="1" x14ac:dyDescent="0.3">
      <c r="A841" s="53"/>
      <c r="B841" s="53"/>
      <c r="C841" s="53"/>
      <c r="D841" s="53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</row>
    <row r="842" spans="1:21" ht="15.75" customHeight="1" x14ac:dyDescent="0.3">
      <c r="A842" s="53"/>
      <c r="B842" s="53"/>
      <c r="C842" s="53"/>
      <c r="D842" s="53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</row>
    <row r="843" spans="1:21" ht="15.75" customHeight="1" x14ac:dyDescent="0.3">
      <c r="A843" s="53"/>
      <c r="B843" s="53"/>
      <c r="C843" s="53"/>
      <c r="D843" s="53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</row>
    <row r="844" spans="1:21" ht="15.75" customHeight="1" x14ac:dyDescent="0.3">
      <c r="A844" s="53"/>
      <c r="B844" s="53"/>
      <c r="C844" s="53"/>
      <c r="D844" s="53"/>
      <c r="E844" s="53"/>
      <c r="F844" s="53"/>
      <c r="G844" s="53"/>
      <c r="H844" s="53"/>
      <c r="I844" s="53"/>
      <c r="J844" s="53"/>
      <c r="K844" s="53"/>
      <c r="L844" s="53"/>
      <c r="M844" s="53"/>
      <c r="N844" s="53"/>
      <c r="O844" s="53"/>
      <c r="P844" s="53"/>
      <c r="Q844" s="53"/>
      <c r="R844" s="53"/>
      <c r="S844" s="53"/>
      <c r="T844" s="53"/>
      <c r="U844" s="53"/>
    </row>
    <row r="845" spans="1:21" ht="15.75" customHeight="1" x14ac:dyDescent="0.3">
      <c r="A845" s="53"/>
      <c r="B845" s="53"/>
      <c r="C845" s="53"/>
      <c r="D845" s="53"/>
      <c r="E845" s="53"/>
      <c r="F845" s="53"/>
      <c r="G845" s="53"/>
      <c r="H845" s="53"/>
      <c r="I845" s="53"/>
      <c r="J845" s="53"/>
      <c r="K845" s="53"/>
      <c r="L845" s="53"/>
      <c r="M845" s="53"/>
      <c r="N845" s="53"/>
      <c r="O845" s="53"/>
      <c r="P845" s="53"/>
      <c r="Q845" s="53"/>
      <c r="R845" s="53"/>
      <c r="S845" s="53"/>
      <c r="T845" s="53"/>
      <c r="U845" s="53"/>
    </row>
    <row r="846" spans="1:21" ht="15.75" customHeight="1" x14ac:dyDescent="0.3">
      <c r="A846" s="53"/>
      <c r="B846" s="53"/>
      <c r="C846" s="53"/>
      <c r="D846" s="53"/>
      <c r="E846" s="53"/>
      <c r="F846" s="53"/>
      <c r="G846" s="53"/>
      <c r="H846" s="53"/>
      <c r="I846" s="53"/>
      <c r="J846" s="53"/>
      <c r="K846" s="53"/>
      <c r="L846" s="53"/>
      <c r="M846" s="53"/>
      <c r="N846" s="53"/>
      <c r="O846" s="53"/>
      <c r="P846" s="53"/>
      <c r="Q846" s="53"/>
      <c r="R846" s="53"/>
      <c r="S846" s="53"/>
      <c r="T846" s="53"/>
      <c r="U846" s="53"/>
    </row>
    <row r="847" spans="1:21" ht="15.75" customHeight="1" x14ac:dyDescent="0.3">
      <c r="A847" s="53"/>
      <c r="B847" s="53"/>
      <c r="C847" s="53"/>
      <c r="D847" s="53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</row>
    <row r="848" spans="1:21" ht="15.75" customHeight="1" x14ac:dyDescent="0.3">
      <c r="A848" s="53"/>
      <c r="B848" s="53"/>
      <c r="C848" s="53"/>
      <c r="D848" s="53"/>
      <c r="E848" s="53"/>
      <c r="F848" s="53"/>
      <c r="G848" s="53"/>
      <c r="H848" s="53"/>
      <c r="I848" s="53"/>
      <c r="J848" s="53"/>
      <c r="K848" s="53"/>
      <c r="L848" s="53"/>
      <c r="M848" s="53"/>
      <c r="N848" s="53"/>
      <c r="O848" s="53"/>
      <c r="P848" s="53"/>
      <c r="Q848" s="53"/>
      <c r="R848" s="53"/>
      <c r="S848" s="53"/>
      <c r="T848" s="53"/>
      <c r="U848" s="53"/>
    </row>
    <row r="849" spans="1:21" ht="15.75" customHeight="1" x14ac:dyDescent="0.3">
      <c r="A849" s="53"/>
      <c r="B849" s="53"/>
      <c r="C849" s="53"/>
      <c r="D849" s="53"/>
      <c r="E849" s="53"/>
      <c r="F849" s="53"/>
      <c r="G849" s="53"/>
      <c r="H849" s="53"/>
      <c r="I849" s="53"/>
      <c r="J849" s="53"/>
      <c r="K849" s="53"/>
      <c r="L849" s="53"/>
      <c r="M849" s="53"/>
      <c r="N849" s="53"/>
      <c r="O849" s="53"/>
      <c r="P849" s="53"/>
      <c r="Q849" s="53"/>
      <c r="R849" s="53"/>
      <c r="S849" s="53"/>
      <c r="T849" s="53"/>
      <c r="U849" s="53"/>
    </row>
    <row r="850" spans="1:21" ht="15.75" customHeight="1" x14ac:dyDescent="0.3">
      <c r="A850" s="53"/>
      <c r="B850" s="53"/>
      <c r="C850" s="53"/>
      <c r="D850" s="53"/>
      <c r="E850" s="53"/>
      <c r="F850" s="53"/>
      <c r="G850" s="53"/>
      <c r="H850" s="53"/>
      <c r="I850" s="53"/>
      <c r="J850" s="53"/>
      <c r="K850" s="53"/>
      <c r="L850" s="53"/>
      <c r="M850" s="53"/>
      <c r="N850" s="53"/>
      <c r="O850" s="53"/>
      <c r="P850" s="53"/>
      <c r="Q850" s="53"/>
      <c r="R850" s="53"/>
      <c r="S850" s="53"/>
      <c r="T850" s="53"/>
      <c r="U850" s="53"/>
    </row>
    <row r="851" spans="1:21" ht="15.75" customHeight="1" x14ac:dyDescent="0.3">
      <c r="A851" s="53"/>
      <c r="B851" s="53"/>
      <c r="C851" s="53"/>
      <c r="D851" s="53"/>
      <c r="E851" s="53"/>
      <c r="F851" s="53"/>
      <c r="G851" s="53"/>
      <c r="H851" s="53"/>
      <c r="I851" s="53"/>
      <c r="J851" s="53"/>
      <c r="K851" s="53"/>
      <c r="L851" s="53"/>
      <c r="M851" s="53"/>
      <c r="N851" s="53"/>
      <c r="O851" s="53"/>
      <c r="P851" s="53"/>
      <c r="Q851" s="53"/>
      <c r="R851" s="53"/>
      <c r="S851" s="53"/>
      <c r="T851" s="53"/>
      <c r="U851" s="53"/>
    </row>
    <row r="852" spans="1:21" ht="15.75" customHeight="1" x14ac:dyDescent="0.3">
      <c r="A852" s="53"/>
      <c r="B852" s="53"/>
      <c r="C852" s="53"/>
      <c r="D852" s="53"/>
      <c r="E852" s="53"/>
      <c r="F852" s="53"/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/>
      <c r="U852" s="53"/>
    </row>
    <row r="853" spans="1:21" ht="15.75" customHeight="1" x14ac:dyDescent="0.3">
      <c r="A853" s="53"/>
      <c r="B853" s="53"/>
      <c r="C853" s="53"/>
      <c r="D853" s="53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</row>
    <row r="854" spans="1:21" ht="15.75" customHeight="1" x14ac:dyDescent="0.3">
      <c r="A854" s="53"/>
      <c r="B854" s="53"/>
      <c r="C854" s="53"/>
      <c r="D854" s="53"/>
      <c r="E854" s="53"/>
      <c r="F854" s="53"/>
      <c r="G854" s="53"/>
      <c r="H854" s="53"/>
      <c r="I854" s="53"/>
      <c r="J854" s="53"/>
      <c r="K854" s="53"/>
      <c r="L854" s="53"/>
      <c r="M854" s="53"/>
      <c r="N854" s="53"/>
      <c r="O854" s="53"/>
      <c r="P854" s="53"/>
      <c r="Q854" s="53"/>
      <c r="R854" s="53"/>
      <c r="S854" s="53"/>
      <c r="T854" s="53"/>
      <c r="U854" s="53"/>
    </row>
    <row r="855" spans="1:21" ht="15.75" customHeight="1" x14ac:dyDescent="0.3">
      <c r="A855" s="53"/>
      <c r="B855" s="53"/>
      <c r="C855" s="53"/>
      <c r="D855" s="53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</row>
    <row r="856" spans="1:21" ht="15.75" customHeight="1" x14ac:dyDescent="0.3">
      <c r="A856" s="53"/>
      <c r="B856" s="53"/>
      <c r="C856" s="53"/>
      <c r="D856" s="53"/>
      <c r="E856" s="53"/>
      <c r="F856" s="53"/>
      <c r="G856" s="53"/>
      <c r="H856" s="53"/>
      <c r="I856" s="53"/>
      <c r="J856" s="53"/>
      <c r="K856" s="53"/>
      <c r="L856" s="53"/>
      <c r="M856" s="53"/>
      <c r="N856" s="53"/>
      <c r="O856" s="53"/>
      <c r="P856" s="53"/>
      <c r="Q856" s="53"/>
      <c r="R856" s="53"/>
      <c r="S856" s="53"/>
      <c r="T856" s="53"/>
      <c r="U856" s="53"/>
    </row>
    <row r="857" spans="1:21" ht="15.75" customHeight="1" x14ac:dyDescent="0.3">
      <c r="A857" s="53"/>
      <c r="B857" s="53"/>
      <c r="C857" s="53"/>
      <c r="D857" s="53"/>
      <c r="E857" s="53"/>
      <c r="F857" s="53"/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</row>
    <row r="858" spans="1:21" ht="15.75" customHeight="1" x14ac:dyDescent="0.3">
      <c r="A858" s="53"/>
      <c r="B858" s="53"/>
      <c r="C858" s="53"/>
      <c r="D858" s="53"/>
      <c r="E858" s="53"/>
      <c r="F858" s="53"/>
      <c r="G858" s="53"/>
      <c r="H858" s="53"/>
      <c r="I858" s="53"/>
      <c r="J858" s="53"/>
      <c r="K858" s="53"/>
      <c r="L858" s="53"/>
      <c r="M858" s="53"/>
      <c r="N858" s="53"/>
      <c r="O858" s="53"/>
      <c r="P858" s="53"/>
      <c r="Q858" s="53"/>
      <c r="R858" s="53"/>
      <c r="S858" s="53"/>
      <c r="T858" s="53"/>
      <c r="U858" s="53"/>
    </row>
    <row r="859" spans="1:21" ht="15.75" customHeight="1" x14ac:dyDescent="0.3">
      <c r="A859" s="53"/>
      <c r="B859" s="53"/>
      <c r="C859" s="53"/>
      <c r="D859" s="53"/>
      <c r="E859" s="53"/>
      <c r="F859" s="53"/>
      <c r="G859" s="53"/>
      <c r="H859" s="53"/>
      <c r="I859" s="53"/>
      <c r="J859" s="53"/>
      <c r="K859" s="53"/>
      <c r="L859" s="53"/>
      <c r="M859" s="53"/>
      <c r="N859" s="53"/>
      <c r="O859" s="53"/>
      <c r="P859" s="53"/>
      <c r="Q859" s="53"/>
      <c r="R859" s="53"/>
      <c r="S859" s="53"/>
      <c r="T859" s="53"/>
      <c r="U859" s="53"/>
    </row>
    <row r="860" spans="1:21" ht="15.75" customHeight="1" x14ac:dyDescent="0.3">
      <c r="A860" s="53"/>
      <c r="B860" s="53"/>
      <c r="C860" s="53"/>
      <c r="D860" s="53"/>
      <c r="E860" s="53"/>
      <c r="F860" s="53"/>
      <c r="G860" s="53"/>
      <c r="H860" s="53"/>
      <c r="I860" s="53"/>
      <c r="J860" s="53"/>
      <c r="K860" s="53"/>
      <c r="L860" s="53"/>
      <c r="M860" s="53"/>
      <c r="N860" s="53"/>
      <c r="O860" s="53"/>
      <c r="P860" s="53"/>
      <c r="Q860" s="53"/>
      <c r="R860" s="53"/>
      <c r="S860" s="53"/>
      <c r="T860" s="53"/>
      <c r="U860" s="53"/>
    </row>
    <row r="861" spans="1:21" ht="15.75" customHeight="1" x14ac:dyDescent="0.3">
      <c r="A861" s="53"/>
      <c r="B861" s="53"/>
      <c r="C861" s="53"/>
      <c r="D861" s="53"/>
      <c r="E861" s="53"/>
      <c r="F861" s="53"/>
      <c r="G861" s="53"/>
      <c r="H861" s="53"/>
      <c r="I861" s="53"/>
      <c r="J861" s="53"/>
      <c r="K861" s="53"/>
      <c r="L861" s="53"/>
      <c r="M861" s="53"/>
      <c r="N861" s="53"/>
      <c r="O861" s="53"/>
      <c r="P861" s="53"/>
      <c r="Q861" s="53"/>
      <c r="R861" s="53"/>
      <c r="S861" s="53"/>
      <c r="T861" s="53"/>
      <c r="U861" s="53"/>
    </row>
    <row r="862" spans="1:21" ht="15.75" customHeight="1" x14ac:dyDescent="0.3">
      <c r="A862" s="53"/>
      <c r="B862" s="53"/>
      <c r="C862" s="53"/>
      <c r="D862" s="53"/>
      <c r="E862" s="53"/>
      <c r="F862" s="53"/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/>
      <c r="U862" s="53"/>
    </row>
    <row r="863" spans="1:21" ht="15.75" customHeight="1" x14ac:dyDescent="0.3">
      <c r="A863" s="53"/>
      <c r="B863" s="53"/>
      <c r="C863" s="53"/>
      <c r="D863" s="53"/>
      <c r="E863" s="53"/>
      <c r="F863" s="53"/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/>
      <c r="U863" s="53"/>
    </row>
    <row r="864" spans="1:21" ht="15.75" customHeight="1" x14ac:dyDescent="0.3">
      <c r="A864" s="53"/>
      <c r="B864" s="53"/>
      <c r="C864" s="53"/>
      <c r="D864" s="53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</row>
    <row r="865" spans="1:21" ht="15.75" customHeight="1" x14ac:dyDescent="0.3">
      <c r="A865" s="53"/>
      <c r="B865" s="53"/>
      <c r="C865" s="53"/>
      <c r="D865" s="53"/>
      <c r="E865" s="53"/>
      <c r="F865" s="53"/>
      <c r="G865" s="53"/>
      <c r="H865" s="53"/>
      <c r="I865" s="53"/>
      <c r="J865" s="53"/>
      <c r="K865" s="53"/>
      <c r="L865" s="53"/>
      <c r="M865" s="53"/>
      <c r="N865" s="53"/>
      <c r="O865" s="53"/>
      <c r="P865" s="53"/>
      <c r="Q865" s="53"/>
      <c r="R865" s="53"/>
      <c r="S865" s="53"/>
      <c r="T865" s="53"/>
      <c r="U865" s="53"/>
    </row>
    <row r="866" spans="1:21" ht="15.75" customHeight="1" x14ac:dyDescent="0.3">
      <c r="A866" s="53"/>
      <c r="B866" s="53"/>
      <c r="C866" s="53"/>
      <c r="D866" s="53"/>
      <c r="E866" s="53"/>
      <c r="F866" s="53"/>
      <c r="G866" s="53"/>
      <c r="H866" s="53"/>
      <c r="I866" s="53"/>
      <c r="J866" s="53"/>
      <c r="K866" s="53"/>
      <c r="L866" s="53"/>
      <c r="M866" s="53"/>
      <c r="N866" s="53"/>
      <c r="O866" s="53"/>
      <c r="P866" s="53"/>
      <c r="Q866" s="53"/>
      <c r="R866" s="53"/>
      <c r="S866" s="53"/>
      <c r="T866" s="53"/>
      <c r="U866" s="53"/>
    </row>
    <row r="867" spans="1:21" ht="15.75" customHeight="1" x14ac:dyDescent="0.3">
      <c r="A867" s="53"/>
      <c r="B867" s="53"/>
      <c r="C867" s="53"/>
      <c r="D867" s="53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</row>
    <row r="868" spans="1:21" ht="15.75" customHeight="1" x14ac:dyDescent="0.3">
      <c r="A868" s="53"/>
      <c r="B868" s="53"/>
      <c r="C868" s="53"/>
      <c r="D868" s="53"/>
      <c r="E868" s="53"/>
      <c r="F868" s="53"/>
      <c r="G868" s="53"/>
      <c r="H868" s="53"/>
      <c r="I868" s="53"/>
      <c r="J868" s="53"/>
      <c r="K868" s="53"/>
      <c r="L868" s="53"/>
      <c r="M868" s="53"/>
      <c r="N868" s="53"/>
      <c r="O868" s="53"/>
      <c r="P868" s="53"/>
      <c r="Q868" s="53"/>
      <c r="R868" s="53"/>
      <c r="S868" s="53"/>
      <c r="T868" s="53"/>
      <c r="U868" s="53"/>
    </row>
    <row r="869" spans="1:21" ht="15.75" customHeight="1" x14ac:dyDescent="0.3">
      <c r="A869" s="53"/>
      <c r="B869" s="53"/>
      <c r="C869" s="53"/>
      <c r="D869" s="53"/>
      <c r="E869" s="53"/>
      <c r="F869" s="53"/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/>
      <c r="U869" s="53"/>
    </row>
    <row r="870" spans="1:21" ht="15.75" customHeight="1" x14ac:dyDescent="0.3">
      <c r="A870" s="53"/>
      <c r="B870" s="53"/>
      <c r="C870" s="53"/>
      <c r="D870" s="53"/>
      <c r="E870" s="53"/>
      <c r="F870" s="53"/>
      <c r="G870" s="53"/>
      <c r="H870" s="53"/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/>
      <c r="U870" s="53"/>
    </row>
    <row r="871" spans="1:21" ht="15.75" customHeight="1" x14ac:dyDescent="0.3">
      <c r="A871" s="53"/>
      <c r="B871" s="53"/>
      <c r="C871" s="53"/>
      <c r="D871" s="53"/>
      <c r="E871" s="53"/>
      <c r="F871" s="53"/>
      <c r="G871" s="53"/>
      <c r="H871" s="53"/>
      <c r="I871" s="53"/>
      <c r="J871" s="53"/>
      <c r="K871" s="53"/>
      <c r="L871" s="53"/>
      <c r="M871" s="53"/>
      <c r="N871" s="53"/>
      <c r="O871" s="53"/>
      <c r="P871" s="53"/>
      <c r="Q871" s="53"/>
      <c r="R871" s="53"/>
      <c r="S871" s="53"/>
      <c r="T871" s="53"/>
      <c r="U871" s="53"/>
    </row>
    <row r="872" spans="1:21" ht="15.75" customHeight="1" x14ac:dyDescent="0.3">
      <c r="A872" s="53"/>
      <c r="B872" s="53"/>
      <c r="C872" s="53"/>
      <c r="D872" s="53"/>
      <c r="E872" s="53"/>
      <c r="F872" s="53"/>
      <c r="G872" s="53"/>
      <c r="H872" s="53"/>
      <c r="I872" s="53"/>
      <c r="J872" s="53"/>
      <c r="K872" s="53"/>
      <c r="L872" s="53"/>
      <c r="M872" s="53"/>
      <c r="N872" s="53"/>
      <c r="O872" s="53"/>
      <c r="P872" s="53"/>
      <c r="Q872" s="53"/>
      <c r="R872" s="53"/>
      <c r="S872" s="53"/>
      <c r="T872" s="53"/>
      <c r="U872" s="53"/>
    </row>
    <row r="873" spans="1:21" ht="15.75" customHeight="1" x14ac:dyDescent="0.3">
      <c r="A873" s="53"/>
      <c r="B873" s="53"/>
      <c r="C873" s="53"/>
      <c r="D873" s="53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</row>
    <row r="874" spans="1:21" ht="15.75" customHeight="1" x14ac:dyDescent="0.3">
      <c r="A874" s="53"/>
      <c r="B874" s="53"/>
      <c r="C874" s="53"/>
      <c r="D874" s="53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</row>
    <row r="875" spans="1:21" ht="15.75" customHeight="1" x14ac:dyDescent="0.3">
      <c r="A875" s="53"/>
      <c r="B875" s="53"/>
      <c r="C875" s="53"/>
      <c r="D875" s="53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</row>
    <row r="876" spans="1:21" ht="15.75" customHeight="1" x14ac:dyDescent="0.3">
      <c r="A876" s="53"/>
      <c r="B876" s="53"/>
      <c r="C876" s="53"/>
      <c r="D876" s="53"/>
      <c r="E876" s="53"/>
      <c r="F876" s="53"/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</row>
    <row r="877" spans="1:21" ht="15.75" customHeight="1" x14ac:dyDescent="0.3">
      <c r="A877" s="53"/>
      <c r="B877" s="53"/>
      <c r="C877" s="53"/>
      <c r="D877" s="53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</row>
    <row r="878" spans="1:21" ht="15.75" customHeight="1" x14ac:dyDescent="0.3">
      <c r="A878" s="53"/>
      <c r="B878" s="53"/>
      <c r="C878" s="53"/>
      <c r="D878" s="53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</row>
    <row r="879" spans="1:21" ht="15.75" customHeight="1" x14ac:dyDescent="0.3">
      <c r="A879" s="53"/>
      <c r="B879" s="53"/>
      <c r="C879" s="53"/>
      <c r="D879" s="53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</row>
    <row r="880" spans="1:21" ht="15.75" customHeight="1" x14ac:dyDescent="0.3">
      <c r="A880" s="53"/>
      <c r="B880" s="53"/>
      <c r="C880" s="53"/>
      <c r="D880" s="53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</row>
    <row r="881" spans="1:21" ht="15.75" customHeight="1" x14ac:dyDescent="0.3">
      <c r="A881" s="53"/>
      <c r="B881" s="53"/>
      <c r="C881" s="53"/>
      <c r="D881" s="53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</row>
    <row r="882" spans="1:21" ht="15.75" customHeight="1" x14ac:dyDescent="0.3">
      <c r="A882" s="53"/>
      <c r="B882" s="53"/>
      <c r="C882" s="53"/>
      <c r="D882" s="53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</row>
    <row r="883" spans="1:21" ht="15.75" customHeight="1" x14ac:dyDescent="0.3">
      <c r="A883" s="53"/>
      <c r="B883" s="53"/>
      <c r="C883" s="53"/>
      <c r="D883" s="53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</row>
    <row r="884" spans="1:21" ht="15.75" customHeight="1" x14ac:dyDescent="0.3">
      <c r="A884" s="53"/>
      <c r="B884" s="53"/>
      <c r="C884" s="53"/>
      <c r="D884" s="53"/>
      <c r="E884" s="53"/>
      <c r="F884" s="53"/>
      <c r="G884" s="53"/>
      <c r="H884" s="53"/>
      <c r="I884" s="53"/>
      <c r="J884" s="53"/>
      <c r="K884" s="53"/>
      <c r="L884" s="53"/>
      <c r="M884" s="53"/>
      <c r="N884" s="53"/>
      <c r="O884" s="53"/>
      <c r="P884" s="53"/>
      <c r="Q884" s="53"/>
      <c r="R884" s="53"/>
      <c r="S884" s="53"/>
      <c r="T884" s="53"/>
      <c r="U884" s="53"/>
    </row>
    <row r="885" spans="1:21" ht="15.75" customHeight="1" x14ac:dyDescent="0.3">
      <c r="A885" s="53"/>
      <c r="B885" s="53"/>
      <c r="C885" s="53"/>
      <c r="D885" s="53"/>
      <c r="E885" s="53"/>
      <c r="F885" s="53"/>
      <c r="G885" s="53"/>
      <c r="H885" s="53"/>
      <c r="I885" s="53"/>
      <c r="J885" s="53"/>
      <c r="K885" s="53"/>
      <c r="L885" s="53"/>
      <c r="M885" s="53"/>
      <c r="N885" s="53"/>
      <c r="O885" s="53"/>
      <c r="P885" s="53"/>
      <c r="Q885" s="53"/>
      <c r="R885" s="53"/>
      <c r="S885" s="53"/>
      <c r="T885" s="53"/>
      <c r="U885" s="53"/>
    </row>
    <row r="886" spans="1:21" ht="15.75" customHeight="1" x14ac:dyDescent="0.3">
      <c r="A886" s="53"/>
      <c r="B886" s="53"/>
      <c r="C886" s="53"/>
      <c r="D886" s="53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</row>
    <row r="887" spans="1:21" ht="15.75" customHeight="1" x14ac:dyDescent="0.3">
      <c r="A887" s="53"/>
      <c r="B887" s="53"/>
      <c r="C887" s="53"/>
      <c r="D887" s="53"/>
      <c r="E887" s="53"/>
      <c r="F887" s="53"/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</row>
    <row r="888" spans="1:21" ht="15.75" customHeight="1" x14ac:dyDescent="0.3">
      <c r="A888" s="53"/>
      <c r="B888" s="53"/>
      <c r="C888" s="53"/>
      <c r="D888" s="53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</row>
    <row r="889" spans="1:21" ht="15.75" customHeight="1" x14ac:dyDescent="0.3">
      <c r="A889" s="53"/>
      <c r="B889" s="53"/>
      <c r="C889" s="53"/>
      <c r="D889" s="53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</row>
    <row r="890" spans="1:21" ht="15.75" customHeight="1" x14ac:dyDescent="0.3">
      <c r="A890" s="53"/>
      <c r="B890" s="53"/>
      <c r="C890" s="53"/>
      <c r="D890" s="53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</row>
    <row r="891" spans="1:21" ht="15.75" customHeight="1" x14ac:dyDescent="0.3">
      <c r="A891" s="53"/>
      <c r="B891" s="53"/>
      <c r="C891" s="53"/>
      <c r="D891" s="53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</row>
    <row r="892" spans="1:21" ht="15.75" customHeight="1" x14ac:dyDescent="0.3">
      <c r="A892" s="53"/>
      <c r="B892" s="53"/>
      <c r="C892" s="53"/>
      <c r="D892" s="53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</row>
    <row r="893" spans="1:21" ht="15.75" customHeight="1" x14ac:dyDescent="0.3">
      <c r="A893" s="53"/>
      <c r="B893" s="53"/>
      <c r="C893" s="53"/>
      <c r="D893" s="53"/>
      <c r="E893" s="53"/>
      <c r="F893" s="53"/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</row>
    <row r="894" spans="1:21" ht="15.75" customHeight="1" x14ac:dyDescent="0.3">
      <c r="A894" s="53"/>
      <c r="B894" s="53"/>
      <c r="C894" s="53"/>
      <c r="D894" s="53"/>
      <c r="E894" s="53"/>
      <c r="F894" s="53"/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</row>
    <row r="895" spans="1:21" ht="15.75" customHeight="1" x14ac:dyDescent="0.3">
      <c r="A895" s="53"/>
      <c r="B895" s="53"/>
      <c r="C895" s="53"/>
      <c r="D895" s="53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</row>
    <row r="896" spans="1:21" ht="15.75" customHeight="1" x14ac:dyDescent="0.3">
      <c r="A896" s="53"/>
      <c r="B896" s="53"/>
      <c r="C896" s="53"/>
      <c r="D896" s="53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</row>
    <row r="897" spans="1:21" ht="15.75" customHeight="1" x14ac:dyDescent="0.3">
      <c r="A897" s="53"/>
      <c r="B897" s="53"/>
      <c r="C897" s="53"/>
      <c r="D897" s="53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</row>
    <row r="898" spans="1:21" ht="15.75" customHeight="1" x14ac:dyDescent="0.3">
      <c r="A898" s="53"/>
      <c r="B898" s="53"/>
      <c r="C898" s="53"/>
      <c r="D898" s="53"/>
      <c r="E898" s="53"/>
      <c r="F898" s="53"/>
      <c r="G898" s="53"/>
      <c r="H898" s="53"/>
      <c r="I898" s="53"/>
      <c r="J898" s="53"/>
      <c r="K898" s="53"/>
      <c r="L898" s="53"/>
      <c r="M898" s="53"/>
      <c r="N898" s="53"/>
      <c r="O898" s="53"/>
      <c r="P898" s="53"/>
      <c r="Q898" s="53"/>
      <c r="R898" s="53"/>
      <c r="S898" s="53"/>
      <c r="T898" s="53"/>
      <c r="U898" s="53"/>
    </row>
    <row r="899" spans="1:21" ht="15.75" customHeight="1" x14ac:dyDescent="0.3">
      <c r="A899" s="53"/>
      <c r="B899" s="53"/>
      <c r="C899" s="53"/>
      <c r="D899" s="53"/>
      <c r="E899" s="53"/>
      <c r="F899" s="53"/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/>
      <c r="U899" s="53"/>
    </row>
    <row r="900" spans="1:21" ht="15.75" customHeight="1" x14ac:dyDescent="0.3">
      <c r="A900" s="53"/>
      <c r="B900" s="53"/>
      <c r="C900" s="53"/>
      <c r="D900" s="53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</row>
    <row r="901" spans="1:21" ht="15.75" customHeight="1" x14ac:dyDescent="0.3">
      <c r="A901" s="53"/>
      <c r="B901" s="53"/>
      <c r="C901" s="53"/>
      <c r="D901" s="53"/>
      <c r="E901" s="53"/>
      <c r="F901" s="53"/>
      <c r="G901" s="53"/>
      <c r="H901" s="53"/>
      <c r="I901" s="53"/>
      <c r="J901" s="53"/>
      <c r="K901" s="53"/>
      <c r="L901" s="53"/>
      <c r="M901" s="53"/>
      <c r="N901" s="53"/>
      <c r="O901" s="53"/>
      <c r="P901" s="53"/>
      <c r="Q901" s="53"/>
      <c r="R901" s="53"/>
      <c r="S901" s="53"/>
      <c r="T901" s="53"/>
      <c r="U901" s="53"/>
    </row>
    <row r="902" spans="1:21" ht="15.75" customHeight="1" x14ac:dyDescent="0.3">
      <c r="A902" s="53"/>
      <c r="B902" s="53"/>
      <c r="C902" s="53"/>
      <c r="D902" s="53"/>
      <c r="E902" s="53"/>
      <c r="F902" s="53"/>
      <c r="G902" s="53"/>
      <c r="H902" s="53"/>
      <c r="I902" s="53"/>
      <c r="J902" s="53"/>
      <c r="K902" s="53"/>
      <c r="L902" s="53"/>
      <c r="M902" s="53"/>
      <c r="N902" s="53"/>
      <c r="O902" s="53"/>
      <c r="P902" s="53"/>
      <c r="Q902" s="53"/>
      <c r="R902" s="53"/>
      <c r="S902" s="53"/>
      <c r="T902" s="53"/>
      <c r="U902" s="53"/>
    </row>
    <row r="903" spans="1:21" ht="15.75" customHeight="1" x14ac:dyDescent="0.3">
      <c r="A903" s="53"/>
      <c r="B903" s="53"/>
      <c r="C903" s="53"/>
      <c r="D903" s="53"/>
      <c r="E903" s="53"/>
      <c r="F903" s="53"/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</row>
    <row r="904" spans="1:21" ht="15.75" customHeight="1" x14ac:dyDescent="0.3">
      <c r="A904" s="53"/>
      <c r="B904" s="53"/>
      <c r="C904" s="53"/>
      <c r="D904" s="53"/>
      <c r="E904" s="53"/>
      <c r="F904" s="53"/>
      <c r="G904" s="53"/>
      <c r="H904" s="53"/>
      <c r="I904" s="53"/>
      <c r="J904" s="53"/>
      <c r="K904" s="53"/>
      <c r="L904" s="53"/>
      <c r="M904" s="53"/>
      <c r="N904" s="53"/>
      <c r="O904" s="53"/>
      <c r="P904" s="53"/>
      <c r="Q904" s="53"/>
      <c r="R904" s="53"/>
      <c r="S904" s="53"/>
      <c r="T904" s="53"/>
      <c r="U904" s="53"/>
    </row>
    <row r="905" spans="1:21" ht="15.75" customHeight="1" x14ac:dyDescent="0.3">
      <c r="A905" s="53"/>
      <c r="B905" s="53"/>
      <c r="C905" s="53"/>
      <c r="D905" s="53"/>
      <c r="E905" s="53"/>
      <c r="F905" s="53"/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/>
      <c r="U905" s="53"/>
    </row>
    <row r="906" spans="1:21" ht="15.75" customHeight="1" x14ac:dyDescent="0.3">
      <c r="A906" s="53"/>
      <c r="B906" s="53"/>
      <c r="C906" s="53"/>
      <c r="D906" s="53"/>
      <c r="E906" s="53"/>
      <c r="F906" s="53"/>
      <c r="G906" s="53"/>
      <c r="H906" s="53"/>
      <c r="I906" s="53"/>
      <c r="J906" s="53"/>
      <c r="K906" s="53"/>
      <c r="L906" s="53"/>
      <c r="M906" s="53"/>
      <c r="N906" s="53"/>
      <c r="O906" s="53"/>
      <c r="P906" s="53"/>
      <c r="Q906" s="53"/>
      <c r="R906" s="53"/>
      <c r="S906" s="53"/>
      <c r="T906" s="53"/>
      <c r="U906" s="53"/>
    </row>
    <row r="907" spans="1:21" ht="15.75" customHeight="1" x14ac:dyDescent="0.3">
      <c r="A907" s="53"/>
      <c r="B907" s="53"/>
      <c r="C907" s="53"/>
      <c r="D907" s="53"/>
      <c r="E907" s="53"/>
      <c r="F907" s="53"/>
      <c r="G907" s="53"/>
      <c r="H907" s="53"/>
      <c r="I907" s="53"/>
      <c r="J907" s="53"/>
      <c r="K907" s="53"/>
      <c r="L907" s="53"/>
      <c r="M907" s="53"/>
      <c r="N907" s="53"/>
      <c r="O907" s="53"/>
      <c r="P907" s="53"/>
      <c r="Q907" s="53"/>
      <c r="R907" s="53"/>
      <c r="S907" s="53"/>
      <c r="T907" s="53"/>
      <c r="U907" s="53"/>
    </row>
    <row r="908" spans="1:21" ht="15.75" customHeight="1" x14ac:dyDescent="0.3">
      <c r="A908" s="53"/>
      <c r="B908" s="53"/>
      <c r="C908" s="53"/>
      <c r="D908" s="53"/>
      <c r="E908" s="53"/>
      <c r="F908" s="53"/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/>
      <c r="U908" s="53"/>
    </row>
    <row r="909" spans="1:21" ht="15.75" customHeight="1" x14ac:dyDescent="0.3">
      <c r="A909" s="53"/>
      <c r="B909" s="53"/>
      <c r="C909" s="53"/>
      <c r="D909" s="53"/>
      <c r="E909" s="53"/>
      <c r="F909" s="53"/>
      <c r="G909" s="53"/>
      <c r="H909" s="53"/>
      <c r="I909" s="53"/>
      <c r="J909" s="53"/>
      <c r="K909" s="53"/>
      <c r="L909" s="53"/>
      <c r="M909" s="53"/>
      <c r="N909" s="53"/>
      <c r="O909" s="53"/>
      <c r="P909" s="53"/>
      <c r="Q909" s="53"/>
      <c r="R909" s="53"/>
      <c r="S909" s="53"/>
      <c r="T909" s="53"/>
      <c r="U909" s="53"/>
    </row>
    <row r="910" spans="1:21" ht="15.75" customHeight="1" x14ac:dyDescent="0.3">
      <c r="A910" s="53"/>
      <c r="B910" s="53"/>
      <c r="C910" s="53"/>
      <c r="D910" s="53"/>
      <c r="E910" s="53"/>
      <c r="F910" s="53"/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</row>
    <row r="911" spans="1:21" ht="15.75" customHeight="1" x14ac:dyDescent="0.3">
      <c r="A911" s="53"/>
      <c r="B911" s="53"/>
      <c r="C911" s="53"/>
      <c r="D911" s="53"/>
      <c r="E911" s="53"/>
      <c r="F911" s="53"/>
      <c r="G911" s="53"/>
      <c r="H911" s="53"/>
      <c r="I911" s="53"/>
      <c r="J911" s="53"/>
      <c r="K911" s="53"/>
      <c r="L911" s="53"/>
      <c r="M911" s="53"/>
      <c r="N911" s="53"/>
      <c r="O911" s="53"/>
      <c r="P911" s="53"/>
      <c r="Q911" s="53"/>
      <c r="R911" s="53"/>
      <c r="S911" s="53"/>
      <c r="T911" s="53"/>
      <c r="U911" s="53"/>
    </row>
    <row r="912" spans="1:21" ht="15.75" customHeight="1" x14ac:dyDescent="0.3">
      <c r="A912" s="53"/>
      <c r="B912" s="53"/>
      <c r="C912" s="53"/>
      <c r="D912" s="53"/>
      <c r="E912" s="53"/>
      <c r="F912" s="53"/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</row>
    <row r="913" spans="1:21" ht="15.75" customHeight="1" x14ac:dyDescent="0.3">
      <c r="A913" s="53"/>
      <c r="B913" s="53"/>
      <c r="C913" s="53"/>
      <c r="D913" s="53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</row>
    <row r="914" spans="1:21" ht="15.75" customHeight="1" x14ac:dyDescent="0.3">
      <c r="A914" s="53"/>
      <c r="B914" s="53"/>
      <c r="C914" s="53"/>
      <c r="D914" s="53"/>
      <c r="E914" s="53"/>
      <c r="F914" s="53"/>
      <c r="G914" s="53"/>
      <c r="H914" s="53"/>
      <c r="I914" s="53"/>
      <c r="J914" s="53"/>
      <c r="K914" s="53"/>
      <c r="L914" s="53"/>
      <c r="M914" s="53"/>
      <c r="N914" s="53"/>
      <c r="O914" s="53"/>
      <c r="P914" s="53"/>
      <c r="Q914" s="53"/>
      <c r="R914" s="53"/>
      <c r="S914" s="53"/>
      <c r="T914" s="53"/>
      <c r="U914" s="53"/>
    </row>
    <row r="915" spans="1:21" ht="15.75" customHeight="1" x14ac:dyDescent="0.3">
      <c r="A915" s="53"/>
      <c r="B915" s="53"/>
      <c r="C915" s="53"/>
      <c r="D915" s="53"/>
      <c r="E915" s="53"/>
      <c r="F915" s="53"/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</row>
    <row r="916" spans="1:21" ht="15.75" customHeight="1" x14ac:dyDescent="0.3">
      <c r="A916" s="53"/>
      <c r="B916" s="53"/>
      <c r="C916" s="53"/>
      <c r="D916" s="53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</row>
    <row r="917" spans="1:21" ht="15.75" customHeight="1" x14ac:dyDescent="0.3">
      <c r="A917" s="53"/>
      <c r="B917" s="53"/>
      <c r="C917" s="53"/>
      <c r="D917" s="53"/>
      <c r="E917" s="53"/>
      <c r="F917" s="53"/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</row>
    <row r="918" spans="1:21" ht="15.75" customHeight="1" x14ac:dyDescent="0.3">
      <c r="A918" s="53"/>
      <c r="B918" s="53"/>
      <c r="C918" s="53"/>
      <c r="D918" s="53"/>
      <c r="E918" s="53"/>
      <c r="F918" s="53"/>
      <c r="G918" s="53"/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</row>
    <row r="919" spans="1:21" ht="15.75" customHeight="1" x14ac:dyDescent="0.3">
      <c r="A919" s="53"/>
      <c r="B919" s="53"/>
      <c r="C919" s="53"/>
      <c r="D919" s="53"/>
      <c r="E919" s="53"/>
      <c r="F919" s="53"/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/>
      <c r="U919" s="53"/>
    </row>
    <row r="920" spans="1:21" ht="15.75" customHeight="1" x14ac:dyDescent="0.3">
      <c r="A920" s="53"/>
      <c r="B920" s="53"/>
      <c r="C920" s="53"/>
      <c r="D920" s="53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</row>
    <row r="921" spans="1:21" ht="15.75" customHeight="1" x14ac:dyDescent="0.3">
      <c r="A921" s="53"/>
      <c r="B921" s="53"/>
      <c r="C921" s="53"/>
      <c r="D921" s="53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</row>
    <row r="922" spans="1:21" ht="15.75" customHeight="1" x14ac:dyDescent="0.3">
      <c r="A922" s="53"/>
      <c r="B922" s="53"/>
      <c r="C922" s="53"/>
      <c r="D922" s="53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</row>
    <row r="923" spans="1:21" ht="15.75" customHeight="1" x14ac:dyDescent="0.3">
      <c r="A923" s="53"/>
      <c r="B923" s="53"/>
      <c r="C923" s="53"/>
      <c r="D923" s="53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</row>
    <row r="924" spans="1:21" ht="15.75" customHeight="1" x14ac:dyDescent="0.3">
      <c r="A924" s="53"/>
      <c r="B924" s="53"/>
      <c r="C924" s="53"/>
      <c r="D924" s="53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</row>
    <row r="925" spans="1:21" ht="15.75" customHeight="1" x14ac:dyDescent="0.3">
      <c r="A925" s="53"/>
      <c r="B925" s="53"/>
      <c r="C925" s="53"/>
      <c r="D925" s="53"/>
      <c r="E925" s="53"/>
      <c r="F925" s="53"/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</row>
    <row r="926" spans="1:21" ht="15.75" customHeight="1" x14ac:dyDescent="0.3">
      <c r="A926" s="53"/>
      <c r="B926" s="53"/>
      <c r="C926" s="53"/>
      <c r="D926" s="53"/>
      <c r="E926" s="53"/>
      <c r="F926" s="53"/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</row>
    <row r="927" spans="1:21" ht="15.75" customHeight="1" x14ac:dyDescent="0.3">
      <c r="A927" s="53"/>
      <c r="B927" s="53"/>
      <c r="C927" s="53"/>
      <c r="D927" s="53"/>
      <c r="E927" s="53"/>
      <c r="F927" s="53"/>
      <c r="G927" s="53"/>
      <c r="H927" s="53"/>
      <c r="I927" s="53"/>
      <c r="J927" s="53"/>
      <c r="K927" s="53"/>
      <c r="L927" s="53"/>
      <c r="M927" s="53"/>
      <c r="N927" s="53"/>
      <c r="O927" s="53"/>
      <c r="P927" s="53"/>
      <c r="Q927" s="53"/>
      <c r="R927" s="53"/>
      <c r="S927" s="53"/>
      <c r="T927" s="53"/>
      <c r="U927" s="53"/>
    </row>
    <row r="928" spans="1:21" ht="15.75" customHeight="1" x14ac:dyDescent="0.3">
      <c r="A928" s="53"/>
      <c r="B928" s="53"/>
      <c r="C928" s="53"/>
      <c r="D928" s="53"/>
      <c r="E928" s="53"/>
      <c r="F928" s="53"/>
      <c r="G928" s="53"/>
      <c r="H928" s="53"/>
      <c r="I928" s="53"/>
      <c r="J928" s="53"/>
      <c r="K928" s="53"/>
      <c r="L928" s="53"/>
      <c r="M928" s="53"/>
      <c r="N928" s="53"/>
      <c r="O928" s="53"/>
      <c r="P928" s="53"/>
      <c r="Q928" s="53"/>
      <c r="R928" s="53"/>
      <c r="S928" s="53"/>
      <c r="T928" s="53"/>
      <c r="U928" s="53"/>
    </row>
    <row r="929" spans="1:21" ht="15.75" customHeight="1" x14ac:dyDescent="0.3">
      <c r="A929" s="53"/>
      <c r="B929" s="53"/>
      <c r="C929" s="53"/>
      <c r="D929" s="53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</row>
    <row r="930" spans="1:21" ht="15.75" customHeight="1" x14ac:dyDescent="0.3">
      <c r="A930" s="53"/>
      <c r="B930" s="53"/>
      <c r="C930" s="53"/>
      <c r="D930" s="53"/>
      <c r="E930" s="53"/>
      <c r="F930" s="53"/>
      <c r="G930" s="53"/>
      <c r="H930" s="53"/>
      <c r="I930" s="53"/>
      <c r="J930" s="53"/>
      <c r="K930" s="53"/>
      <c r="L930" s="53"/>
      <c r="M930" s="53"/>
      <c r="N930" s="53"/>
      <c r="O930" s="53"/>
      <c r="P930" s="53"/>
      <c r="Q930" s="53"/>
      <c r="R930" s="53"/>
      <c r="S930" s="53"/>
      <c r="T930" s="53"/>
      <c r="U930" s="53"/>
    </row>
    <row r="931" spans="1:21" ht="15.75" customHeight="1" x14ac:dyDescent="0.3">
      <c r="A931" s="53"/>
      <c r="B931" s="53"/>
      <c r="C931" s="53"/>
      <c r="D931" s="53"/>
      <c r="E931" s="53"/>
      <c r="F931" s="53"/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/>
      <c r="U931" s="53"/>
    </row>
    <row r="932" spans="1:21" ht="15.75" customHeight="1" x14ac:dyDescent="0.3">
      <c r="A932" s="53"/>
      <c r="B932" s="53"/>
      <c r="C932" s="53"/>
      <c r="D932" s="53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</row>
    <row r="933" spans="1:21" ht="15.75" customHeight="1" x14ac:dyDescent="0.3">
      <c r="A933" s="53"/>
      <c r="B933" s="53"/>
      <c r="C933" s="53"/>
      <c r="D933" s="53"/>
      <c r="E933" s="53"/>
      <c r="F933" s="53"/>
      <c r="G933" s="53"/>
      <c r="H933" s="53"/>
      <c r="I933" s="53"/>
      <c r="J933" s="53"/>
      <c r="K933" s="53"/>
      <c r="L933" s="53"/>
      <c r="M933" s="53"/>
      <c r="N933" s="53"/>
      <c r="O933" s="53"/>
      <c r="P933" s="53"/>
      <c r="Q933" s="53"/>
      <c r="R933" s="53"/>
      <c r="S933" s="53"/>
      <c r="T933" s="53"/>
      <c r="U933" s="53"/>
    </row>
    <row r="934" spans="1:21" ht="15.75" customHeight="1" x14ac:dyDescent="0.3">
      <c r="A934" s="53"/>
      <c r="B934" s="53"/>
      <c r="C934" s="53"/>
      <c r="D934" s="53"/>
      <c r="E934" s="53"/>
      <c r="F934" s="53"/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/>
      <c r="U934" s="53"/>
    </row>
    <row r="935" spans="1:21" ht="15.75" customHeight="1" x14ac:dyDescent="0.3">
      <c r="A935" s="53"/>
      <c r="B935" s="53"/>
      <c r="C935" s="53"/>
      <c r="D935" s="53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</row>
    <row r="936" spans="1:21" ht="15.75" customHeight="1" x14ac:dyDescent="0.3">
      <c r="A936" s="53"/>
      <c r="B936" s="53"/>
      <c r="C936" s="53"/>
      <c r="D936" s="53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</row>
    <row r="937" spans="1:21" ht="15.75" customHeight="1" x14ac:dyDescent="0.3">
      <c r="A937" s="53"/>
      <c r="B937" s="53"/>
      <c r="C937" s="53"/>
      <c r="D937" s="53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</row>
    <row r="938" spans="1:21" ht="15.75" customHeight="1" x14ac:dyDescent="0.3">
      <c r="A938" s="53"/>
      <c r="B938" s="53"/>
      <c r="C938" s="53"/>
      <c r="D938" s="53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</row>
    <row r="939" spans="1:21" ht="15.75" customHeight="1" x14ac:dyDescent="0.3">
      <c r="A939" s="53"/>
      <c r="B939" s="53"/>
      <c r="C939" s="53"/>
      <c r="D939" s="53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</row>
    <row r="940" spans="1:21" ht="15.75" customHeight="1" x14ac:dyDescent="0.3">
      <c r="A940" s="53"/>
      <c r="B940" s="53"/>
      <c r="C940" s="53"/>
      <c r="D940" s="53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</row>
    <row r="941" spans="1:21" ht="15.75" customHeight="1" x14ac:dyDescent="0.3">
      <c r="A941" s="53"/>
      <c r="B941" s="53"/>
      <c r="C941" s="53"/>
      <c r="D941" s="53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</row>
    <row r="942" spans="1:21" ht="15.75" customHeight="1" x14ac:dyDescent="0.3">
      <c r="A942" s="53"/>
      <c r="B942" s="53"/>
      <c r="C942" s="53"/>
      <c r="D942" s="53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</row>
    <row r="943" spans="1:21" ht="15.75" customHeight="1" x14ac:dyDescent="0.3">
      <c r="A943" s="53"/>
      <c r="B943" s="53"/>
      <c r="C943" s="53"/>
      <c r="D943" s="53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</row>
    <row r="944" spans="1:21" ht="15.75" customHeight="1" x14ac:dyDescent="0.3">
      <c r="A944" s="53"/>
      <c r="B944" s="53"/>
      <c r="C944" s="53"/>
      <c r="D944" s="53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</row>
    <row r="945" spans="1:21" ht="15.75" customHeight="1" x14ac:dyDescent="0.3">
      <c r="A945" s="53"/>
      <c r="B945" s="53"/>
      <c r="C945" s="53"/>
      <c r="D945" s="53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</row>
    <row r="946" spans="1:21" ht="15.75" customHeight="1" x14ac:dyDescent="0.3">
      <c r="A946" s="53"/>
      <c r="B946" s="53"/>
      <c r="C946" s="53"/>
      <c r="D946" s="53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</row>
    <row r="947" spans="1:21" ht="15.75" customHeight="1" x14ac:dyDescent="0.3">
      <c r="A947" s="53"/>
      <c r="B947" s="53"/>
      <c r="C947" s="53"/>
      <c r="D947" s="53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</row>
    <row r="948" spans="1:21" ht="15.75" customHeight="1" x14ac:dyDescent="0.3">
      <c r="A948" s="53"/>
      <c r="B948" s="53"/>
      <c r="C948" s="53"/>
      <c r="D948" s="53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</row>
    <row r="949" spans="1:21" ht="15.75" customHeight="1" x14ac:dyDescent="0.3">
      <c r="A949" s="53"/>
      <c r="B949" s="53"/>
      <c r="C949" s="53"/>
      <c r="D949" s="53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</row>
    <row r="950" spans="1:21" ht="15.75" customHeight="1" x14ac:dyDescent="0.3">
      <c r="A950" s="53"/>
      <c r="B950" s="53"/>
      <c r="C950" s="53"/>
      <c r="D950" s="53"/>
      <c r="E950" s="53"/>
      <c r="F950" s="53"/>
      <c r="G950" s="53"/>
      <c r="H950" s="53"/>
      <c r="I950" s="53"/>
      <c r="J950" s="53"/>
      <c r="K950" s="53"/>
      <c r="L950" s="53"/>
      <c r="M950" s="53"/>
      <c r="N950" s="53"/>
      <c r="O950" s="53"/>
      <c r="P950" s="53"/>
      <c r="Q950" s="53"/>
      <c r="R950" s="53"/>
      <c r="S950" s="53"/>
      <c r="T950" s="53"/>
      <c r="U950" s="53"/>
    </row>
    <row r="951" spans="1:21" ht="15.75" customHeight="1" x14ac:dyDescent="0.3">
      <c r="A951" s="53"/>
      <c r="B951" s="53"/>
      <c r="C951" s="53"/>
      <c r="D951" s="53"/>
      <c r="E951" s="53"/>
      <c r="F951" s="53"/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</row>
    <row r="952" spans="1:21" ht="15.75" customHeight="1" x14ac:dyDescent="0.3">
      <c r="A952" s="53"/>
      <c r="B952" s="53"/>
      <c r="C952" s="53"/>
      <c r="D952" s="53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</row>
    <row r="953" spans="1:21" ht="15.75" customHeight="1" x14ac:dyDescent="0.3">
      <c r="A953" s="53"/>
      <c r="B953" s="53"/>
      <c r="C953" s="53"/>
      <c r="D953" s="53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</row>
    <row r="954" spans="1:21" ht="15.75" customHeight="1" x14ac:dyDescent="0.3">
      <c r="A954" s="53"/>
      <c r="B954" s="53"/>
      <c r="C954" s="53"/>
      <c r="D954" s="53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</row>
    <row r="955" spans="1:21" ht="15.75" customHeight="1" x14ac:dyDescent="0.3">
      <c r="A955" s="53"/>
      <c r="B955" s="53"/>
      <c r="C955" s="53"/>
      <c r="D955" s="53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</row>
    <row r="956" spans="1:21" ht="15.75" customHeight="1" x14ac:dyDescent="0.3">
      <c r="A956" s="53"/>
      <c r="B956" s="53"/>
      <c r="C956" s="53"/>
      <c r="D956" s="53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</row>
    <row r="957" spans="1:21" ht="15.75" customHeight="1" x14ac:dyDescent="0.3">
      <c r="A957" s="53"/>
      <c r="B957" s="53"/>
      <c r="C957" s="53"/>
      <c r="D957" s="53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</row>
    <row r="958" spans="1:21" ht="15.75" customHeight="1" x14ac:dyDescent="0.3">
      <c r="A958" s="53"/>
      <c r="B958" s="53"/>
      <c r="C958" s="53"/>
      <c r="D958" s="53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</row>
    <row r="959" spans="1:21" ht="15.75" customHeight="1" x14ac:dyDescent="0.3">
      <c r="A959" s="53"/>
      <c r="B959" s="53"/>
      <c r="C959" s="53"/>
      <c r="D959" s="53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</row>
    <row r="960" spans="1:21" ht="15.75" customHeight="1" x14ac:dyDescent="0.3">
      <c r="A960" s="53"/>
      <c r="B960" s="53"/>
      <c r="C960" s="53"/>
      <c r="D960" s="53"/>
      <c r="E960" s="53"/>
      <c r="F960" s="53"/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</row>
    <row r="961" spans="1:21" ht="15.75" customHeight="1" x14ac:dyDescent="0.3">
      <c r="A961" s="53"/>
      <c r="B961" s="53"/>
      <c r="C961" s="53"/>
      <c r="D961" s="53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</row>
    <row r="962" spans="1:21" ht="15.75" customHeight="1" x14ac:dyDescent="0.3">
      <c r="A962" s="53"/>
      <c r="B962" s="53"/>
      <c r="C962" s="53"/>
      <c r="D962" s="53"/>
      <c r="E962" s="53"/>
      <c r="F962" s="53"/>
      <c r="G962" s="53"/>
      <c r="H962" s="53"/>
      <c r="I962" s="53"/>
      <c r="J962" s="53"/>
      <c r="K962" s="53"/>
      <c r="L962" s="53"/>
      <c r="M962" s="53"/>
      <c r="N962" s="53"/>
      <c r="O962" s="53"/>
      <c r="P962" s="53"/>
      <c r="Q962" s="53"/>
      <c r="R962" s="53"/>
      <c r="S962" s="53"/>
      <c r="T962" s="53"/>
      <c r="U962" s="53"/>
    </row>
    <row r="963" spans="1:21" ht="15.75" customHeight="1" x14ac:dyDescent="0.3">
      <c r="A963" s="53"/>
      <c r="B963" s="53"/>
      <c r="C963" s="53"/>
      <c r="D963" s="53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</row>
    <row r="964" spans="1:21" ht="15.75" customHeight="1" x14ac:dyDescent="0.3">
      <c r="A964" s="53"/>
      <c r="B964" s="53"/>
      <c r="C964" s="53"/>
      <c r="D964" s="53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</row>
    <row r="965" spans="1:21" ht="15.75" customHeight="1" x14ac:dyDescent="0.3">
      <c r="A965" s="53"/>
      <c r="B965" s="53"/>
      <c r="C965" s="53"/>
      <c r="D965" s="53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</row>
    <row r="966" spans="1:21" ht="15.75" customHeight="1" x14ac:dyDescent="0.3">
      <c r="A966" s="53"/>
      <c r="B966" s="53"/>
      <c r="C966" s="53"/>
      <c r="D966" s="53"/>
      <c r="E966" s="53"/>
      <c r="F966" s="53"/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</row>
    <row r="967" spans="1:21" ht="15.75" customHeight="1" x14ac:dyDescent="0.3">
      <c r="A967" s="53"/>
      <c r="B967" s="53"/>
      <c r="C967" s="53"/>
      <c r="D967" s="53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</row>
    <row r="968" spans="1:21" ht="15.75" customHeight="1" x14ac:dyDescent="0.3">
      <c r="A968" s="53"/>
      <c r="B968" s="53"/>
      <c r="C968" s="53"/>
      <c r="D968" s="53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</row>
    <row r="969" spans="1:21" ht="15.75" customHeight="1" x14ac:dyDescent="0.3">
      <c r="A969" s="53"/>
      <c r="B969" s="53"/>
      <c r="C969" s="53"/>
      <c r="D969" s="53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</row>
    <row r="970" spans="1:21" ht="15.75" customHeight="1" x14ac:dyDescent="0.3">
      <c r="A970" s="53"/>
      <c r="B970" s="53"/>
      <c r="C970" s="53"/>
      <c r="D970" s="53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</row>
    <row r="971" spans="1:21" ht="15.75" customHeight="1" x14ac:dyDescent="0.3">
      <c r="A971" s="53"/>
      <c r="B971" s="53"/>
      <c r="C971" s="53"/>
      <c r="D971" s="53"/>
      <c r="E971" s="53"/>
      <c r="F971" s="53"/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</row>
    <row r="972" spans="1:21" ht="15.75" customHeight="1" x14ac:dyDescent="0.3">
      <c r="A972" s="53"/>
      <c r="B972" s="53"/>
      <c r="C972" s="53"/>
      <c r="D972" s="53"/>
      <c r="E972" s="53"/>
      <c r="F972" s="53"/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</row>
    <row r="973" spans="1:21" ht="15.75" customHeight="1" x14ac:dyDescent="0.3">
      <c r="A973" s="53"/>
      <c r="B973" s="53"/>
      <c r="C973" s="53"/>
      <c r="D973" s="53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</row>
    <row r="974" spans="1:21" ht="15.75" customHeight="1" x14ac:dyDescent="0.3">
      <c r="A974" s="53"/>
      <c r="B974" s="53"/>
      <c r="C974" s="53"/>
      <c r="D974" s="53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</row>
    <row r="975" spans="1:21" ht="15.75" customHeight="1" x14ac:dyDescent="0.3">
      <c r="A975" s="53"/>
      <c r="B975" s="53"/>
      <c r="C975" s="53"/>
      <c r="D975" s="53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</row>
    <row r="976" spans="1:21" ht="15.75" customHeight="1" x14ac:dyDescent="0.3">
      <c r="A976" s="53"/>
      <c r="B976" s="53"/>
      <c r="C976" s="53"/>
      <c r="D976" s="53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</row>
    <row r="977" spans="1:21" ht="15.75" customHeight="1" x14ac:dyDescent="0.3">
      <c r="A977" s="53"/>
      <c r="B977" s="53"/>
      <c r="C977" s="53"/>
      <c r="D977" s="53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</row>
    <row r="978" spans="1:21" ht="15.75" customHeight="1" x14ac:dyDescent="0.3">
      <c r="A978" s="53"/>
      <c r="B978" s="53"/>
      <c r="C978" s="53"/>
      <c r="D978" s="53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</row>
    <row r="979" spans="1:21" ht="15.75" customHeight="1" x14ac:dyDescent="0.3">
      <c r="A979" s="53"/>
      <c r="B979" s="53"/>
      <c r="C979" s="53"/>
      <c r="D979" s="53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</row>
    <row r="980" spans="1:21" ht="15.75" customHeight="1" x14ac:dyDescent="0.3">
      <c r="A980" s="53"/>
      <c r="B980" s="53"/>
      <c r="C980" s="53"/>
      <c r="D980" s="53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</row>
    <row r="981" spans="1:21" ht="15.75" customHeight="1" x14ac:dyDescent="0.3">
      <c r="A981" s="53"/>
      <c r="B981" s="53"/>
      <c r="C981" s="53"/>
      <c r="D981" s="53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</row>
    <row r="982" spans="1:21" ht="15.75" customHeight="1" x14ac:dyDescent="0.3">
      <c r="A982" s="53"/>
      <c r="B982" s="53"/>
      <c r="C982" s="53"/>
      <c r="D982" s="53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</row>
    <row r="983" spans="1:21" ht="15.75" customHeight="1" x14ac:dyDescent="0.3">
      <c r="A983" s="53"/>
      <c r="B983" s="53"/>
      <c r="C983" s="53"/>
      <c r="D983" s="53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</row>
    <row r="984" spans="1:21" ht="15.75" customHeight="1" x14ac:dyDescent="0.3">
      <c r="A984" s="53"/>
      <c r="B984" s="53"/>
      <c r="C984" s="53"/>
      <c r="D984" s="53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</row>
    <row r="985" spans="1:21" ht="15.75" customHeight="1" x14ac:dyDescent="0.3">
      <c r="A985" s="53"/>
      <c r="B985" s="53"/>
      <c r="C985" s="53"/>
      <c r="D985" s="53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</row>
    <row r="986" spans="1:21" ht="15" customHeight="1" x14ac:dyDescent="0.3">
      <c r="A986" s="53"/>
      <c r="B986" s="53"/>
      <c r="C986" s="53"/>
      <c r="K986" s="19"/>
      <c r="L986" s="19"/>
      <c r="M986" s="19"/>
      <c r="N986" s="19"/>
      <c r="O986" s="19"/>
    </row>
    <row r="987" spans="1:21" ht="13.8" x14ac:dyDescent="0.25">
      <c r="K987" s="19"/>
      <c r="L987" s="19"/>
      <c r="M987" s="19"/>
      <c r="N987" s="19"/>
      <c r="O987" s="19"/>
    </row>
    <row r="988" spans="1:21" ht="13.8" x14ac:dyDescent="0.25">
      <c r="K988" s="19"/>
      <c r="L988" s="19"/>
      <c r="M988" s="19"/>
      <c r="N988" s="19"/>
      <c r="O988" s="19"/>
    </row>
    <row r="989" spans="1:21" ht="13.8" x14ac:dyDescent="0.25">
      <c r="K989" s="19"/>
      <c r="L989" s="19"/>
      <c r="M989" s="19"/>
      <c r="N989" s="19"/>
      <c r="O989" s="19"/>
    </row>
    <row r="990" spans="1:21" ht="13.8" x14ac:dyDescent="0.25">
      <c r="K990" s="19"/>
      <c r="L990" s="19"/>
      <c r="M990" s="19"/>
      <c r="N990" s="19"/>
      <c r="O990" s="19"/>
    </row>
    <row r="991" spans="1:21" ht="13.8" x14ac:dyDescent="0.25">
      <c r="K991" s="19"/>
      <c r="L991" s="19"/>
      <c r="M991" s="19"/>
      <c r="N991" s="19"/>
      <c r="O991" s="19"/>
    </row>
    <row r="992" spans="1:21" ht="13.8" x14ac:dyDescent="0.25">
      <c r="K992" s="19"/>
      <c r="L992" s="19"/>
      <c r="M992" s="19"/>
      <c r="N992" s="19"/>
      <c r="O992" s="19"/>
    </row>
    <row r="993" spans="11:15" ht="13.8" x14ac:dyDescent="0.25">
      <c r="K993" s="19"/>
      <c r="L993" s="19"/>
      <c r="M993" s="19"/>
      <c r="N993" s="19"/>
      <c r="O993" s="19"/>
    </row>
    <row r="994" spans="11:15" ht="13.8" x14ac:dyDescent="0.25">
      <c r="K994" s="19"/>
      <c r="L994" s="19"/>
      <c r="M994" s="19"/>
      <c r="N994" s="19"/>
      <c r="O994" s="19"/>
    </row>
    <row r="995" spans="11:15" ht="13.8" x14ac:dyDescent="0.25">
      <c r="K995" s="19"/>
      <c r="L995" s="19"/>
      <c r="M995" s="19"/>
      <c r="N995" s="19"/>
      <c r="O995" s="19"/>
    </row>
    <row r="996" spans="11:15" ht="13.8" x14ac:dyDescent="0.25">
      <c r="K996" s="19"/>
      <c r="L996" s="19"/>
      <c r="M996" s="19"/>
      <c r="N996" s="19"/>
      <c r="O996" s="19"/>
    </row>
    <row r="997" spans="11:15" ht="13.8" x14ac:dyDescent="0.25">
      <c r="K997" s="19"/>
      <c r="L997" s="19"/>
      <c r="M997" s="19"/>
      <c r="N997" s="19"/>
      <c r="O997" s="19"/>
    </row>
    <row r="998" spans="11:15" ht="13.8" x14ac:dyDescent="0.25">
      <c r="K998" s="19"/>
      <c r="L998" s="19"/>
      <c r="M998" s="19"/>
      <c r="N998" s="19"/>
      <c r="O998" s="19"/>
    </row>
    <row r="999" spans="11:15" ht="13.8" x14ac:dyDescent="0.25">
      <c r="K999" s="19"/>
      <c r="L999" s="19"/>
      <c r="M999" s="19"/>
      <c r="N999" s="19"/>
      <c r="O999" s="19"/>
    </row>
    <row r="1000" spans="11:15" ht="13.8" x14ac:dyDescent="0.25">
      <c r="K1000" s="19"/>
      <c r="L1000" s="19"/>
      <c r="M1000" s="19"/>
      <c r="N1000" s="19"/>
      <c r="O1000" s="19"/>
    </row>
    <row r="1001" spans="11:15" ht="13.8" x14ac:dyDescent="0.25">
      <c r="K1001" s="19"/>
      <c r="L1001" s="19"/>
      <c r="M1001" s="19"/>
      <c r="N1001" s="19"/>
      <c r="O1001" s="19"/>
    </row>
  </sheetData>
  <sheetProtection algorithmName="SHA-512" hashValue="0StK+SHpUiKUm9HzlX0XC7KuF+hnBfSU3nFhAv8t9vKK9on7bk9zdzc5pY9zcQZf4/Aupq/V4jtuElA4YBB6fw==" saltValue="u7oKCf+0JTwJ2GmH8z+6mw==" spinCount="100000" sheet="1" formatColumns="0" formatRows="0"/>
  <mergeCells count="77">
    <mergeCell ref="L22:M22"/>
    <mergeCell ref="F23:G23"/>
    <mergeCell ref="L23:M23"/>
    <mergeCell ref="Q14:R14"/>
    <mergeCell ref="Q15:S15"/>
    <mergeCell ref="Q20:T20"/>
    <mergeCell ref="Q16:S16"/>
    <mergeCell ref="K14:L14"/>
    <mergeCell ref="K15:M15"/>
    <mergeCell ref="A22:A25"/>
    <mergeCell ref="E16:G16"/>
    <mergeCell ref="E22:E23"/>
    <mergeCell ref="F22:G22"/>
    <mergeCell ref="R23:S23"/>
    <mergeCell ref="R24:S24"/>
    <mergeCell ref="R25:S25"/>
    <mergeCell ref="Q22:Q23"/>
    <mergeCell ref="R22:S22"/>
    <mergeCell ref="L25:M25"/>
    <mergeCell ref="F24:G24"/>
    <mergeCell ref="F25:G25"/>
    <mergeCell ref="K20:N20"/>
    <mergeCell ref="K16:M16"/>
    <mergeCell ref="L24:M24"/>
    <mergeCell ref="K22:K23"/>
    <mergeCell ref="Q10:R10"/>
    <mergeCell ref="K11:L11"/>
    <mergeCell ref="E13:F13"/>
    <mergeCell ref="Q13:R13"/>
    <mergeCell ref="E11:F11"/>
    <mergeCell ref="E12:F12"/>
    <mergeCell ref="K12:L12"/>
    <mergeCell ref="K13:L13"/>
    <mergeCell ref="Q11:R11"/>
    <mergeCell ref="Q12:R12"/>
    <mergeCell ref="A1:C2"/>
    <mergeCell ref="F5:I5"/>
    <mergeCell ref="L5:O5"/>
    <mergeCell ref="E20:H20"/>
    <mergeCell ref="A10:A13"/>
    <mergeCell ref="E10:F10"/>
    <mergeCell ref="K10:L10"/>
    <mergeCell ref="A14:A17"/>
    <mergeCell ref="E14:F14"/>
    <mergeCell ref="E15:G15"/>
    <mergeCell ref="A18:A21"/>
    <mergeCell ref="R5:U5"/>
    <mergeCell ref="E7:H7"/>
    <mergeCell ref="K7:N7"/>
    <mergeCell ref="Q7:T7"/>
    <mergeCell ref="A5:C7"/>
    <mergeCell ref="B45:C45"/>
    <mergeCell ref="B54:C54"/>
    <mergeCell ref="B56:C56"/>
    <mergeCell ref="B57:C57"/>
    <mergeCell ref="A58:B58"/>
    <mergeCell ref="B46:C46"/>
    <mergeCell ref="B47:C47"/>
    <mergeCell ref="B48:C48"/>
    <mergeCell ref="B49:C49"/>
    <mergeCell ref="B50:C50"/>
    <mergeCell ref="B51:C51"/>
    <mergeCell ref="B53:C53"/>
    <mergeCell ref="A37:B37"/>
    <mergeCell ref="A39:B39"/>
    <mergeCell ref="A40:B40"/>
    <mergeCell ref="A41:B41"/>
    <mergeCell ref="A42:B42"/>
    <mergeCell ref="A34:B34"/>
    <mergeCell ref="E30:G30"/>
    <mergeCell ref="K30:M30"/>
    <mergeCell ref="Q30:S30"/>
    <mergeCell ref="A36:B36"/>
    <mergeCell ref="K31:M31"/>
    <mergeCell ref="Q31:S31"/>
    <mergeCell ref="A27:A30"/>
    <mergeCell ref="A32:B32"/>
  </mergeCells>
  <pageMargins left="0.70866141732283472" right="0.70866141732283472" top="0.74803149606299213" bottom="0.7480314960629921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2021-07-02T14:45:03Z</dcterms:created>
  <dcterms:modified xsi:type="dcterms:W3CDTF">2021-09-03T19:09:42Z</dcterms:modified>
</cp:coreProperties>
</file>