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2. Lenka\454. Rozbor biologického materiálu\03. Josephina\"/>
    </mc:Choice>
  </mc:AlternateContent>
  <bookViews>
    <workbookView xWindow="0" yWindow="0" windowWidth="28800" windowHeight="12435" tabRatio="727"/>
  </bookViews>
  <sheets>
    <sheet name="Príloha č. 1" sheetId="1" r:id="rId1"/>
    <sheet name="Príloha č. 2" sheetId="19" r:id="rId2"/>
    <sheet name="Príloha č. 3" sheetId="20" r:id="rId3"/>
    <sheet name="Príloha č. 4" sheetId="18" r:id="rId4"/>
  </sheets>
  <externalReferences>
    <externalReference r:id="rId5"/>
  </externalReferences>
  <definedNames>
    <definedName name="_xlnm.Print_Area" localSheetId="0">'Príloha č. 1'!$A$1:$D$30</definedName>
    <definedName name="_xlnm.Print_Area" localSheetId="1">'Príloha č. 2'!$A$1:$H$58</definedName>
    <definedName name="_xlnm.Print_Area" localSheetId="2">'Príloha č. 3'!$A$1:$L$31</definedName>
    <definedName name="_xlnm.Print_Area" localSheetId="3">'Príloha č. 4'!$A$1:$D$21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9" l="1"/>
  <c r="H8" i="20" l="1"/>
  <c r="J10" i="20" l="1"/>
  <c r="K10" i="20" s="1"/>
  <c r="H10" i="20"/>
  <c r="I10" i="20" s="1"/>
  <c r="L10" i="20" s="1"/>
  <c r="B10" i="20"/>
  <c r="J9" i="20"/>
  <c r="K9" i="20" s="1"/>
  <c r="H9" i="20"/>
  <c r="I9" i="20" s="1"/>
  <c r="L9" i="20" s="1"/>
  <c r="B9" i="20"/>
  <c r="J8" i="20"/>
  <c r="K8" i="20" s="1"/>
  <c r="I8" i="20"/>
  <c r="L8" i="20" s="1"/>
  <c r="B8" i="20"/>
  <c r="L11" i="20" l="1"/>
  <c r="B32" i="19"/>
  <c r="B27" i="19"/>
  <c r="B11" i="19"/>
</calcChain>
</file>

<file path=xl/sharedStrings.xml><?xml version="1.0" encoding="utf-8"?>
<sst xmlns="http://schemas.openxmlformats.org/spreadsheetml/2006/main" count="141" uniqueCount="95">
  <si>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</si>
  <si>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</si>
  <si>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</si>
  <si>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</si>
  <si>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</si>
  <si>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</si>
  <si>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</si>
  <si>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</si>
  <si>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</si>
  <si>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</si>
  <si>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</si>
  <si>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</si>
  <si>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</si>
  <si>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</si>
  <si>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</si>
  <si>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</si>
  <si>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</si>
  <si>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</si>
  <si>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</si>
  <si>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</si>
  <si>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Kontaktná osoba dodávateľa pre účely overenia si informácií týkajúcich sa technických parametrov ponúkaného produktu:</t>
  </si>
  <si>
    <t>Pracovné zaradenie:</t>
  </si>
  <si>
    <t>Por. č.</t>
  </si>
  <si>
    <t>5.</t>
  </si>
  <si>
    <t>6.</t>
  </si>
  <si>
    <t>7.</t>
  </si>
  <si>
    <t>8.</t>
  </si>
  <si>
    <t>9.</t>
  </si>
  <si>
    <t>10.</t>
  </si>
  <si>
    <t>11.</t>
  </si>
  <si>
    <t>12.</t>
  </si>
  <si>
    <t>Názov položky</t>
  </si>
  <si>
    <t>Mer. 
jed.
(MJ)</t>
  </si>
  <si>
    <t xml:space="preserve">Jednotková cena 
za MJ
</t>
  </si>
  <si>
    <t>Celková cena 
za predpokladané množstvo MJ</t>
  </si>
  <si>
    <t>bez DPH</t>
  </si>
  <si>
    <t>Týmto potvrdzujem, že všetky uvedené informácie sú pravdivé.</t>
  </si>
  <si>
    <t xml:space="preserve">Podpis a pečiatka uchádzača </t>
  </si>
  <si>
    <t>Podpis a pečiatka uchádzača</t>
  </si>
  <si>
    <t xml:space="preserve">Predpokladané množstvo MJ
</t>
  </si>
  <si>
    <t>- cena jednotlivej položky</t>
  </si>
  <si>
    <t>1.2</t>
  </si>
  <si>
    <t>1.3</t>
  </si>
  <si>
    <t>1.1</t>
  </si>
  <si>
    <t>Rozbor biologického materiálu</t>
  </si>
  <si>
    <t>xxx</t>
  </si>
  <si>
    <t>- glukóza</t>
  </si>
  <si>
    <t>- AST</t>
  </si>
  <si>
    <t>- ALT</t>
  </si>
  <si>
    <t>- GMT</t>
  </si>
  <si>
    <t>- celkový cholesterol enzýmovou metódou</t>
  </si>
  <si>
    <t>- triacylglyceroly enzýmovou metódou</t>
  </si>
  <si>
    <t>- LDL cholesterol enzýmovou metódou</t>
  </si>
  <si>
    <t>- HDL cholesterol enzýmovou metódou</t>
  </si>
  <si>
    <t>- sodík</t>
  </si>
  <si>
    <t>- draslík</t>
  </si>
  <si>
    <t>odber</t>
  </si>
  <si>
    <t>Sadzba DPH
v %</t>
  </si>
  <si>
    <t>DPH</t>
  </si>
  <si>
    <t>s DPH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</si>
  <si>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</si>
  <si>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</si>
  <si>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Rozbor biologického materiálu pre účely lekárskych preventívnych prehliadok zamestnancov objednávateľa vykonávaný podľa Tabuľky "Zoznam výkonov a ich bodové hodnoty" nariadenia č. 226/2005 Z.z. o výške úhrady za zdravotnú starostlivosť, ktorú uhrádza zdravotná poisťovňa poskytovateľovi lekárskej služby prvej pomoci (ďalej aj ako "nariadenie č. 226/2005 Z.z."). 
Odber biologického materiálu vykoná verejný obstarávateľ vlastnými kapacitami.</t>
  </si>
  <si>
    <t>Verejný obstarávateľ požaduje vyšetrenie/rozbor nasledovných biologických materiálov pozorovaných v jednotlivých odberoch/položkách predmetu zákazky:</t>
  </si>
  <si>
    <t>Rozbor štandardného odberu</t>
  </si>
  <si>
    <t>Rozbor odberu pre ionizujúce žiarenie</t>
  </si>
  <si>
    <t>Rozbor odberu hepatitídy B</t>
  </si>
  <si>
    <t>Biologický materiál pozorovaný v rámci rozboru štandardného odberu :</t>
  </si>
  <si>
    <t>- automatizované počítanie komplexného krvného obrazu: Hb, Er, Htk, indexov   Er,   Le   a päťparametrového   diferenciálneho   obrazu   Le, patologických buniek vrátane histogramov</t>
  </si>
  <si>
    <t>- kompletný dôkaz základných patologických súčasti moču, za každú vzorku od pacienta</t>
  </si>
  <si>
    <t>- kreatinín enzímovou metódou</t>
  </si>
  <si>
    <t xml:space="preserve">3679a </t>
  </si>
  <si>
    <t>Biologický materiál pozorovaný v rámci rozboru odberu pre inonizujúce žiarenie :</t>
  </si>
  <si>
    <t xml:space="preserve">- biologické materiály pozorované v rámci rozboru štandardného odberu </t>
  </si>
  <si>
    <t>- automatizované počítanie retikulocytov so subklasifikáciou</t>
  </si>
  <si>
    <t>Biologický materiál pozorovaný v rámci rozboru odberu hepatitídy B :</t>
  </si>
  <si>
    <t>- HBsAg sérologicky</t>
  </si>
  <si>
    <t>- kvantitatívne alebo kvalitatívne stanovenie protilátok proti hepatitíde B (anti HBs) imunologickou metódou.</t>
  </si>
  <si>
    <t>Verejný obstarávateľ požaduje pri každom rozbore odberu hepatitídy B pozorovať všetky biologické materiály uvedené v bode 1.3 tejto prílohy.</t>
  </si>
  <si>
    <t>Požadované obdobie
(v mesiacoch)</t>
  </si>
  <si>
    <t>- kritérium na vyhodnotenie</t>
  </si>
  <si>
    <t>Verejný obstarávateľ požaduje pri každom rozbore štandardného odberu pozorovať všetky biologické materiály uvedené v bode 1.1 tejto prílohy.</t>
  </si>
  <si>
    <t>Verejný obstarávateľ požaduje pri každom rozbore odberu pre ionizujúce žiarenie pozorovať všetky biologické materiály uvedené v bode 1.2 tejto prílohy.</t>
  </si>
  <si>
    <t>ŠPECIFIKÁCIA PREDMETU ZÁKAZKY</t>
  </si>
  <si>
    <t xml:space="preserve">3784 
</t>
  </si>
  <si>
    <t>3674a</t>
  </si>
  <si>
    <t>3677a</t>
  </si>
  <si>
    <t xml:space="preserve">3676a </t>
  </si>
  <si>
    <t xml:space="preserve">3675a
</t>
  </si>
  <si>
    <t>4 776a</t>
  </si>
  <si>
    <t>Kód zdravotného výkonu podľa nariadenia č. 226/2005 Z.z.</t>
  </si>
  <si>
    <t>Počet bodov pridelených k  zdravotnému výkonu podľa nariadenia č. 226/2005 Z.z.</t>
  </si>
  <si>
    <t>24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</si>
  <si>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
spĺňa/nespĺňa                        ponúkaná hodnota</t>
    </r>
  </si>
  <si>
    <t>ŠTRUKTÚROVANÝ ROZPOČET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</si>
</sst>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5" tint="-0.24997711111789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medium">
        <color auto="1"/>
      </right>
      <top style="dash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23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2" applyFont="1" applyAlignment="1">
      <alignment vertical="center" wrapText="1"/>
    </xf>
    <xf numFmtId="0" fontId="9" fillId="0" borderId="8" xfId="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9" fontId="1" fillId="0" borderId="24" xfId="0" applyNumberFormat="1" applyFont="1" applyBorder="1" applyAlignment="1" applyProtection="1">
      <alignment horizontal="center" vertical="center" wrapText="1"/>
      <protection locked="0"/>
    </xf>
    <xf numFmtId="9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3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9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165" fontId="1" fillId="4" borderId="20" xfId="0" applyNumberFormat="1" applyFont="1" applyFill="1" applyBorder="1" applyAlignment="1" applyProtection="1">
      <alignment horizontal="right" vertical="center" wrapText="1"/>
      <protection locked="0"/>
    </xf>
    <xf numFmtId="165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4" borderId="3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5" xfId="0" applyNumberFormat="1" applyFont="1" applyBorder="1" applyAlignment="1" applyProtection="1">
      <alignment horizontal="right" vertical="center" wrapText="1"/>
      <protection locked="0"/>
    </xf>
    <xf numFmtId="165" fontId="1" fillId="0" borderId="28" xfId="0" applyNumberFormat="1" applyFont="1" applyBorder="1" applyAlignment="1" applyProtection="1">
      <alignment horizontal="right" vertical="center" wrapText="1"/>
      <protection locked="0"/>
    </xf>
    <xf numFmtId="165" fontId="1" fillId="0" borderId="25" xfId="0" applyNumberFormat="1" applyFont="1" applyBorder="1" applyAlignment="1" applyProtection="1">
      <alignment horizontal="right" vertical="center" wrapText="1"/>
      <protection locked="0"/>
    </xf>
    <xf numFmtId="165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vertical="center" wrapText="1"/>
      <protection locked="0"/>
    </xf>
    <xf numFmtId="49" fontId="6" fillId="0" borderId="0" xfId="2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47" xfId="0" applyNumberFormat="1" applyFont="1" applyFill="1" applyBorder="1" applyAlignment="1" applyProtection="1">
      <alignment horizontal="right"/>
      <protection locked="0"/>
    </xf>
    <xf numFmtId="49" fontId="2" fillId="0" borderId="48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49" fontId="12" fillId="5" borderId="22" xfId="0" applyNumberFormat="1" applyFont="1" applyFill="1" applyBorder="1" applyAlignment="1">
      <alignment horizontal="center" vertical="top" wrapText="1"/>
    </xf>
    <xf numFmtId="49" fontId="12" fillId="5" borderId="39" xfId="0" applyNumberFormat="1" applyFont="1" applyFill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center" wrapText="1"/>
    </xf>
    <xf numFmtId="0" fontId="1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23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5" xfId="0" applyNumberFormat="1" applyFont="1" applyBorder="1" applyAlignment="1">
      <alignment wrapText="1"/>
    </xf>
    <xf numFmtId="49" fontId="4" fillId="0" borderId="66" xfId="0" applyNumberFormat="1" applyFont="1" applyBorder="1" applyAlignment="1">
      <alignment wrapText="1"/>
    </xf>
    <xf numFmtId="1" fontId="1" fillId="5" borderId="62" xfId="0" applyNumberFormat="1" applyFont="1" applyFill="1" applyBorder="1" applyAlignment="1">
      <alignment horizontal="center" vertical="center" wrapText="1"/>
    </xf>
    <xf numFmtId="0" fontId="6" fillId="5" borderId="6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2" xfId="0" applyNumberFormat="1" applyFont="1" applyFill="1" applyBorder="1" applyAlignment="1" applyProtection="1">
      <alignment horizontal="center" vertical="top" wrapText="1"/>
      <protection locked="0"/>
    </xf>
    <xf numFmtId="0" fontId="1" fillId="5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9" fillId="0" borderId="0" xfId="2" applyNumberFormat="1" applyFont="1" applyBorder="1" applyAlignment="1">
      <alignment horizontal="left" vertical="top"/>
    </xf>
    <xf numFmtId="49" fontId="13" fillId="0" borderId="57" xfId="0" applyNumberFormat="1" applyFont="1" applyBorder="1" applyAlignment="1">
      <alignment horizontal="center" vertical="top"/>
    </xf>
    <xf numFmtId="49" fontId="13" fillId="0" borderId="58" xfId="0" applyNumberFormat="1" applyFont="1" applyBorder="1" applyAlignment="1">
      <alignment horizontal="center" vertical="top"/>
    </xf>
    <xf numFmtId="49" fontId="13" fillId="0" borderId="7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49" fontId="13" fillId="0" borderId="50" xfId="0" applyNumberFormat="1" applyFont="1" applyBorder="1" applyAlignment="1">
      <alignment horizontal="left" vertical="top"/>
    </xf>
    <xf numFmtId="49" fontId="13" fillId="0" borderId="14" xfId="0" applyNumberFormat="1" applyFont="1" applyBorder="1" applyAlignment="1">
      <alignment horizontal="left" vertical="top"/>
    </xf>
    <xf numFmtId="49" fontId="13" fillId="0" borderId="53" xfId="0" applyNumberFormat="1" applyFont="1" applyBorder="1" applyAlignment="1">
      <alignment horizontal="left" vertical="top"/>
    </xf>
    <xf numFmtId="49" fontId="1" fillId="0" borderId="6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80" xfId="0" applyNumberFormat="1" applyFont="1" applyBorder="1" applyAlignment="1">
      <alignment horizontal="left" vertical="center" wrapText="1"/>
    </xf>
    <xf numFmtId="49" fontId="1" fillId="0" borderId="81" xfId="0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top" wrapText="1"/>
    </xf>
    <xf numFmtId="49" fontId="13" fillId="0" borderId="50" xfId="0" applyNumberFormat="1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left" vertical="top" wrapText="1"/>
    </xf>
    <xf numFmtId="49" fontId="13" fillId="0" borderId="53" xfId="0" applyNumberFormat="1" applyFont="1" applyBorder="1" applyAlignment="1">
      <alignment horizontal="left" vertical="top" wrapText="1"/>
    </xf>
    <xf numFmtId="49" fontId="1" fillId="0" borderId="62" xfId="0" applyNumberFormat="1" applyFont="1" applyFill="1" applyBorder="1" applyAlignment="1">
      <alignment horizontal="left" vertical="top" wrapText="1"/>
    </xf>
    <xf numFmtId="49" fontId="1" fillId="0" borderId="63" xfId="0" applyNumberFormat="1" applyFont="1" applyFill="1" applyBorder="1" applyAlignment="1">
      <alignment horizontal="left" vertical="top" wrapText="1"/>
    </xf>
    <xf numFmtId="49" fontId="1" fillId="0" borderId="64" xfId="0" applyNumberFormat="1" applyFont="1" applyFill="1" applyBorder="1" applyAlignment="1">
      <alignment horizontal="left" vertical="top" wrapText="1"/>
    </xf>
    <xf numFmtId="49" fontId="13" fillId="0" borderId="59" xfId="0" applyNumberFormat="1" applyFont="1" applyBorder="1" applyAlignment="1">
      <alignment horizontal="center" vertical="top"/>
    </xf>
    <xf numFmtId="49" fontId="6" fillId="0" borderId="60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60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0" xfId="2" applyNumberFormat="1" applyFont="1" applyBorder="1" applyAlignment="1">
      <alignment horizontal="left"/>
    </xf>
    <xf numFmtId="49" fontId="14" fillId="0" borderId="0" xfId="2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top"/>
    </xf>
    <xf numFmtId="49" fontId="13" fillId="0" borderId="52" xfId="0" applyNumberFormat="1" applyFont="1" applyBorder="1" applyAlignment="1">
      <alignment horizontal="center" vertical="top"/>
    </xf>
    <xf numFmtId="49" fontId="13" fillId="0" borderId="49" xfId="0" applyNumberFormat="1" applyFont="1" applyBorder="1" applyAlignment="1">
      <alignment horizontal="center" vertical="top"/>
    </xf>
    <xf numFmtId="49" fontId="6" fillId="0" borderId="62" xfId="0" applyNumberFormat="1" applyFont="1" applyFill="1" applyBorder="1" applyAlignment="1">
      <alignment horizontal="left" vertical="center" wrapText="1"/>
    </xf>
    <xf numFmtId="49" fontId="6" fillId="0" borderId="63" xfId="0" applyNumberFormat="1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63" xfId="0" applyNumberFormat="1" applyFont="1" applyFill="1" applyBorder="1" applyAlignment="1">
      <alignment horizontal="left" vertical="top" wrapText="1"/>
    </xf>
    <xf numFmtId="49" fontId="6" fillId="0" borderId="64" xfId="0" applyNumberFormat="1" applyFont="1" applyFill="1" applyBorder="1" applyAlignment="1">
      <alignment horizontal="left" vertical="top" wrapText="1"/>
    </xf>
    <xf numFmtId="49" fontId="6" fillId="0" borderId="54" xfId="0" applyNumberFormat="1" applyFont="1" applyBorder="1" applyAlignment="1">
      <alignment horizontal="left" vertical="top" wrapText="1"/>
    </xf>
    <xf numFmtId="49" fontId="6" fillId="0" borderId="51" xfId="0" applyNumberFormat="1" applyFont="1" applyBorder="1" applyAlignment="1">
      <alignment horizontal="left" vertical="top" wrapText="1"/>
    </xf>
    <xf numFmtId="49" fontId="15" fillId="5" borderId="39" xfId="0" applyNumberFormat="1" applyFont="1" applyFill="1" applyBorder="1" applyAlignment="1">
      <alignment horizontal="center" vertical="top" wrapText="1"/>
    </xf>
    <xf numFmtId="49" fontId="15" fillId="5" borderId="61" xfId="0" applyNumberFormat="1" applyFont="1" applyFill="1" applyBorder="1" applyAlignment="1">
      <alignment horizontal="center" vertical="top" wrapText="1"/>
    </xf>
    <xf numFmtId="49" fontId="1" fillId="0" borderId="70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left" vertical="top" wrapText="1"/>
    </xf>
    <xf numFmtId="49" fontId="1" fillId="0" borderId="55" xfId="0" applyNumberFormat="1" applyFont="1" applyBorder="1" applyAlignment="1">
      <alignment horizontal="left" vertical="top" wrapText="1"/>
    </xf>
    <xf numFmtId="49" fontId="9" fillId="0" borderId="41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69" xfId="0" applyNumberFormat="1" applyFont="1" applyBorder="1" applyAlignment="1">
      <alignment horizontal="left" vertical="top" wrapText="1"/>
    </xf>
    <xf numFmtId="49" fontId="6" fillId="0" borderId="41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2" fillId="0" borderId="44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left" vertical="top" wrapText="1"/>
    </xf>
    <xf numFmtId="49" fontId="2" fillId="0" borderId="46" xfId="0" applyNumberFormat="1" applyFont="1" applyBorder="1" applyAlignment="1">
      <alignment horizontal="left" vertical="top" wrapText="1"/>
    </xf>
    <xf numFmtId="49" fontId="1" fillId="0" borderId="71" xfId="0" applyNumberFormat="1" applyFont="1" applyBorder="1" applyAlignment="1">
      <alignment horizontal="left" vertical="center" wrapText="1"/>
    </xf>
    <xf numFmtId="49" fontId="1" fillId="0" borderId="72" xfId="0" applyNumberFormat="1" applyFont="1" applyBorder="1" applyAlignment="1">
      <alignment horizontal="left" vertical="center" wrapText="1"/>
    </xf>
    <xf numFmtId="49" fontId="1" fillId="0" borderId="73" xfId="0" applyNumberFormat="1" applyFont="1" applyBorder="1" applyAlignment="1">
      <alignment horizontal="left" vertical="center" wrapText="1"/>
    </xf>
    <xf numFmtId="49" fontId="1" fillId="0" borderId="74" xfId="0" applyNumberFormat="1" applyFont="1" applyBorder="1" applyAlignment="1">
      <alignment horizontal="left" vertical="center" wrapText="1"/>
    </xf>
    <xf numFmtId="49" fontId="1" fillId="0" borderId="75" xfId="0" applyNumberFormat="1" applyFont="1" applyBorder="1" applyAlignment="1">
      <alignment horizontal="left" vertical="center" wrapText="1"/>
    </xf>
    <xf numFmtId="49" fontId="1" fillId="0" borderId="76" xfId="0" applyNumberFormat="1" applyFont="1" applyBorder="1" applyAlignment="1">
      <alignment horizontal="left" vertical="center" wrapText="1"/>
    </xf>
    <xf numFmtId="49" fontId="1" fillId="0" borderId="68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67" xfId="0" applyNumberFormat="1" applyFont="1" applyBorder="1" applyAlignment="1">
      <alignment horizontal="left" vertical="center" wrapText="1"/>
    </xf>
    <xf numFmtId="49" fontId="13" fillId="0" borderId="68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67" xfId="0" applyNumberFormat="1" applyFont="1" applyBorder="1" applyAlignment="1">
      <alignment horizontal="left" vertical="top"/>
    </xf>
    <xf numFmtId="49" fontId="1" fillId="0" borderId="77" xfId="0" applyNumberFormat="1" applyFont="1" applyBorder="1" applyAlignment="1">
      <alignment horizontal="left" vertical="center"/>
    </xf>
    <xf numFmtId="49" fontId="1" fillId="0" borderId="78" xfId="0" applyNumberFormat="1" applyFont="1" applyBorder="1" applyAlignment="1">
      <alignment horizontal="left" vertical="center"/>
    </xf>
    <xf numFmtId="49" fontId="1" fillId="0" borderId="56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3" fontId="2" fillId="0" borderId="4" xfId="0" applyNumberFormat="1" applyFont="1" applyBorder="1" applyAlignment="1" applyProtection="1">
      <alignment horizontal="center" vertical="top" wrapText="1"/>
      <protection locked="0"/>
    </xf>
    <xf numFmtId="3" fontId="2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3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recka\Desktop\&#352;pecifik&#225;cia%20predmetu%20z&#225;kaz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á špecifikácia"/>
    </sheetNames>
    <sheetDataSet>
      <sheetData sheetId="0">
        <row r="9">
          <cell r="B9" t="str">
            <v>Rozbor štandardného odberu</v>
          </cell>
        </row>
        <row r="10">
          <cell r="B10" t="str">
            <v>Rozbor oberu pre ionizujúce žiarenie</v>
          </cell>
        </row>
        <row r="11">
          <cell r="B11" t="str">
            <v>Rozbor odberu hepatitídy B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7" t="s">
        <v>13</v>
      </c>
      <c r="B1" s="117"/>
    </row>
    <row r="2" spans="1:10" ht="15" customHeight="1" x14ac:dyDescent="0.25">
      <c r="A2" s="122" t="s">
        <v>44</v>
      </c>
      <c r="B2" s="122"/>
      <c r="C2" s="122"/>
      <c r="D2" s="122"/>
      <c r="E2" s="122"/>
      <c r="F2" s="122"/>
    </row>
    <row r="3" spans="1:10" ht="24.95" customHeight="1" x14ac:dyDescent="0.25">
      <c r="A3" s="120"/>
      <c r="B3" s="120"/>
      <c r="C3" s="120"/>
    </row>
    <row r="4" spans="1:10" ht="18.75" x14ac:dyDescent="0.3">
      <c r="A4" s="126" t="s">
        <v>0</v>
      </c>
      <c r="B4" s="126"/>
      <c r="C4" s="126"/>
      <c r="D4" s="126"/>
      <c r="E4" s="2"/>
      <c r="F4" s="2"/>
      <c r="G4" s="2"/>
      <c r="H4" s="2"/>
      <c r="I4" s="2"/>
      <c r="J4" s="2"/>
    </row>
    <row r="6" spans="1:10" x14ac:dyDescent="0.25">
      <c r="A6" s="118" t="s">
        <v>1</v>
      </c>
      <c r="B6" s="118"/>
      <c r="C6" s="127"/>
      <c r="D6" s="127"/>
      <c r="F6" s="14"/>
    </row>
    <row r="7" spans="1:10" x14ac:dyDescent="0.25">
      <c r="A7" s="118" t="s">
        <v>2</v>
      </c>
      <c r="B7" s="118"/>
      <c r="C7" s="124"/>
      <c r="D7" s="124"/>
    </row>
    <row r="8" spans="1:10" x14ac:dyDescent="0.25">
      <c r="A8" s="118" t="s">
        <v>3</v>
      </c>
      <c r="B8" s="118"/>
      <c r="C8" s="124"/>
      <c r="D8" s="124"/>
    </row>
    <row r="9" spans="1:10" x14ac:dyDescent="0.25">
      <c r="A9" s="118" t="s">
        <v>4</v>
      </c>
      <c r="B9" s="118"/>
      <c r="C9" s="124"/>
      <c r="D9" s="124"/>
    </row>
    <row r="10" spans="1:10" x14ac:dyDescent="0.25">
      <c r="A10" s="3"/>
      <c r="B10" s="3"/>
      <c r="C10" s="3"/>
    </row>
    <row r="11" spans="1:10" x14ac:dyDescent="0.25">
      <c r="A11" s="119" t="s">
        <v>8</v>
      </c>
      <c r="B11" s="119"/>
      <c r="C11" s="119"/>
      <c r="D11" s="5"/>
      <c r="E11" s="5"/>
      <c r="F11" s="5"/>
      <c r="G11" s="5"/>
      <c r="H11" s="5"/>
      <c r="I11" s="5"/>
      <c r="J11" s="5"/>
    </row>
    <row r="12" spans="1:10" x14ac:dyDescent="0.25">
      <c r="A12" s="118" t="s">
        <v>5</v>
      </c>
      <c r="B12" s="118"/>
      <c r="C12" s="121"/>
      <c r="D12" s="121"/>
    </row>
    <row r="13" spans="1:10" x14ac:dyDescent="0.25">
      <c r="A13" s="118" t="s">
        <v>21</v>
      </c>
      <c r="B13" s="118"/>
      <c r="C13" s="121"/>
      <c r="D13" s="121"/>
    </row>
    <row r="14" spans="1:10" x14ac:dyDescent="0.25">
      <c r="A14" s="118" t="s">
        <v>6</v>
      </c>
      <c r="B14" s="118"/>
      <c r="C14" s="130"/>
      <c r="D14" s="130"/>
    </row>
    <row r="15" spans="1:10" x14ac:dyDescent="0.25">
      <c r="A15" s="118" t="s">
        <v>7</v>
      </c>
      <c r="B15" s="118"/>
      <c r="C15" s="129"/>
      <c r="D15" s="130"/>
    </row>
    <row r="16" spans="1:10" x14ac:dyDescent="0.25">
      <c r="A16" s="3"/>
      <c r="B16" s="3"/>
      <c r="C16" s="3"/>
    </row>
    <row r="17" spans="1:5" ht="24.95" customHeight="1" x14ac:dyDescent="0.25">
      <c r="A17" s="120"/>
      <c r="B17" s="120"/>
      <c r="C17" s="120"/>
    </row>
    <row r="18" spans="1:5" x14ac:dyDescent="0.25">
      <c r="A18" s="1" t="s">
        <v>9</v>
      </c>
      <c r="B18" s="124"/>
      <c r="C18" s="124"/>
    </row>
    <row r="19" spans="1:5" x14ac:dyDescent="0.25">
      <c r="A19" s="4" t="s">
        <v>11</v>
      </c>
      <c r="B19" s="125"/>
      <c r="C19" s="125"/>
    </row>
    <row r="25" spans="1:5" ht="28.5" customHeight="1" x14ac:dyDescent="0.25">
      <c r="D25" s="12"/>
    </row>
    <row r="26" spans="1:5" x14ac:dyDescent="0.25">
      <c r="D26" s="36" t="s">
        <v>37</v>
      </c>
    </row>
    <row r="29" spans="1:5" s="8" customFormat="1" ht="11.25" x14ac:dyDescent="0.2">
      <c r="A29" s="128" t="s">
        <v>12</v>
      </c>
      <c r="B29" s="128"/>
    </row>
    <row r="30" spans="1:5" s="9" customFormat="1" ht="15" customHeight="1" x14ac:dyDescent="0.2">
      <c r="A30" s="13"/>
      <c r="B30" s="123" t="s">
        <v>14</v>
      </c>
      <c r="C30" s="123"/>
      <c r="D30" s="10"/>
      <c r="E30" s="11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2:F2"/>
    <mergeCell ref="A13:B13"/>
    <mergeCell ref="C13:D13"/>
  </mergeCells>
  <conditionalFormatting sqref="C6:D6">
    <cfRule type="containsBlanks" dxfId="37" priority="13">
      <formula>LEN(TRIM(C6))=0</formula>
    </cfRule>
  </conditionalFormatting>
  <conditionalFormatting sqref="C7:D9">
    <cfRule type="containsBlanks" dxfId="36" priority="10">
      <formula>LEN(TRIM(C7))=0</formula>
    </cfRule>
  </conditionalFormatting>
  <conditionalFormatting sqref="C12:D15">
    <cfRule type="containsBlanks" dxfId="35" priority="9">
      <formula>LEN(TRIM(C12))=0</formula>
    </cfRule>
  </conditionalFormatting>
  <conditionalFormatting sqref="A30:B30">
    <cfRule type="containsBlanks" dxfId="34" priority="8">
      <formula>LEN(TRIM(A30))=0</formula>
    </cfRule>
  </conditionalFormatting>
  <conditionalFormatting sqref="B18:C19">
    <cfRule type="containsBlanks" dxfId="33" priority="1">
      <formula>LEN(TRIM(B18))=0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7"/>
  <sheetViews>
    <sheetView zoomScaleNormal="100" workbookViewId="0">
      <selection sqref="A1:B1"/>
    </sheetView>
  </sheetViews>
  <sheetFormatPr defaultRowHeight="15" x14ac:dyDescent="0.25"/>
  <cols>
    <col min="1" max="1" width="5" style="3" bestFit="1" customWidth="1"/>
    <col min="2" max="2" width="27.28515625" style="3" customWidth="1"/>
    <col min="3" max="3" width="14.85546875" style="3" customWidth="1"/>
    <col min="4" max="4" width="40.5703125" style="3" customWidth="1"/>
    <col min="5" max="5" width="14.85546875" style="3" customWidth="1"/>
    <col min="6" max="6" width="12.140625" style="3" customWidth="1"/>
    <col min="7" max="7" width="12.5703125" style="3" customWidth="1"/>
    <col min="8" max="8" width="24.7109375" style="3" customWidth="1"/>
    <col min="9" max="16384" width="9.140625" style="3"/>
  </cols>
  <sheetData>
    <row r="1" spans="1:9" s="7" customFormat="1" ht="21" customHeight="1" x14ac:dyDescent="0.25">
      <c r="A1" s="170" t="s">
        <v>13</v>
      </c>
      <c r="B1" s="170"/>
      <c r="C1" s="100"/>
      <c r="D1" s="100"/>
      <c r="E1" s="100"/>
      <c r="F1" s="100"/>
    </row>
    <row r="2" spans="1:9" s="7" customFormat="1" ht="14.25" customHeight="1" x14ac:dyDescent="0.25">
      <c r="A2" s="131" t="s">
        <v>44</v>
      </c>
      <c r="B2" s="131"/>
      <c r="C2" s="100"/>
      <c r="D2" s="100"/>
      <c r="E2" s="100"/>
      <c r="F2" s="100"/>
    </row>
    <row r="3" spans="1:9" s="7" customFormat="1" ht="26.25" customHeight="1" x14ac:dyDescent="0.25">
      <c r="A3" s="171" t="s">
        <v>83</v>
      </c>
      <c r="B3" s="171"/>
      <c r="C3" s="171"/>
      <c r="D3" s="171"/>
      <c r="E3" s="171"/>
      <c r="F3" s="171"/>
    </row>
    <row r="4" spans="1:9" ht="15.75" thickBot="1" x14ac:dyDescent="0.3"/>
    <row r="5" spans="1:9" s="7" customFormat="1" ht="126.75" customHeight="1" x14ac:dyDescent="0.25">
      <c r="A5" s="193" t="s">
        <v>19</v>
      </c>
      <c r="B5" s="194"/>
      <c r="C5" s="194"/>
      <c r="D5" s="195"/>
      <c r="E5" s="103" t="s">
        <v>91</v>
      </c>
      <c r="F5" s="104" t="s">
        <v>90</v>
      </c>
      <c r="G5" s="183" t="s">
        <v>93</v>
      </c>
      <c r="H5" s="184"/>
    </row>
    <row r="6" spans="1:9" s="7" customFormat="1" ht="63.75" customHeight="1" x14ac:dyDescent="0.25">
      <c r="A6" s="185" t="s">
        <v>62</v>
      </c>
      <c r="B6" s="186"/>
      <c r="C6" s="186"/>
      <c r="D6" s="186"/>
      <c r="E6" s="186"/>
      <c r="F6" s="186"/>
      <c r="G6" s="186"/>
      <c r="H6" s="187"/>
    </row>
    <row r="7" spans="1:9" s="6" customFormat="1" ht="29.25" customHeight="1" x14ac:dyDescent="0.25">
      <c r="A7" s="97" t="s">
        <v>15</v>
      </c>
      <c r="B7" s="188" t="s">
        <v>63</v>
      </c>
      <c r="C7" s="189"/>
      <c r="D7" s="189"/>
      <c r="E7" s="189"/>
      <c r="F7" s="189"/>
      <c r="G7" s="189"/>
      <c r="H7" s="190"/>
    </row>
    <row r="8" spans="1:9" s="6" customFormat="1" ht="20.100000000000001" customHeight="1" x14ac:dyDescent="0.25">
      <c r="A8" s="98" t="s">
        <v>43</v>
      </c>
      <c r="B8" s="191" t="s">
        <v>64</v>
      </c>
      <c r="C8" s="192"/>
      <c r="D8" s="192"/>
      <c r="E8" s="192"/>
      <c r="F8" s="192"/>
      <c r="G8" s="192"/>
      <c r="H8" s="192"/>
      <c r="I8" s="101"/>
    </row>
    <row r="9" spans="1:9" s="6" customFormat="1" ht="20.100000000000001" customHeight="1" x14ac:dyDescent="0.25">
      <c r="A9" s="98" t="s">
        <v>41</v>
      </c>
      <c r="B9" s="191" t="s">
        <v>65</v>
      </c>
      <c r="C9" s="192"/>
      <c r="D9" s="192"/>
      <c r="E9" s="192"/>
      <c r="F9" s="192"/>
      <c r="G9" s="192"/>
      <c r="H9" s="192"/>
      <c r="I9" s="101"/>
    </row>
    <row r="10" spans="1:9" s="6" customFormat="1" ht="20.100000000000001" customHeight="1" x14ac:dyDescent="0.25">
      <c r="A10" s="99" t="s">
        <v>42</v>
      </c>
      <c r="B10" s="181" t="s">
        <v>66</v>
      </c>
      <c r="C10" s="182"/>
      <c r="D10" s="182"/>
      <c r="E10" s="182"/>
      <c r="F10" s="182"/>
      <c r="G10" s="182"/>
      <c r="H10" s="182"/>
      <c r="I10" s="101"/>
    </row>
    <row r="11" spans="1:9" s="6" customFormat="1" ht="20.100000000000001" customHeight="1" x14ac:dyDescent="0.25">
      <c r="A11" s="172" t="s">
        <v>43</v>
      </c>
      <c r="B11" s="159" t="str">
        <f t="shared" ref="B11" si="0">$B$8</f>
        <v>Rozbor štandardného odberu</v>
      </c>
      <c r="C11" s="160"/>
      <c r="D11" s="160"/>
      <c r="E11" s="160"/>
      <c r="F11" s="160"/>
      <c r="G11" s="160"/>
      <c r="H11" s="161"/>
    </row>
    <row r="12" spans="1:9" s="6" customFormat="1" ht="20.100000000000001" customHeight="1" x14ac:dyDescent="0.25">
      <c r="A12" s="173"/>
      <c r="B12" s="196" t="s">
        <v>67</v>
      </c>
      <c r="C12" s="197"/>
      <c r="D12" s="197"/>
      <c r="E12" s="197"/>
      <c r="F12" s="197"/>
      <c r="G12" s="197"/>
      <c r="H12" s="198"/>
    </row>
    <row r="13" spans="1:9" s="6" customFormat="1" ht="31.5" customHeight="1" x14ac:dyDescent="0.15">
      <c r="A13" s="173"/>
      <c r="B13" s="175" t="s">
        <v>68</v>
      </c>
      <c r="C13" s="176"/>
      <c r="D13" s="177"/>
      <c r="E13" s="112">
        <v>125</v>
      </c>
      <c r="F13" s="113" t="s">
        <v>84</v>
      </c>
      <c r="G13" s="110"/>
      <c r="H13" s="111"/>
    </row>
    <row r="14" spans="1:9" s="6" customFormat="1" ht="20.100000000000001" customHeight="1" x14ac:dyDescent="0.15">
      <c r="A14" s="173"/>
      <c r="B14" s="178" t="s">
        <v>69</v>
      </c>
      <c r="C14" s="179"/>
      <c r="D14" s="180"/>
      <c r="E14" s="112">
        <v>50</v>
      </c>
      <c r="F14" s="113">
        <v>3525</v>
      </c>
      <c r="G14" s="110"/>
      <c r="H14" s="111"/>
    </row>
    <row r="15" spans="1:9" s="6" customFormat="1" ht="20.100000000000001" customHeight="1" x14ac:dyDescent="0.15">
      <c r="A15" s="173"/>
      <c r="B15" s="162" t="s">
        <v>46</v>
      </c>
      <c r="C15" s="163"/>
      <c r="D15" s="164"/>
      <c r="E15" s="112">
        <v>40</v>
      </c>
      <c r="F15" s="113">
        <v>3671</v>
      </c>
      <c r="G15" s="110"/>
      <c r="H15" s="111"/>
    </row>
    <row r="16" spans="1:9" s="6" customFormat="1" ht="20.100000000000001" customHeight="1" x14ac:dyDescent="0.15">
      <c r="A16" s="173"/>
      <c r="B16" s="162" t="s">
        <v>70</v>
      </c>
      <c r="C16" s="163"/>
      <c r="D16" s="164"/>
      <c r="E16" s="112">
        <v>180</v>
      </c>
      <c r="F16" s="113" t="s">
        <v>71</v>
      </c>
      <c r="G16" s="110"/>
      <c r="H16" s="111"/>
    </row>
    <row r="17" spans="1:8" s="6" customFormat="1" ht="20.100000000000001" customHeight="1" x14ac:dyDescent="0.15">
      <c r="A17" s="173"/>
      <c r="B17" s="162" t="s">
        <v>47</v>
      </c>
      <c r="C17" s="163"/>
      <c r="D17" s="164"/>
      <c r="E17" s="112">
        <v>60</v>
      </c>
      <c r="F17" s="113">
        <v>3691</v>
      </c>
      <c r="G17" s="110"/>
      <c r="H17" s="111"/>
    </row>
    <row r="18" spans="1:8" s="6" customFormat="1" ht="20.100000000000001" customHeight="1" x14ac:dyDescent="0.15">
      <c r="A18" s="173"/>
      <c r="B18" s="162" t="s">
        <v>48</v>
      </c>
      <c r="C18" s="163"/>
      <c r="D18" s="164"/>
      <c r="E18" s="112">
        <v>60</v>
      </c>
      <c r="F18" s="113">
        <v>3692</v>
      </c>
      <c r="G18" s="110"/>
      <c r="H18" s="111"/>
    </row>
    <row r="19" spans="1:8" s="6" customFormat="1" ht="20.100000000000001" customHeight="1" x14ac:dyDescent="0.15">
      <c r="A19" s="173"/>
      <c r="B19" s="162" t="s">
        <v>49</v>
      </c>
      <c r="C19" s="163"/>
      <c r="D19" s="164"/>
      <c r="E19" s="112">
        <v>60</v>
      </c>
      <c r="F19" s="113">
        <v>3693</v>
      </c>
      <c r="G19" s="110"/>
      <c r="H19" s="111"/>
    </row>
    <row r="20" spans="1:8" s="6" customFormat="1" ht="20.100000000000001" customHeight="1" x14ac:dyDescent="0.15">
      <c r="A20" s="173"/>
      <c r="B20" s="178" t="s">
        <v>50</v>
      </c>
      <c r="C20" s="179"/>
      <c r="D20" s="180"/>
      <c r="E20" s="112">
        <v>180</v>
      </c>
      <c r="F20" s="113" t="s">
        <v>85</v>
      </c>
      <c r="G20" s="110"/>
      <c r="H20" s="111"/>
    </row>
    <row r="21" spans="1:8" s="6" customFormat="1" ht="20.100000000000001" customHeight="1" x14ac:dyDescent="0.15">
      <c r="A21" s="173"/>
      <c r="B21" s="178" t="s">
        <v>51</v>
      </c>
      <c r="C21" s="179"/>
      <c r="D21" s="180"/>
      <c r="E21" s="112">
        <v>180</v>
      </c>
      <c r="F21" s="113" t="s">
        <v>86</v>
      </c>
      <c r="G21" s="110"/>
      <c r="H21" s="111"/>
    </row>
    <row r="22" spans="1:8" s="6" customFormat="1" ht="20.100000000000001" customHeight="1" x14ac:dyDescent="0.15">
      <c r="A22" s="173"/>
      <c r="B22" s="162" t="s">
        <v>52</v>
      </c>
      <c r="C22" s="163"/>
      <c r="D22" s="164"/>
      <c r="E22" s="112">
        <v>180</v>
      </c>
      <c r="F22" s="113" t="s">
        <v>87</v>
      </c>
      <c r="G22" s="110"/>
      <c r="H22" s="111"/>
    </row>
    <row r="23" spans="1:8" s="6" customFormat="1" ht="20.100000000000001" customHeight="1" x14ac:dyDescent="0.15">
      <c r="A23" s="173"/>
      <c r="B23" s="162" t="s">
        <v>53</v>
      </c>
      <c r="C23" s="163"/>
      <c r="D23" s="164"/>
      <c r="E23" s="112">
        <v>180</v>
      </c>
      <c r="F23" s="114" t="s">
        <v>88</v>
      </c>
      <c r="G23" s="110"/>
      <c r="H23" s="111"/>
    </row>
    <row r="24" spans="1:8" s="6" customFormat="1" ht="20.100000000000001" customHeight="1" x14ac:dyDescent="0.15">
      <c r="A24" s="173"/>
      <c r="B24" s="162" t="s">
        <v>54</v>
      </c>
      <c r="C24" s="163"/>
      <c r="D24" s="164"/>
      <c r="E24" s="112">
        <v>50</v>
      </c>
      <c r="F24" s="115">
        <v>3706</v>
      </c>
      <c r="G24" s="110"/>
      <c r="H24" s="111"/>
    </row>
    <row r="25" spans="1:8" s="6" customFormat="1" ht="20.100000000000001" customHeight="1" x14ac:dyDescent="0.15">
      <c r="A25" s="173"/>
      <c r="B25" s="162" t="s">
        <v>55</v>
      </c>
      <c r="C25" s="163"/>
      <c r="D25" s="164"/>
      <c r="E25" s="116">
        <v>50</v>
      </c>
      <c r="F25" s="112">
        <v>3704</v>
      </c>
      <c r="G25" s="110"/>
      <c r="H25" s="111"/>
    </row>
    <row r="26" spans="1:8" s="6" customFormat="1" ht="32.25" customHeight="1" x14ac:dyDescent="0.25">
      <c r="A26" s="174"/>
      <c r="B26" s="199" t="s">
        <v>81</v>
      </c>
      <c r="C26" s="200"/>
      <c r="D26" s="200"/>
      <c r="E26" s="200"/>
      <c r="F26" s="200"/>
      <c r="G26" s="200"/>
      <c r="H26" s="201"/>
    </row>
    <row r="27" spans="1:8" s="6" customFormat="1" ht="20.100000000000001" customHeight="1" x14ac:dyDescent="0.25">
      <c r="A27" s="132" t="s">
        <v>41</v>
      </c>
      <c r="B27" s="205" t="str">
        <f t="shared" ref="B27" si="1">$B$9</f>
        <v>Rozbor odberu pre ionizujúce žiarenie</v>
      </c>
      <c r="C27" s="206"/>
      <c r="D27" s="206"/>
      <c r="E27" s="206"/>
      <c r="F27" s="206"/>
      <c r="G27" s="206"/>
      <c r="H27" s="207"/>
    </row>
    <row r="28" spans="1:8" s="6" customFormat="1" ht="20.100000000000001" customHeight="1" x14ac:dyDescent="0.25">
      <c r="A28" s="133"/>
      <c r="B28" s="208" t="s">
        <v>72</v>
      </c>
      <c r="C28" s="209"/>
      <c r="D28" s="209"/>
      <c r="E28" s="209"/>
      <c r="F28" s="209"/>
      <c r="G28" s="209"/>
      <c r="H28" s="210"/>
    </row>
    <row r="29" spans="1:8" s="6" customFormat="1" ht="20.100000000000001" customHeight="1" x14ac:dyDescent="0.15">
      <c r="A29" s="133"/>
      <c r="B29" s="166" t="s">
        <v>73</v>
      </c>
      <c r="C29" s="167"/>
      <c r="D29" s="167"/>
      <c r="E29" s="105">
        <f>SUM(E13:E25)</f>
        <v>1395</v>
      </c>
      <c r="F29" s="106" t="s">
        <v>45</v>
      </c>
      <c r="G29" s="110"/>
      <c r="H29" s="111"/>
    </row>
    <row r="30" spans="1:8" s="6" customFormat="1" ht="20.100000000000001" customHeight="1" x14ac:dyDescent="0.15">
      <c r="A30" s="133"/>
      <c r="B30" s="168" t="s">
        <v>74</v>
      </c>
      <c r="C30" s="169"/>
      <c r="D30" s="169"/>
      <c r="E30" s="105">
        <v>80</v>
      </c>
      <c r="F30" s="107">
        <v>3785</v>
      </c>
      <c r="G30" s="110"/>
      <c r="H30" s="111"/>
    </row>
    <row r="31" spans="1:8" s="6" customFormat="1" ht="32.25" customHeight="1" x14ac:dyDescent="0.25">
      <c r="A31" s="165"/>
      <c r="B31" s="202" t="s">
        <v>82</v>
      </c>
      <c r="C31" s="203"/>
      <c r="D31" s="203"/>
      <c r="E31" s="203"/>
      <c r="F31" s="203"/>
      <c r="G31" s="203"/>
      <c r="H31" s="204"/>
    </row>
    <row r="32" spans="1:8" s="6" customFormat="1" ht="20.100000000000001" customHeight="1" x14ac:dyDescent="0.25">
      <c r="A32" s="132" t="s">
        <v>42</v>
      </c>
      <c r="B32" s="144" t="str">
        <f t="shared" ref="B32" si="2">$B$10</f>
        <v>Rozbor odberu hepatitídy B</v>
      </c>
      <c r="C32" s="145"/>
      <c r="D32" s="145"/>
      <c r="E32" s="145"/>
      <c r="F32" s="145"/>
      <c r="G32" s="145"/>
      <c r="H32" s="146"/>
    </row>
    <row r="33" spans="1:8" s="6" customFormat="1" ht="20.100000000000001" customHeight="1" x14ac:dyDescent="0.25">
      <c r="A33" s="133"/>
      <c r="B33" s="147" t="s">
        <v>75</v>
      </c>
      <c r="C33" s="148"/>
      <c r="D33" s="148"/>
      <c r="E33" s="148"/>
      <c r="F33" s="148"/>
      <c r="G33" s="148"/>
      <c r="H33" s="149"/>
    </row>
    <row r="34" spans="1:8" s="6" customFormat="1" ht="20.100000000000001" customHeight="1" x14ac:dyDescent="0.15">
      <c r="A34" s="133"/>
      <c r="B34" s="157" t="s">
        <v>76</v>
      </c>
      <c r="C34" s="157"/>
      <c r="D34" s="157"/>
      <c r="E34" s="105">
        <v>750</v>
      </c>
      <c r="F34" s="107" t="s">
        <v>89</v>
      </c>
      <c r="G34" s="110"/>
      <c r="H34" s="111"/>
    </row>
    <row r="35" spans="1:8" s="6" customFormat="1" ht="33" customHeight="1" x14ac:dyDescent="0.15">
      <c r="A35" s="133"/>
      <c r="B35" s="158" t="s">
        <v>77</v>
      </c>
      <c r="C35" s="158"/>
      <c r="D35" s="158"/>
      <c r="E35" s="108">
        <v>1200</v>
      </c>
      <c r="F35" s="109">
        <v>4785</v>
      </c>
      <c r="G35" s="110"/>
      <c r="H35" s="111"/>
    </row>
    <row r="36" spans="1:8" s="6" customFormat="1" ht="30.75" customHeight="1" thickBot="1" x14ac:dyDescent="0.3">
      <c r="A36" s="134"/>
      <c r="B36" s="150" t="s">
        <v>78</v>
      </c>
      <c r="C36" s="151"/>
      <c r="D36" s="151"/>
      <c r="E36" s="151"/>
      <c r="F36" s="151"/>
      <c r="G36" s="152"/>
      <c r="H36" s="153"/>
    </row>
    <row r="37" spans="1:8" s="7" customFormat="1" ht="15" customHeight="1" x14ac:dyDescent="0.25">
      <c r="A37" s="3"/>
      <c r="B37" s="3"/>
      <c r="C37" s="3"/>
      <c r="D37" s="102"/>
      <c r="E37" s="102"/>
      <c r="F37" s="3"/>
      <c r="G37" s="3"/>
    </row>
    <row r="38" spans="1:8" x14ac:dyDescent="0.25">
      <c r="A38" s="80"/>
      <c r="B38" s="81"/>
      <c r="C38" s="81"/>
      <c r="D38" s="81"/>
      <c r="E38" s="81"/>
      <c r="F38" s="81"/>
    </row>
    <row r="39" spans="1:8" x14ac:dyDescent="0.25">
      <c r="A39" s="137" t="s">
        <v>36</v>
      </c>
      <c r="B39" s="137"/>
      <c r="C39" s="137"/>
      <c r="D39" s="137"/>
      <c r="E39" s="137"/>
      <c r="F39" s="137"/>
    </row>
    <row r="40" spans="1:8" x14ac:dyDescent="0.25">
      <c r="A40" s="135" t="s">
        <v>1</v>
      </c>
      <c r="B40" s="138"/>
      <c r="C40" s="139"/>
      <c r="D40" s="139"/>
    </row>
    <row r="41" spans="1:8" x14ac:dyDescent="0.25">
      <c r="A41" s="135" t="s">
        <v>2</v>
      </c>
      <c r="B41" s="138"/>
      <c r="C41" s="139"/>
      <c r="D41" s="139"/>
    </row>
    <row r="42" spans="1:8" x14ac:dyDescent="0.25">
      <c r="A42" s="135" t="s">
        <v>3</v>
      </c>
      <c r="B42" s="138"/>
      <c r="C42" s="139"/>
      <c r="D42" s="139"/>
    </row>
    <row r="43" spans="1:8" x14ac:dyDescent="0.25">
      <c r="A43" s="135" t="s">
        <v>4</v>
      </c>
      <c r="B43" s="138"/>
      <c r="C43" s="139"/>
      <c r="D43" s="139"/>
    </row>
    <row r="44" spans="1:8" ht="15" customHeight="1" x14ac:dyDescent="0.25">
      <c r="E44" s="78"/>
    </row>
    <row r="45" spans="1:8" x14ac:dyDescent="0.25">
      <c r="A45" s="154" t="s">
        <v>20</v>
      </c>
      <c r="B45" s="155"/>
      <c r="C45" s="155"/>
      <c r="D45" s="156"/>
      <c r="E45" s="41"/>
      <c r="F45" s="40"/>
    </row>
    <row r="46" spans="1:8" ht="15" customHeight="1" x14ac:dyDescent="0.25">
      <c r="A46" s="135" t="s">
        <v>5</v>
      </c>
      <c r="B46" s="135"/>
      <c r="C46" s="119"/>
      <c r="D46" s="119"/>
      <c r="E46" s="7"/>
      <c r="F46" s="7"/>
    </row>
    <row r="47" spans="1:8" x14ac:dyDescent="0.25">
      <c r="A47" s="135" t="s">
        <v>21</v>
      </c>
      <c r="B47" s="135"/>
      <c r="C47" s="136"/>
      <c r="D47" s="136"/>
      <c r="E47" s="7"/>
      <c r="F47" s="7"/>
    </row>
    <row r="48" spans="1:8" x14ac:dyDescent="0.25">
      <c r="A48" s="135" t="s">
        <v>6</v>
      </c>
      <c r="B48" s="135"/>
      <c r="C48" s="118"/>
      <c r="D48" s="118"/>
      <c r="E48" s="7"/>
      <c r="F48" s="7"/>
    </row>
    <row r="49" spans="1:6" x14ac:dyDescent="0.25">
      <c r="A49" s="135" t="s">
        <v>7</v>
      </c>
      <c r="B49" s="135"/>
      <c r="C49" s="142"/>
      <c r="D49" s="118"/>
      <c r="E49" s="7"/>
      <c r="F49" s="7"/>
    </row>
    <row r="51" spans="1:6" x14ac:dyDescent="0.25">
      <c r="A51" s="3" t="s">
        <v>9</v>
      </c>
      <c r="B51" s="118"/>
      <c r="C51" s="118"/>
      <c r="D51" s="118"/>
    </row>
    <row r="52" spans="1:6" x14ac:dyDescent="0.25">
      <c r="A52" s="3" t="s">
        <v>10</v>
      </c>
      <c r="B52" s="143"/>
      <c r="C52" s="143"/>
      <c r="D52" s="143"/>
    </row>
    <row r="56" spans="1:6" x14ac:dyDescent="0.25">
      <c r="A56" s="128" t="s">
        <v>12</v>
      </c>
      <c r="B56" s="128"/>
      <c r="C56" s="128"/>
      <c r="D56" s="128"/>
      <c r="E56" s="140"/>
      <c r="F56" s="140"/>
    </row>
    <row r="57" spans="1:6" x14ac:dyDescent="0.25">
      <c r="A57" s="13"/>
      <c r="B57" s="42" t="s">
        <v>14</v>
      </c>
      <c r="C57" s="42"/>
      <c r="D57" s="9"/>
      <c r="E57" s="141" t="s">
        <v>38</v>
      </c>
      <c r="F57" s="141"/>
    </row>
  </sheetData>
  <mergeCells count="62">
    <mergeCell ref="G5:H5"/>
    <mergeCell ref="A6:H6"/>
    <mergeCell ref="B7:H7"/>
    <mergeCell ref="B8:H8"/>
    <mergeCell ref="B9:H9"/>
    <mergeCell ref="A5:D5"/>
    <mergeCell ref="A1:B1"/>
    <mergeCell ref="A3:F3"/>
    <mergeCell ref="B24:D24"/>
    <mergeCell ref="A11:A26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0:H10"/>
    <mergeCell ref="B11:H11"/>
    <mergeCell ref="B25:D25"/>
    <mergeCell ref="A27:A31"/>
    <mergeCell ref="B29:D29"/>
    <mergeCell ref="B30:D30"/>
    <mergeCell ref="B12:H12"/>
    <mergeCell ref="B26:H26"/>
    <mergeCell ref="B31:H31"/>
    <mergeCell ref="B27:H27"/>
    <mergeCell ref="B28:H28"/>
    <mergeCell ref="C42:D42"/>
    <mergeCell ref="A43:B43"/>
    <mergeCell ref="C43:D43"/>
    <mergeCell ref="B34:D34"/>
    <mergeCell ref="B35:D35"/>
    <mergeCell ref="E56:F56"/>
    <mergeCell ref="E57:F57"/>
    <mergeCell ref="A56:D56"/>
    <mergeCell ref="A48:B48"/>
    <mergeCell ref="C48:D48"/>
    <mergeCell ref="A49:B49"/>
    <mergeCell ref="C49:D49"/>
    <mergeCell ref="B51:D51"/>
    <mergeCell ref="B52:D52"/>
    <mergeCell ref="A2:B2"/>
    <mergeCell ref="A32:A36"/>
    <mergeCell ref="A47:B47"/>
    <mergeCell ref="C47:D47"/>
    <mergeCell ref="A39:F39"/>
    <mergeCell ref="A40:B40"/>
    <mergeCell ref="C40:D40"/>
    <mergeCell ref="B32:H32"/>
    <mergeCell ref="B33:H33"/>
    <mergeCell ref="B36:H36"/>
    <mergeCell ref="A45:D45"/>
    <mergeCell ref="A46:B46"/>
    <mergeCell ref="C46:D46"/>
    <mergeCell ref="A41:B41"/>
    <mergeCell ref="C41:D41"/>
    <mergeCell ref="A42:B42"/>
  </mergeCells>
  <conditionalFormatting sqref="F29">
    <cfRule type="containsBlanks" dxfId="32" priority="31">
      <formula>LEN(TRIM(F29))=0</formula>
    </cfRule>
  </conditionalFormatting>
  <conditionalFormatting sqref="C41:D41 C43:D43">
    <cfRule type="containsBlanks" dxfId="31" priority="22">
      <formula>LEN(TRIM(C41))=0</formula>
    </cfRule>
  </conditionalFormatting>
  <conditionalFormatting sqref="C46:D49">
    <cfRule type="containsBlanks" dxfId="30" priority="27">
      <formula>LEN(TRIM(C46))=0</formula>
    </cfRule>
  </conditionalFormatting>
  <conditionalFormatting sqref="B51:D52">
    <cfRule type="containsBlanks" dxfId="29" priority="26">
      <formula>LEN(TRIM(B51))=0</formula>
    </cfRule>
  </conditionalFormatting>
  <conditionalFormatting sqref="F34:F35">
    <cfRule type="containsBlanks" dxfId="28" priority="15">
      <formula>LEN(TRIM(F34))=0</formula>
    </cfRule>
  </conditionalFormatting>
  <conditionalFormatting sqref="C40:D40">
    <cfRule type="containsBlanks" dxfId="27" priority="21">
      <formula>LEN(TRIM(C40))=0</formula>
    </cfRule>
  </conditionalFormatting>
  <conditionalFormatting sqref="A57">
    <cfRule type="containsBlanks" dxfId="26" priority="20">
      <formula>LEN(TRIM(A57))=0</formula>
    </cfRule>
  </conditionalFormatting>
  <conditionalFormatting sqref="F30">
    <cfRule type="containsBlanks" dxfId="25" priority="16">
      <formula>LEN(TRIM(F30))=0</formula>
    </cfRule>
  </conditionalFormatting>
  <conditionalFormatting sqref="C42:D42">
    <cfRule type="containsBlanks" dxfId="24" priority="13">
      <formula>LEN(TRIM(C42))=0</formula>
    </cfRule>
  </conditionalFormatting>
  <conditionalFormatting sqref="F13 F15:F24">
    <cfRule type="containsBlanks" dxfId="23" priority="12">
      <formula>LEN(TRIM(F13))=0</formula>
    </cfRule>
  </conditionalFormatting>
  <conditionalFormatting sqref="F14">
    <cfRule type="containsBlanks" dxfId="22" priority="11">
      <formula>LEN(TRIM(F14))=0</formula>
    </cfRule>
  </conditionalFormatting>
  <conditionalFormatting sqref="G13:G25">
    <cfRule type="containsBlanks" dxfId="21" priority="10">
      <formula>LEN(TRIM(G13))=0</formula>
    </cfRule>
  </conditionalFormatting>
  <conditionalFormatting sqref="H13:H25">
    <cfRule type="containsBlanks" dxfId="20" priority="9">
      <formula>LEN(TRIM(H13))=0</formula>
    </cfRule>
  </conditionalFormatting>
  <conditionalFormatting sqref="G29">
    <cfRule type="containsBlanks" dxfId="19" priority="8">
      <formula>LEN(TRIM(G29))=0</formula>
    </cfRule>
  </conditionalFormatting>
  <conditionalFormatting sqref="H29">
    <cfRule type="containsBlanks" dxfId="18" priority="7">
      <formula>LEN(TRIM(H29))=0</formula>
    </cfRule>
  </conditionalFormatting>
  <conditionalFormatting sqref="G30">
    <cfRule type="containsBlanks" dxfId="17" priority="6">
      <formula>LEN(TRIM(G30))=0</formula>
    </cfRule>
  </conditionalFormatting>
  <conditionalFormatting sqref="H30">
    <cfRule type="containsBlanks" dxfId="16" priority="5">
      <formula>LEN(TRIM(H30))=0</formula>
    </cfRule>
  </conditionalFormatting>
  <conditionalFormatting sqref="G34">
    <cfRule type="containsBlanks" dxfId="15" priority="4">
      <formula>LEN(TRIM(G34))=0</formula>
    </cfRule>
  </conditionalFormatting>
  <conditionalFormatting sqref="H34">
    <cfRule type="containsBlanks" dxfId="14" priority="3">
      <formula>LEN(TRIM(H34))=0</formula>
    </cfRule>
  </conditionalFormatting>
  <conditionalFormatting sqref="G35">
    <cfRule type="containsBlanks" dxfId="13" priority="2">
      <formula>LEN(TRIM(G35))=0</formula>
    </cfRule>
  </conditionalFormatting>
  <conditionalFormatting sqref="H35">
    <cfRule type="containsBlanks" dxfId="12" priority="1">
      <formula>LEN(TRIM(H35))=0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60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9"/>
  <sheetViews>
    <sheetView zoomScaleNormal="100" workbookViewId="0">
      <selection sqref="A1:B1"/>
    </sheetView>
  </sheetViews>
  <sheetFormatPr defaultRowHeight="15" x14ac:dyDescent="0.25"/>
  <cols>
    <col min="1" max="1" width="5.28515625" style="15" customWidth="1"/>
    <col min="2" max="2" width="30.7109375" style="15" customWidth="1"/>
    <col min="3" max="3" width="6.28515625" style="15" customWidth="1"/>
    <col min="4" max="4" width="10.7109375" style="15" customWidth="1"/>
    <col min="5" max="5" width="13.7109375" style="15" customWidth="1"/>
    <col min="6" max="6" width="10.7109375" style="15" customWidth="1"/>
    <col min="7" max="7" width="7.7109375" style="15" customWidth="1"/>
    <col min="8" max="11" width="10.7109375" style="15" customWidth="1"/>
    <col min="12" max="12" width="14.5703125" style="15" customWidth="1"/>
    <col min="13" max="16384" width="9.140625" style="15"/>
  </cols>
  <sheetData>
    <row r="1" spans="1:12" x14ac:dyDescent="0.25">
      <c r="A1" s="216" t="s">
        <v>13</v>
      </c>
      <c r="B1" s="216"/>
    </row>
    <row r="2" spans="1:12" ht="15" customHeight="1" x14ac:dyDescent="0.25">
      <c r="A2" s="217" t="s">
        <v>44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 customHeight="1" x14ac:dyDescent="0.25">
      <c r="A3" s="218"/>
      <c r="B3" s="218"/>
    </row>
    <row r="4" spans="1:12" s="22" customFormat="1" ht="22.5" customHeight="1" x14ac:dyDescent="0.25">
      <c r="A4" s="219" t="s">
        <v>94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16" customFormat="1" ht="55.5" customHeight="1" x14ac:dyDescent="0.25">
      <c r="A5" s="220" t="s">
        <v>22</v>
      </c>
      <c r="B5" s="222" t="s">
        <v>31</v>
      </c>
      <c r="C5" s="220" t="s">
        <v>32</v>
      </c>
      <c r="D5" s="224" t="s">
        <v>39</v>
      </c>
      <c r="E5" s="82" t="s">
        <v>79</v>
      </c>
      <c r="F5" s="226" t="s">
        <v>33</v>
      </c>
      <c r="G5" s="227"/>
      <c r="H5" s="227"/>
      <c r="I5" s="228"/>
      <c r="J5" s="226" t="s">
        <v>34</v>
      </c>
      <c r="K5" s="227"/>
      <c r="L5" s="228"/>
    </row>
    <row r="6" spans="1:12" s="16" customFormat="1" ht="45" customHeight="1" x14ac:dyDescent="0.25">
      <c r="A6" s="221"/>
      <c r="B6" s="223"/>
      <c r="C6" s="221"/>
      <c r="D6" s="225"/>
      <c r="E6" s="83"/>
      <c r="F6" s="56" t="s">
        <v>35</v>
      </c>
      <c r="G6" s="47" t="s">
        <v>57</v>
      </c>
      <c r="H6" s="47" t="s">
        <v>58</v>
      </c>
      <c r="I6" s="50" t="s">
        <v>59</v>
      </c>
      <c r="J6" s="56" t="s">
        <v>35</v>
      </c>
      <c r="K6" s="47" t="s">
        <v>58</v>
      </c>
      <c r="L6" s="50" t="s">
        <v>59</v>
      </c>
    </row>
    <row r="7" spans="1:12" s="34" customFormat="1" ht="15" customHeight="1" x14ac:dyDescent="0.25">
      <c r="A7" s="37" t="s">
        <v>15</v>
      </c>
      <c r="B7" s="84" t="s">
        <v>16</v>
      </c>
      <c r="C7" s="18" t="s">
        <v>17</v>
      </c>
      <c r="D7" s="19" t="s">
        <v>18</v>
      </c>
      <c r="E7" s="84" t="s">
        <v>23</v>
      </c>
      <c r="F7" s="57" t="s">
        <v>24</v>
      </c>
      <c r="G7" s="17" t="s">
        <v>25</v>
      </c>
      <c r="H7" s="17" t="s">
        <v>26</v>
      </c>
      <c r="I7" s="57" t="s">
        <v>27</v>
      </c>
      <c r="J7" s="57" t="s">
        <v>28</v>
      </c>
      <c r="K7" s="57" t="s">
        <v>29</v>
      </c>
      <c r="L7" s="57" t="s">
        <v>30</v>
      </c>
    </row>
    <row r="8" spans="1:12" s="34" customFormat="1" x14ac:dyDescent="0.25">
      <c r="A8" s="51">
        <v>1</v>
      </c>
      <c r="B8" s="85" t="str">
        <f>'[1]Technická špecifikácia'!B9</f>
        <v>Rozbor štandardného odberu</v>
      </c>
      <c r="C8" s="86" t="s">
        <v>56</v>
      </c>
      <c r="D8" s="52">
        <v>830</v>
      </c>
      <c r="E8" s="87" t="s">
        <v>92</v>
      </c>
      <c r="F8" s="58"/>
      <c r="G8" s="48">
        <v>0</v>
      </c>
      <c r="H8" s="67">
        <f>F8*G8</f>
        <v>0</v>
      </c>
      <c r="I8" s="70">
        <f>F8+H8</f>
        <v>0</v>
      </c>
      <c r="J8" s="61">
        <f>D8*F8</f>
        <v>0</v>
      </c>
      <c r="K8" s="67">
        <f>J8*G8</f>
        <v>0</v>
      </c>
      <c r="L8" s="64">
        <f>D8*I8</f>
        <v>0</v>
      </c>
    </row>
    <row r="9" spans="1:12" s="34" customFormat="1" ht="18.75" customHeight="1" x14ac:dyDescent="0.25">
      <c r="A9" s="53">
        <v>2</v>
      </c>
      <c r="B9" s="88" t="str">
        <f>'[1]Technická špecifikácia'!B10</f>
        <v>Rozbor oberu pre ionizujúce žiarenie</v>
      </c>
      <c r="C9" s="89" t="s">
        <v>56</v>
      </c>
      <c r="D9" s="90">
        <v>150</v>
      </c>
      <c r="E9" s="91" t="s">
        <v>92</v>
      </c>
      <c r="F9" s="59"/>
      <c r="G9" s="54">
        <v>0</v>
      </c>
      <c r="H9" s="68">
        <f t="shared" ref="H9:H10" si="0">F9*G9</f>
        <v>0</v>
      </c>
      <c r="I9" s="71">
        <f>F9+H9</f>
        <v>0</v>
      </c>
      <c r="J9" s="62">
        <f>D9*F9</f>
        <v>0</v>
      </c>
      <c r="K9" s="68">
        <f t="shared" ref="K9:K10" si="1">J9*G9</f>
        <v>0</v>
      </c>
      <c r="L9" s="65">
        <f>D9*I9</f>
        <v>0</v>
      </c>
    </row>
    <row r="10" spans="1:12" s="34" customFormat="1" x14ac:dyDescent="0.25">
      <c r="A10" s="92">
        <v>3</v>
      </c>
      <c r="B10" s="93" t="str">
        <f>'[1]Technická špecifikácia'!B11</f>
        <v>Rozbor odberu hepatitídy B</v>
      </c>
      <c r="C10" s="94" t="s">
        <v>56</v>
      </c>
      <c r="D10" s="55">
        <v>50</v>
      </c>
      <c r="E10" s="95" t="s">
        <v>92</v>
      </c>
      <c r="F10" s="60"/>
      <c r="G10" s="49">
        <v>0</v>
      </c>
      <c r="H10" s="69">
        <f t="shared" si="0"/>
        <v>0</v>
      </c>
      <c r="I10" s="72">
        <f>F10+H10</f>
        <v>0</v>
      </c>
      <c r="J10" s="63">
        <f>D10*F10</f>
        <v>0</v>
      </c>
      <c r="K10" s="69">
        <f t="shared" si="1"/>
        <v>0</v>
      </c>
      <c r="L10" s="66">
        <f>D10*I10</f>
        <v>0</v>
      </c>
    </row>
    <row r="11" spans="1:12" s="35" customFormat="1" ht="22.5" customHeight="1" thickBot="1" x14ac:dyDescent="0.3">
      <c r="A11" s="43"/>
      <c r="B11" s="20"/>
      <c r="C11" s="21"/>
      <c r="D11" s="44"/>
      <c r="E11" s="21"/>
      <c r="F11" s="22"/>
      <c r="G11" s="22"/>
      <c r="H11" s="22"/>
      <c r="I11" s="20"/>
      <c r="J11" s="20"/>
      <c r="K11" s="20"/>
      <c r="L11" s="96">
        <f>SUM(L8:L10)</f>
        <v>0</v>
      </c>
    </row>
    <row r="13" spans="1:12" x14ac:dyDescent="0.25">
      <c r="A13" s="215" t="s">
        <v>1</v>
      </c>
      <c r="B13" s="215"/>
      <c r="C13" s="212"/>
      <c r="D13" s="212"/>
      <c r="E13" s="212"/>
      <c r="F13" s="212"/>
      <c r="G13" s="212"/>
      <c r="H13" s="20"/>
      <c r="I13" s="20"/>
      <c r="J13" s="20"/>
      <c r="K13" s="20"/>
    </row>
    <row r="14" spans="1:12" x14ac:dyDescent="0.25">
      <c r="A14" s="211" t="s">
        <v>2</v>
      </c>
      <c r="B14" s="211"/>
      <c r="C14" s="212"/>
      <c r="D14" s="212"/>
      <c r="E14" s="212"/>
      <c r="F14" s="212"/>
      <c r="G14" s="212"/>
      <c r="H14" s="20"/>
      <c r="I14" s="20"/>
      <c r="J14" s="20"/>
      <c r="K14" s="20"/>
    </row>
    <row r="15" spans="1:12" x14ac:dyDescent="0.25">
      <c r="A15" s="211" t="s">
        <v>3</v>
      </c>
      <c r="B15" s="211"/>
      <c r="C15" s="212"/>
      <c r="D15" s="212"/>
      <c r="E15" s="212"/>
      <c r="F15" s="212"/>
      <c r="G15" s="212"/>
      <c r="H15" s="20"/>
      <c r="I15" s="20"/>
      <c r="J15" s="20"/>
      <c r="K15" s="20"/>
    </row>
    <row r="16" spans="1:12" x14ac:dyDescent="0.25">
      <c r="A16" s="211" t="s">
        <v>4</v>
      </c>
      <c r="B16" s="211"/>
      <c r="C16" s="212"/>
      <c r="D16" s="212"/>
      <c r="E16" s="212"/>
      <c r="F16" s="212"/>
      <c r="G16" s="212"/>
      <c r="H16" s="20"/>
      <c r="I16" s="20"/>
      <c r="J16" s="20"/>
      <c r="K16" s="20"/>
    </row>
    <row r="17" spans="1:11" x14ac:dyDescent="0.25">
      <c r="H17" s="20"/>
      <c r="I17" s="20"/>
      <c r="J17" s="20"/>
      <c r="K17" s="20"/>
    </row>
    <row r="18" spans="1:11" x14ac:dyDescent="0.25">
      <c r="H18" s="20"/>
      <c r="I18" s="20"/>
      <c r="J18" s="20"/>
      <c r="K18" s="20"/>
    </row>
    <row r="19" spans="1:11" x14ac:dyDescent="0.25">
      <c r="A19" s="15" t="s">
        <v>9</v>
      </c>
      <c r="B19" s="38"/>
      <c r="H19" s="20"/>
      <c r="I19" s="20"/>
      <c r="J19" s="20"/>
      <c r="K19" s="20"/>
    </row>
    <row r="20" spans="1:11" x14ac:dyDescent="0.25">
      <c r="A20" s="15" t="s">
        <v>10</v>
      </c>
      <c r="B20" s="39"/>
    </row>
    <row r="22" spans="1:11" x14ac:dyDescent="0.25">
      <c r="E22" s="27"/>
      <c r="F22" s="27"/>
      <c r="G22" s="27"/>
      <c r="H22" s="213" t="s">
        <v>38</v>
      </c>
      <c r="I22" s="213"/>
      <c r="J22" s="213"/>
      <c r="K22" s="213"/>
    </row>
    <row r="23" spans="1:11" x14ac:dyDescent="0.25">
      <c r="E23" s="30"/>
      <c r="F23" s="29"/>
      <c r="G23" s="31"/>
    </row>
    <row r="24" spans="1:11" x14ac:dyDescent="0.25">
      <c r="A24" s="214" t="s">
        <v>12</v>
      </c>
      <c r="B24" s="214"/>
      <c r="C24" s="23"/>
      <c r="D24" s="23"/>
      <c r="E24" s="30"/>
      <c r="F24" s="29"/>
      <c r="G24" s="31"/>
      <c r="H24" s="23"/>
      <c r="I24" s="23"/>
      <c r="J24" s="23"/>
      <c r="K24" s="23"/>
    </row>
    <row r="25" spans="1:11" x14ac:dyDescent="0.25">
      <c r="A25" s="24"/>
      <c r="B25" s="79" t="s">
        <v>14</v>
      </c>
      <c r="C25" s="25"/>
      <c r="D25" s="26"/>
      <c r="E25" s="30"/>
      <c r="F25" s="29"/>
      <c r="G25" s="31"/>
      <c r="H25" s="27"/>
      <c r="I25" s="27"/>
      <c r="J25" s="27"/>
      <c r="K25" s="27"/>
    </row>
    <row r="26" spans="1:11" ht="6" customHeight="1" x14ac:dyDescent="0.25">
      <c r="B26" s="28"/>
      <c r="C26" s="29"/>
      <c r="D26" s="29"/>
      <c r="E26" s="30"/>
      <c r="F26" s="29"/>
      <c r="G26" s="31"/>
      <c r="H26" s="30"/>
      <c r="I26" s="30"/>
      <c r="J26" s="30"/>
      <c r="K26" s="31"/>
    </row>
    <row r="27" spans="1:11" x14ac:dyDescent="0.25">
      <c r="A27" s="32"/>
      <c r="B27" s="28" t="s">
        <v>40</v>
      </c>
      <c r="C27" s="29"/>
      <c r="D27" s="29"/>
      <c r="H27" s="30"/>
      <c r="I27" s="30"/>
      <c r="J27" s="30"/>
      <c r="K27" s="31"/>
    </row>
    <row r="28" spans="1:11" ht="6" customHeight="1" thickBot="1" x14ac:dyDescent="0.3">
      <c r="B28" s="28"/>
      <c r="C28" s="29"/>
      <c r="D28" s="29"/>
      <c r="H28" s="30"/>
      <c r="I28" s="30"/>
      <c r="J28" s="30"/>
      <c r="K28" s="31"/>
    </row>
    <row r="29" spans="1:11" ht="15.75" thickBot="1" x14ac:dyDescent="0.3">
      <c r="A29" s="33"/>
      <c r="B29" s="28" t="s">
        <v>80</v>
      </c>
      <c r="C29" s="29"/>
      <c r="D29" s="29"/>
      <c r="H29" s="30"/>
      <c r="I29" s="30"/>
      <c r="J29" s="30"/>
      <c r="K29" s="31"/>
    </row>
  </sheetData>
  <mergeCells count="20">
    <mergeCell ref="A1:B1"/>
    <mergeCell ref="A2:L2"/>
    <mergeCell ref="A3:B3"/>
    <mergeCell ref="A4:L4"/>
    <mergeCell ref="A5:A6"/>
    <mergeCell ref="B5:B6"/>
    <mergeCell ref="C5:C6"/>
    <mergeCell ref="D5:D6"/>
    <mergeCell ref="F5:I5"/>
    <mergeCell ref="J5:L5"/>
    <mergeCell ref="A16:B16"/>
    <mergeCell ref="C16:G16"/>
    <mergeCell ref="H22:K22"/>
    <mergeCell ref="A24:B24"/>
    <mergeCell ref="A13:B13"/>
    <mergeCell ref="C13:G13"/>
    <mergeCell ref="A14:B14"/>
    <mergeCell ref="C14:G14"/>
    <mergeCell ref="A15:B15"/>
    <mergeCell ref="C15:G15"/>
  </mergeCells>
  <conditionalFormatting sqref="B19:B20">
    <cfRule type="containsBlanks" dxfId="11" priority="9">
      <formula>LEN(TRIM(B19))=0</formula>
    </cfRule>
  </conditionalFormatting>
  <conditionalFormatting sqref="C13:C16">
    <cfRule type="containsBlanks" dxfId="10" priority="8">
      <formula>LEN(TRIM(C13))=0</formula>
    </cfRule>
  </conditionalFormatting>
  <conditionalFormatting sqref="C13:C16">
    <cfRule type="notContainsBlanks" dxfId="9" priority="2">
      <formula>LEN(TRIM(C13))&gt;0</formula>
    </cfRule>
    <cfRule type="notContainsBlanks" dxfId="8" priority="3">
      <formula>LEN(TRIM(C13))&gt;0</formula>
    </cfRule>
    <cfRule type="containsBlanks" dxfId="7" priority="4">
      <formula>LEN(TRIM(C13))=0</formula>
    </cfRule>
    <cfRule type="containsBlanks" dxfId="6" priority="5">
      <formula>LEN(TRIM(C13))=0</formula>
    </cfRule>
    <cfRule type="notContainsBlanks" dxfId="5" priority="6">
      <formula>LEN(TRIM(C13))&gt;0</formula>
    </cfRule>
    <cfRule type="notContainsBlanks" dxfId="4" priority="7">
      <formula>LEN(TRIM(C13))&gt;0</formula>
    </cfRule>
  </conditionalFormatting>
  <conditionalFormatting sqref="C13:G16">
    <cfRule type="containsBlanks" dxfId="3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scale="92" fitToHeight="0" orientation="landscape" r:id="rId1"/>
  <headerFooter>
    <oddHeader xml:space="preserve">&amp;L&amp;"Times New Roman,Tučné"Príloha č. 3 &amp;"Times New Roman,Normálne"
Štruktúrovaný rozpočet ceny </oddHeader>
  </headerFooter>
  <ignoredErrors>
    <ignoredError sqref="B8:B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zoomScaleNormal="100" workbookViewId="0">
      <selection sqref="A1:B1"/>
    </sheetView>
  </sheetViews>
  <sheetFormatPr defaultRowHeight="15" x14ac:dyDescent="0.25"/>
  <cols>
    <col min="1" max="1" width="7.5703125" style="15" customWidth="1"/>
    <col min="2" max="2" width="18.140625" style="15" customWidth="1"/>
    <col min="3" max="3" width="19.85546875" style="15" customWidth="1"/>
    <col min="4" max="4" width="37" style="15" customWidth="1"/>
    <col min="5" max="5" width="10.7109375" style="15" customWidth="1"/>
    <col min="6" max="6" width="15.7109375" style="15" customWidth="1"/>
    <col min="7" max="7" width="7.28515625" style="15" customWidth="1"/>
    <col min="8" max="12" width="15.7109375" style="15" customWidth="1"/>
    <col min="13" max="16384" width="9.140625" style="15"/>
  </cols>
  <sheetData>
    <row r="1" spans="1:12" x14ac:dyDescent="0.25">
      <c r="A1" s="216" t="s">
        <v>13</v>
      </c>
      <c r="B1" s="216"/>
    </row>
    <row r="2" spans="1:12" ht="15" customHeight="1" x14ac:dyDescent="0.25">
      <c r="A2" s="217" t="s">
        <v>44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" customHeight="1" x14ac:dyDescent="0.25">
      <c r="A3" s="218"/>
      <c r="B3" s="218"/>
      <c r="C3" s="218"/>
    </row>
    <row r="4" spans="1:12" s="22" customFormat="1" ht="44.25" customHeight="1" x14ac:dyDescent="0.25">
      <c r="A4" s="219" t="s">
        <v>60</v>
      </c>
      <c r="B4" s="219"/>
      <c r="C4" s="219"/>
      <c r="D4" s="219"/>
      <c r="E4" s="73"/>
      <c r="F4" s="73"/>
      <c r="G4" s="73"/>
      <c r="H4" s="73"/>
      <c r="I4" s="73"/>
      <c r="J4" s="73"/>
      <c r="K4" s="73"/>
      <c r="L4" s="73"/>
    </row>
    <row r="5" spans="1:12" s="22" customFormat="1" x14ac:dyDescent="0.2">
      <c r="A5" s="215" t="s">
        <v>1</v>
      </c>
      <c r="B5" s="215"/>
      <c r="C5" s="127"/>
      <c r="D5" s="127"/>
      <c r="J5" s="74"/>
    </row>
    <row r="6" spans="1:12" s="22" customFormat="1" ht="15" customHeight="1" x14ac:dyDescent="0.25">
      <c r="A6" s="211" t="s">
        <v>2</v>
      </c>
      <c r="B6" s="211"/>
      <c r="C6" s="124"/>
      <c r="D6" s="124"/>
    </row>
    <row r="7" spans="1:12" s="22" customFormat="1" x14ac:dyDescent="0.25">
      <c r="A7" s="211" t="s">
        <v>3</v>
      </c>
      <c r="B7" s="211"/>
      <c r="C7" s="124"/>
      <c r="D7" s="124"/>
    </row>
    <row r="8" spans="1:12" s="22" customFormat="1" x14ac:dyDescent="0.25">
      <c r="A8" s="211" t="s">
        <v>4</v>
      </c>
      <c r="B8" s="211"/>
      <c r="C8" s="124"/>
      <c r="D8" s="124"/>
    </row>
    <row r="9" spans="1:12" x14ac:dyDescent="0.25">
      <c r="C9" s="45"/>
    </row>
    <row r="10" spans="1:12" ht="44.25" customHeight="1" x14ac:dyDescent="0.25">
      <c r="A10" s="229" t="s">
        <v>61</v>
      </c>
      <c r="B10" s="229"/>
      <c r="C10" s="229"/>
      <c r="D10" s="229"/>
    </row>
    <row r="11" spans="1:12" x14ac:dyDescent="0.25">
      <c r="C11" s="45"/>
    </row>
    <row r="13" spans="1:12" ht="15" customHeight="1" x14ac:dyDescent="0.25">
      <c r="A13" s="15" t="s">
        <v>9</v>
      </c>
      <c r="B13" s="124"/>
      <c r="C13" s="124"/>
    </row>
    <row r="14" spans="1:12" ht="15" customHeight="1" x14ac:dyDescent="0.25">
      <c r="A14" s="15" t="s">
        <v>10</v>
      </c>
      <c r="B14" s="125"/>
      <c r="C14" s="125"/>
    </row>
    <row r="16" spans="1:12" ht="39.950000000000003" customHeight="1" x14ac:dyDescent="0.25"/>
    <row r="17" spans="1:12" ht="18.75" customHeight="1" x14ac:dyDescent="0.25">
      <c r="D17" s="75"/>
      <c r="K17" s="76"/>
      <c r="L17" s="76"/>
    </row>
    <row r="18" spans="1:12" x14ac:dyDescent="0.25">
      <c r="D18" s="46" t="s">
        <v>38</v>
      </c>
    </row>
    <row r="19" spans="1:12" s="23" customFormat="1" x14ac:dyDescent="0.25">
      <c r="A19" s="214" t="s">
        <v>12</v>
      </c>
      <c r="B19" s="214"/>
      <c r="E19" s="15"/>
    </row>
    <row r="20" spans="1:12" s="27" customFormat="1" ht="15" customHeight="1" x14ac:dyDescent="0.25">
      <c r="A20" s="24"/>
      <c r="B20" s="230" t="s">
        <v>14</v>
      </c>
      <c r="C20" s="230"/>
      <c r="D20" s="25"/>
      <c r="E20" s="15"/>
    </row>
    <row r="21" spans="1:12" s="31" customFormat="1" ht="5.85" customHeight="1" x14ac:dyDescent="0.25">
      <c r="A21" s="15"/>
      <c r="B21" s="28"/>
      <c r="C21" s="77"/>
      <c r="D21" s="29"/>
      <c r="E21" s="15"/>
      <c r="F21" s="30"/>
      <c r="G21" s="29"/>
    </row>
  </sheetData>
  <mergeCells count="17">
    <mergeCell ref="A1:B1"/>
    <mergeCell ref="A2:L2"/>
    <mergeCell ref="A3:C3"/>
    <mergeCell ref="A4:D4"/>
    <mergeCell ref="A5:B5"/>
    <mergeCell ref="C5:D5"/>
    <mergeCell ref="A6:B6"/>
    <mergeCell ref="C6:D6"/>
    <mergeCell ref="A7:B7"/>
    <mergeCell ref="C7:D7"/>
    <mergeCell ref="A8:B8"/>
    <mergeCell ref="C8:D8"/>
    <mergeCell ref="A10:D10"/>
    <mergeCell ref="B13:C13"/>
    <mergeCell ref="B14:C14"/>
    <mergeCell ref="A19:B19"/>
    <mergeCell ref="B20:C20"/>
  </mergeCells>
  <conditionalFormatting sqref="C5:D5">
    <cfRule type="containsBlanks" dxfId="2" priority="3">
      <formula>LEN(TRIM(C5))=0</formula>
    </cfRule>
  </conditionalFormatting>
  <conditionalFormatting sqref="C6:D8">
    <cfRule type="containsBlanks" dxfId="1" priority="2">
      <formula>LEN(TRIM(C6))=0</formula>
    </cfRule>
  </conditionalFormatting>
  <conditionalFormatting sqref="B13:C14">
    <cfRule type="containsBlanks" dxfId="0" priority="1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</vt:lpstr>
      <vt:lpstr>Príloha č. 2</vt:lpstr>
      <vt:lpstr>Príloha č. 3</vt:lpstr>
      <vt:lpstr>Príloha č. 4</vt:lpstr>
      <vt:lpstr>'Príloha č. 1'!Oblasť_tlače</vt:lpstr>
      <vt:lpstr>'Príloha č. 2'!Oblasť_tlače</vt:lpstr>
      <vt:lpstr>'Príloha č. 3'!Oblasť_tlače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2017-12-20T10:01:26Z</cp:lastPrinted>
  <dcterms:created xsi:type="dcterms:W3CDTF">2014-08-04T05:30:35Z</dcterms:created>
  <dcterms:modified xsi:type="dcterms:W3CDTF">2017-12-20T10:12:23Z</dcterms:modified>
</cp:coreProperties>
</file>